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0DF391AE-828A-437A-A3A5-39636EB32142}" xr6:coauthVersionLast="47" xr6:coauthVersionMax="47" xr10:uidLastSave="{00000000-0000-0000-0000-000000000000}"/>
  <bookViews>
    <workbookView minimized="1" xWindow="675" yWindow="720" windowWidth="21750" windowHeight="14835" tabRatio="850" xr2:uid="{F6F7176D-130C-41E6-84BE-282C581ED818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54" r:id="rId16"/>
    <sheet name="Bench 100yd Sen" sheetId="55" r:id="rId17"/>
    <sheet name="Bench 100yd Team" sheetId="56" r:id="rId18"/>
    <sheet name="Bench 50m 1" sheetId="57" r:id="rId19"/>
    <sheet name="Bench 50m 2" sheetId="58" r:id="rId20"/>
    <sheet name="Bench 50m Sen" sheetId="59" r:id="rId21"/>
    <sheet name="Bench 50m Team" sheetId="60" r:id="rId22"/>
    <sheet name="Bench SR (Air) 1" sheetId="16" r:id="rId23"/>
    <sheet name="Bench SR (Air) 2" sheetId="17" r:id="rId24"/>
    <sheet name="Bench SR (Air) Sen" sheetId="18" r:id="rId25"/>
    <sheet name="Bench SR (Air) Team" sheetId="19" r:id="rId26"/>
    <sheet name="Bench SR (Rim) 1" sheetId="20" r:id="rId27"/>
    <sheet name="Bench SR (Rim) 2" sheetId="21" r:id="rId28"/>
    <sheet name="Bench SR (Rim) 3" sheetId="22" r:id="rId29"/>
    <sheet name="Bench SR (Rim) 4" sheetId="23" r:id="rId30"/>
    <sheet name="Bench SR (Rim) Jun" sheetId="24" r:id="rId31"/>
    <sheet name="Bench SR (Rim) Sen" sheetId="25" r:id="rId32"/>
    <sheet name="Bench SR (Rim) Team 1" sheetId="26" r:id="rId33"/>
    <sheet name="Bench SR (Rim) Team 2" sheetId="27" r:id="rId34"/>
    <sheet name="Gallery Rifle Any" sheetId="28" r:id="rId35"/>
    <sheet name="Gallery Rifle Any Sen" sheetId="29" r:id="rId36"/>
    <sheet name="Gallery Rifle Iron" sheetId="30" r:id="rId37"/>
    <sheet name="Gallery Rifle Iron Sen" sheetId="31" r:id="rId38"/>
    <sheet name="Long Barrelled Pistol" sheetId="32" r:id="rId39"/>
    <sheet name="Long Barrelled Pistol Sen" sheetId="33" r:id="rId40"/>
    <sheet name="Long Range Rifle" sheetId="34" r:id="rId41"/>
    <sheet name="Long Range Rifle Sen" sheetId="35" r:id="rId42"/>
    <sheet name="Long Range Rifle Team" sheetId="36" r:id="rId43"/>
    <sheet name="LR Rifle 100 Any" sheetId="37" r:id="rId44"/>
    <sheet name="Muzzle-loading Nitro" sheetId="38" r:id="rId45"/>
    <sheet name="Muzzle-loading Pistol" sheetId="39" r:id="rId46"/>
    <sheet name="Muzzle-loading Revolver" sheetId="40" r:id="rId47"/>
    <sheet name="Rapid Fire Air Pistol" sheetId="41" r:id="rId48"/>
    <sheet name="Rapid Fire Rifle" sheetId="42" r:id="rId49"/>
    <sheet name="Short Range Rifle" sheetId="50" r:id="rId50"/>
    <sheet name="Short Range Rifle Jun" sheetId="51" r:id="rId51"/>
    <sheet name="Short Range Rifle Sen" sheetId="52" r:id="rId52"/>
    <sheet name="Short Range Rifle Team" sheetId="53" r:id="rId53"/>
    <sheet name="Sport Rifle 1" sheetId="43" r:id="rId54"/>
    <sheet name="Sport Rifle 2" sheetId="44" r:id="rId55"/>
    <sheet name="Sport Rifle Sen" sheetId="45" r:id="rId56"/>
    <sheet name="Sport Rifle Team 1" sheetId="46" r:id="rId57"/>
    <sheet name="Sport Rifle Team 2" sheetId="47" r:id="rId58"/>
    <sheet name="SR Standard Pistol" sheetId="48" r:id="rId59"/>
    <sheet name="SR Standard Pistol Sen" sheetId="49" r:id="rId60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0" l="1"/>
  <c r="F16" i="60"/>
  <c r="F14" i="60" s="1"/>
  <c r="F15" i="60"/>
  <c r="M12" i="60"/>
  <c r="F12" i="60"/>
  <c r="M11" i="60"/>
  <c r="F11" i="60"/>
  <c r="M10" i="60"/>
  <c r="M9" i="60" s="1"/>
  <c r="F10" i="60"/>
  <c r="F9" i="60" s="1"/>
  <c r="M7" i="60"/>
  <c r="F7" i="60"/>
  <c r="M6" i="60"/>
  <c r="M4" i="60" s="1"/>
  <c r="F6" i="60"/>
  <c r="M5" i="60"/>
  <c r="F5" i="60"/>
  <c r="F4" i="60" s="1"/>
  <c r="F56" i="58"/>
  <c r="F55" i="58"/>
  <c r="F59" i="58"/>
  <c r="F60" i="58"/>
  <c r="F53" i="58"/>
  <c r="F61" i="58"/>
  <c r="F58" i="58"/>
  <c r="F54" i="58"/>
  <c r="F57" i="58"/>
  <c r="F42" i="58"/>
  <c r="F46" i="58"/>
  <c r="F43" i="58"/>
  <c r="F45" i="58"/>
  <c r="F47" i="58"/>
  <c r="F44" i="58"/>
  <c r="F49" i="58"/>
  <c r="F41" i="58"/>
  <c r="F48" i="58"/>
  <c r="F37" i="58"/>
  <c r="F34" i="58"/>
  <c r="F30" i="58"/>
  <c r="F32" i="58"/>
  <c r="F33" i="58"/>
  <c r="F35" i="58"/>
  <c r="F31" i="58"/>
  <c r="F36" i="58"/>
  <c r="F29" i="58"/>
  <c r="F25" i="58"/>
  <c r="F18" i="58"/>
  <c r="F24" i="58"/>
  <c r="F17" i="58"/>
  <c r="F20" i="58"/>
  <c r="F21" i="58"/>
  <c r="F19" i="58"/>
  <c r="F23" i="58"/>
  <c r="F22" i="58"/>
  <c r="F9" i="58"/>
  <c r="F10" i="58"/>
  <c r="F12" i="58"/>
  <c r="F11" i="58"/>
  <c r="F5" i="58"/>
  <c r="F7" i="58"/>
  <c r="F8" i="58"/>
  <c r="F13" i="58"/>
  <c r="F6" i="58"/>
  <c r="F57" i="57"/>
  <c r="F61" i="57"/>
  <c r="F59" i="57"/>
  <c r="F55" i="57"/>
  <c r="F53" i="57"/>
  <c r="F60" i="57"/>
  <c r="F56" i="57"/>
  <c r="F54" i="57"/>
  <c r="F58" i="57"/>
  <c r="F49" i="57"/>
  <c r="F44" i="57"/>
  <c r="F47" i="57"/>
  <c r="F45" i="57"/>
  <c r="F48" i="57"/>
  <c r="F41" i="57"/>
  <c r="F46" i="57"/>
  <c r="F42" i="57"/>
  <c r="F43" i="57"/>
  <c r="F29" i="57"/>
  <c r="F31" i="57"/>
  <c r="F30" i="57"/>
  <c r="F33" i="57"/>
  <c r="F36" i="57"/>
  <c r="F35" i="57"/>
  <c r="F37" i="57"/>
  <c r="F32" i="57"/>
  <c r="F34" i="57"/>
  <c r="F19" i="57"/>
  <c r="F18" i="57"/>
  <c r="F24" i="57"/>
  <c r="F21" i="57"/>
  <c r="F23" i="57"/>
  <c r="F22" i="57"/>
  <c r="F25" i="57"/>
  <c r="F17" i="57"/>
  <c r="F20" i="57"/>
  <c r="F12" i="57"/>
  <c r="F7" i="57"/>
  <c r="F8" i="57"/>
  <c r="F6" i="57"/>
  <c r="F11" i="57"/>
  <c r="F5" i="57"/>
  <c r="F10" i="57"/>
  <c r="F9" i="57"/>
  <c r="F13" i="57"/>
  <c r="M17" i="56"/>
  <c r="F17" i="56"/>
  <c r="M16" i="56"/>
  <c r="F16" i="56"/>
  <c r="M15" i="56"/>
  <c r="F15" i="56"/>
  <c r="F14" i="56" s="1"/>
  <c r="M14" i="56"/>
  <c r="M12" i="56"/>
  <c r="F12" i="56"/>
  <c r="M11" i="56"/>
  <c r="F11" i="56"/>
  <c r="M10" i="56"/>
  <c r="F10" i="56"/>
  <c r="M9" i="56"/>
  <c r="F9" i="56"/>
  <c r="M7" i="56"/>
  <c r="F7" i="56"/>
  <c r="M6" i="56"/>
  <c r="F6" i="56"/>
  <c r="M5" i="56"/>
  <c r="F5" i="56"/>
  <c r="M4" i="56"/>
  <c r="F4" i="56"/>
  <c r="F58" i="54"/>
  <c r="F52" i="54"/>
  <c r="F57" i="54"/>
  <c r="F51" i="54"/>
  <c r="F54" i="54"/>
  <c r="F55" i="54"/>
  <c r="F56" i="54"/>
  <c r="F53" i="54"/>
  <c r="F43" i="54"/>
  <c r="F45" i="54"/>
  <c r="F47" i="54"/>
  <c r="F46" i="54"/>
  <c r="F42" i="54"/>
  <c r="F44" i="54"/>
  <c r="F40" i="54"/>
  <c r="F41" i="54"/>
  <c r="F36" i="54"/>
  <c r="F33" i="54"/>
  <c r="F34" i="54"/>
  <c r="F31" i="54"/>
  <c r="F29" i="54"/>
  <c r="F35" i="54"/>
  <c r="F30" i="54"/>
  <c r="F32" i="54"/>
  <c r="F22" i="54"/>
  <c r="F25" i="54"/>
  <c r="F24" i="54"/>
  <c r="F23" i="54"/>
  <c r="F21" i="54"/>
  <c r="F19" i="54"/>
  <c r="F20" i="54"/>
  <c r="F18" i="54"/>
  <c r="F17" i="54"/>
  <c r="F8" i="54"/>
  <c r="F9" i="54"/>
  <c r="F11" i="54"/>
  <c r="F6" i="54"/>
  <c r="F12" i="54"/>
  <c r="F5" i="54"/>
  <c r="F13" i="54"/>
  <c r="F10" i="54"/>
  <c r="F7" i="54"/>
  <c r="F43" i="53" l="1"/>
  <c r="F42" i="53"/>
  <c r="F41" i="53"/>
  <c r="F40" i="53"/>
  <c r="F38" i="53"/>
  <c r="F35" i="53" s="1"/>
  <c r="F37" i="53"/>
  <c r="F36" i="53"/>
  <c r="M33" i="53"/>
  <c r="F33" i="53"/>
  <c r="M32" i="53"/>
  <c r="F32" i="53"/>
  <c r="M31" i="53"/>
  <c r="F31" i="53"/>
  <c r="M30" i="53"/>
  <c r="F30" i="53"/>
  <c r="F17" i="53"/>
  <c r="F16" i="53"/>
  <c r="F15" i="53"/>
  <c r="F14" i="53"/>
  <c r="M12" i="53"/>
  <c r="F12" i="53"/>
  <c r="M11" i="53"/>
  <c r="M9" i="53" s="1"/>
  <c r="F11" i="53"/>
  <c r="F9" i="53" s="1"/>
  <c r="M10" i="53"/>
  <c r="F10" i="53"/>
  <c r="M7" i="53"/>
  <c r="F7" i="53"/>
  <c r="M6" i="53"/>
  <c r="M4" i="53" s="1"/>
  <c r="F6" i="53"/>
  <c r="F4" i="53" s="1"/>
  <c r="M5" i="53"/>
  <c r="F5" i="53"/>
  <c r="G21" i="48" l="1"/>
  <c r="G20" i="48"/>
  <c r="G19" i="48"/>
  <c r="G18" i="48"/>
  <c r="G17" i="48"/>
  <c r="G16" i="48"/>
  <c r="G15" i="48"/>
  <c r="G11" i="48"/>
  <c r="G10" i="48"/>
  <c r="G9" i="48"/>
  <c r="G8" i="48"/>
  <c r="G7" i="48"/>
  <c r="G6" i="48"/>
  <c r="G5" i="48"/>
  <c r="F17" i="47"/>
  <c r="F16" i="47"/>
  <c r="F15" i="47"/>
  <c r="F14" i="47"/>
  <c r="F12" i="47"/>
  <c r="F11" i="47"/>
  <c r="F10" i="47"/>
  <c r="F9" i="47" s="1"/>
  <c r="M7" i="47"/>
  <c r="F7" i="47"/>
  <c r="M6" i="47"/>
  <c r="F6" i="47"/>
  <c r="M5" i="47"/>
  <c r="F5" i="47"/>
  <c r="M4" i="47"/>
  <c r="F4" i="47"/>
  <c r="F43" i="46"/>
  <c r="F42" i="46"/>
  <c r="F41" i="46"/>
  <c r="F40" i="46"/>
  <c r="F38" i="46"/>
  <c r="F37" i="46"/>
  <c r="F36" i="46"/>
  <c r="F35" i="46" s="1"/>
  <c r="M33" i="46"/>
  <c r="F33" i="46"/>
  <c r="M32" i="46"/>
  <c r="F32" i="46"/>
  <c r="M31" i="46"/>
  <c r="F31" i="46"/>
  <c r="M30" i="46"/>
  <c r="F30" i="46"/>
  <c r="M17" i="46"/>
  <c r="F17" i="46"/>
  <c r="M16" i="46"/>
  <c r="F16" i="46"/>
  <c r="M15" i="46"/>
  <c r="F15" i="46"/>
  <c r="M14" i="46"/>
  <c r="F14" i="46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G32" i="42"/>
  <c r="G31" i="42"/>
  <c r="G30" i="42"/>
  <c r="G29" i="42"/>
  <c r="G28" i="42"/>
  <c r="G27" i="42"/>
  <c r="G26" i="42"/>
  <c r="G22" i="42"/>
  <c r="G21" i="42"/>
  <c r="G20" i="42"/>
  <c r="G19" i="42"/>
  <c r="G18" i="42"/>
  <c r="G17" i="42"/>
  <c r="G16" i="42"/>
  <c r="G12" i="42"/>
  <c r="G11" i="42"/>
  <c r="G10" i="42"/>
  <c r="G9" i="42"/>
  <c r="G8" i="42"/>
  <c r="G7" i="42"/>
  <c r="G6" i="42"/>
  <c r="G5" i="42"/>
  <c r="H15" i="41"/>
  <c r="H14" i="41"/>
  <c r="H13" i="41"/>
  <c r="H12" i="41"/>
  <c r="H11" i="41"/>
  <c r="H10" i="41"/>
  <c r="H9" i="41"/>
  <c r="H8" i="41"/>
  <c r="H7" i="41"/>
  <c r="H6" i="41"/>
  <c r="H5" i="41"/>
  <c r="F22" i="37"/>
  <c r="F21" i="37"/>
  <c r="F20" i="37"/>
  <c r="F19" i="37"/>
  <c r="F18" i="37"/>
  <c r="F17" i="37"/>
  <c r="F16" i="37"/>
  <c r="F12" i="37"/>
  <c r="F11" i="37"/>
  <c r="F10" i="37"/>
  <c r="F9" i="37"/>
  <c r="F8" i="37"/>
  <c r="F7" i="37"/>
  <c r="F6" i="37"/>
  <c r="F5" i="37"/>
  <c r="F17" i="36"/>
  <c r="F16" i="36"/>
  <c r="F15" i="36"/>
  <c r="F14" i="36" s="1"/>
  <c r="F12" i="36"/>
  <c r="F11" i="36"/>
  <c r="F10" i="36"/>
  <c r="F9" i="36" s="1"/>
  <c r="M7" i="36"/>
  <c r="F7" i="36"/>
  <c r="M6" i="36"/>
  <c r="F6" i="36"/>
  <c r="M5" i="36"/>
  <c r="F5" i="36"/>
  <c r="F4" i="36" s="1"/>
  <c r="M4" i="36"/>
  <c r="F45" i="34"/>
  <c r="F44" i="34"/>
  <c r="F43" i="34"/>
  <c r="F42" i="34"/>
  <c r="F41" i="34"/>
  <c r="F40" i="34"/>
  <c r="F39" i="34"/>
  <c r="F38" i="34"/>
  <c r="F34" i="34"/>
  <c r="F33" i="34"/>
  <c r="F32" i="34"/>
  <c r="F31" i="34"/>
  <c r="F30" i="34"/>
  <c r="F29" i="34"/>
  <c r="F28" i="34"/>
  <c r="F27" i="34"/>
  <c r="F23" i="34"/>
  <c r="F22" i="34"/>
  <c r="F21" i="34"/>
  <c r="F20" i="34"/>
  <c r="F19" i="34"/>
  <c r="F18" i="34"/>
  <c r="F17" i="34"/>
  <c r="F16" i="34"/>
  <c r="F12" i="34"/>
  <c r="F11" i="34"/>
  <c r="F10" i="34"/>
  <c r="F9" i="34"/>
  <c r="F8" i="34"/>
  <c r="F7" i="34"/>
  <c r="F6" i="34"/>
  <c r="F5" i="34"/>
  <c r="F44" i="32"/>
  <c r="F43" i="32"/>
  <c r="F42" i="32"/>
  <c r="F41" i="32"/>
  <c r="F40" i="32"/>
  <c r="F39" i="32"/>
  <c r="F38" i="32"/>
  <c r="F34" i="32"/>
  <c r="F33" i="32"/>
  <c r="F32" i="32"/>
  <c r="F31" i="32"/>
  <c r="F30" i="32"/>
  <c r="F29" i="32"/>
  <c r="F28" i="32"/>
  <c r="F27" i="32"/>
  <c r="F23" i="32"/>
  <c r="F22" i="32"/>
  <c r="F21" i="32"/>
  <c r="F20" i="32"/>
  <c r="F19" i="32"/>
  <c r="F18" i="32"/>
  <c r="F17" i="32"/>
  <c r="F16" i="32"/>
  <c r="F12" i="32"/>
  <c r="F11" i="32"/>
  <c r="F10" i="32"/>
  <c r="F9" i="32"/>
  <c r="F8" i="32"/>
  <c r="F7" i="32"/>
  <c r="F6" i="32"/>
  <c r="F5" i="32"/>
  <c r="P50" i="30"/>
  <c r="P49" i="30"/>
  <c r="F49" i="30"/>
  <c r="P48" i="30"/>
  <c r="F48" i="30"/>
  <c r="P47" i="30"/>
  <c r="F47" i="30"/>
  <c r="P46" i="30"/>
  <c r="F46" i="30"/>
  <c r="P45" i="30"/>
  <c r="F45" i="30"/>
  <c r="P44" i="30"/>
  <c r="F44" i="30"/>
  <c r="P43" i="30"/>
  <c r="F43" i="30"/>
  <c r="P42" i="30"/>
  <c r="F42" i="30"/>
  <c r="P41" i="30"/>
  <c r="F41" i="30"/>
  <c r="P37" i="30"/>
  <c r="F37" i="30"/>
  <c r="P36" i="30"/>
  <c r="F36" i="30"/>
  <c r="P35" i="30"/>
  <c r="F35" i="30"/>
  <c r="P34" i="30"/>
  <c r="F34" i="30"/>
  <c r="P33" i="30"/>
  <c r="F33" i="30"/>
  <c r="P32" i="30"/>
  <c r="F32" i="30"/>
  <c r="P31" i="30"/>
  <c r="F31" i="30"/>
  <c r="P30" i="30"/>
  <c r="F30" i="30"/>
  <c r="P29" i="30"/>
  <c r="F29" i="30"/>
  <c r="P25" i="30"/>
  <c r="F25" i="30"/>
  <c r="P24" i="30"/>
  <c r="F24" i="30"/>
  <c r="P23" i="30"/>
  <c r="F23" i="30"/>
  <c r="P22" i="30"/>
  <c r="F22" i="30"/>
  <c r="P21" i="30"/>
  <c r="F21" i="30"/>
  <c r="P20" i="30"/>
  <c r="F20" i="30"/>
  <c r="P19" i="30"/>
  <c r="F19" i="30"/>
  <c r="P18" i="30"/>
  <c r="F18" i="30"/>
  <c r="P17" i="30"/>
  <c r="F17" i="30"/>
  <c r="P13" i="30"/>
  <c r="F13" i="30"/>
  <c r="P12" i="30"/>
  <c r="F12" i="30"/>
  <c r="P11" i="30"/>
  <c r="F11" i="30"/>
  <c r="P10" i="30"/>
  <c r="F10" i="30"/>
  <c r="P9" i="30"/>
  <c r="F9" i="30"/>
  <c r="P8" i="30"/>
  <c r="F8" i="30"/>
  <c r="P7" i="30"/>
  <c r="F7" i="30"/>
  <c r="P6" i="30"/>
  <c r="F6" i="30"/>
  <c r="P5" i="30"/>
  <c r="F5" i="30"/>
  <c r="F34" i="28"/>
  <c r="P33" i="28"/>
  <c r="F33" i="28"/>
  <c r="P32" i="28"/>
  <c r="F32" i="28"/>
  <c r="P31" i="28"/>
  <c r="F31" i="28"/>
  <c r="P30" i="28"/>
  <c r="F30" i="28"/>
  <c r="P29" i="28"/>
  <c r="F29" i="28"/>
  <c r="P28" i="28"/>
  <c r="F28" i="28"/>
  <c r="P27" i="28"/>
  <c r="F27" i="28"/>
  <c r="P23" i="28"/>
  <c r="F23" i="28"/>
  <c r="P22" i="28"/>
  <c r="F22" i="28"/>
  <c r="P21" i="28"/>
  <c r="F21" i="28"/>
  <c r="P20" i="28"/>
  <c r="F20" i="28"/>
  <c r="P19" i="28"/>
  <c r="F19" i="28"/>
  <c r="P18" i="28"/>
  <c r="F18" i="28"/>
  <c r="P17" i="28"/>
  <c r="F17" i="28"/>
  <c r="P16" i="28"/>
  <c r="F16" i="28"/>
  <c r="P12" i="28"/>
  <c r="F12" i="28"/>
  <c r="P11" i="28"/>
  <c r="F11" i="28"/>
  <c r="P10" i="28"/>
  <c r="F10" i="28"/>
  <c r="P9" i="28"/>
  <c r="F9" i="28"/>
  <c r="P8" i="28"/>
  <c r="F8" i="28"/>
  <c r="P7" i="28"/>
  <c r="F7" i="28"/>
  <c r="P6" i="28"/>
  <c r="F6" i="28"/>
  <c r="P5" i="28"/>
  <c r="F5" i="28"/>
  <c r="F17" i="27"/>
  <c r="F16" i="27"/>
  <c r="F15" i="27"/>
  <c r="F14" i="27"/>
  <c r="M12" i="27"/>
  <c r="F12" i="27"/>
  <c r="M11" i="27"/>
  <c r="M9" i="27" s="1"/>
  <c r="F11" i="27"/>
  <c r="F9" i="27" s="1"/>
  <c r="M10" i="27"/>
  <c r="F10" i="27"/>
  <c r="M7" i="27"/>
  <c r="F7" i="27"/>
  <c r="M6" i="27"/>
  <c r="F6" i="27"/>
  <c r="M5" i="27"/>
  <c r="F5" i="27"/>
  <c r="M4" i="27"/>
  <c r="F4" i="27"/>
  <c r="M43" i="26"/>
  <c r="F43" i="26"/>
  <c r="M42" i="26"/>
  <c r="F42" i="26"/>
  <c r="M41" i="26"/>
  <c r="F41" i="26"/>
  <c r="M40" i="26"/>
  <c r="F40" i="26"/>
  <c r="M38" i="26"/>
  <c r="F38" i="26"/>
  <c r="M37" i="26"/>
  <c r="F37" i="26"/>
  <c r="M36" i="26"/>
  <c r="F36" i="26"/>
  <c r="M35" i="26"/>
  <c r="F35" i="26"/>
  <c r="M33" i="26"/>
  <c r="F33" i="26"/>
  <c r="M32" i="26"/>
  <c r="F32" i="26"/>
  <c r="M31" i="26"/>
  <c r="F31" i="26"/>
  <c r="M30" i="26"/>
  <c r="F30" i="26"/>
  <c r="M17" i="26"/>
  <c r="F17" i="26"/>
  <c r="M16" i="26"/>
  <c r="F16" i="26"/>
  <c r="M15" i="26"/>
  <c r="F15" i="26"/>
  <c r="M14" i="26"/>
  <c r="F14" i="26"/>
  <c r="M12" i="26"/>
  <c r="F12" i="26"/>
  <c r="M11" i="26"/>
  <c r="F11" i="26"/>
  <c r="M10" i="26"/>
  <c r="F10" i="26"/>
  <c r="M9" i="26"/>
  <c r="F9" i="26"/>
  <c r="M7" i="26"/>
  <c r="F7" i="26"/>
  <c r="M6" i="26"/>
  <c r="F6" i="26"/>
  <c r="M5" i="26"/>
  <c r="F5" i="26"/>
  <c r="M4" i="26"/>
  <c r="F4" i="26"/>
  <c r="F57" i="23"/>
  <c r="F56" i="23"/>
  <c r="F55" i="23"/>
  <c r="F54" i="23"/>
  <c r="F53" i="23"/>
  <c r="F52" i="23"/>
  <c r="F51" i="23"/>
  <c r="F50" i="23"/>
  <c r="F46" i="23"/>
  <c r="F45" i="23"/>
  <c r="F44" i="23"/>
  <c r="F43" i="23"/>
  <c r="F42" i="23"/>
  <c r="F41" i="23"/>
  <c r="F40" i="23"/>
  <c r="F39" i="23"/>
  <c r="F35" i="23"/>
  <c r="F34" i="23"/>
  <c r="F33" i="23"/>
  <c r="F32" i="23"/>
  <c r="F31" i="23"/>
  <c r="F30" i="23"/>
  <c r="F29" i="23"/>
  <c r="F28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61" i="20"/>
  <c r="F60" i="20"/>
  <c r="F59" i="20"/>
  <c r="F58" i="20"/>
  <c r="F57" i="20"/>
  <c r="F56" i="20"/>
  <c r="F55" i="20"/>
  <c r="F54" i="20"/>
  <c r="F53" i="20"/>
  <c r="F49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M17" i="19"/>
  <c r="F17" i="19"/>
  <c r="M16" i="19"/>
  <c r="F16" i="19"/>
  <c r="M15" i="19"/>
  <c r="F15" i="19"/>
  <c r="F14" i="19" s="1"/>
  <c r="M14" i="19"/>
  <c r="M12" i="19"/>
  <c r="F12" i="19"/>
  <c r="M11" i="19"/>
  <c r="F11" i="19"/>
  <c r="M10" i="19"/>
  <c r="F10" i="19"/>
  <c r="F9" i="19" s="1"/>
  <c r="M9" i="19"/>
  <c r="M7" i="19"/>
  <c r="F7" i="19"/>
  <c r="M6" i="19"/>
  <c r="F6" i="19"/>
  <c r="M5" i="19"/>
  <c r="F5" i="19"/>
  <c r="F4" i="19" s="1"/>
  <c r="M4" i="19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61" i="16"/>
  <c r="F60" i="16"/>
  <c r="F59" i="16"/>
  <c r="F58" i="16"/>
  <c r="F57" i="16"/>
  <c r="F56" i="16"/>
  <c r="F55" i="16"/>
  <c r="F54" i="16"/>
  <c r="F53" i="16"/>
  <c r="F49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57" i="13"/>
  <c r="F56" i="13"/>
  <c r="F55" i="13"/>
  <c r="F54" i="13"/>
  <c r="F53" i="13"/>
  <c r="F52" i="13"/>
  <c r="F51" i="13"/>
  <c r="F47" i="13"/>
  <c r="F46" i="13"/>
  <c r="F45" i="13"/>
  <c r="F44" i="13"/>
  <c r="F43" i="13"/>
  <c r="F42" i="13"/>
  <c r="F41" i="13"/>
  <c r="F40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5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F11" i="7"/>
  <c r="F9" i="7" s="1"/>
  <c r="M10" i="7"/>
  <c r="M9" i="7" s="1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F41" i="6"/>
  <c r="F40" i="6" s="1"/>
  <c r="M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<sst xmlns="http://schemas.openxmlformats.org/spreadsheetml/2006/main" count="6145" uniqueCount="1502">
  <si>
    <t>10M Air Pistol - Individuals</t>
  </si>
  <si>
    <t>Round Ten (11-Sep-23)</t>
  </si>
  <si>
    <t>á</t>
  </si>
  <si>
    <t>DG</t>
  </si>
  <si>
    <t>Division One</t>
  </si>
  <si>
    <t>Avg of declared Avgs: 186.8</t>
  </si>
  <si>
    <t>Avg this round: 185.8</t>
  </si>
  <si>
    <t>Division Two</t>
  </si>
  <si>
    <t>Avg of declared Avgs: 182.4</t>
  </si>
  <si>
    <t>Avg this round: 182.9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</si>
  <si>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</si>
  <si>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</si>
  <si>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</si>
  <si>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</si>
  <si>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</si>
  <si>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</si>
  <si>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</si>
  <si>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</si>
  <si>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C. Lee</t>
  </si>
  <si>
    <t>Blackpool</t>
  </si>
  <si>
    <t>S. Finnie</t>
  </si>
  <si>
    <t>Harpenden</t>
  </si>
  <si>
    <t>G. Chambers</t>
  </si>
  <si>
    <t>Altrincham</t>
  </si>
  <si>
    <t>R. Tector</t>
  </si>
  <si>
    <t>Crewe</t>
  </si>
  <si>
    <t>H. Graham</t>
  </si>
  <si>
    <t>Dumbarton</t>
  </si>
  <si>
    <t>A. Ralston</t>
  </si>
  <si>
    <t>P. Hair</t>
  </si>
  <si>
    <t>Dumfries</t>
  </si>
  <si>
    <t>C. Dickson</t>
  </si>
  <si>
    <t>Alloa</t>
  </si>
  <si>
    <t>J. Wegg</t>
  </si>
  <si>
    <t>Norwich City</t>
  </si>
  <si>
    <t>H. McDonald</t>
  </si>
  <si>
    <t>Balerno &amp; Currie</t>
  </si>
  <si>
    <t>A. Hartley</t>
  </si>
  <si>
    <t>J. Baker</t>
  </si>
  <si>
    <t>A. Colman</t>
  </si>
  <si>
    <t>V. Tripney</t>
  </si>
  <si>
    <t>City Of Truro</t>
  </si>
  <si>
    <t>P. Sambells</t>
  </si>
  <si>
    <t>I. Nuckley</t>
  </si>
  <si>
    <t>D. Kirk</t>
  </si>
  <si>
    <t>Telepost</t>
  </si>
  <si>
    <t>Division Three</t>
  </si>
  <si>
    <t>Avg of declared Avgs: 178.9</t>
  </si>
  <si>
    <t>Avg this round: 178.6</t>
  </si>
  <si>
    <t>Division Four</t>
  </si>
  <si>
    <t>Avg of declared Avgs: 175.5</t>
  </si>
  <si>
    <t>Avg this round: 173.8</t>
  </si>
  <si>
    <t>J. Slater-Morris</t>
  </si>
  <si>
    <t>Goodyear</t>
  </si>
  <si>
    <t>G. Minko</t>
  </si>
  <si>
    <t>B. Livingstone</t>
  </si>
  <si>
    <t>Callander</t>
  </si>
  <si>
    <t>D. Hall</t>
  </si>
  <si>
    <t>I. Baxter</t>
  </si>
  <si>
    <t>E. Wethered</t>
  </si>
  <si>
    <t>R &amp; L</t>
  </si>
  <si>
    <t>A. Lennox</t>
  </si>
  <si>
    <t>B. Crossley</t>
  </si>
  <si>
    <t>Blackburn</t>
  </si>
  <si>
    <t>G. Mees</t>
  </si>
  <si>
    <t>D. Gilbody</t>
  </si>
  <si>
    <t>Downshire</t>
  </si>
  <si>
    <t>C. Deery</t>
  </si>
  <si>
    <t>A. Raymont</t>
  </si>
  <si>
    <t>Bideford</t>
  </si>
  <si>
    <t>R. A. Shaw</t>
  </si>
  <si>
    <t>Vickers</t>
  </si>
  <si>
    <t>R. Wethered</t>
  </si>
  <si>
    <t>S. Stockdale</t>
  </si>
  <si>
    <t>A. Kirkham</t>
  </si>
  <si>
    <t>Preston Grasshoppers</t>
  </si>
  <si>
    <t>J. Martin</t>
  </si>
  <si>
    <t>S. Carter</t>
  </si>
  <si>
    <t>Jubilee</t>
  </si>
  <si>
    <t>Division Five</t>
  </si>
  <si>
    <t>Avg of declared Avgs: 172.8</t>
  </si>
  <si>
    <t>Avg this round: 171.1</t>
  </si>
  <si>
    <t>Division Six</t>
  </si>
  <si>
    <t>Avg of declared Avgs: 170.2</t>
  </si>
  <si>
    <t>Avg this round: 172.6</t>
  </si>
  <si>
    <t>C. Bracken</t>
  </si>
  <si>
    <t>St Giles Yarners</t>
  </si>
  <si>
    <t>S. Moore</t>
  </si>
  <si>
    <t>O. Street</t>
  </si>
  <si>
    <t>C. Wegg</t>
  </si>
  <si>
    <t>N. Booker</t>
  </si>
  <si>
    <t>Penzance &amp; St. Ives</t>
  </si>
  <si>
    <t>N. Carter</t>
  </si>
  <si>
    <t>K. Markham</t>
  </si>
  <si>
    <t>D. Gilbert-Harris</t>
  </si>
  <si>
    <t>P. Medlin</t>
  </si>
  <si>
    <t>M. Heyes</t>
  </si>
  <si>
    <t>A. Simpson</t>
  </si>
  <si>
    <t>J. Underwood</t>
  </si>
  <si>
    <t>D. White</t>
  </si>
  <si>
    <t>G. Appleby</t>
  </si>
  <si>
    <t>Keswick</t>
  </si>
  <si>
    <t>M. Pomeroy</t>
  </si>
  <si>
    <t>A. Dart</t>
  </si>
  <si>
    <t>Little Clacton</t>
  </si>
  <si>
    <t>A. Thomson</t>
  </si>
  <si>
    <t>Bedlay</t>
  </si>
  <si>
    <t>D. Smyth</t>
  </si>
  <si>
    <t>East Antrim</t>
  </si>
  <si>
    <t>ncr</t>
  </si>
  <si>
    <t>Division Seven</t>
  </si>
  <si>
    <t>Avg of declared Avgs: 168.1</t>
  </si>
  <si>
    <t>Avg this round: 167.3</t>
  </si>
  <si>
    <t>Division Eight</t>
  </si>
  <si>
    <t>Avg of declared Avgs: 166.2</t>
  </si>
  <si>
    <t>Avg this round: 168.3</t>
  </si>
  <si>
    <t>K. Russell</t>
  </si>
  <si>
    <t>D. Strachan</t>
  </si>
  <si>
    <t>Dunfermline</t>
  </si>
  <si>
    <t>P. Field</t>
  </si>
  <si>
    <t>T. Mooney</t>
  </si>
  <si>
    <t>R. Collins</t>
  </si>
  <si>
    <t>Portishead</t>
  </si>
  <si>
    <t>P. Warwick</t>
  </si>
  <si>
    <t>J. Thomson</t>
  </si>
  <si>
    <t>J. Brown</t>
  </si>
  <si>
    <t>S. Alexander</t>
  </si>
  <si>
    <t>Penarth</t>
  </si>
  <si>
    <t>T. Flynn</t>
  </si>
  <si>
    <t>J. Wilding</t>
  </si>
  <si>
    <t>Bury</t>
  </si>
  <si>
    <t>B. Woolley</t>
  </si>
  <si>
    <t>T. Wilson</t>
  </si>
  <si>
    <t>O. Fallon</t>
  </si>
  <si>
    <t>S. Beech</t>
  </si>
  <si>
    <t>S. Tomlin</t>
  </si>
  <si>
    <t>M. Carter</t>
  </si>
  <si>
    <t>T. Hall</t>
  </si>
  <si>
    <t>w/d</t>
  </si>
  <si>
    <t>Division Nine</t>
  </si>
  <si>
    <t>Avg of declared Avgs: 164.8</t>
  </si>
  <si>
    <t>Avg this round: 159.4</t>
  </si>
  <si>
    <t>Division Ten</t>
  </si>
  <si>
    <t>Avg of declared Avgs: 163.2</t>
  </si>
  <si>
    <t>Avg this round: 165.0</t>
  </si>
  <si>
    <t>R. Cornthwaite</t>
  </si>
  <si>
    <t>R. Hair</t>
  </si>
  <si>
    <t>M. Pedley</t>
  </si>
  <si>
    <t>M. Jupp</t>
  </si>
  <si>
    <t>Leek</t>
  </si>
  <si>
    <t>S. Trevithick</t>
  </si>
  <si>
    <t>D. Sweeting</t>
  </si>
  <si>
    <t>A. Thomas</t>
  </si>
  <si>
    <t>Wellington</t>
  </si>
  <si>
    <t>T. Purcell</t>
  </si>
  <si>
    <t>A. Hunton</t>
  </si>
  <si>
    <t>R. Miller</t>
  </si>
  <si>
    <t>D. Grocott</t>
  </si>
  <si>
    <t>I. Jones</t>
  </si>
  <si>
    <t>N. Dixon</t>
  </si>
  <si>
    <t>R. Ford</t>
  </si>
  <si>
    <t>J. Bailey</t>
  </si>
  <si>
    <t>C. Ockwell</t>
  </si>
  <si>
    <t>Wantage</t>
  </si>
  <si>
    <t>J. Sadowski</t>
  </si>
  <si>
    <t>R. Mead</t>
  </si>
  <si>
    <t xml:space="preserve">  Scorer: D Grocott</t>
  </si>
  <si>
    <t>Issue date: 26-Sep-23</t>
  </si>
  <si>
    <t xml:space="preserve">  Challenges must be sent to the scorer and received by: 10-Oct-23</t>
  </si>
  <si>
    <t>Division Eleven</t>
  </si>
  <si>
    <t>Avg of declared Avgs: 160.1</t>
  </si>
  <si>
    <t>Avg this round: 162.0</t>
  </si>
  <si>
    <t>Division Twelve</t>
  </si>
  <si>
    <t>Avg of declared Avgs: 158.4</t>
  </si>
  <si>
    <t>Avg this round: 154.3</t>
  </si>
  <si>
    <t>S. McArthur</t>
  </si>
  <si>
    <t>A. Baxter</t>
  </si>
  <si>
    <t>M. Johnson</t>
  </si>
  <si>
    <t>A. Davis</t>
  </si>
  <si>
    <t>M. Humphrey</t>
  </si>
  <si>
    <t>M. Hunt</t>
  </si>
  <si>
    <t>A. Reed</t>
  </si>
  <si>
    <t>J. Davis</t>
  </si>
  <si>
    <t>O. J. Spence</t>
  </si>
  <si>
    <t>A. Germain</t>
  </si>
  <si>
    <t>Cardiff</t>
  </si>
  <si>
    <t>D. C. J. Poxon</t>
  </si>
  <si>
    <t>Leicester</t>
  </si>
  <si>
    <t>A. Rogers</t>
  </si>
  <si>
    <t>M. Arnstein</t>
  </si>
  <si>
    <t>I. Scott</t>
  </si>
  <si>
    <t>Deddington</t>
  </si>
  <si>
    <t>G. Davies</t>
  </si>
  <si>
    <t>D. Ellsmore</t>
  </si>
  <si>
    <t>N. Calder</t>
  </si>
  <si>
    <t>St Andrews</t>
  </si>
  <si>
    <t>M. Reynolds</t>
  </si>
  <si>
    <t>City of Stoke</t>
  </si>
  <si>
    <t>Division Thirteen</t>
  </si>
  <si>
    <t>Avg of declared Avgs: 156.8</t>
  </si>
  <si>
    <t>Avg this round: 153.5</t>
  </si>
  <si>
    <t>Division Fourteen</t>
  </si>
  <si>
    <t>Avg of declared Avgs: 153.3</t>
  </si>
  <si>
    <t>Avg this round: 147.7</t>
  </si>
  <si>
    <t>K. Johnson</t>
  </si>
  <si>
    <t>B. Dart</t>
  </si>
  <si>
    <t>P. Harrison</t>
  </si>
  <si>
    <t>H. Dart</t>
  </si>
  <si>
    <t>P. Garrett</t>
  </si>
  <si>
    <t>P. E. Harrison</t>
  </si>
  <si>
    <t>C. Brown</t>
  </si>
  <si>
    <t>C. Bowes</t>
  </si>
  <si>
    <t>L. Cooper</t>
  </si>
  <si>
    <t>R. Hunt</t>
  </si>
  <si>
    <t>A. Noble</t>
  </si>
  <si>
    <t>M. Peacock</t>
  </si>
  <si>
    <t>J. Machin</t>
  </si>
  <si>
    <t>R. Darwen</t>
  </si>
  <si>
    <t>K. Stockham</t>
  </si>
  <si>
    <t>J. Moore</t>
  </si>
  <si>
    <t>D. Boyson</t>
  </si>
  <si>
    <t>C. Hardy</t>
  </si>
  <si>
    <t>Division Fifteen</t>
  </si>
  <si>
    <t>Avg of declared Avgs: 148.6</t>
  </si>
  <si>
    <t>Avg this round: 148.6</t>
  </si>
  <si>
    <t>Division Sixteen</t>
  </si>
  <si>
    <t>Avg of declared Avgs: 143.1</t>
  </si>
  <si>
    <t>Avg this round: 144.3</t>
  </si>
  <si>
    <t>T. McGregor</t>
  </si>
  <si>
    <t>D. Canning</t>
  </si>
  <si>
    <t>A. Tew</t>
  </si>
  <si>
    <t>D. Cameron</t>
  </si>
  <si>
    <t>J. Pye</t>
  </si>
  <si>
    <t>P. Shaw</t>
  </si>
  <si>
    <t>A. McSally</t>
  </si>
  <si>
    <t>F. Foster-Weir</t>
  </si>
  <si>
    <t>D. Fitzpatrick</t>
  </si>
  <si>
    <t>E. Thornton</t>
  </si>
  <si>
    <t>R. Ninnis</t>
  </si>
  <si>
    <t>D. Platt</t>
  </si>
  <si>
    <t>G. Standley</t>
  </si>
  <si>
    <t>T. Ward</t>
  </si>
  <si>
    <t>R. Holden</t>
  </si>
  <si>
    <t>Colne</t>
  </si>
  <si>
    <t>D. Marshall</t>
  </si>
  <si>
    <t>W. F. Hamilton</t>
  </si>
  <si>
    <t>Division Seventeen</t>
  </si>
  <si>
    <t>Avg of declared Avgs: 130.1</t>
  </si>
  <si>
    <t>Avg this round: 143.8</t>
  </si>
  <si>
    <t>Division Eighteen</t>
  </si>
  <si>
    <t>Avg of declared Avgs: 95.7</t>
  </si>
  <si>
    <t>Avg this round: 128.8</t>
  </si>
  <si>
    <t>H. Nomad</t>
  </si>
  <si>
    <t>N. Day</t>
  </si>
  <si>
    <t>P. Foster-Weir</t>
  </si>
  <si>
    <t>D. Heath</t>
  </si>
  <si>
    <t>A. Salt</t>
  </si>
  <si>
    <t>B. Smith</t>
  </si>
  <si>
    <t>Y. Poulopoulos</t>
  </si>
  <si>
    <t>D. Higginbottom</t>
  </si>
  <si>
    <t>A. Debnam</t>
  </si>
  <si>
    <t>I. Heath</t>
  </si>
  <si>
    <t>A. Spearman</t>
  </si>
  <si>
    <t>M. Linacre</t>
  </si>
  <si>
    <t>Comber</t>
  </si>
  <si>
    <t>H. Lee</t>
  </si>
  <si>
    <t>A. Ginn</t>
  </si>
  <si>
    <t>W. Wells</t>
  </si>
  <si>
    <t>C. Wright</t>
  </si>
  <si>
    <t>Juniors</t>
  </si>
  <si>
    <t>Avg of declared Avgs: 154.2</t>
  </si>
  <si>
    <t>Avg this round: 164.1</t>
  </si>
  <si>
    <t xml:space="preserve">  Scorer:  See main sheet</t>
  </si>
  <si>
    <t>Seniors</t>
  </si>
  <si>
    <t>Avg of declared Avgs: 177.2</t>
  </si>
  <si>
    <t>Avg this round: 175.4</t>
  </si>
  <si>
    <t>Avg of declared Avgs: 165.5</t>
  </si>
  <si>
    <t>Avg this round: 163.7</t>
  </si>
  <si>
    <t>Avg of declared Avgs: 159.9</t>
  </si>
  <si>
    <t>Avg this round: 158.4</t>
  </si>
  <si>
    <t>Avg of declared Avgs: 146.3</t>
  </si>
  <si>
    <t>Avg this round: 141.4</t>
  </si>
  <si>
    <t>10M Air Pistol - Teams</t>
  </si>
  <si>
    <t>1 Balerno &amp; Currie</t>
  </si>
  <si>
    <t>v</t>
  </si>
  <si>
    <t>2 Bideford</t>
  </si>
  <si>
    <t>3 Blackpool A</t>
  </si>
  <si>
    <t>5 Crewe A</t>
  </si>
  <si>
    <t>4 Callander</t>
  </si>
  <si>
    <t>6 Dumbarton</t>
  </si>
  <si>
    <t>Shot</t>
  </si>
  <si>
    <t>Won</t>
  </si>
  <si>
    <t>Drw</t>
  </si>
  <si>
    <t>Lst</t>
  </si>
  <si>
    <t>Pnt</t>
  </si>
  <si>
    <t>Avg of declared Avgs: 533.3</t>
  </si>
  <si>
    <t>Avg this round: 534.5</t>
  </si>
  <si>
    <t>(Complete teams only)</t>
  </si>
  <si>
    <t>1 Blackburn</t>
  </si>
  <si>
    <t>2 Blackpool B</t>
  </si>
  <si>
    <t>P. Holdstock (res) P7.9.8(20)</t>
  </si>
  <si>
    <t>3 Bury A</t>
  </si>
  <si>
    <t>5 Goodyear</t>
  </si>
  <si>
    <t>4 Crewe B</t>
  </si>
  <si>
    <t>6 Penzance &amp; St. Ives</t>
  </si>
  <si>
    <t>Avg of declared Avgs: 501.2</t>
  </si>
  <si>
    <t>Avg this round: 501.8</t>
  </si>
  <si>
    <t>1 Bury B</t>
  </si>
  <si>
    <t>2 Keswick</t>
  </si>
  <si>
    <t>3 Leek</t>
  </si>
  <si>
    <t>5 St Giles Yarners</t>
  </si>
  <si>
    <t>K. Gardner (res) P7.9.8(29)</t>
  </si>
  <si>
    <t>4 Penarth</t>
  </si>
  <si>
    <t>6 Bogey450</t>
  </si>
  <si>
    <t>Avg of declared Avgs: 468.8</t>
  </si>
  <si>
    <t>Avg this round: 456.2</t>
  </si>
  <si>
    <t>10m Air Pistol - Individuals (Supported rest)</t>
  </si>
  <si>
    <t>AH2</t>
  </si>
  <si>
    <t>Avg of declared Avgs: 179.4</t>
  </si>
  <si>
    <t>Avg this round: 178.8</t>
  </si>
  <si>
    <t>B. Beaven</t>
  </si>
  <si>
    <t>Down Hatherly</t>
  </si>
  <si>
    <t>D. Boyton</t>
  </si>
  <si>
    <t>Court Riverside</t>
  </si>
  <si>
    <t>P. Tietze</t>
  </si>
  <si>
    <t>S. Davis</t>
  </si>
  <si>
    <t>Old Silhillians</t>
  </si>
  <si>
    <t>E. Hatcher P5.2.3</t>
  </si>
  <si>
    <t>Glevum</t>
  </si>
  <si>
    <t>J. Majewski</t>
  </si>
  <si>
    <t>G. Cox</t>
  </si>
  <si>
    <t>G. Lasseter</t>
  </si>
  <si>
    <t>Avg of declared Avgs: 172.1</t>
  </si>
  <si>
    <t>Avg this round: 174.0</t>
  </si>
  <si>
    <t>D. Wilkins</t>
  </si>
  <si>
    <t>S. Jones</t>
  </si>
  <si>
    <t>B. C. Pont</t>
  </si>
  <si>
    <t>K. Johns</t>
  </si>
  <si>
    <t>S. Weston</t>
  </si>
  <si>
    <t>T. Tunstall</t>
  </si>
  <si>
    <t>G. Beak</t>
  </si>
  <si>
    <t>M. Bowen</t>
  </si>
  <si>
    <t>Avg of declared Avgs: 147.4</t>
  </si>
  <si>
    <t>Avg this round: 157.2</t>
  </si>
  <si>
    <t>H. Shorrock</t>
  </si>
  <si>
    <t>G. Sowerby</t>
  </si>
  <si>
    <t>J. List</t>
  </si>
  <si>
    <t>G. Law</t>
  </si>
  <si>
    <t>M. Bailey</t>
  </si>
  <si>
    <t>P. Webb</t>
  </si>
  <si>
    <t>C. Hollings</t>
  </si>
  <si>
    <t>P. Dormer</t>
  </si>
  <si>
    <t xml:space="preserve">  Scorer: A Hamilton</t>
  </si>
  <si>
    <t>10M Air Rifle - Individuals</t>
  </si>
  <si>
    <t>RH</t>
  </si>
  <si>
    <t>Avg of declared Avgs: 180.9</t>
  </si>
  <si>
    <t>Avg this round: 186.3</t>
  </si>
  <si>
    <t>K. Scott</t>
  </si>
  <si>
    <t>R. Townsend</t>
  </si>
  <si>
    <t>R. Law</t>
  </si>
  <si>
    <t>A. Lawrence</t>
  </si>
  <si>
    <t>F. Calder</t>
  </si>
  <si>
    <t>A. Brown</t>
  </si>
  <si>
    <t>R. Campbell</t>
  </si>
  <si>
    <t>M. Lewis</t>
  </si>
  <si>
    <t>N. Clark</t>
  </si>
  <si>
    <t>S. Reynolds</t>
  </si>
  <si>
    <t>Avg of declared Avgs: 162.1</t>
  </si>
  <si>
    <t>Avg this round: 164.6</t>
  </si>
  <si>
    <t>R. Robertson</t>
  </si>
  <si>
    <t>Dechmont</t>
  </si>
  <si>
    <t>M. Hunton</t>
  </si>
  <si>
    <t>O. Edwards</t>
  </si>
  <si>
    <t>K. Pickett</t>
  </si>
  <si>
    <t>Sutton Coldfield</t>
  </si>
  <si>
    <t>J. Bennett</t>
  </si>
  <si>
    <t>N. Avis</t>
  </si>
  <si>
    <t>K. Robinson</t>
  </si>
  <si>
    <t>R. Bharaj</t>
  </si>
  <si>
    <t>J. Stevens</t>
  </si>
  <si>
    <t>Avg of declared Avgs: 151.1</t>
  </si>
  <si>
    <t>Avg this round: 148.0</t>
  </si>
  <si>
    <t>B. Clark</t>
  </si>
  <si>
    <t>R. Wood</t>
  </si>
  <si>
    <t>J. Ward</t>
  </si>
  <si>
    <t>D. Hebard P5.2.1</t>
  </si>
  <si>
    <t>C. Jones</t>
  </si>
  <si>
    <t>Avg of declared Avgs: 131.4</t>
  </si>
  <si>
    <t>Avg this round: 135.6</t>
  </si>
  <si>
    <t>D. O'Driscoll</t>
  </si>
  <si>
    <t>J. Wood</t>
  </si>
  <si>
    <t>D. Little</t>
  </si>
  <si>
    <t>V. Poulopoulos</t>
  </si>
  <si>
    <t>P. Hadzik</t>
  </si>
  <si>
    <t>K. Kuzmanoska P5.2.1</t>
  </si>
  <si>
    <t>A. Bharaj</t>
  </si>
  <si>
    <t xml:space="preserve">  Scorer: R Harrison</t>
  </si>
  <si>
    <t>Avg of declared Avgs: 160.4</t>
  </si>
  <si>
    <t>Avg this round: 163.9</t>
  </si>
  <si>
    <t>Avg of declared Avgs: 156.1</t>
  </si>
  <si>
    <t>Avg this round: 155.3</t>
  </si>
  <si>
    <t>10m Air Rifle - Individuals (Supported rest)</t>
  </si>
  <si>
    <t>Avg of declared Avgs: 182.8</t>
  </si>
  <si>
    <t>Avg this round: 191.2</t>
  </si>
  <si>
    <t>I. Vance</t>
  </si>
  <si>
    <t>C. Dickenson</t>
  </si>
  <si>
    <t>S. Moruzzi</t>
  </si>
  <si>
    <t>J. Phillips</t>
  </si>
  <si>
    <t>J. Peebles</t>
  </si>
  <si>
    <t>Avg of declared Avgs: 156.7</t>
  </si>
  <si>
    <t>Avg this round: 162.8</t>
  </si>
  <si>
    <t>P. Pay</t>
  </si>
  <si>
    <t>I. Darke</t>
  </si>
  <si>
    <t>N. Beesley</t>
  </si>
  <si>
    <t>20 Yards Pistol - Individuals</t>
  </si>
  <si>
    <t>OS</t>
  </si>
  <si>
    <t>Avg of declared Avgs: 177.0</t>
  </si>
  <si>
    <t>Avg this round: 179.8</t>
  </si>
  <si>
    <t>C. Lockwood</t>
  </si>
  <si>
    <t>D. Stocks</t>
  </si>
  <si>
    <t>Avg this round: 162.5</t>
  </si>
  <si>
    <t>P. Stokes</t>
  </si>
  <si>
    <t>J. Hough</t>
  </si>
  <si>
    <t>M. Elliot</t>
  </si>
  <si>
    <t>N. Hayes</t>
  </si>
  <si>
    <t>S. Morris</t>
  </si>
  <si>
    <t>Avg of declared Avgs: 150.7</t>
  </si>
  <si>
    <t>Avg this round: 159.0</t>
  </si>
  <si>
    <t>A. Fellerman</t>
  </si>
  <si>
    <t>P. Cox</t>
  </si>
  <si>
    <t>P. Bracegirdle</t>
  </si>
  <si>
    <t>Avg of declared Avgs: 136.2</t>
  </si>
  <si>
    <t>Avg this round: 140.2</t>
  </si>
  <si>
    <t>R. Mattholie</t>
  </si>
  <si>
    <t>S. Mohamed</t>
  </si>
  <si>
    <t>C. Walker</t>
  </si>
  <si>
    <t>T. Earnshaw</t>
  </si>
  <si>
    <t>S. Neale</t>
  </si>
  <si>
    <t>Avg of declared Avgs: 119.2</t>
  </si>
  <si>
    <t>Avg this round: 133.7</t>
  </si>
  <si>
    <t>R. Paige</t>
  </si>
  <si>
    <t>S. Western</t>
  </si>
  <si>
    <t>E. Hatcher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</si>
  <si>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</si>
  <si>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</si>
  <si>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</si>
  <si>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</si>
  <si>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</si>
  <si>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</si>
  <si>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Avg this round: 163.0</t>
  </si>
  <si>
    <t>6 Yards Air Pistol - Individuals</t>
  </si>
  <si>
    <t>Avg of declared Avgs: 160.9</t>
  </si>
  <si>
    <t>Avg this round: 162.7</t>
  </si>
  <si>
    <t>P. Lambert</t>
  </si>
  <si>
    <t>C. Hair</t>
  </si>
  <si>
    <t>P. Trathan</t>
  </si>
  <si>
    <t>Short Range Benchrest A/S (Air Rifle) - Individuals</t>
  </si>
  <si>
    <t>JW</t>
  </si>
  <si>
    <t>Avg of declared Avgs: 198.4</t>
  </si>
  <si>
    <t>Avg this round: 193.8</t>
  </si>
  <si>
    <t>L. Weeks</t>
  </si>
  <si>
    <t>G. Weeks</t>
  </si>
  <si>
    <t>P. Francis</t>
  </si>
  <si>
    <t>J. Pearson</t>
  </si>
  <si>
    <t>M. Popazov</t>
  </si>
  <si>
    <t>I. Johnston</t>
  </si>
  <si>
    <t>J.S.P.C.</t>
  </si>
  <si>
    <t>Avg of declared Avgs: 195.8</t>
  </si>
  <si>
    <t>Avg this round: 196.2</t>
  </si>
  <si>
    <t>D. McErlain</t>
  </si>
  <si>
    <t>W. Williams</t>
  </si>
  <si>
    <t>G. Boyer</t>
  </si>
  <si>
    <t>G. Radcliffe</t>
  </si>
  <si>
    <t>A. Herdson</t>
  </si>
  <si>
    <t>A. Rigg</t>
  </si>
  <si>
    <t>J. Mayson</t>
  </si>
  <si>
    <t>Avg of declared Avgs: 194.1</t>
  </si>
  <si>
    <t>Avg this round: 188.8</t>
  </si>
  <si>
    <t>G. March</t>
  </si>
  <si>
    <t>D. Hearn</t>
  </si>
  <si>
    <t>GEC (Coventry)</t>
  </si>
  <si>
    <t>I. Asplen</t>
  </si>
  <si>
    <t>Furness Marksmen</t>
  </si>
  <si>
    <t>C. Williams</t>
  </si>
  <si>
    <t>York RI</t>
  </si>
  <si>
    <t>V. Chapman</t>
  </si>
  <si>
    <t>R. Richardson</t>
  </si>
  <si>
    <t>E. B. Dobson</t>
  </si>
  <si>
    <t>H. Ewens</t>
  </si>
  <si>
    <t>D. Pitchforth</t>
  </si>
  <si>
    <t>Avg of declared Avgs: 190.4</t>
  </si>
  <si>
    <t>Avg this round: 187.5</t>
  </si>
  <si>
    <t>A. Graham</t>
  </si>
  <si>
    <t>R. Chisem</t>
  </si>
  <si>
    <t>P. Scott</t>
  </si>
  <si>
    <t>J. Trinder</t>
  </si>
  <si>
    <t>Rosie Snowball</t>
  </si>
  <si>
    <t>M. Pearson</t>
  </si>
  <si>
    <t>Ray Snowball</t>
  </si>
  <si>
    <t>D. Forrester</t>
  </si>
  <si>
    <t>Avg of declared Avgs: 188.8</t>
  </si>
  <si>
    <t>Avg this round: 190.6</t>
  </si>
  <si>
    <t>J. Wilkinson</t>
  </si>
  <si>
    <t>D. Philips</t>
  </si>
  <si>
    <t>Market Drayton</t>
  </si>
  <si>
    <t>S. Dodds</t>
  </si>
  <si>
    <t>Scotton &amp; Farnham</t>
  </si>
  <si>
    <t>D. Pargetor</t>
  </si>
  <si>
    <t>P. Wright</t>
  </si>
  <si>
    <t>C. Salisbury</t>
  </si>
  <si>
    <t>J. Palfrey</t>
  </si>
  <si>
    <t xml:space="preserve">  Decimals are the X-bull counts.</t>
  </si>
  <si>
    <t xml:space="preserve">  Scorer: J Wright</t>
  </si>
  <si>
    <t>Avg of declared Avgs: 186.3</t>
  </si>
  <si>
    <t>Avg this round: 192.4</t>
  </si>
  <si>
    <t>D. Tiffney</t>
  </si>
  <si>
    <t>S. Hamilton</t>
  </si>
  <si>
    <t>J. Pargetor</t>
  </si>
  <si>
    <t>R. Gaunt</t>
  </si>
  <si>
    <t>F. McManus</t>
  </si>
  <si>
    <t>S. Duckworth</t>
  </si>
  <si>
    <t>S. Thomas</t>
  </si>
  <si>
    <t>A. Jolly</t>
  </si>
  <si>
    <t>Avg of declared Avgs: 183.8</t>
  </si>
  <si>
    <t>Avg this round: 186.6</t>
  </si>
  <si>
    <t>Felton</t>
  </si>
  <si>
    <t>A. Lyons</t>
  </si>
  <si>
    <t>B. Elliott</t>
  </si>
  <si>
    <t>K. Mundy</t>
  </si>
  <si>
    <t>V. Barr</t>
  </si>
  <si>
    <t>D. Mills</t>
  </si>
  <si>
    <t>S. Tinker</t>
  </si>
  <si>
    <t>R. Halliwell</t>
  </si>
  <si>
    <t>Avg of declared Avgs: 180.2</t>
  </si>
  <si>
    <t>Avg this round: 182.0</t>
  </si>
  <si>
    <t>T. Errington</t>
  </si>
  <si>
    <t>J. Parkes</t>
  </si>
  <si>
    <t>S. Clements</t>
  </si>
  <si>
    <t>W. Faulkner</t>
  </si>
  <si>
    <t>M. Tansey P5.2.3</t>
  </si>
  <si>
    <t>R. Austin</t>
  </si>
  <si>
    <t>A. Williams</t>
  </si>
  <si>
    <t>S. Huddleston</t>
  </si>
  <si>
    <t>Avg of declared Avgs: 176.6</t>
  </si>
  <si>
    <t>Avg this round: 175.0</t>
  </si>
  <si>
    <t>C. Christie</t>
  </si>
  <si>
    <t>J. Willis</t>
  </si>
  <si>
    <t>K. Morley</t>
  </si>
  <si>
    <t>R. Gough</t>
  </si>
  <si>
    <t>P. Lawton</t>
  </si>
  <si>
    <t>M. Athersmith</t>
  </si>
  <si>
    <t>J. Andrews</t>
  </si>
  <si>
    <t>D. Robinson</t>
  </si>
  <si>
    <t>Avg of declared Avgs: 158.8</t>
  </si>
  <si>
    <t>P. Robinson</t>
  </si>
  <si>
    <t>J. Bernardes</t>
  </si>
  <si>
    <t>P. Griffiths</t>
  </si>
  <si>
    <t>I. Berridge</t>
  </si>
  <si>
    <t>J. Lawton</t>
  </si>
  <si>
    <t>T. Cockett</t>
  </si>
  <si>
    <t>D. Faucitt</t>
  </si>
  <si>
    <t>Morecambe</t>
  </si>
  <si>
    <t>G. Holmes</t>
  </si>
  <si>
    <t>JW/JT</t>
  </si>
  <si>
    <t>Avg of declared Avgs: 196.4</t>
  </si>
  <si>
    <t>Avg this round: 185.9</t>
  </si>
  <si>
    <t>Avg of declared Avgs: 187.7</t>
  </si>
  <si>
    <t>Avg this round: 190.3</t>
  </si>
  <si>
    <t>Short Range Benchrest A/S (Air Rifle) - Teams</t>
  </si>
  <si>
    <t>1 Bedlay A</t>
  </si>
  <si>
    <t>2 Bedlay B</t>
  </si>
  <si>
    <t>3 Bury</t>
  </si>
  <si>
    <t>5 Penarth</t>
  </si>
  <si>
    <t>4 GEC (Coventry)</t>
  </si>
  <si>
    <t>6 Vickers</t>
  </si>
  <si>
    <t>Avg of declared Avgs: 570.7</t>
  </si>
  <si>
    <t>Avg this round: 580.5</t>
  </si>
  <si>
    <t>Short Range Benchrest A/S (Rimfire) - Individuals</t>
  </si>
  <si>
    <t>Avg of declared Avgs: 199.2</t>
  </si>
  <si>
    <t>Avg this round: 198.7</t>
  </si>
  <si>
    <t>A. Thompson</t>
  </si>
  <si>
    <t>A. Dewsnip</t>
  </si>
  <si>
    <t>Wigan</t>
  </si>
  <si>
    <t>I. Henderson</t>
  </si>
  <si>
    <t>R. Cliffe</t>
  </si>
  <si>
    <t>Bolton</t>
  </si>
  <si>
    <t>G. Meadows</t>
  </si>
  <si>
    <t>T. Cooper</t>
  </si>
  <si>
    <t>G. Stewart</t>
  </si>
  <si>
    <t>Avg of declared Avgs: 198.2</t>
  </si>
  <si>
    <t>Avg this round: 196.4</t>
  </si>
  <si>
    <t>R. Williams</t>
  </si>
  <si>
    <t>C. Thorbjornsen</t>
  </si>
  <si>
    <t>Warrington</t>
  </si>
  <si>
    <t>C. Harris</t>
  </si>
  <si>
    <t>M. Sisson</t>
  </si>
  <si>
    <t>P. Lawrence</t>
  </si>
  <si>
    <t>K. Hancock</t>
  </si>
  <si>
    <t>S. McLaughlin</t>
  </si>
  <si>
    <t>Avg of declared Avgs: 197.4</t>
  </si>
  <si>
    <t>Avg this round: 195.4</t>
  </si>
  <si>
    <t>M. Eyles</t>
  </si>
  <si>
    <t>G. Nock</t>
  </si>
  <si>
    <t>S. Logan</t>
  </si>
  <si>
    <t>D. Gordon</t>
  </si>
  <si>
    <t>W. Thomson</t>
  </si>
  <si>
    <t>C. Dean</t>
  </si>
  <si>
    <t>Sunderland</t>
  </si>
  <si>
    <t>Avg of declared Avgs: 196.9</t>
  </si>
  <si>
    <t>Avg this round: 195.5</t>
  </si>
  <si>
    <t>P. Tyler</t>
  </si>
  <si>
    <t>D. Love</t>
  </si>
  <si>
    <t>G. Harris</t>
  </si>
  <si>
    <t>D. Bromley</t>
  </si>
  <si>
    <t>J. Bambery</t>
  </si>
  <si>
    <t>S. Wallace</t>
  </si>
  <si>
    <t>M. Phillips</t>
  </si>
  <si>
    <t>Ross on Wye</t>
  </si>
  <si>
    <t>Avg of declared Avgs: 196.2</t>
  </si>
  <si>
    <t>Avg this round: 196.9</t>
  </si>
  <si>
    <t>P. Sewell</t>
  </si>
  <si>
    <t>S. George</t>
  </si>
  <si>
    <t>R. N. Bancroft</t>
  </si>
  <si>
    <t>D. Bailey</t>
  </si>
  <si>
    <t>Avg of declared Avgs: 195.4</t>
  </si>
  <si>
    <t>Avg this round: 196.0</t>
  </si>
  <si>
    <t>D. Henderson</t>
  </si>
  <si>
    <t>M. Rowan</t>
  </si>
  <si>
    <t>T. Lumley</t>
  </si>
  <si>
    <t>S. Harris</t>
  </si>
  <si>
    <t>M. Scott</t>
  </si>
  <si>
    <t>A. Bambery</t>
  </si>
  <si>
    <t>R. Lloyd</t>
  </si>
  <si>
    <t>Derby</t>
  </si>
  <si>
    <t>L. Hamar</t>
  </si>
  <si>
    <t>Avg of declared Avgs: 194.7</t>
  </si>
  <si>
    <t>Avg this round: 194.3</t>
  </si>
  <si>
    <t>S. Morgans</t>
  </si>
  <si>
    <t>P. Slator</t>
  </si>
  <si>
    <t>C. Simpson</t>
  </si>
  <si>
    <t>P. Mitchell</t>
  </si>
  <si>
    <t>C. Powell</t>
  </si>
  <si>
    <t>P. Holland</t>
  </si>
  <si>
    <t>B. Skelton</t>
  </si>
  <si>
    <t>C. Tait</t>
  </si>
  <si>
    <t>Avg of declared Avgs: 193.9</t>
  </si>
  <si>
    <t>Avg this round: 192.6</t>
  </si>
  <si>
    <t>K. Pay</t>
  </si>
  <si>
    <t>D. Wells</t>
  </si>
  <si>
    <t>A. Ritson</t>
  </si>
  <si>
    <t>J. Hill</t>
  </si>
  <si>
    <t>S. Vincent</t>
  </si>
  <si>
    <t>B. Chappell</t>
  </si>
  <si>
    <t>R. Dewhurst</t>
  </si>
  <si>
    <t>Avg of declared Avgs: 193.2</t>
  </si>
  <si>
    <t>Avg this round: 191.3</t>
  </si>
  <si>
    <t>P. Baylis</t>
  </si>
  <si>
    <t>D. Allwright</t>
  </si>
  <si>
    <t>S. Russell</t>
  </si>
  <si>
    <t>I. Bruce</t>
  </si>
  <si>
    <t>K. Meek</t>
  </si>
  <si>
    <t>G. Glover</t>
  </si>
  <si>
    <t>D. Casson</t>
  </si>
  <si>
    <t>Avg of declared Avgs: 192.1</t>
  </si>
  <si>
    <t>Avg this round: 195.6</t>
  </si>
  <si>
    <t>G. White</t>
  </si>
  <si>
    <t>A. Wylde</t>
  </si>
  <si>
    <t>A. Green</t>
  </si>
  <si>
    <t>S. Andrews</t>
  </si>
  <si>
    <t>R. Moffett</t>
  </si>
  <si>
    <t>S. Westley</t>
  </si>
  <si>
    <t>S. Marsland</t>
  </si>
  <si>
    <t>D. King</t>
  </si>
  <si>
    <t>B. Charles</t>
  </si>
  <si>
    <t>JT</t>
  </si>
  <si>
    <t>Avg of declared Avgs: 191.0</t>
  </si>
  <si>
    <t>Avg this round: 188.0</t>
  </si>
  <si>
    <t>A. Mason</t>
  </si>
  <si>
    <t>P. Bryan</t>
  </si>
  <si>
    <t>M. Morris</t>
  </si>
  <si>
    <t>F. Currie</t>
  </si>
  <si>
    <t>A. Gunn</t>
  </si>
  <si>
    <t>K. Perrins</t>
  </si>
  <si>
    <t>W. H. Robson</t>
  </si>
  <si>
    <t>Avg of declared Avgs: 190.1</t>
  </si>
  <si>
    <t>Avg this round: 167.2</t>
  </si>
  <si>
    <t>F. Doherty P7.6.3.2</t>
  </si>
  <si>
    <t>S. Moss</t>
  </si>
  <si>
    <t>T. Ashford</t>
  </si>
  <si>
    <t>M. Emms</t>
  </si>
  <si>
    <t>D. Thomson</t>
  </si>
  <si>
    <t>I. Dean</t>
  </si>
  <si>
    <t>Avg of declared Avgs: 188.7</t>
  </si>
  <si>
    <t>Avg this round: 182.8</t>
  </si>
  <si>
    <t>P. Gore</t>
  </si>
  <si>
    <t>D. Fenwick</t>
  </si>
  <si>
    <t>N. Cowdrey</t>
  </si>
  <si>
    <t>A. Booth</t>
  </si>
  <si>
    <t>G. F. Wilkinson</t>
  </si>
  <si>
    <t>J. Eccles</t>
  </si>
  <si>
    <t>M. Scotland P7.4.2</t>
  </si>
  <si>
    <t>Avg of declared Avgs: 187.8</t>
  </si>
  <si>
    <t>Avg this round: 187.7</t>
  </si>
  <si>
    <t>C. Chapman</t>
  </si>
  <si>
    <t>P. Entwistle</t>
  </si>
  <si>
    <t>J. Robson</t>
  </si>
  <si>
    <t>J. Gunn</t>
  </si>
  <si>
    <t>C. Pickering</t>
  </si>
  <si>
    <t>M. Turnbull</t>
  </si>
  <si>
    <t>Avg this round: 182.5</t>
  </si>
  <si>
    <t>J. Goddard</t>
  </si>
  <si>
    <t>K. Blackmore</t>
  </si>
  <si>
    <t>G. Sund</t>
  </si>
  <si>
    <t>C. Salway</t>
  </si>
  <si>
    <t>M. Taylor</t>
  </si>
  <si>
    <t>P. Hancock</t>
  </si>
  <si>
    <t>A. Bounds</t>
  </si>
  <si>
    <t>T. Power</t>
  </si>
  <si>
    <t xml:space="preserve">  Scorer: J Thomson</t>
  </si>
  <si>
    <t>Avg this round: 187.4</t>
  </si>
  <si>
    <t>G. Turner</t>
  </si>
  <si>
    <t>F. Keir</t>
  </si>
  <si>
    <t>J. Perrins</t>
  </si>
  <si>
    <t>J. Baverstock</t>
  </si>
  <si>
    <t>S. Baverstock</t>
  </si>
  <si>
    <t>P. Van-Parys</t>
  </si>
  <si>
    <t>J. Lee</t>
  </si>
  <si>
    <t>I. Crozier</t>
  </si>
  <si>
    <t>R. Hoyle</t>
  </si>
  <si>
    <t>Avg of declared Avgs: 180.6</t>
  </si>
  <si>
    <t>D. Jones</t>
  </si>
  <si>
    <t>P. Goldthorpe</t>
  </si>
  <si>
    <t>S. Gillum</t>
  </si>
  <si>
    <t>J. Berry</t>
  </si>
  <si>
    <t>G. Lyell P5.2.3</t>
  </si>
  <si>
    <t>M. G. Johnson</t>
  </si>
  <si>
    <t>B. Rayner</t>
  </si>
  <si>
    <t>G. King</t>
  </si>
  <si>
    <t>Avg of declared Avgs: 177.8</t>
  </si>
  <si>
    <t>Avg this round: 185.0</t>
  </si>
  <si>
    <t>J. Bartlam</t>
  </si>
  <si>
    <t>C. Amos</t>
  </si>
  <si>
    <t>R. Lindon</t>
  </si>
  <si>
    <t>M. Saunders</t>
  </si>
  <si>
    <t>A. Howard</t>
  </si>
  <si>
    <t>Kendal</t>
  </si>
  <si>
    <t>K. Hayes</t>
  </si>
  <si>
    <t>R. Mallinson</t>
  </si>
  <si>
    <t>Division Nineteen</t>
  </si>
  <si>
    <t>Avg of declared Avgs: 172.4</t>
  </si>
  <si>
    <t>Avg this round: 173.6</t>
  </si>
  <si>
    <t>P. Barrell</t>
  </si>
  <si>
    <t>G. Kirrage</t>
  </si>
  <si>
    <t>N. Bylo</t>
  </si>
  <si>
    <t>J. Hartley</t>
  </si>
  <si>
    <t>M. Mallinson</t>
  </si>
  <si>
    <t>A. Horsfall</t>
  </si>
  <si>
    <t>R. Lee</t>
  </si>
  <si>
    <t>F. Holden</t>
  </si>
  <si>
    <t>Division Twenty</t>
  </si>
  <si>
    <t>Avg of declared Avgs: 161.9</t>
  </si>
  <si>
    <t>Avg this round: 183.0</t>
  </si>
  <si>
    <t>E. Purcell</t>
  </si>
  <si>
    <t>A. Foy</t>
  </si>
  <si>
    <t>J. Rogers</t>
  </si>
  <si>
    <t>K. O'Keefe P5.2.1</t>
  </si>
  <si>
    <t>G. Bellwood</t>
  </si>
  <si>
    <t>H. Mallinson</t>
  </si>
  <si>
    <t>JT/JW</t>
  </si>
  <si>
    <t/>
  </si>
  <si>
    <t>Avg of declared Avgs: 198.6</t>
  </si>
  <si>
    <t>Avg this round: 197.4</t>
  </si>
  <si>
    <t>Avg of declared Avgs: 194.9</t>
  </si>
  <si>
    <t>Avg of declared Avgs: 190.9</t>
  </si>
  <si>
    <t>Avg this round: 190.2</t>
  </si>
  <si>
    <t>Avg of declared Avgs: 173.4</t>
  </si>
  <si>
    <t>Avg this round: 181.9</t>
  </si>
  <si>
    <t>Short Range Benchrest A/S (Rimfire) - Teams</t>
  </si>
  <si>
    <t>1 Blackpool</t>
  </si>
  <si>
    <t>2 Bury</t>
  </si>
  <si>
    <t>3 East Antrim</t>
  </si>
  <si>
    <t>5 Penarth A</t>
  </si>
  <si>
    <t>6 Warrington A</t>
  </si>
  <si>
    <t>Avg of declared Avgs: 590.3</t>
  </si>
  <si>
    <t>Avg this round: 586.0</t>
  </si>
  <si>
    <t>1 Furness Marksmen</t>
  </si>
  <si>
    <t>2 Goodyear A</t>
  </si>
  <si>
    <t>3 Goodyear B</t>
  </si>
  <si>
    <t>5 Warrington B</t>
  </si>
  <si>
    <t>4 Sunderland A</t>
  </si>
  <si>
    <t>6 Warrington C</t>
  </si>
  <si>
    <t>Avg of declared Avgs: 580.0</t>
  </si>
  <si>
    <t>Avg this round: 574.5</t>
  </si>
  <si>
    <t>1 Goodyear C</t>
  </si>
  <si>
    <t>2 Goodyear D</t>
  </si>
  <si>
    <t>3 Penarth B</t>
  </si>
  <si>
    <t>5 Sunderland B</t>
  </si>
  <si>
    <t>K. Reilly</t>
  </si>
  <si>
    <t>R. Pickering</t>
  </si>
  <si>
    <t>4 Penarth C</t>
  </si>
  <si>
    <t>6 Bogey533</t>
  </si>
  <si>
    <t>Avg of declared Avgs: 550.5</t>
  </si>
  <si>
    <t>Avg this round: 552.0</t>
  </si>
  <si>
    <t>Gallery Rifle Any Sights - Individuals</t>
  </si>
  <si>
    <t>DO</t>
  </si>
  <si>
    <t>Avg of declared Avgs: 195.6</t>
  </si>
  <si>
    <t>Avg this round: 191.9</t>
  </si>
  <si>
    <t>D. Rees</t>
  </si>
  <si>
    <t>M. Loader</t>
  </si>
  <si>
    <t>J. Shine</t>
  </si>
  <si>
    <t>W. Pow</t>
  </si>
  <si>
    <t>I. Waghorn</t>
  </si>
  <si>
    <t>Hensall</t>
  </si>
  <si>
    <t>R. Ward</t>
  </si>
  <si>
    <t>C. Oswald</t>
  </si>
  <si>
    <t>C. Thompson</t>
  </si>
  <si>
    <t>J. Thompson</t>
  </si>
  <si>
    <t>Avg of declared Avgs: 189.7</t>
  </si>
  <si>
    <t>Avg of declared Avgs: 186.6</t>
  </si>
  <si>
    <t>Avg this round: 183.5</t>
  </si>
  <si>
    <t>I. Burton</t>
  </si>
  <si>
    <t>H. Marshall</t>
  </si>
  <si>
    <t>P. Dean</t>
  </si>
  <si>
    <t>D. Cook</t>
  </si>
  <si>
    <t>C. Blyth</t>
  </si>
  <si>
    <t>D. Crawford</t>
  </si>
  <si>
    <t>A. Norley</t>
  </si>
  <si>
    <t>S. Booth</t>
  </si>
  <si>
    <t>N. King</t>
  </si>
  <si>
    <t>Avg of declared Avgs: 182.0</t>
  </si>
  <si>
    <t>Avg this round: 187.1</t>
  </si>
  <si>
    <t>Avg of declared Avgs: 177.3</t>
  </si>
  <si>
    <t>Avg this round: 178.2</t>
  </si>
  <si>
    <t>T. Jones</t>
  </si>
  <si>
    <t>Claymore</t>
  </si>
  <si>
    <t>C. Parratt</t>
  </si>
  <si>
    <t>P. Ross</t>
  </si>
  <si>
    <t>I. Foulner</t>
  </si>
  <si>
    <t>R. Salt</t>
  </si>
  <si>
    <t>D. Smith</t>
  </si>
  <si>
    <t>B. Newman</t>
  </si>
  <si>
    <t>Carshalton</t>
  </si>
  <si>
    <t>C. Wood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</si>
  <si>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</si>
  <si>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</si>
  <si>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</si>
  <si>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</si>
  <si>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this round: 192.2</t>
  </si>
  <si>
    <t>Avg of declared Avgs: 182.9</t>
  </si>
  <si>
    <t>Gallery Rifle Iron Sights - Individuals</t>
  </si>
  <si>
    <t>Avg this round: 192.5</t>
  </si>
  <si>
    <t>Avg of declared Avgs: 187.5</t>
  </si>
  <si>
    <t>Avg this round: 184.3</t>
  </si>
  <si>
    <t>D. Ingham</t>
  </si>
  <si>
    <t>J. Sinclair</t>
  </si>
  <si>
    <t>B. Leese</t>
  </si>
  <si>
    <t>R. Gascoyne</t>
  </si>
  <si>
    <t>B. Roberts</t>
  </si>
  <si>
    <t>M. Leese</t>
  </si>
  <si>
    <t>K. O'Keefe</t>
  </si>
  <si>
    <t>N. Gray</t>
  </si>
  <si>
    <t>Avg of declared Avgs: 184.8</t>
  </si>
  <si>
    <t>Avg this round: 182.2</t>
  </si>
  <si>
    <t>J. Chouler</t>
  </si>
  <si>
    <t>B. Lawson</t>
  </si>
  <si>
    <t>N. Andrews</t>
  </si>
  <si>
    <t>A. Holmes</t>
  </si>
  <si>
    <t>R. Ker</t>
  </si>
  <si>
    <t>J. Morris</t>
  </si>
  <si>
    <t>Penrhiwpal</t>
  </si>
  <si>
    <t>E. Swain</t>
  </si>
  <si>
    <t>A. Powell</t>
  </si>
  <si>
    <t>T. Creed</t>
  </si>
  <si>
    <t>J. Patterson</t>
  </si>
  <si>
    <t>M. Preston</t>
  </si>
  <si>
    <t>A. Dimech</t>
  </si>
  <si>
    <t>Avg of declared Avgs: 180.7</t>
  </si>
  <si>
    <t>Avg this round: 182.3</t>
  </si>
  <si>
    <t>Avg this round: 169.4</t>
  </si>
  <si>
    <t>N. Lyford</t>
  </si>
  <si>
    <t>A. Cliffe</t>
  </si>
  <si>
    <t>M. Richardson</t>
  </si>
  <si>
    <t>J. McCall</t>
  </si>
  <si>
    <t>N. Saggers</t>
  </si>
  <si>
    <t>K. Upton</t>
  </si>
  <si>
    <t>R. Davies</t>
  </si>
  <si>
    <t>G. Newsholme</t>
  </si>
  <si>
    <t>S. Vincett</t>
  </si>
  <si>
    <t>A. Campbell</t>
  </si>
  <si>
    <t>A. Dodd</t>
  </si>
  <si>
    <t>A. Currant</t>
  </si>
  <si>
    <t>K. Davidson</t>
  </si>
  <si>
    <t>A. Bruce</t>
  </si>
  <si>
    <t>S. Clarkson</t>
  </si>
  <si>
    <t>A. Battrick</t>
  </si>
  <si>
    <t>Avg of declared Avgs: 171.5</t>
  </si>
  <si>
    <t>Avg this round: 173.1</t>
  </si>
  <si>
    <t>Avg of declared Avgs: 162.4</t>
  </si>
  <si>
    <t>Avg this round: 159.3</t>
  </si>
  <si>
    <t>A. Nixon</t>
  </si>
  <si>
    <t>P. Robertson</t>
  </si>
  <si>
    <t>A. Steele</t>
  </si>
  <si>
    <t>I. Balshaw</t>
  </si>
  <si>
    <t>P. Hurcumb</t>
  </si>
  <si>
    <t>J. Boulton</t>
  </si>
  <si>
    <t>G. Rees</t>
  </si>
  <si>
    <t>C. Gilmore</t>
  </si>
  <si>
    <t>H. Powell</t>
  </si>
  <si>
    <t>J. Lawson</t>
  </si>
  <si>
    <t>E. Thurley</t>
  </si>
  <si>
    <t>B. Tester</t>
  </si>
  <si>
    <t>J. Lytollis</t>
  </si>
  <si>
    <t>R. Johnson</t>
  </si>
  <si>
    <t>A. Fox</t>
  </si>
  <si>
    <t>Avg of declared Avgs: 188.5</t>
  </si>
  <si>
    <t>Avg of declared Avgs: 179.9</t>
  </si>
  <si>
    <t>Long Barrelled Pistol - Individuals</t>
  </si>
  <si>
    <t>RG</t>
  </si>
  <si>
    <t>Avg of declared Avgs: 183.3</t>
  </si>
  <si>
    <t>Avg this round: 184.4</t>
  </si>
  <si>
    <t>P. McBride</t>
  </si>
  <si>
    <t>Avg this round: 173.0</t>
  </si>
  <si>
    <t>R. Carter</t>
  </si>
  <si>
    <t>R. Ogle</t>
  </si>
  <si>
    <t>S. Rees</t>
  </si>
  <si>
    <t>A. Ogle</t>
  </si>
  <si>
    <t>Avg of declared Avgs: 166.6</t>
  </si>
  <si>
    <t>Avg this round: 160.4</t>
  </si>
  <si>
    <t>S. Huthchinson</t>
  </si>
  <si>
    <t>A. Carson</t>
  </si>
  <si>
    <t>C. Craven P1.10.8</t>
  </si>
  <si>
    <t>Avg of declared Avgs: 141.6</t>
  </si>
  <si>
    <t>Avg this round: 154.6</t>
  </si>
  <si>
    <t>A. Barrow</t>
  </si>
  <si>
    <t>C. Wolf</t>
  </si>
  <si>
    <t xml:space="preserve">  Scorer: R Gascoyne</t>
  </si>
  <si>
    <t>Avg of declared Avgs: 163.1</t>
  </si>
  <si>
    <t>Avg this round: 176.0</t>
  </si>
  <si>
    <t>22 Rifle Long Range Prone (50 Yds/Mts) - Individuals</t>
  </si>
  <si>
    <t>JL</t>
  </si>
  <si>
    <t>Avg of declared Avgs: 191.1</t>
  </si>
  <si>
    <t>Avg this round: 193.3</t>
  </si>
  <si>
    <t>G. Longstaff</t>
  </si>
  <si>
    <t>L. Webster</t>
  </si>
  <si>
    <t>C. A. Coxon</t>
  </si>
  <si>
    <t>S. Jacklin</t>
  </si>
  <si>
    <t>A. Hirst</t>
  </si>
  <si>
    <t>Avg of declared Avgs: 186.4</t>
  </si>
  <si>
    <t>Avg this round: 172.4</t>
  </si>
  <si>
    <t>B. Cook-Duffy</t>
  </si>
  <si>
    <t>N. Harcus</t>
  </si>
  <si>
    <t>J. O'Neill</t>
  </si>
  <si>
    <t>P. Dodds</t>
  </si>
  <si>
    <t>J. Smith</t>
  </si>
  <si>
    <t>M. Watson</t>
  </si>
  <si>
    <t>A. Smith</t>
  </si>
  <si>
    <t>Avg this round: 182.7</t>
  </si>
  <si>
    <t>H. Keys</t>
  </si>
  <si>
    <t>P. Bailey</t>
  </si>
  <si>
    <t>K. L. Dinkel</t>
  </si>
  <si>
    <t>T. McFarland</t>
  </si>
  <si>
    <t>A. Tyler</t>
  </si>
  <si>
    <t>C. Norton</t>
  </si>
  <si>
    <t>D. N. Price</t>
  </si>
  <si>
    <t>S. Longstaff</t>
  </si>
  <si>
    <t>Avg of declared Avgs: 171.3</t>
  </si>
  <si>
    <t>Avg this round: 179.9</t>
  </si>
  <si>
    <t>P. Yokoyama</t>
  </si>
  <si>
    <t>J. Maher</t>
  </si>
  <si>
    <t>G. Sinclair</t>
  </si>
  <si>
    <t>G. Garrett</t>
  </si>
  <si>
    <t>C. Short</t>
  </si>
  <si>
    <t>T. Horsfield</t>
  </si>
  <si>
    <t xml:space="preserve">  Scorer: J Lawson</t>
  </si>
  <si>
    <t>Avg of declared Avgs: 182.6</t>
  </si>
  <si>
    <t>22 Rifle Long Range Prone (50 Yds/Mts) - Teams</t>
  </si>
  <si>
    <t>1 Dumfries</t>
  </si>
  <si>
    <t>2 East Antrim</t>
  </si>
  <si>
    <t>B. Cooke-Duffy</t>
  </si>
  <si>
    <t>R.Clarke</t>
  </si>
  <si>
    <t>G. Thomas</t>
  </si>
  <si>
    <t>3 Felton</t>
  </si>
  <si>
    <t>5 Bogey563</t>
  </si>
  <si>
    <t>4 Sunderland</t>
  </si>
  <si>
    <t>6 Bogey566</t>
  </si>
  <si>
    <t>Avg of declared Avgs: 565.2</t>
  </si>
  <si>
    <t>Avg this round: 564.8</t>
  </si>
  <si>
    <t>Long Range Any Sights 100 Yards - Individuals</t>
  </si>
  <si>
    <t>Avg of declared Avgs: 188.4</t>
  </si>
  <si>
    <t>Avg this round: 187.9</t>
  </si>
  <si>
    <t>J. Forrest</t>
  </si>
  <si>
    <t>H. Temperley</t>
  </si>
  <si>
    <t>M. Gardner</t>
  </si>
  <si>
    <t>B. Fletcher</t>
  </si>
  <si>
    <t>Avg of declared Avgs: 152.8</t>
  </si>
  <si>
    <t>Avg this round: 179.4</t>
  </si>
  <si>
    <t>J. Jablonski</t>
  </si>
  <si>
    <t>A. Chapman</t>
  </si>
  <si>
    <t>A. Watson</t>
  </si>
  <si>
    <t>Muzzle Loading Nitro - Individuals</t>
  </si>
  <si>
    <t>MS</t>
  </si>
  <si>
    <t>Avg of declared Avgs: 82.8</t>
  </si>
  <si>
    <t>Avg this round: 84.2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</si>
  <si>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</si>
  <si>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</si>
  <si>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</si>
  <si>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</si>
  <si>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</si>
  <si>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</si>
  <si>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79.5</t>
  </si>
  <si>
    <t>C. Wilson</t>
  </si>
  <si>
    <t>G. Crowther</t>
  </si>
  <si>
    <t>Muzzle Loading Revolver - Individuals</t>
  </si>
  <si>
    <t>Avg of declared Avgs: 83.4</t>
  </si>
  <si>
    <t>Avg this round: 79.8</t>
  </si>
  <si>
    <t>M. Savage</t>
  </si>
  <si>
    <t>V. Little</t>
  </si>
  <si>
    <t>K. Gillespie</t>
  </si>
  <si>
    <t>Avg of declared Avgs: 65.4</t>
  </si>
  <si>
    <t>Avg this round: 62.3</t>
  </si>
  <si>
    <t>J. Wright</t>
  </si>
  <si>
    <t>A. Frankland</t>
  </si>
  <si>
    <t>Rapid Fire Air Pistol - Individuals</t>
  </si>
  <si>
    <t>AH1</t>
  </si>
  <si>
    <t>Avg this round: 160.6</t>
  </si>
  <si>
    <t>The RCO or Witness should make an appropriate note on any target that has fewer than 5 shots on it.</t>
  </si>
  <si>
    <t>Rapid Fire Rifle - Individuals</t>
  </si>
  <si>
    <t>TE</t>
  </si>
  <si>
    <t>Avg of declared Avgs: 267.9</t>
  </si>
  <si>
    <t>Avg this round: 266.1</t>
  </si>
  <si>
    <t>P. Ward</t>
  </si>
  <si>
    <t>W. Jenkins</t>
  </si>
  <si>
    <t>Avg of declared Avgs: 244.0</t>
  </si>
  <si>
    <t>Avg this round: 245.8</t>
  </si>
  <si>
    <t>W. Clements</t>
  </si>
  <si>
    <t>Avg of declared Avgs: 221.4</t>
  </si>
  <si>
    <t>Avg this round: 215.0</t>
  </si>
  <si>
    <t>R. McKay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</si>
  <si>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</si>
  <si>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</si>
  <si>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</si>
  <si>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</si>
  <si>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</si>
  <si>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</si>
  <si>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97.0</t>
  </si>
  <si>
    <t>Avg this round: 97.1</t>
  </si>
  <si>
    <t>Avg of declared Avgs: 93.5</t>
  </si>
  <si>
    <t>Avg this round: 91.5</t>
  </si>
  <si>
    <t>A. McGrugan</t>
  </si>
  <si>
    <t>S. Chambers</t>
  </si>
  <si>
    <t>Workington</t>
  </si>
  <si>
    <t>D. Nowell</t>
  </si>
  <si>
    <t>L. Dugan</t>
  </si>
  <si>
    <t>M. Watkin</t>
  </si>
  <si>
    <t>M. Stafford</t>
  </si>
  <si>
    <t>R. Cornish</t>
  </si>
  <si>
    <t>S. G. Stafford</t>
  </si>
  <si>
    <t>T. Yates</t>
  </si>
  <si>
    <t>N. Veitch</t>
  </si>
  <si>
    <t>K. Price</t>
  </si>
  <si>
    <t>Avg of declared Avgs: 91.7</t>
  </si>
  <si>
    <t>Avg this round: 93.0</t>
  </si>
  <si>
    <t>Avg of declared Avgs: 90.6</t>
  </si>
  <si>
    <t>Avg this round: 92.2</t>
  </si>
  <si>
    <t>R. Ellsmore</t>
  </si>
  <si>
    <t>A. Bathers</t>
  </si>
  <si>
    <t>B. Wells</t>
  </si>
  <si>
    <t>W. M. Pow</t>
  </si>
  <si>
    <t>C. Taylor</t>
  </si>
  <si>
    <t>J. du Heaume</t>
  </si>
  <si>
    <t>S. Cybaniak</t>
  </si>
  <si>
    <t>D. Nelson</t>
  </si>
  <si>
    <t>P. Hartas</t>
  </si>
  <si>
    <t>Avg of declared Avgs: 89.2</t>
  </si>
  <si>
    <t>Avg this round: 87.7</t>
  </si>
  <si>
    <t>Avg of declared Avgs: 88.4</t>
  </si>
  <si>
    <t>Avg this round: 85.6</t>
  </si>
  <si>
    <t>D. Spenser</t>
  </si>
  <si>
    <t>M. Coulson</t>
  </si>
  <si>
    <t>J. H. R. Marshall</t>
  </si>
  <si>
    <t>J. Jack</t>
  </si>
  <si>
    <t>Redcraig</t>
  </si>
  <si>
    <t>M. Power</t>
  </si>
  <si>
    <t>R. MacLean</t>
  </si>
  <si>
    <t>J. D. Hoggan</t>
  </si>
  <si>
    <t>P. Aunger</t>
  </si>
  <si>
    <t>Avg of declared Avgs: 87.1</t>
  </si>
  <si>
    <t>Avg of declared Avgs: 86.1</t>
  </si>
  <si>
    <t>Avg this round: 84.0</t>
  </si>
  <si>
    <t>S. M. Anderson</t>
  </si>
  <si>
    <t>J. Shaw</t>
  </si>
  <si>
    <t>J. Bray</t>
  </si>
  <si>
    <t>J. Elliott</t>
  </si>
  <si>
    <t>M. Gray</t>
  </si>
  <si>
    <t>D. G. Stafford</t>
  </si>
  <si>
    <t>S. O'Brien</t>
  </si>
  <si>
    <t>T. Dent</t>
  </si>
  <si>
    <t>Avg of declared Avgs: 85.0</t>
  </si>
  <si>
    <t>Avg this round: 83.0</t>
  </si>
  <si>
    <t>Avg of declared Avgs: 84.2</t>
  </si>
  <si>
    <t>Avg this round: 82.9</t>
  </si>
  <si>
    <t>C. Waters</t>
  </si>
  <si>
    <t>J. Wilson</t>
  </si>
  <si>
    <t>J. Voisey</t>
  </si>
  <si>
    <t>S. Curnow</t>
  </si>
  <si>
    <t>S. Taylforth</t>
  </si>
  <si>
    <t>D. Awkright</t>
  </si>
  <si>
    <t>A. Trueick</t>
  </si>
  <si>
    <t>K. Taylor</t>
  </si>
  <si>
    <t>K. Aitkin</t>
  </si>
  <si>
    <t>F. Thompson</t>
  </si>
  <si>
    <t>D. Ling</t>
  </si>
  <si>
    <t xml:space="preserve">  Scorer: A Fellerman</t>
  </si>
  <si>
    <t>KW</t>
  </si>
  <si>
    <t>Avg of declared Avgs: 83.3</t>
  </si>
  <si>
    <t>Avg this round: 80.9</t>
  </si>
  <si>
    <t>Avg of declared Avgs: 82.0</t>
  </si>
  <si>
    <t>Avg this round: 81.1</t>
  </si>
  <si>
    <t>A. Hodgson</t>
  </si>
  <si>
    <t>M. Awkright</t>
  </si>
  <si>
    <t>S. Bury</t>
  </si>
  <si>
    <t>T. Thomas</t>
  </si>
  <si>
    <t>Y. Ramzan</t>
  </si>
  <si>
    <t>S. Gracey</t>
  </si>
  <si>
    <t>P. Primmer</t>
  </si>
  <si>
    <t>T. Hyland</t>
  </si>
  <si>
    <t>N. Thompson</t>
  </si>
  <si>
    <t>G. Crosby</t>
  </si>
  <si>
    <t>Avg of declared Avgs: 80.9</t>
  </si>
  <si>
    <t>Avg this round: 82.0</t>
  </si>
  <si>
    <t>Avg of declared Avgs: 79.5</t>
  </si>
  <si>
    <t>Avg this round: 79.3</t>
  </si>
  <si>
    <t>R. Herringshaw</t>
  </si>
  <si>
    <t>C. Bullock</t>
  </si>
  <si>
    <t>A. Edgell</t>
  </si>
  <si>
    <t>M. Broom</t>
  </si>
  <si>
    <t>P. Hooper</t>
  </si>
  <si>
    <t>S. Hayman</t>
  </si>
  <si>
    <t>S. Bullock</t>
  </si>
  <si>
    <t>B. Jack</t>
  </si>
  <si>
    <t>M. Walpole</t>
  </si>
  <si>
    <t>I. Braithwaite</t>
  </si>
  <si>
    <t>G. Attride</t>
  </si>
  <si>
    <t>D. Harris</t>
  </si>
  <si>
    <t>Avg of declared Avgs: 78.3</t>
  </si>
  <si>
    <t>Avg this round: 79.0</t>
  </si>
  <si>
    <t>Avg of declared Avgs: 76.4</t>
  </si>
  <si>
    <t>Avg this round: 73.5</t>
  </si>
  <si>
    <t>T. Morton</t>
  </si>
  <si>
    <t>I. Bradley</t>
  </si>
  <si>
    <t>J. McCallum P7.6.3.2</t>
  </si>
  <si>
    <t>P. Burton</t>
  </si>
  <si>
    <t>P. Bowles</t>
  </si>
  <si>
    <t>G. Franks</t>
  </si>
  <si>
    <t>P. Monaghan</t>
  </si>
  <si>
    <t>R. Sowerbutts</t>
  </si>
  <si>
    <t>Simon Jacklin</t>
  </si>
  <si>
    <t>A. Napoleon</t>
  </si>
  <si>
    <t>K. Harrison</t>
  </si>
  <si>
    <t>S. Wolf</t>
  </si>
  <si>
    <t>M. Wolf</t>
  </si>
  <si>
    <t>Avg of declared Avgs: 73.8</t>
  </si>
  <si>
    <t>Avg this round: 77.3</t>
  </si>
  <si>
    <t>Avg of declared Avgs: 66.8</t>
  </si>
  <si>
    <t>Avg this round: 68.2</t>
  </si>
  <si>
    <t>R. Riley</t>
  </si>
  <si>
    <t>M. Thornton</t>
  </si>
  <si>
    <t>P. E. Johnston</t>
  </si>
  <si>
    <t>B. Murphy</t>
  </si>
  <si>
    <t>B. Gillatt</t>
  </si>
  <si>
    <t>S. Barcas</t>
  </si>
  <si>
    <t>R. Wilson</t>
  </si>
  <si>
    <t>J. Gillon</t>
  </si>
  <si>
    <t>Sam Jacklin</t>
  </si>
  <si>
    <t>S. Catt</t>
  </si>
  <si>
    <t xml:space="preserve">  Scorer: K Wightman</t>
  </si>
  <si>
    <t>AF/KW</t>
  </si>
  <si>
    <t>Avg of declared Avgs: 91.3</t>
  </si>
  <si>
    <t>Avg this round: 91.7</t>
  </si>
  <si>
    <t>Avg this round: 83.4</t>
  </si>
  <si>
    <t>Avg of declared Avgs: 81.0</t>
  </si>
  <si>
    <t>Avg this round: 78.1</t>
  </si>
  <si>
    <t>Avg of declared Avgs: 77.9</t>
  </si>
  <si>
    <t>Avg this round: 75.1</t>
  </si>
  <si>
    <t>Avg of declared Avgs: 69.6</t>
  </si>
  <si>
    <t>Avg this round: 70.3</t>
  </si>
  <si>
    <t>Sport Rifle - Teams</t>
  </si>
  <si>
    <t>1 Leek</t>
  </si>
  <si>
    <t>2 Market Drayton A</t>
  </si>
  <si>
    <t>B. Kecskes Res</t>
  </si>
  <si>
    <t>3 Penzance &amp; St. Ives</t>
  </si>
  <si>
    <t>6 Warrington</t>
  </si>
  <si>
    <t>Avg this round: 546.7</t>
  </si>
  <si>
    <t>1 Derby</t>
  </si>
  <si>
    <t>2 Market Drayton B</t>
  </si>
  <si>
    <t>3 Sunderland C</t>
  </si>
  <si>
    <t>5 Bogey510</t>
  </si>
  <si>
    <t>4 Vickers</t>
  </si>
  <si>
    <t>6 Bogey515</t>
  </si>
  <si>
    <t>Avg of declared Avgs: 515.8</t>
  </si>
  <si>
    <t>Avg this round: 503.0</t>
  </si>
  <si>
    <t>1 Market Drayton C</t>
  </si>
  <si>
    <t>2 Penarth A</t>
  </si>
  <si>
    <t>5 Bogey447</t>
  </si>
  <si>
    <t>4 Sunderland D</t>
  </si>
  <si>
    <t>6 Bogey460</t>
  </si>
  <si>
    <t>Avg of declared Avgs: 469.2</t>
  </si>
  <si>
    <t>Avg this round: 484.0</t>
  </si>
  <si>
    <t>Short Range Standard Pistol - Individuals</t>
  </si>
  <si>
    <t>MB</t>
  </si>
  <si>
    <t>Avg of declared Avgs: 265.3</t>
  </si>
  <si>
    <t>Avg this round: 258.0</t>
  </si>
  <si>
    <t>D. Erskine</t>
  </si>
  <si>
    <t>Avg of declared Avgs: 236.2</t>
  </si>
  <si>
    <t>Avg this round: 246.3</t>
  </si>
  <si>
    <t xml:space="preserve">  Scorer: M Bailey</t>
  </si>
  <si>
    <t>Avg of declared Avgs: 257.8</t>
  </si>
  <si>
    <t>Avg this round: 247.7</t>
  </si>
  <si>
    <t>22 Rifle Short Range - Individuals</t>
  </si>
  <si>
    <t>AH3</t>
  </si>
  <si>
    <t>Avg of declared Avgs: 96.9</t>
  </si>
  <si>
    <t>Avg of declared Avgs: 95.3</t>
  </si>
  <si>
    <t>J. Allen</t>
  </si>
  <si>
    <t>M. Baeron</t>
  </si>
  <si>
    <t>H. Bramwell</t>
  </si>
  <si>
    <t>R. Beer</t>
  </si>
  <si>
    <t>T. Bryan</t>
  </si>
  <si>
    <t>J. Bradfield</t>
  </si>
  <si>
    <t>N. Georgeson</t>
  </si>
  <si>
    <t>T. Chittenden</t>
  </si>
  <si>
    <t>J. Godsell</t>
  </si>
  <si>
    <t>K. Revell</t>
  </si>
  <si>
    <t>S. Kay</t>
  </si>
  <si>
    <t>A. N. Mackie</t>
  </si>
  <si>
    <t>E. Matthews</t>
  </si>
  <si>
    <t>S. Town</t>
  </si>
  <si>
    <t>C. Stirling</t>
  </si>
  <si>
    <t>Avg of declared Avgs: 94.2</t>
  </si>
  <si>
    <t>Avg of declared Avgs: 92.6</t>
  </si>
  <si>
    <t>A. Angus</t>
  </si>
  <si>
    <t>A. Beck</t>
  </si>
  <si>
    <t>C. Camps</t>
  </si>
  <si>
    <t>A. Child</t>
  </si>
  <si>
    <t>M. Caton</t>
  </si>
  <si>
    <t>M. Cookson</t>
  </si>
  <si>
    <t>A. Greenlees P5.2.1</t>
  </si>
  <si>
    <t>Darlington</t>
  </si>
  <si>
    <t>A. Mylles</t>
  </si>
  <si>
    <t>B. Rose</t>
  </si>
  <si>
    <t>J. Johnson</t>
  </si>
  <si>
    <t>K. Sherris</t>
  </si>
  <si>
    <t>L. Payne</t>
  </si>
  <si>
    <t>P. Shone P7.6.3.2</t>
  </si>
  <si>
    <t>Avg of declared Avgs: 91.1</t>
  </si>
  <si>
    <t>Avg of declared Avgs: 89.9</t>
  </si>
  <si>
    <t>Y. Bave</t>
  </si>
  <si>
    <t>P. Ager</t>
  </si>
  <si>
    <t>S. Clarke</t>
  </si>
  <si>
    <t>Barry Plastics</t>
  </si>
  <si>
    <t>R. Caunt</t>
  </si>
  <si>
    <t>P. Chen</t>
  </si>
  <si>
    <t>P. Cook</t>
  </si>
  <si>
    <t>W. Potter</t>
  </si>
  <si>
    <t>D. Hollingsworth</t>
  </si>
  <si>
    <t>A. Ryles</t>
  </si>
  <si>
    <t>R. Holmes</t>
  </si>
  <si>
    <t>W. Taylor</t>
  </si>
  <si>
    <t>M. Lord</t>
  </si>
  <si>
    <t>Avg of declared Avgs: 88.3</t>
  </si>
  <si>
    <t>Avg of declared Avgs: 86.7</t>
  </si>
  <si>
    <t>A. Boothroyd</t>
  </si>
  <si>
    <t>R. Bryan</t>
  </si>
  <si>
    <t>A. Bramwell</t>
  </si>
  <si>
    <t>B. Faulkner</t>
  </si>
  <si>
    <t>R. Budd</t>
  </si>
  <si>
    <t>A. Edgar</t>
  </si>
  <si>
    <t>B. Hubbard</t>
  </si>
  <si>
    <t>J. Hankin</t>
  </si>
  <si>
    <t>P. Leviston</t>
  </si>
  <si>
    <t>K. McCrindle</t>
  </si>
  <si>
    <t>J. McKernan</t>
  </si>
  <si>
    <t>S. Nicklin</t>
  </si>
  <si>
    <t>G. A. Smith</t>
  </si>
  <si>
    <t>Avg of declared Avgs: 78.5</t>
  </si>
  <si>
    <t>N. Bowering</t>
  </si>
  <si>
    <t>P. Dentith</t>
  </si>
  <si>
    <t>N. Eastwood P5.2.1</t>
  </si>
  <si>
    <t>K. Gainford</t>
  </si>
  <si>
    <t>O. Hubbard</t>
  </si>
  <si>
    <t>I. Lawson</t>
  </si>
  <si>
    <t>Avg of declared Avgs: 89.1</t>
  </si>
  <si>
    <t>Avg of declared Avgs: 91.0</t>
  </si>
  <si>
    <t>22 Rifle Short Range - Teams</t>
  </si>
  <si>
    <t>2 Blackpool</t>
  </si>
  <si>
    <t>R. Bain</t>
  </si>
  <si>
    <t>K. Scott (sub)</t>
  </si>
  <si>
    <t>4 Dunfermline</t>
  </si>
  <si>
    <t>6 Bogey573</t>
  </si>
  <si>
    <t>Avg of declared Avgs: 571.8</t>
  </si>
  <si>
    <t>1 Barry Plastics</t>
  </si>
  <si>
    <t>2 Bury B</t>
  </si>
  <si>
    <t>3 Kendal</t>
  </si>
  <si>
    <t>5 Bogey543</t>
  </si>
  <si>
    <t>4 Penarth B</t>
  </si>
  <si>
    <t>6 Bogey550</t>
  </si>
  <si>
    <t>Avg of declared Avgs: 549.3</t>
  </si>
  <si>
    <t>100yds Benchrest - Individuals</t>
  </si>
  <si>
    <t>IG</t>
  </si>
  <si>
    <t>J. Blaney</t>
  </si>
  <si>
    <t>M. McGlennon</t>
  </si>
  <si>
    <t>K. Murkin</t>
  </si>
  <si>
    <t>S. Slevin</t>
  </si>
  <si>
    <t>Avg of declared Avgs: 191.9</t>
  </si>
  <si>
    <t>R. Birchall</t>
  </si>
  <si>
    <t>A. Cook</t>
  </si>
  <si>
    <t>J. McAdam</t>
  </si>
  <si>
    <t>Avg of declared Avgs: 189.5</t>
  </si>
  <si>
    <t>H. Ayre</t>
  </si>
  <si>
    <t>B. Farquhar</t>
  </si>
  <si>
    <t>J. Gardiner</t>
  </si>
  <si>
    <t>J. Innes</t>
  </si>
  <si>
    <t>J. Russell</t>
  </si>
  <si>
    <t>P. Watson</t>
  </si>
  <si>
    <t>Avg of declared Avgs: 186.9</t>
  </si>
  <si>
    <t>M. Bell</t>
  </si>
  <si>
    <t>A. Cooper</t>
  </si>
  <si>
    <t>M. Griffiths</t>
  </si>
  <si>
    <t>D. Morgan</t>
  </si>
  <si>
    <t xml:space="preserve">  Scorer: W F Hamilton</t>
  </si>
  <si>
    <t>Avg of declared Avgs: 192.8</t>
  </si>
  <si>
    <t>100yds Benchrest - Teams</t>
  </si>
  <si>
    <t>1 Bideford</t>
  </si>
  <si>
    <t>2 Sunderland</t>
  </si>
  <si>
    <t>3 York RI A</t>
  </si>
  <si>
    <t>5 York RI C</t>
  </si>
  <si>
    <t>4 York RI B</t>
  </si>
  <si>
    <t>6 York RI D</t>
  </si>
  <si>
    <t>Avg of declared Avgs: 512.3</t>
  </si>
  <si>
    <t>50m/y Benchrest A/S - Individuals</t>
  </si>
  <si>
    <t>Avg of declared Avgs: 198.5</t>
  </si>
  <si>
    <t>D. Caffrey</t>
  </si>
  <si>
    <t>M. Young</t>
  </si>
  <si>
    <t>Ballymena</t>
  </si>
  <si>
    <t>P. Kolazinski</t>
  </si>
  <si>
    <t>Golden Valley</t>
  </si>
  <si>
    <t>D. Wiseman</t>
  </si>
  <si>
    <t>Avg of declared Avgs: 196.1</t>
  </si>
  <si>
    <t>C. Craven</t>
  </si>
  <si>
    <t>A. Craythorne</t>
  </si>
  <si>
    <t>M. Harlow</t>
  </si>
  <si>
    <t>K. Knowles</t>
  </si>
  <si>
    <t>P. Lomas</t>
  </si>
  <si>
    <t>N. Currie</t>
  </si>
  <si>
    <t>A. Duncan</t>
  </si>
  <si>
    <t>A. McCusker</t>
  </si>
  <si>
    <t>Gaib. O'Neill</t>
  </si>
  <si>
    <t>Avg of declared Avgs: 193.5</t>
  </si>
  <si>
    <t>D. Harlow</t>
  </si>
  <si>
    <t>D. Kirk P5.2.2</t>
  </si>
  <si>
    <t>P. McCusker</t>
  </si>
  <si>
    <t>D. Sheridan</t>
  </si>
  <si>
    <t>Kinross &amp; Milnathort</t>
  </si>
  <si>
    <t>Avg of declared Avgs: 192.0</t>
  </si>
  <si>
    <t>E. Gibson</t>
  </si>
  <si>
    <t>M. King</t>
  </si>
  <si>
    <t>D. Kyle</t>
  </si>
  <si>
    <t>I. Gray</t>
  </si>
  <si>
    <t>P. Kilpin</t>
  </si>
  <si>
    <t>S. King</t>
  </si>
  <si>
    <t>J. McKay</t>
  </si>
  <si>
    <t>D. Sciffens</t>
  </si>
  <si>
    <t>D. Williams</t>
  </si>
  <si>
    <t>Avg of declared Avgs: 187.9</t>
  </si>
  <si>
    <t>W. Greenlaw</t>
  </si>
  <si>
    <t>Ger. O'Neil</t>
  </si>
  <si>
    <t>N. Prideaux</t>
  </si>
  <si>
    <t>Avg of declared Avgs: 184.7</t>
  </si>
  <si>
    <t>M. Caswell</t>
  </si>
  <si>
    <t>A. Kerr</t>
  </si>
  <si>
    <t>M. McIlvenna</t>
  </si>
  <si>
    <t>H. Murray</t>
  </si>
  <si>
    <t>W. Stringer</t>
  </si>
  <si>
    <t>Avg of declared Avgs: 174.4</t>
  </si>
  <si>
    <t>S. Cushing</t>
  </si>
  <si>
    <t>D. Hadley</t>
  </si>
  <si>
    <t>G. Kelly</t>
  </si>
  <si>
    <t>K. Mason</t>
  </si>
  <si>
    <t>C. McCaffrey</t>
  </si>
  <si>
    <t>T. McCaffrey</t>
  </si>
  <si>
    <t>J. McLaughlin</t>
  </si>
  <si>
    <t>K. Wilkes</t>
  </si>
  <si>
    <t>Avg of declared Avgs: 197.0</t>
  </si>
  <si>
    <t>Avg of declared Avgs: 185.7</t>
  </si>
  <si>
    <t>50m/y Benchrest A/S - Teams</t>
  </si>
  <si>
    <t>2 GEC (Coventry)</t>
  </si>
  <si>
    <t>3 Golden Valley</t>
  </si>
  <si>
    <t>5 Sunderland</t>
  </si>
  <si>
    <t>4 Goodyear</t>
  </si>
  <si>
    <t>6 Bogey570</t>
  </si>
  <si>
    <t>Avg of declared Avgs: 574.0</t>
  </si>
  <si>
    <t>Avg this round: 194.6</t>
  </si>
  <si>
    <t>Avg this round: 190.4</t>
  </si>
  <si>
    <t>Avg this round: 189.2</t>
  </si>
  <si>
    <t>Avg this round: 185.3</t>
  </si>
  <si>
    <t>Avg this round: 191.4</t>
  </si>
  <si>
    <t>Avg this round: 186.5</t>
  </si>
  <si>
    <t>Avg this round: 197.3</t>
  </si>
  <si>
    <t>Avg this round: 195.7</t>
  </si>
  <si>
    <t>Avg this round: 196.1</t>
  </si>
  <si>
    <t>Avg this round: 192.0</t>
  </si>
  <si>
    <t>Avg this round: 188.2</t>
  </si>
  <si>
    <t>Avg this round: 186.1</t>
  </si>
  <si>
    <t>Avg this round: 197.8</t>
  </si>
  <si>
    <t>Avg this round: 191.7</t>
  </si>
  <si>
    <t>Avg this round: 96.2</t>
  </si>
  <si>
    <t>Avg this round: 96.4</t>
  </si>
  <si>
    <t>Avg this round: 92.3</t>
  </si>
  <si>
    <t>Avg this round: 90.0</t>
  </si>
  <si>
    <t>Avg this round: 92.0</t>
  </si>
  <si>
    <t>Avg this round: 86.7</t>
  </si>
  <si>
    <t>Avg this round: 88.8</t>
  </si>
  <si>
    <t>Avg this round: 88.1</t>
  </si>
  <si>
    <t>Avg this round: 80.6</t>
  </si>
  <si>
    <t>Avg this round: 87.6</t>
  </si>
  <si>
    <t>Avg this round: 90.3</t>
  </si>
  <si>
    <t>Avg this round: 582.0</t>
  </si>
  <si>
    <t>Avg this round: 581.3</t>
  </si>
  <si>
    <t>Avg this round: 571.6</t>
  </si>
  <si>
    <t>Avg this round: 548.3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</si>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</sst>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sz val="9"/>
      <name val="Trebuchet MS"/>
      <family val="2"/>
    </font>
    <font>
      <sz val="10"/>
      <color rgb="FFFF000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sz val="8"/>
      <color theme="0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22" fillId="0" borderId="0"/>
    <xf numFmtId="0" fontId="34" fillId="0" borderId="0"/>
    <xf numFmtId="0" fontId="35" fillId="0" borderId="0"/>
    <xf numFmtId="0" fontId="36" fillId="0" borderId="0" applyBorder="0" applyProtection="0">
      <alignment vertical="top" wrapText="1"/>
    </xf>
    <xf numFmtId="0" fontId="37" fillId="0" borderId="0"/>
    <xf numFmtId="0" fontId="37" fillId="0" borderId="0"/>
    <xf numFmtId="0" fontId="38" fillId="0" borderId="0" applyNumberFormat="0" applyFill="0" applyBorder="0" applyProtection="0">
      <alignment vertical="top" wrapText="1"/>
    </xf>
  </cellStyleXfs>
  <cellXfs count="463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3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15" fontId="7" fillId="0" borderId="0" xfId="2" applyNumberFormat="1" applyFont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5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0" fontId="7" fillId="0" borderId="1" xfId="2" applyFont="1" applyBorder="1"/>
    <xf numFmtId="0" fontId="7" fillId="0" borderId="18" xfId="0" applyFont="1" applyBorder="1" applyAlignment="1">
      <alignment horizontal="left"/>
    </xf>
    <xf numFmtId="0" fontId="16" fillId="0" borderId="0" xfId="2" applyFont="1"/>
    <xf numFmtId="0" fontId="7" fillId="0" borderId="0" xfId="2" applyFont="1" applyAlignment="1">
      <alignment horizontal="left"/>
    </xf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7" fillId="0" borderId="0" xfId="0" applyFont="1"/>
    <xf numFmtId="0" fontId="11" fillId="0" borderId="7" xfId="2" applyFont="1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17" fillId="0" borderId="11" xfId="2" applyFont="1" applyBorder="1"/>
    <xf numFmtId="0" fontId="3" fillId="0" borderId="0" xfId="0" applyFont="1"/>
    <xf numFmtId="0" fontId="7" fillId="0" borderId="20" xfId="2" applyFont="1" applyBorder="1"/>
    <xf numFmtId="0" fontId="7" fillId="0" borderId="21" xfId="2" applyFont="1" applyBorder="1" applyAlignment="1">
      <alignment horizontal="right"/>
    </xf>
    <xf numFmtId="0" fontId="18" fillId="0" borderId="8" xfId="2" applyFont="1" applyBorder="1"/>
    <xf numFmtId="15" fontId="7" fillId="0" borderId="0" xfId="2" applyNumberFormat="1" applyFont="1" applyAlignment="1">
      <alignment horizontal="left"/>
    </xf>
    <xf numFmtId="0" fontId="7" fillId="0" borderId="21" xfId="2" applyFont="1" applyBorder="1"/>
    <xf numFmtId="0" fontId="14" fillId="0" borderId="0" xfId="2" applyFont="1"/>
    <xf numFmtId="0" fontId="19" fillId="0" borderId="1" xfId="2" applyFont="1" applyBorder="1" applyAlignment="1">
      <alignment horizontal="center"/>
    </xf>
    <xf numFmtId="0" fontId="20" fillId="0" borderId="2" xfId="2" applyFont="1" applyBorder="1"/>
    <xf numFmtId="0" fontId="20" fillId="0" borderId="20" xfId="2" applyFont="1" applyBorder="1"/>
    <xf numFmtId="0" fontId="20" fillId="0" borderId="16" xfId="2" applyFont="1" applyBorder="1"/>
    <xf numFmtId="0" fontId="20" fillId="0" borderId="21" xfId="2" applyFont="1" applyBorder="1"/>
    <xf numFmtId="0" fontId="20" fillId="0" borderId="2" xfId="2" applyFont="1" applyBorder="1" applyAlignment="1">
      <alignment horizontal="right"/>
    </xf>
    <xf numFmtId="0" fontId="20" fillId="0" borderId="3" xfId="2" applyFont="1" applyBorder="1" applyAlignment="1">
      <alignment horizontal="right"/>
    </xf>
    <xf numFmtId="0" fontId="20" fillId="0" borderId="4" xfId="2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165" fontId="20" fillId="0" borderId="5" xfId="2" applyNumberFormat="1" applyFont="1" applyBorder="1" applyAlignment="1">
      <alignment horizontal="right"/>
    </xf>
    <xf numFmtId="0" fontId="20" fillId="0" borderId="5" xfId="2" applyFont="1" applyBorder="1"/>
    <xf numFmtId="0" fontId="20" fillId="0" borderId="6" xfId="2" applyFont="1" applyBorder="1"/>
    <xf numFmtId="0" fontId="20" fillId="0" borderId="7" xfId="2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165" fontId="20" fillId="0" borderId="8" xfId="2" applyNumberFormat="1" applyFont="1" applyBorder="1" applyAlignment="1">
      <alignment horizontal="right"/>
    </xf>
    <xf numFmtId="0" fontId="20" fillId="0" borderId="9" xfId="2" applyFont="1" applyBorder="1"/>
    <xf numFmtId="0" fontId="20" fillId="0" borderId="10" xfId="2" applyFont="1" applyBorder="1"/>
    <xf numFmtId="165" fontId="7" fillId="0" borderId="0" xfId="2" applyNumberFormat="1" applyFont="1"/>
    <xf numFmtId="165" fontId="7" fillId="0" borderId="0" xfId="0" applyNumberFormat="1" applyFont="1"/>
    <xf numFmtId="0" fontId="20" fillId="0" borderId="10" xfId="0" applyFont="1" applyBorder="1"/>
    <xf numFmtId="0" fontId="7" fillId="0" borderId="0" xfId="2" applyFont="1" applyAlignment="1">
      <alignment horizontal="right"/>
    </xf>
    <xf numFmtId="0" fontId="20" fillId="0" borderId="11" xfId="2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165" fontId="20" fillId="0" borderId="12" xfId="2" applyNumberFormat="1" applyFont="1" applyBorder="1" applyAlignment="1">
      <alignment horizontal="right"/>
    </xf>
    <xf numFmtId="0" fontId="20" fillId="0" borderId="13" xfId="2" applyFont="1" applyBorder="1"/>
    <xf numFmtId="0" fontId="20" fillId="0" borderId="14" xfId="2" applyFont="1" applyBorder="1"/>
    <xf numFmtId="165" fontId="13" fillId="0" borderId="5" xfId="0" applyNumberFormat="1" applyFont="1" applyBorder="1" applyAlignment="1">
      <alignment horizontal="right"/>
    </xf>
    <xf numFmtId="165" fontId="7" fillId="0" borderId="5" xfId="2" applyNumberFormat="1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165" fontId="13" fillId="3" borderId="8" xfId="0" applyNumberFormat="1" applyFont="1" applyFill="1" applyBorder="1" applyAlignment="1">
      <alignment horizontal="right"/>
    </xf>
    <xf numFmtId="165" fontId="7" fillId="0" borderId="17" xfId="2" applyNumberFormat="1" applyFont="1" applyBorder="1" applyAlignment="1">
      <alignment horizontal="right"/>
    </xf>
    <xf numFmtId="0" fontId="7" fillId="0" borderId="22" xfId="2" applyFont="1" applyBorder="1"/>
    <xf numFmtId="0" fontId="7" fillId="0" borderId="23" xfId="2" applyFont="1" applyBorder="1"/>
    <xf numFmtId="0" fontId="7" fillId="0" borderId="24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5" xfId="2" applyFont="1" applyBorder="1"/>
    <xf numFmtId="0" fontId="7" fillId="0" borderId="26" xfId="2" applyFont="1" applyBorder="1"/>
    <xf numFmtId="0" fontId="7" fillId="0" borderId="27" xfId="2" applyFont="1" applyBorder="1"/>
    <xf numFmtId="165" fontId="7" fillId="0" borderId="10" xfId="2" applyNumberFormat="1" applyFont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164" fontId="7" fillId="0" borderId="18" xfId="2" applyNumberFormat="1" applyFont="1" applyBorder="1"/>
    <xf numFmtId="166" fontId="7" fillId="0" borderId="9" xfId="2" applyNumberFormat="1" applyFont="1" applyBorder="1"/>
    <xf numFmtId="0" fontId="7" fillId="0" borderId="7" xfId="0" applyFont="1" applyBorder="1" applyAlignment="1">
      <alignment horizontal="left"/>
    </xf>
    <xf numFmtId="166" fontId="7" fillId="0" borderId="8" xfId="2" applyNumberFormat="1" applyFont="1" applyBorder="1"/>
    <xf numFmtId="164" fontId="7" fillId="0" borderId="7" xfId="2" applyNumberFormat="1" applyFont="1" applyBorder="1"/>
    <xf numFmtId="166" fontId="7" fillId="0" borderId="8" xfId="0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165" fontId="18" fillId="0" borderId="12" xfId="0" applyNumberFormat="1" applyFont="1" applyBorder="1" applyAlignment="1">
      <alignment horizontal="right"/>
    </xf>
    <xf numFmtId="165" fontId="18" fillId="0" borderId="8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0" fontId="2" fillId="0" borderId="0" xfId="0" applyFont="1"/>
    <xf numFmtId="0" fontId="7" fillId="3" borderId="8" xfId="2" applyFont="1" applyFill="1" applyBorder="1"/>
    <xf numFmtId="0" fontId="23" fillId="0" borderId="0" xfId="4" applyFont="1"/>
    <xf numFmtId="0" fontId="24" fillId="0" borderId="0" xfId="4" applyFont="1"/>
    <xf numFmtId="0" fontId="25" fillId="0" borderId="0" xfId="4" applyFont="1"/>
    <xf numFmtId="0" fontId="8" fillId="0" borderId="0" xfId="3" applyFont="1" applyBorder="1" applyAlignment="1" applyProtection="1">
      <alignment horizontal="left"/>
      <protection locked="0"/>
    </xf>
    <xf numFmtId="0" fontId="26" fillId="0" borderId="0" xfId="4" applyFont="1"/>
    <xf numFmtId="0" fontId="27" fillId="0" borderId="0" xfId="4" applyFont="1"/>
    <xf numFmtId="0" fontId="28" fillId="0" borderId="0" xfId="4" applyFont="1"/>
    <xf numFmtId="0" fontId="11" fillId="0" borderId="0" xfId="4" applyFont="1"/>
    <xf numFmtId="0" fontId="29" fillId="0" borderId="1" xfId="4" applyFont="1" applyBorder="1" applyAlignment="1">
      <alignment horizontal="center"/>
    </xf>
    <xf numFmtId="0" fontId="25" fillId="0" borderId="2" xfId="4" applyFont="1" applyBorder="1"/>
    <xf numFmtId="0" fontId="25" fillId="0" borderId="20" xfId="4" applyFont="1" applyBorder="1"/>
    <xf numFmtId="0" fontId="25" fillId="0" borderId="16" xfId="4" applyFont="1" applyBorder="1"/>
    <xf numFmtId="0" fontId="25" fillId="0" borderId="21" xfId="4" applyFont="1" applyBorder="1"/>
    <xf numFmtId="0" fontId="25" fillId="0" borderId="2" xfId="4" applyFont="1" applyBorder="1" applyAlignment="1">
      <alignment horizontal="right"/>
    </xf>
    <xf numFmtId="0" fontId="25" fillId="0" borderId="3" xfId="4" applyFont="1" applyBorder="1" applyAlignment="1">
      <alignment horizontal="right"/>
    </xf>
    <xf numFmtId="0" fontId="25" fillId="0" borderId="4" xfId="4" applyFont="1" applyBorder="1" applyAlignment="1">
      <alignment horizontal="center"/>
    </xf>
    <xf numFmtId="0" fontId="25" fillId="0" borderId="5" xfId="4" applyFont="1" applyBorder="1" applyAlignment="1">
      <alignment horizontal="left"/>
    </xf>
    <xf numFmtId="0" fontId="25" fillId="0" borderId="5" xfId="4" applyFont="1" applyBorder="1"/>
    <xf numFmtId="0" fontId="25" fillId="0" borderId="6" xfId="4" applyFont="1" applyBorder="1"/>
    <xf numFmtId="0" fontId="25" fillId="0" borderId="7" xfId="4" applyFont="1" applyBorder="1" applyAlignment="1">
      <alignment horizontal="center"/>
    </xf>
    <xf numFmtId="0" fontId="25" fillId="0" borderId="8" xfId="4" applyFont="1" applyBorder="1" applyAlignment="1">
      <alignment horizontal="left"/>
    </xf>
    <xf numFmtId="0" fontId="25" fillId="0" borderId="8" xfId="4" applyFont="1" applyBorder="1"/>
    <xf numFmtId="0" fontId="25" fillId="0" borderId="9" xfId="4" applyFont="1" applyBorder="1"/>
    <xf numFmtId="0" fontId="25" fillId="0" borderId="10" xfId="4" applyFont="1" applyBorder="1"/>
    <xf numFmtId="15" fontId="25" fillId="0" borderId="0" xfId="4" applyNumberFormat="1" applyFont="1" applyAlignment="1">
      <alignment horizontal="left"/>
    </xf>
    <xf numFmtId="0" fontId="25" fillId="0" borderId="0" xfId="4" applyFont="1" applyAlignment="1">
      <alignment horizontal="center"/>
    </xf>
    <xf numFmtId="0" fontId="25" fillId="0" borderId="11" xfId="4" applyFont="1" applyBorder="1" applyAlignment="1">
      <alignment horizontal="center"/>
    </xf>
    <xf numFmtId="0" fontId="25" fillId="0" borderId="12" xfId="4" applyFont="1" applyBorder="1" applyAlignment="1">
      <alignment horizontal="left"/>
    </xf>
    <xf numFmtId="0" fontId="25" fillId="0" borderId="12" xfId="4" applyFont="1" applyBorder="1"/>
    <xf numFmtId="0" fontId="25" fillId="0" borderId="13" xfId="4" applyFont="1" applyBorder="1"/>
    <xf numFmtId="0" fontId="25" fillId="0" borderId="14" xfId="4" applyFont="1" applyBorder="1"/>
    <xf numFmtId="15" fontId="25" fillId="0" borderId="0" xfId="4" applyNumberFormat="1" applyFont="1" applyAlignment="1">
      <alignment horizontal="right"/>
    </xf>
    <xf numFmtId="0" fontId="29" fillId="0" borderId="0" xfId="4" applyFont="1"/>
    <xf numFmtId="0" fontId="30" fillId="0" borderId="4" xfId="4" applyFont="1" applyBorder="1" applyAlignment="1">
      <alignment horizontal="center"/>
    </xf>
    <xf numFmtId="0" fontId="30" fillId="0" borderId="5" xfId="4" applyFont="1" applyBorder="1"/>
    <xf numFmtId="0" fontId="30" fillId="0" borderId="6" xfId="4" applyFont="1" applyBorder="1"/>
    <xf numFmtId="0" fontId="30" fillId="0" borderId="7" xfId="4" applyFont="1" applyBorder="1" applyAlignment="1">
      <alignment horizontal="center"/>
    </xf>
    <xf numFmtId="0" fontId="30" fillId="0" borderId="8" xfId="4" applyFont="1" applyBorder="1"/>
    <xf numFmtId="0" fontId="30" fillId="0" borderId="10" xfId="4" applyFont="1" applyBorder="1"/>
    <xf numFmtId="0" fontId="30" fillId="0" borderId="12" xfId="4" applyFont="1" applyBorder="1"/>
    <xf numFmtId="0" fontId="30" fillId="0" borderId="14" xfId="4" applyFont="1" applyBorder="1"/>
    <xf numFmtId="0" fontId="23" fillId="0" borderId="0" xfId="4" applyFont="1" applyAlignment="1">
      <alignment horizontal="center"/>
    </xf>
    <xf numFmtId="0" fontId="31" fillId="0" borderId="0" xfId="4" applyFont="1"/>
    <xf numFmtId="0" fontId="26" fillId="0" borderId="0" xfId="4" applyFont="1" applyAlignment="1">
      <alignment horizontal="center"/>
    </xf>
    <xf numFmtId="0" fontId="25" fillId="0" borderId="15" xfId="4" applyFont="1" applyBorder="1"/>
    <xf numFmtId="1" fontId="29" fillId="0" borderId="16" xfId="4" applyNumberFormat="1" applyFont="1" applyBorder="1"/>
    <xf numFmtId="0" fontId="25" fillId="0" borderId="16" xfId="4" applyFont="1" applyBorder="1" applyAlignment="1">
      <alignment horizontal="right"/>
    </xf>
    <xf numFmtId="0" fontId="25" fillId="0" borderId="17" xfId="4" applyFont="1" applyBorder="1" applyAlignment="1">
      <alignment horizontal="right"/>
    </xf>
    <xf numFmtId="0" fontId="22" fillId="0" borderId="0" xfId="4" applyAlignment="1">
      <alignment horizontal="center"/>
    </xf>
    <xf numFmtId="0" fontId="25" fillId="0" borderId="22" xfId="4" applyFont="1" applyBorder="1"/>
    <xf numFmtId="0" fontId="25" fillId="0" borderId="23" xfId="4" applyFont="1" applyBorder="1"/>
    <xf numFmtId="0" fontId="25" fillId="0" borderId="24" xfId="4" applyFont="1" applyBorder="1"/>
    <xf numFmtId="0" fontId="25" fillId="0" borderId="19" xfId="4" applyFont="1" applyBorder="1"/>
    <xf numFmtId="0" fontId="25" fillId="0" borderId="25" xfId="4" applyFont="1" applyBorder="1"/>
    <xf numFmtId="0" fontId="25" fillId="0" borderId="26" xfId="4" applyFont="1" applyBorder="1"/>
    <xf numFmtId="0" fontId="25" fillId="0" borderId="27" xfId="4" applyFont="1" applyBorder="1"/>
    <xf numFmtId="0" fontId="25" fillId="0" borderId="28" xfId="4" applyFont="1" applyBorder="1"/>
    <xf numFmtId="0" fontId="25" fillId="0" borderId="29" xfId="4" applyFont="1" applyBorder="1"/>
    <xf numFmtId="0" fontId="25" fillId="0" borderId="30" xfId="4" applyFont="1" applyBorder="1"/>
    <xf numFmtId="0" fontId="25" fillId="0" borderId="1" xfId="4" applyFont="1" applyBorder="1"/>
    <xf numFmtId="0" fontId="25" fillId="0" borderId="18" xfId="4" applyFont="1" applyBorder="1"/>
    <xf numFmtId="0" fontId="32" fillId="0" borderId="0" xfId="4" applyFont="1"/>
    <xf numFmtId="0" fontId="25" fillId="0" borderId="7" xfId="4" applyFont="1" applyBorder="1"/>
    <xf numFmtId="0" fontId="25" fillId="0" borderId="11" xfId="4" applyFont="1" applyBorder="1"/>
    <xf numFmtId="15" fontId="25" fillId="0" borderId="0" xfId="4" applyNumberFormat="1" applyFont="1" applyAlignment="1">
      <alignment horizontal="center"/>
    </xf>
    <xf numFmtId="0" fontId="33" fillId="0" borderId="0" xfId="4" applyFont="1"/>
    <xf numFmtId="0" fontId="26" fillId="0" borderId="0" xfId="5" applyFont="1" applyAlignment="1">
      <alignment horizontal="center"/>
    </xf>
    <xf numFmtId="0" fontId="26" fillId="0" borderId="0" xfId="5" applyFont="1"/>
    <xf numFmtId="0" fontId="28" fillId="0" borderId="0" xfId="5" applyFont="1"/>
    <xf numFmtId="0" fontId="11" fillId="0" borderId="0" xfId="5" applyFont="1"/>
    <xf numFmtId="0" fontId="6" fillId="0" borderId="0" xfId="6" applyFont="1"/>
    <xf numFmtId="0" fontId="7" fillId="0" borderId="0" xfId="6" applyFont="1"/>
    <xf numFmtId="0" fontId="9" fillId="0" borderId="0" xfId="6" applyFont="1"/>
    <xf numFmtId="0" fontId="10" fillId="0" borderId="0" xfId="6" applyFont="1"/>
    <xf numFmtId="0" fontId="11" fillId="0" borderId="0" xfId="6" applyFont="1"/>
    <xf numFmtId="0" fontId="7" fillId="0" borderId="2" xfId="6" applyFont="1" applyBorder="1"/>
    <xf numFmtId="0" fontId="7" fillId="0" borderId="2" xfId="6" applyFont="1" applyBorder="1" applyAlignment="1">
      <alignment horizontal="right"/>
    </xf>
    <xf numFmtId="0" fontId="7" fillId="0" borderId="3" xfId="6" applyFont="1" applyBorder="1" applyAlignment="1">
      <alignment horizontal="right"/>
    </xf>
    <xf numFmtId="0" fontId="7" fillId="0" borderId="4" xfId="6" applyFont="1" applyBorder="1" applyAlignment="1">
      <alignment horizontal="center"/>
    </xf>
    <xf numFmtId="0" fontId="7" fillId="0" borderId="5" xfId="6" applyFont="1" applyBorder="1"/>
    <xf numFmtId="0" fontId="7" fillId="0" borderId="7" xfId="6" applyFont="1" applyBorder="1" applyAlignment="1">
      <alignment horizontal="center"/>
    </xf>
    <xf numFmtId="0" fontId="7" fillId="0" borderId="9" xfId="6" applyFont="1" applyBorder="1"/>
    <xf numFmtId="0" fontId="7" fillId="0" borderId="8" xfId="6" applyFont="1" applyBorder="1"/>
    <xf numFmtId="0" fontId="7" fillId="0" borderId="10" xfId="6" applyFont="1" applyBorder="1"/>
    <xf numFmtId="0" fontId="7" fillId="0" borderId="11" xfId="6" applyFont="1" applyBorder="1" applyAlignment="1">
      <alignment horizontal="center"/>
    </xf>
    <xf numFmtId="0" fontId="7" fillId="0" borderId="12" xfId="6" applyFont="1" applyBorder="1"/>
    <xf numFmtId="0" fontId="7" fillId="0" borderId="13" xfId="6" applyFont="1" applyBorder="1"/>
    <xf numFmtId="0" fontId="7" fillId="0" borderId="6" xfId="6" applyFont="1" applyBorder="1"/>
    <xf numFmtId="0" fontId="7" fillId="0" borderId="14" xfId="6" applyFont="1" applyBorder="1"/>
    <xf numFmtId="0" fontId="23" fillId="0" borderId="31" xfId="7" applyFont="1" applyBorder="1" applyAlignment="1" applyProtection="1">
      <alignment horizontal="center"/>
    </xf>
    <xf numFmtId="0" fontId="23" fillId="0" borderId="32" xfId="7" applyFont="1" applyBorder="1" applyAlignment="1" applyProtection="1"/>
    <xf numFmtId="1" fontId="23" fillId="0" borderId="32" xfId="7" applyNumberFormat="1" applyFont="1" applyBorder="1" applyAlignment="1" applyProtection="1"/>
    <xf numFmtId="0" fontId="25" fillId="0" borderId="33" xfId="7" applyFont="1" applyBorder="1" applyAlignment="1" applyProtection="1">
      <alignment horizontal="center"/>
    </xf>
    <xf numFmtId="1" fontId="8" fillId="0" borderId="0" xfId="3" applyNumberFormat="1" applyFont="1" applyBorder="1" applyAlignment="1" applyProtection="1">
      <alignment horizontal="left"/>
      <protection locked="0"/>
    </xf>
    <xf numFmtId="1" fontId="25" fillId="0" borderId="0" xfId="7" applyNumberFormat="1" applyFont="1" applyBorder="1" applyAlignment="1" applyProtection="1"/>
    <xf numFmtId="0" fontId="25" fillId="0" borderId="0" xfId="7" applyFont="1" applyBorder="1" applyAlignment="1" applyProtection="1"/>
    <xf numFmtId="0" fontId="27" fillId="0" borderId="0" xfId="7" applyFont="1" applyBorder="1" applyAlignment="1" applyProtection="1">
      <alignment horizontal="center"/>
    </xf>
    <xf numFmtId="0" fontId="26" fillId="0" borderId="33" xfId="7" applyFont="1" applyBorder="1" applyAlignment="1" applyProtection="1">
      <alignment horizontal="center"/>
    </xf>
    <xf numFmtId="0" fontId="26" fillId="0" borderId="0" xfId="7" applyFont="1" applyBorder="1" applyAlignment="1" applyProtection="1"/>
    <xf numFmtId="1" fontId="28" fillId="0" borderId="0" xfId="7" applyNumberFormat="1" applyFont="1" applyBorder="1" applyAlignment="1" applyProtection="1"/>
    <xf numFmtId="0" fontId="28" fillId="0" borderId="0" xfId="7" applyFont="1" applyBorder="1" applyAlignment="1" applyProtection="1"/>
    <xf numFmtId="0" fontId="11" fillId="0" borderId="0" xfId="7" applyFont="1" applyBorder="1" applyAlignment="1" applyProtection="1"/>
    <xf numFmtId="0" fontId="26" fillId="0" borderId="0" xfId="8" applyFont="1"/>
    <xf numFmtId="0" fontId="29" fillId="0" borderId="1" xfId="8" applyFont="1" applyBorder="1" applyAlignment="1">
      <alignment horizontal="center"/>
    </xf>
    <xf numFmtId="0" fontId="25" fillId="0" borderId="2" xfId="7" applyFont="1" applyBorder="1" applyAlignment="1" applyProtection="1"/>
    <xf numFmtId="0" fontId="25" fillId="0" borderId="2" xfId="7" applyFont="1" applyBorder="1" applyAlignment="1" applyProtection="1">
      <alignment horizontal="right"/>
    </xf>
    <xf numFmtId="0" fontId="25" fillId="0" borderId="3" xfId="7" applyFont="1" applyBorder="1" applyAlignment="1" applyProtection="1">
      <alignment horizontal="right"/>
    </xf>
    <xf numFmtId="0" fontId="25" fillId="0" borderId="4" xfId="7" applyFont="1" applyBorder="1" applyAlignment="1" applyProtection="1">
      <alignment horizontal="center"/>
    </xf>
    <xf numFmtId="0" fontId="25" fillId="0" borderId="5" xfId="8" applyFont="1" applyBorder="1"/>
    <xf numFmtId="0" fontId="25" fillId="0" borderId="5" xfId="7" applyFont="1" applyBorder="1" applyAlignment="1" applyProtection="1"/>
    <xf numFmtId="0" fontId="25" fillId="0" borderId="5" xfId="9" applyFont="1" applyBorder="1"/>
    <xf numFmtId="0" fontId="25" fillId="0" borderId="6" xfId="9" applyFont="1" applyBorder="1"/>
    <xf numFmtId="0" fontId="25" fillId="0" borderId="0" xfId="8" applyFont="1"/>
    <xf numFmtId="0" fontId="25" fillId="0" borderId="7" xfId="7" applyFont="1" applyBorder="1" applyAlignment="1" applyProtection="1">
      <alignment horizontal="center"/>
    </xf>
    <xf numFmtId="0" fontId="25" fillId="0" borderId="8" xfId="7" applyFont="1" applyBorder="1" applyAlignment="1" applyProtection="1"/>
    <xf numFmtId="0" fontId="25" fillId="0" borderId="9" xfId="7" applyFont="1" applyBorder="1" applyAlignment="1" applyProtection="1"/>
    <xf numFmtId="0" fontId="25" fillId="0" borderId="8" xfId="8" applyFont="1" applyBorder="1"/>
    <xf numFmtId="0" fontId="25" fillId="0" borderId="8" xfId="9" applyFont="1" applyBorder="1"/>
    <xf numFmtId="0" fontId="25" fillId="0" borderId="10" xfId="9" applyFont="1" applyBorder="1"/>
    <xf numFmtId="0" fontId="25" fillId="0" borderId="10" xfId="8" applyFont="1" applyBorder="1"/>
    <xf numFmtId="0" fontId="25" fillId="0" borderId="11" xfId="7" applyFont="1" applyBorder="1" applyAlignment="1" applyProtection="1">
      <alignment horizontal="center"/>
    </xf>
    <xf numFmtId="0" fontId="25" fillId="0" borderId="12" xfId="7" applyFont="1" applyBorder="1" applyAlignment="1" applyProtection="1"/>
    <xf numFmtId="0" fontId="25" fillId="0" borderId="13" xfId="7" applyFont="1" applyBorder="1" applyAlignment="1" applyProtection="1"/>
    <xf numFmtId="0" fontId="25" fillId="0" borderId="12" xfId="8" applyFont="1" applyBorder="1"/>
    <xf numFmtId="0" fontId="25" fillId="0" borderId="14" xfId="8" applyFont="1" applyBorder="1"/>
    <xf numFmtId="15" fontId="25" fillId="0" borderId="0" xfId="8" applyNumberFormat="1" applyFont="1" applyAlignment="1">
      <alignment horizontal="right"/>
    </xf>
    <xf numFmtId="0" fontId="6" fillId="0" borderId="34" xfId="10" applyFont="1" applyFill="1" applyBorder="1" applyAlignment="1">
      <alignment horizontal="center"/>
    </xf>
    <xf numFmtId="0" fontId="6" fillId="0" borderId="35" xfId="10" applyNumberFormat="1" applyFont="1" applyFill="1" applyBorder="1" applyAlignment="1"/>
    <xf numFmtId="1" fontId="6" fillId="0" borderId="35" xfId="10" applyNumberFormat="1" applyFont="1" applyFill="1" applyBorder="1" applyAlignment="1"/>
    <xf numFmtId="0" fontId="39" fillId="0" borderId="0" xfId="0" applyFont="1"/>
    <xf numFmtId="0" fontId="7" fillId="0" borderId="36" xfId="10" applyFont="1" applyFill="1" applyBorder="1" applyAlignment="1">
      <alignment horizontal="center"/>
    </xf>
    <xf numFmtId="1" fontId="8" fillId="0" borderId="0" xfId="3" applyNumberFormat="1" applyFont="1" applyFill="1" applyBorder="1" applyAlignment="1" applyProtection="1">
      <alignment horizontal="left"/>
      <protection locked="0"/>
    </xf>
    <xf numFmtId="1" fontId="7" fillId="0" borderId="0" xfId="10" applyNumberFormat="1" applyFont="1" applyFill="1" applyBorder="1" applyAlignment="1"/>
    <xf numFmtId="0" fontId="7" fillId="0" borderId="0" xfId="10" applyFont="1" applyFill="1" applyBorder="1" applyAlignment="1"/>
    <xf numFmtId="0" fontId="7" fillId="0" borderId="0" xfId="10" applyNumberFormat="1" applyFont="1" applyFill="1" applyAlignment="1"/>
    <xf numFmtId="0" fontId="9" fillId="0" borderId="0" xfId="10" applyFont="1" applyFill="1" applyBorder="1" applyAlignment="1">
      <alignment horizontal="center"/>
    </xf>
    <xf numFmtId="0" fontId="10" fillId="0" borderId="36" xfId="10" applyFont="1" applyFill="1" applyBorder="1" applyAlignment="1">
      <alignment horizontal="center"/>
    </xf>
    <xf numFmtId="0" fontId="10" fillId="0" borderId="0" xfId="10" applyNumberFormat="1" applyFont="1" applyFill="1" applyBorder="1" applyAlignment="1"/>
    <xf numFmtId="1" fontId="11" fillId="0" borderId="0" xfId="10" applyNumberFormat="1" applyFont="1" applyFill="1" applyBorder="1" applyAlignment="1"/>
    <xf numFmtId="0" fontId="11" fillId="0" borderId="0" xfId="10" applyFont="1" applyFill="1" applyBorder="1" applyAlignment="1"/>
    <xf numFmtId="0" fontId="10" fillId="0" borderId="0" xfId="10" applyFont="1" applyFill="1" applyBorder="1" applyAlignment="1"/>
    <xf numFmtId="0" fontId="7" fillId="0" borderId="2" xfId="10" applyNumberFormat="1" applyFont="1" applyFill="1" applyBorder="1" applyAlignment="1"/>
    <xf numFmtId="0" fontId="7" fillId="0" borderId="2" xfId="10" applyNumberFormat="1" applyFont="1" applyFill="1" applyBorder="1" applyAlignment="1">
      <alignment horizontal="right"/>
    </xf>
    <xf numFmtId="0" fontId="7" fillId="0" borderId="3" xfId="10" applyNumberFormat="1" applyFont="1" applyFill="1" applyBorder="1" applyAlignment="1">
      <alignment horizontal="right"/>
    </xf>
    <xf numFmtId="0" fontId="7" fillId="0" borderId="5" xfId="10" applyNumberFormat="1" applyFont="1" applyFill="1" applyBorder="1" applyAlignment="1"/>
    <xf numFmtId="0" fontId="7" fillId="0" borderId="7" xfId="10" applyNumberFormat="1" applyFont="1" applyFill="1" applyBorder="1" applyAlignment="1">
      <alignment horizontal="center"/>
    </xf>
    <xf numFmtId="0" fontId="7" fillId="0" borderId="9" xfId="10" applyNumberFormat="1" applyFont="1" applyFill="1" applyBorder="1" applyAlignment="1"/>
    <xf numFmtId="0" fontId="7" fillId="0" borderId="8" xfId="10" applyNumberFormat="1" applyFont="1" applyFill="1" applyBorder="1" applyAlignment="1"/>
    <xf numFmtId="0" fontId="7" fillId="0" borderId="11" xfId="10" applyNumberFormat="1" applyFont="1" applyFill="1" applyBorder="1" applyAlignment="1">
      <alignment horizontal="center"/>
    </xf>
    <xf numFmtId="0" fontId="7" fillId="0" borderId="13" xfId="10" applyNumberFormat="1" applyFont="1" applyFill="1" applyBorder="1" applyAlignment="1"/>
    <xf numFmtId="0" fontId="7" fillId="0" borderId="4" xfId="10" applyNumberFormat="1" applyFont="1" applyFill="1" applyBorder="1" applyAlignment="1">
      <alignment horizontal="center"/>
    </xf>
    <xf numFmtId="0" fontId="7" fillId="0" borderId="12" xfId="10" applyNumberFormat="1" applyFont="1" applyFill="1" applyBorder="1" applyAlignment="1"/>
    <xf numFmtId="0" fontId="29" fillId="0" borderId="0" xfId="7" applyFont="1" applyBorder="1" applyAlignment="1" applyProtection="1">
      <alignment horizontal="center"/>
    </xf>
    <xf numFmtId="0" fontId="23" fillId="0" borderId="31" xfId="7" applyFont="1" applyBorder="1" applyAlignment="1" applyProtection="1"/>
    <xf numFmtId="0" fontId="23" fillId="0" borderId="0" xfId="7" applyFont="1" applyBorder="1" applyAlignment="1" applyProtection="1"/>
    <xf numFmtId="0" fontId="23" fillId="0" borderId="0" xfId="8" applyFont="1"/>
    <xf numFmtId="0" fontId="25" fillId="0" borderId="0" xfId="8" applyFont="1" applyAlignment="1">
      <alignment horizontal="center"/>
    </xf>
    <xf numFmtId="0" fontId="27" fillId="0" borderId="0" xfId="8" applyFont="1"/>
    <xf numFmtId="0" fontId="26" fillId="0" borderId="0" xfId="8" applyFont="1" applyAlignment="1">
      <alignment horizontal="center"/>
    </xf>
    <xf numFmtId="0" fontId="25" fillId="0" borderId="15" xfId="8" applyFont="1" applyBorder="1"/>
    <xf numFmtId="0" fontId="25" fillId="0" borderId="16" xfId="8" applyFont="1" applyBorder="1"/>
    <xf numFmtId="1" fontId="29" fillId="0" borderId="16" xfId="8" applyNumberFormat="1" applyFont="1" applyBorder="1"/>
    <xf numFmtId="0" fontId="25" fillId="0" borderId="16" xfId="8" applyFont="1" applyBorder="1" applyAlignment="1">
      <alignment horizontal="right"/>
    </xf>
    <xf numFmtId="0" fontId="25" fillId="0" borderId="17" xfId="8" applyFont="1" applyBorder="1" applyAlignment="1">
      <alignment horizontal="right"/>
    </xf>
    <xf numFmtId="0" fontId="25" fillId="0" borderId="22" xfId="8" applyFont="1" applyBorder="1"/>
    <xf numFmtId="0" fontId="25" fillId="0" borderId="23" xfId="8" applyFont="1" applyBorder="1"/>
    <xf numFmtId="0" fontId="25" fillId="0" borderId="24" xfId="8" applyFont="1" applyBorder="1"/>
    <xf numFmtId="0" fontId="25" fillId="0" borderId="9" xfId="8" applyFont="1" applyBorder="1"/>
    <xf numFmtId="0" fontId="25" fillId="0" borderId="19" xfId="8" applyFont="1" applyBorder="1"/>
    <xf numFmtId="0" fontId="25" fillId="0" borderId="25" xfId="8" applyFont="1" applyBorder="1"/>
    <xf numFmtId="0" fontId="25" fillId="0" borderId="26" xfId="8" applyFont="1" applyBorder="1"/>
    <xf numFmtId="0" fontId="25" fillId="0" borderId="27" xfId="8" applyFont="1" applyBorder="1"/>
    <xf numFmtId="0" fontId="25" fillId="0" borderId="28" xfId="8" applyFont="1" applyBorder="1"/>
    <xf numFmtId="0" fontId="25" fillId="0" borderId="29" xfId="8" applyFont="1" applyBorder="1"/>
    <xf numFmtId="0" fontId="25" fillId="0" borderId="30" xfId="8" applyFont="1" applyBorder="1"/>
    <xf numFmtId="164" fontId="25" fillId="0" borderId="0" xfId="8" applyNumberFormat="1" applyFont="1"/>
    <xf numFmtId="0" fontId="25" fillId="0" borderId="1" xfId="8" applyFont="1" applyBorder="1"/>
    <xf numFmtId="0" fontId="25" fillId="0" borderId="2" xfId="8" applyFont="1" applyBorder="1" applyAlignment="1">
      <alignment horizontal="right"/>
    </xf>
    <xf numFmtId="0" fontId="25" fillId="0" borderId="3" xfId="8" applyFont="1" applyBorder="1" applyAlignment="1">
      <alignment horizontal="right"/>
    </xf>
    <xf numFmtId="0" fontId="28" fillId="0" borderId="0" xfId="8" applyFont="1"/>
    <xf numFmtId="0" fontId="25" fillId="0" borderId="18" xfId="9" applyFont="1" applyBorder="1"/>
    <xf numFmtId="0" fontId="25" fillId="0" borderId="9" xfId="9" applyFont="1" applyBorder="1"/>
    <xf numFmtId="0" fontId="25" fillId="0" borderId="19" xfId="9" applyFont="1" applyBorder="1"/>
    <xf numFmtId="0" fontId="32" fillId="0" borderId="0" xfId="8" applyFont="1"/>
    <xf numFmtId="0" fontId="25" fillId="0" borderId="7" xfId="4" applyFont="1" applyBorder="1" applyAlignment="1">
      <alignment horizontal="left"/>
    </xf>
    <xf numFmtId="0" fontId="25" fillId="0" borderId="7" xfId="9" applyFont="1" applyBorder="1"/>
    <xf numFmtId="0" fontId="25" fillId="0" borderId="11" xfId="9" applyFont="1" applyBorder="1"/>
    <xf numFmtId="0" fontId="25" fillId="4" borderId="0" xfId="8" applyFont="1" applyFill="1"/>
    <xf numFmtId="0" fontId="25" fillId="4" borderId="0" xfId="8" applyFont="1" applyFill="1" applyAlignment="1">
      <alignment horizontal="center"/>
    </xf>
    <xf numFmtId="0" fontId="40" fillId="0" borderId="0" xfId="4" applyFont="1"/>
    <xf numFmtId="0" fontId="22" fillId="0" borderId="18" xfId="4" applyBorder="1"/>
    <xf numFmtId="0" fontId="22" fillId="0" borderId="9" xfId="4" applyBorder="1"/>
    <xf numFmtId="0" fontId="22" fillId="0" borderId="19" xfId="4" applyBorder="1"/>
    <xf numFmtId="0" fontId="22" fillId="0" borderId="7" xfId="4" applyBorder="1"/>
    <xf numFmtId="0" fontId="22" fillId="0" borderId="8" xfId="4" applyBorder="1"/>
    <xf numFmtId="0" fontId="22" fillId="0" borderId="10" xfId="4" applyBorder="1"/>
    <xf numFmtId="0" fontId="22" fillId="0" borderId="11" xfId="4" applyBorder="1"/>
    <xf numFmtId="0" fontId="22" fillId="0" borderId="12" xfId="4" applyBorder="1"/>
    <xf numFmtId="0" fontId="22" fillId="0" borderId="14" xfId="4" applyBorder="1"/>
    <xf numFmtId="15" fontId="25" fillId="0" borderId="0" xfId="8" applyNumberFormat="1" applyFont="1" applyAlignment="1">
      <alignment horizontal="center"/>
    </xf>
    <xf numFmtId="0" fontId="6" fillId="0" borderId="34" xfId="10" applyNumberFormat="1" applyFont="1" applyFill="1" applyBorder="1" applyAlignment="1"/>
    <xf numFmtId="0" fontId="6" fillId="0" borderId="0" xfId="10" applyNumberFormat="1" applyFont="1" applyFill="1" applyBorder="1" applyAlignment="1"/>
    <xf numFmtId="0" fontId="7" fillId="0" borderId="37" xfId="2" applyFont="1" applyBorder="1"/>
    <xf numFmtId="0" fontId="7" fillId="0" borderId="38" xfId="2" applyFont="1" applyBorder="1"/>
    <xf numFmtId="1" fontId="12" fillId="0" borderId="38" xfId="2" applyNumberFormat="1" applyFont="1" applyBorder="1"/>
    <xf numFmtId="0" fontId="7" fillId="0" borderId="38" xfId="2" applyFont="1" applyBorder="1" applyAlignment="1">
      <alignment horizontal="right"/>
    </xf>
    <xf numFmtId="0" fontId="7" fillId="0" borderId="39" xfId="2" applyFont="1" applyBorder="1" applyAlignment="1">
      <alignment horizontal="right"/>
    </xf>
    <xf numFmtId="0" fontId="7" fillId="0" borderId="40" xfId="2" applyFont="1" applyBorder="1"/>
    <xf numFmtId="0" fontId="7" fillId="0" borderId="41" xfId="2" applyFont="1" applyBorder="1"/>
    <xf numFmtId="0" fontId="7" fillId="0" borderId="42" xfId="2" applyFont="1" applyBorder="1"/>
    <xf numFmtId="0" fontId="7" fillId="0" borderId="43" xfId="2" applyFont="1" applyBorder="1" applyAlignment="1">
      <alignment horizontal="right"/>
    </xf>
    <xf numFmtId="0" fontId="7" fillId="0" borderId="44" xfId="2" applyFont="1" applyBorder="1" applyAlignment="1">
      <alignment horizontal="right"/>
    </xf>
    <xf numFmtId="0" fontId="6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2" fillId="0" borderId="42" xfId="2" applyFont="1" applyBorder="1" applyAlignment="1">
      <alignment horizontal="center"/>
    </xf>
    <xf numFmtId="0" fontId="7" fillId="0" borderId="43" xfId="6" applyFont="1" applyBorder="1"/>
    <xf numFmtId="0" fontId="7" fillId="0" borderId="43" xfId="6" applyFont="1" applyBorder="1" applyAlignment="1">
      <alignment horizontal="right"/>
    </xf>
    <xf numFmtId="0" fontId="7" fillId="0" borderId="44" xfId="6" applyFont="1" applyBorder="1" applyAlignment="1">
      <alignment horizontal="right"/>
    </xf>
    <xf numFmtId="0" fontId="7" fillId="0" borderId="45" xfId="6" applyFont="1" applyBorder="1" applyAlignment="1">
      <alignment horizontal="center"/>
    </xf>
    <xf numFmtId="0" fontId="14" fillId="0" borderId="0" xfId="6" applyFont="1"/>
    <xf numFmtId="0" fontId="7" fillId="0" borderId="43" xfId="2" applyFont="1" applyBorder="1"/>
    <xf numFmtId="0" fontId="12" fillId="0" borderId="0" xfId="2" applyFont="1"/>
    <xf numFmtId="0" fontId="7" fillId="0" borderId="0" xfId="0" applyFont="1" applyAlignment="1">
      <alignment horizontal="left"/>
    </xf>
    <xf numFmtId="0" fontId="41" fillId="0" borderId="0" xfId="2" applyFont="1"/>
    <xf numFmtId="0" fontId="12" fillId="0" borderId="0" xfId="2" applyFont="1" applyAlignment="1">
      <alignment horizontal="center"/>
    </xf>
    <xf numFmtId="0" fontId="7" fillId="0" borderId="46" xfId="2" applyFont="1" applyBorder="1"/>
    <xf numFmtId="0" fontId="7" fillId="0" borderId="47" xfId="2" applyFont="1" applyBorder="1"/>
    <xf numFmtId="165" fontId="7" fillId="0" borderId="9" xfId="2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0" fontId="42" fillId="0" borderId="8" xfId="0" applyFont="1" applyBorder="1" applyAlignment="1">
      <alignment horizontal="left"/>
    </xf>
    <xf numFmtId="0" fontId="19" fillId="0" borderId="42" xfId="2" applyFont="1" applyBorder="1" applyAlignment="1">
      <alignment horizontal="center"/>
    </xf>
    <xf numFmtId="0" fontId="20" fillId="0" borderId="43" xfId="2" applyFont="1" applyBorder="1"/>
    <xf numFmtId="0" fontId="20" fillId="0" borderId="46" xfId="2" applyFont="1" applyBorder="1"/>
    <xf numFmtId="0" fontId="20" fillId="0" borderId="38" xfId="2" applyFont="1" applyBorder="1"/>
    <xf numFmtId="0" fontId="20" fillId="0" borderId="47" xfId="2" applyFont="1" applyBorder="1"/>
    <xf numFmtId="0" fontId="20" fillId="0" borderId="43" xfId="2" applyFont="1" applyBorder="1" applyAlignment="1">
      <alignment horizontal="right"/>
    </xf>
    <xf numFmtId="0" fontId="20" fillId="0" borderId="44" xfId="2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165" fontId="1" fillId="0" borderId="12" xfId="0" applyNumberFormat="1" applyFont="1" applyBorder="1" applyAlignment="1">
      <alignment horizontal="right"/>
    </xf>
    <xf numFmtId="0" fontId="1" fillId="0" borderId="14" xfId="0" applyFont="1" applyBorder="1"/>
    <xf numFmtId="165" fontId="0" fillId="0" borderId="12" xfId="0" applyNumberFormat="1" applyBorder="1" applyAlignment="1">
      <alignment horizontal="right"/>
    </xf>
    <xf numFmtId="0" fontId="7" fillId="0" borderId="48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165" fontId="7" fillId="0" borderId="13" xfId="2" applyNumberFormat="1" applyFont="1" applyBorder="1"/>
    <xf numFmtId="165" fontId="7" fillId="0" borderId="49" xfId="2" applyNumberFormat="1" applyFont="1" applyBorder="1"/>
    <xf numFmtId="0" fontId="43" fillId="0" borderId="0" xfId="0" applyFont="1"/>
    <xf numFmtId="164" fontId="12" fillId="0" borderId="0" xfId="2" applyNumberFormat="1" applyFont="1"/>
    <xf numFmtId="0" fontId="7" fillId="0" borderId="45" xfId="2" applyFont="1" applyBorder="1" applyAlignment="1">
      <alignment horizontal="center"/>
    </xf>
    <xf numFmtId="0" fontId="7" fillId="0" borderId="50" xfId="2" applyFont="1" applyBorder="1" applyAlignment="1">
      <alignment horizontal="center"/>
    </xf>
    <xf numFmtId="0" fontId="7" fillId="0" borderId="51" xfId="0" applyFont="1" applyBorder="1" applyAlignment="1">
      <alignment horizontal="left"/>
    </xf>
    <xf numFmtId="165" fontId="7" fillId="0" borderId="51" xfId="2" applyNumberFormat="1" applyFont="1" applyBorder="1" applyAlignment="1">
      <alignment horizontal="right"/>
    </xf>
    <xf numFmtId="0" fontId="7" fillId="0" borderId="52" xfId="2" applyFont="1" applyBorder="1"/>
    <xf numFmtId="0" fontId="20" fillId="0" borderId="6" xfId="0" applyFont="1" applyBorder="1"/>
    <xf numFmtId="0" fontId="20" fillId="0" borderId="53" xfId="2" applyFont="1" applyBorder="1" applyAlignment="1">
      <alignment horizontal="center"/>
    </xf>
    <xf numFmtId="0" fontId="21" fillId="0" borderId="54" xfId="0" applyFont="1" applyBorder="1" applyAlignment="1">
      <alignment horizontal="left"/>
    </xf>
    <xf numFmtId="165" fontId="20" fillId="0" borderId="54" xfId="2" applyNumberFormat="1" applyFont="1" applyBorder="1" applyAlignment="1">
      <alignment horizontal="right"/>
    </xf>
    <xf numFmtId="0" fontId="20" fillId="0" borderId="54" xfId="2" applyFont="1" applyBorder="1"/>
    <xf numFmtId="0" fontId="1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left"/>
    </xf>
    <xf numFmtId="165" fontId="1" fillId="0" borderId="56" xfId="0" applyNumberFormat="1" applyFont="1" applyBorder="1" applyAlignment="1">
      <alignment horizontal="right"/>
    </xf>
    <xf numFmtId="165" fontId="20" fillId="0" borderId="56" xfId="2" applyNumberFormat="1" applyFont="1" applyBorder="1" applyAlignment="1">
      <alignment horizontal="right"/>
    </xf>
    <xf numFmtId="0" fontId="20" fillId="0" borderId="56" xfId="2" applyFont="1" applyBorder="1"/>
    <xf numFmtId="0" fontId="20" fillId="0" borderId="55" xfId="2" applyFont="1" applyBorder="1" applyAlignment="1">
      <alignment horizontal="center"/>
    </xf>
    <xf numFmtId="0" fontId="21" fillId="0" borderId="58" xfId="0" applyFont="1" applyBorder="1" applyAlignment="1">
      <alignment horizontal="left"/>
    </xf>
    <xf numFmtId="165" fontId="1" fillId="0" borderId="58" xfId="0" applyNumberFormat="1" applyFont="1" applyBorder="1" applyAlignment="1">
      <alignment horizontal="right"/>
    </xf>
    <xf numFmtId="165" fontId="20" fillId="0" borderId="58" xfId="2" applyNumberFormat="1" applyFont="1" applyBorder="1" applyAlignment="1">
      <alignment horizontal="right"/>
    </xf>
    <xf numFmtId="0" fontId="20" fillId="0" borderId="58" xfId="2" applyFont="1" applyBorder="1"/>
    <xf numFmtId="0" fontId="20" fillId="0" borderId="57" xfId="2" applyFont="1" applyBorder="1" applyAlignment="1">
      <alignment horizontal="center"/>
    </xf>
    <xf numFmtId="165" fontId="0" fillId="0" borderId="58" xfId="0" applyNumberFormat="1" applyBorder="1" applyAlignment="1">
      <alignment horizontal="right"/>
    </xf>
    <xf numFmtId="165" fontId="13" fillId="0" borderId="51" xfId="0" applyNumberFormat="1" applyFont="1" applyBorder="1" applyAlignment="1">
      <alignment horizontal="right"/>
    </xf>
    <xf numFmtId="0" fontId="7" fillId="0" borderId="53" xfId="2" applyFont="1" applyBorder="1" applyAlignment="1">
      <alignment horizontal="center"/>
    </xf>
    <xf numFmtId="0" fontId="7" fillId="0" borderId="54" xfId="0" applyFont="1" applyBorder="1" applyAlignment="1">
      <alignment horizontal="left"/>
    </xf>
    <xf numFmtId="165" fontId="7" fillId="0" borderId="54" xfId="2" applyNumberFormat="1" applyFont="1" applyBorder="1" applyAlignment="1">
      <alignment horizontal="right"/>
    </xf>
    <xf numFmtId="0" fontId="7" fillId="0" borderId="54" xfId="2" applyFont="1" applyBorder="1"/>
    <xf numFmtId="0" fontId="13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165" fontId="13" fillId="0" borderId="56" xfId="0" applyNumberFormat="1" applyFont="1" applyBorder="1" applyAlignment="1">
      <alignment horizontal="right"/>
    </xf>
    <xf numFmtId="165" fontId="7" fillId="0" borderId="56" xfId="2" applyNumberFormat="1" applyFont="1" applyBorder="1" applyAlignment="1">
      <alignment horizontal="right"/>
    </xf>
    <xf numFmtId="0" fontId="7" fillId="0" borderId="56" xfId="2" applyFont="1" applyBorder="1"/>
    <xf numFmtId="0" fontId="7" fillId="0" borderId="55" xfId="2" applyFont="1" applyBorder="1" applyAlignment="1">
      <alignment horizontal="center"/>
    </xf>
    <xf numFmtId="0" fontId="7" fillId="0" borderId="57" xfId="2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165" fontId="13" fillId="0" borderId="58" xfId="0" applyNumberFormat="1" applyFont="1" applyBorder="1" applyAlignment="1">
      <alignment horizontal="right"/>
    </xf>
    <xf numFmtId="165" fontId="7" fillId="0" borderId="58" xfId="2" applyNumberFormat="1" applyFont="1" applyBorder="1" applyAlignment="1">
      <alignment horizontal="right"/>
    </xf>
    <xf numFmtId="0" fontId="7" fillId="0" borderId="58" xfId="2" applyFont="1" applyBorder="1"/>
    <xf numFmtId="0" fontId="7" fillId="0" borderId="51" xfId="2" applyFont="1" applyBorder="1"/>
    <xf numFmtId="0" fontId="13" fillId="0" borderId="56" xfId="0" applyFont="1" applyBorder="1"/>
    <xf numFmtId="0" fontId="13" fillId="0" borderId="58" xfId="0" applyFont="1" applyBorder="1"/>
    <xf numFmtId="0" fontId="13" fillId="0" borderId="50" xfId="0" applyFont="1" applyBorder="1" applyAlignment="1">
      <alignment horizontal="center"/>
    </xf>
    <xf numFmtId="0" fontId="18" fillId="0" borderId="56" xfId="2" applyFont="1" applyBorder="1"/>
    <xf numFmtId="0" fontId="13" fillId="0" borderId="57" xfId="0" applyFont="1" applyBorder="1" applyAlignment="1">
      <alignment horizontal="center"/>
    </xf>
    <xf numFmtId="0" fontId="7" fillId="0" borderId="0" xfId="2" applyNumberFormat="1" applyFont="1"/>
    <xf numFmtId="0" fontId="0" fillId="0" borderId="0" xfId="0" applyNumberFormat="1"/>
    <xf numFmtId="165" fontId="7" fillId="0" borderId="8" xfId="2" applyNumberFormat="1" applyFont="1" applyBorder="1"/>
    <xf numFmtId="0" fontId="1" fillId="0" borderId="53" xfId="0" applyFont="1" applyBorder="1" applyAlignment="1">
      <alignment horizontal="center"/>
    </xf>
    <xf numFmtId="165" fontId="1" fillId="0" borderId="5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1" fillId="0" borderId="6" xfId="0" applyFont="1" applyBorder="1"/>
    <xf numFmtId="0" fontId="13" fillId="0" borderId="45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165" fontId="13" fillId="0" borderId="54" xfId="0" applyNumberFormat="1" applyFont="1" applyBorder="1" applyAlignment="1">
      <alignment horizontal="right"/>
    </xf>
    <xf numFmtId="0" fontId="13" fillId="0" borderId="54" xfId="0" applyFont="1" applyBorder="1"/>
    <xf numFmtId="164" fontId="7" fillId="0" borderId="11" xfId="2" applyNumberFormat="1" applyFont="1" applyBorder="1"/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" fillId="0" borderId="0" xfId="3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1" applyFont="1" applyAlignment="1" applyProtection="1">
      <alignment horizontal="left"/>
      <protection locked="0"/>
    </xf>
  </cellXfs>
  <cellStyles count="11">
    <cellStyle name="Explanatory Text 2" xfId="5" xr:uid="{05A1F90E-C321-470E-8BEC-A551CE6278C3}"/>
    <cellStyle name="Hyperlink" xfId="1" builtinId="8"/>
    <cellStyle name="Hyperlink 2" xfId="3" xr:uid="{13D818E1-A5CD-4DEE-87D6-676E47A33BF9}"/>
    <cellStyle name="Normal" xfId="0" builtinId="0"/>
    <cellStyle name="Normal 2" xfId="7" xr:uid="{2AC64194-A21E-4F78-9947-3EBCA1DA74ED}"/>
    <cellStyle name="Normal 2 2" xfId="8" xr:uid="{0FF799BB-531C-4ED9-A95E-0F766FAACF6C}"/>
    <cellStyle name="Normal 2 2 2" xfId="2" xr:uid="{1E1A1826-4C0A-4A1B-8ED9-970FFDC7C53A}"/>
    <cellStyle name="Normal 2 2 3" xfId="9" xr:uid="{6E5983AD-9B09-4BA5-A631-9B799CB50CCB}"/>
    <cellStyle name="Normal 2 3" xfId="10" xr:uid="{57792F0C-AA74-41BF-81AB-12903F695862}"/>
    <cellStyle name="Normal 3" xfId="4" xr:uid="{793689F9-B2A8-4051-84EA-20F0F103C646}"/>
    <cellStyle name="Normal 3 2" xfId="6" xr:uid="{472D1EFB-4054-4F07-B969-C77DC5FAD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571C-2A17-427D-BE25-28D19D0E1D62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55" t="s">
        <v>1429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</row>
    <row r="2" spans="2:25" ht="18.75" x14ac:dyDescent="0.3">
      <c r="B2" s="456" t="s">
        <v>1501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</row>
    <row r="3" spans="2:25" ht="15.75" x14ac:dyDescent="0.25">
      <c r="B3" s="457" t="s">
        <v>1430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</row>
    <row r="5" spans="2:25" x14ac:dyDescent="0.25">
      <c r="B5" s="458" t="s">
        <v>1431</v>
      </c>
      <c r="C5" s="458" t="s">
        <v>1432</v>
      </c>
      <c r="D5" s="458" t="s">
        <v>1433</v>
      </c>
      <c r="E5" s="458" t="s">
        <v>1434</v>
      </c>
      <c r="F5" s="458" t="s">
        <v>1435</v>
      </c>
      <c r="G5" s="458" t="s">
        <v>1436</v>
      </c>
      <c r="H5" s="458" t="s">
        <v>1437</v>
      </c>
      <c r="I5" s="458" t="s">
        <v>1438</v>
      </c>
      <c r="J5" s="458" t="s">
        <v>1439</v>
      </c>
      <c r="K5" s="458" t="s">
        <v>1440</v>
      </c>
      <c r="L5" s="458" t="s">
        <v>1441</v>
      </c>
      <c r="M5" s="459"/>
      <c r="N5" s="460"/>
      <c r="O5" s="458" t="s">
        <v>1442</v>
      </c>
      <c r="P5" s="458" t="s">
        <v>1432</v>
      </c>
      <c r="Q5" s="458" t="s">
        <v>1433</v>
      </c>
      <c r="R5" s="458" t="s">
        <v>1434</v>
      </c>
      <c r="S5" s="460"/>
      <c r="T5" s="460"/>
      <c r="U5" s="460"/>
      <c r="V5" s="460"/>
      <c r="W5" s="460"/>
      <c r="X5" s="460"/>
      <c r="Y5" s="460"/>
    </row>
    <row r="6" spans="2:25" x14ac:dyDescent="0.25">
      <c r="B6" s="460"/>
      <c r="C6" s="458" t="s">
        <v>1443</v>
      </c>
      <c r="D6" s="458" t="s">
        <v>1444</v>
      </c>
      <c r="E6" s="458" t="s">
        <v>1445</v>
      </c>
      <c r="F6" s="458" t="s">
        <v>1446</v>
      </c>
      <c r="G6" s="458" t="s">
        <v>1447</v>
      </c>
      <c r="H6" s="458" t="s">
        <v>1448</v>
      </c>
      <c r="I6" s="458" t="s">
        <v>1449</v>
      </c>
      <c r="J6" s="458" t="s">
        <v>1450</v>
      </c>
      <c r="K6" s="460"/>
      <c r="L6" s="460"/>
      <c r="M6" s="459"/>
      <c r="N6" s="460"/>
      <c r="O6" s="458" t="s">
        <v>1451</v>
      </c>
      <c r="P6" s="458" t="s">
        <v>1432</v>
      </c>
      <c r="Q6" s="458" t="s">
        <v>1433</v>
      </c>
      <c r="R6" s="458" t="s">
        <v>1434</v>
      </c>
      <c r="S6" s="458" t="s">
        <v>1435</v>
      </c>
      <c r="T6" s="458" t="s">
        <v>1436</v>
      </c>
      <c r="U6" s="458" t="s">
        <v>1437</v>
      </c>
      <c r="V6" s="460"/>
      <c r="W6" s="460"/>
      <c r="X6" s="460"/>
      <c r="Y6" s="460"/>
    </row>
    <row r="7" spans="2:25" x14ac:dyDescent="0.25">
      <c r="B7" s="458" t="s">
        <v>1452</v>
      </c>
      <c r="C7" s="458" t="s">
        <v>1432</v>
      </c>
      <c r="D7" s="460"/>
      <c r="E7" s="460"/>
      <c r="F7" s="460"/>
      <c r="G7" s="460"/>
      <c r="H7" s="460"/>
      <c r="I7" s="460"/>
      <c r="J7" s="460"/>
      <c r="K7" s="460"/>
      <c r="L7" s="460"/>
      <c r="M7" s="459"/>
      <c r="N7" s="460"/>
      <c r="O7" s="458" t="s">
        <v>1453</v>
      </c>
      <c r="P7" s="458" t="s">
        <v>1432</v>
      </c>
      <c r="Q7" s="458" t="s">
        <v>1433</v>
      </c>
      <c r="R7" s="460"/>
      <c r="S7" s="460"/>
      <c r="T7" s="460"/>
      <c r="U7" s="460"/>
      <c r="V7" s="460"/>
      <c r="W7" s="460"/>
      <c r="X7" s="460"/>
      <c r="Y7" s="460"/>
    </row>
    <row r="8" spans="2:25" x14ac:dyDescent="0.25">
      <c r="B8" s="458" t="s">
        <v>1454</v>
      </c>
      <c r="C8" s="458" t="s">
        <v>1432</v>
      </c>
      <c r="D8" s="458" t="s">
        <v>1433</v>
      </c>
      <c r="E8" s="458" t="s">
        <v>1434</v>
      </c>
      <c r="F8" s="458" t="s">
        <v>1435</v>
      </c>
      <c r="G8" s="460"/>
      <c r="H8" s="460"/>
      <c r="I8" s="460"/>
      <c r="J8" s="460"/>
      <c r="K8" s="460"/>
      <c r="L8" s="460"/>
      <c r="M8" s="459"/>
      <c r="N8" s="460"/>
      <c r="O8" s="458" t="s">
        <v>1455</v>
      </c>
      <c r="P8" s="458" t="s">
        <v>1432</v>
      </c>
      <c r="Q8" s="458" t="s">
        <v>1433</v>
      </c>
      <c r="R8" s="458" t="s">
        <v>1434</v>
      </c>
      <c r="S8" s="458" t="s">
        <v>1435</v>
      </c>
      <c r="T8" s="458" t="s">
        <v>1436</v>
      </c>
      <c r="U8" s="458" t="s">
        <v>1437</v>
      </c>
      <c r="V8" s="458" t="s">
        <v>1438</v>
      </c>
      <c r="W8" s="458" t="s">
        <v>1439</v>
      </c>
      <c r="X8" s="460"/>
      <c r="Y8" s="460"/>
    </row>
    <row r="9" spans="2:25" x14ac:dyDescent="0.25">
      <c r="B9" s="458" t="s">
        <v>1456</v>
      </c>
      <c r="C9" s="458" t="s">
        <v>1432</v>
      </c>
      <c r="D9" s="458" t="s">
        <v>1433</v>
      </c>
      <c r="E9" s="458" t="s">
        <v>1434</v>
      </c>
      <c r="F9" s="460"/>
      <c r="G9" s="460"/>
      <c r="H9" s="460"/>
      <c r="I9" s="460"/>
      <c r="J9" s="460"/>
      <c r="K9" s="460"/>
      <c r="L9" s="460"/>
      <c r="M9" s="459"/>
      <c r="N9" s="460"/>
      <c r="O9" s="458" t="s">
        <v>1457</v>
      </c>
      <c r="P9" s="458" t="s">
        <v>1432</v>
      </c>
      <c r="Q9" s="458" t="s">
        <v>1433</v>
      </c>
      <c r="R9" s="460"/>
      <c r="S9" s="460"/>
      <c r="T9" s="460"/>
      <c r="U9" s="460"/>
      <c r="V9" s="460"/>
      <c r="W9" s="460"/>
      <c r="X9" s="460"/>
      <c r="Y9" s="460"/>
    </row>
    <row r="10" spans="2:25" x14ac:dyDescent="0.25">
      <c r="B10" s="458" t="s">
        <v>1458</v>
      </c>
      <c r="C10" s="458" t="s">
        <v>1432</v>
      </c>
      <c r="D10" s="458" t="s">
        <v>1433</v>
      </c>
      <c r="E10" s="458" t="s">
        <v>1434</v>
      </c>
      <c r="F10" s="460"/>
      <c r="G10" s="460"/>
      <c r="H10" s="460"/>
      <c r="I10" s="460"/>
      <c r="J10" s="460"/>
      <c r="K10" s="460"/>
      <c r="L10" s="460"/>
      <c r="M10" s="459"/>
      <c r="N10" s="460"/>
      <c r="O10" s="458" t="s">
        <v>1459</v>
      </c>
      <c r="P10" s="458" t="s">
        <v>1432</v>
      </c>
      <c r="Q10" s="458" t="s">
        <v>1433</v>
      </c>
      <c r="R10" s="458" t="s">
        <v>1434</v>
      </c>
      <c r="S10" s="458" t="s">
        <v>1435</v>
      </c>
      <c r="T10" s="460"/>
      <c r="U10" s="460"/>
      <c r="V10" s="460"/>
      <c r="W10" s="460"/>
      <c r="X10" s="460"/>
      <c r="Y10" s="460"/>
    </row>
    <row r="11" spans="2:25" x14ac:dyDescent="0.25">
      <c r="B11" s="458" t="s">
        <v>1460</v>
      </c>
      <c r="C11" s="458" t="s">
        <v>1432</v>
      </c>
      <c r="D11" s="458" t="s">
        <v>1433</v>
      </c>
      <c r="E11" s="458" t="s">
        <v>1434</v>
      </c>
      <c r="F11" s="458" t="s">
        <v>1435</v>
      </c>
      <c r="G11" s="460"/>
      <c r="H11" s="460"/>
      <c r="I11" s="460"/>
      <c r="J11" s="460"/>
      <c r="K11" s="460"/>
      <c r="L11" s="460"/>
      <c r="M11" s="459"/>
      <c r="N11" s="460"/>
      <c r="O11" s="458" t="s">
        <v>1461</v>
      </c>
      <c r="P11" s="458" t="s">
        <v>1432</v>
      </c>
      <c r="Q11" s="460"/>
      <c r="R11" s="460"/>
      <c r="S11" s="460"/>
      <c r="T11" s="460"/>
      <c r="U11" s="460"/>
      <c r="V11" s="460"/>
      <c r="W11" s="460"/>
      <c r="X11" s="460"/>
      <c r="Y11" s="460"/>
    </row>
    <row r="12" spans="2:25" x14ac:dyDescent="0.25">
      <c r="B12" s="458" t="s">
        <v>1462</v>
      </c>
      <c r="C12" s="458" t="s">
        <v>1432</v>
      </c>
      <c r="D12" s="460"/>
      <c r="E12" s="460"/>
      <c r="F12" s="460"/>
      <c r="G12" s="460"/>
      <c r="H12" s="460"/>
      <c r="I12" s="460"/>
      <c r="J12" s="460"/>
      <c r="K12" s="460"/>
      <c r="L12" s="460"/>
      <c r="M12" s="459"/>
      <c r="N12" s="460"/>
      <c r="O12" s="458" t="s">
        <v>1463</v>
      </c>
      <c r="P12" s="458" t="s">
        <v>1432</v>
      </c>
      <c r="Q12" s="458" t="s">
        <v>1433</v>
      </c>
      <c r="R12" s="458" t="s">
        <v>1434</v>
      </c>
      <c r="S12" s="458" t="s">
        <v>1435</v>
      </c>
      <c r="T12" s="460"/>
      <c r="U12" s="460"/>
      <c r="V12" s="460"/>
      <c r="W12" s="460"/>
      <c r="X12" s="460"/>
      <c r="Y12" s="460"/>
    </row>
    <row r="13" spans="2:25" x14ac:dyDescent="0.25">
      <c r="B13" s="458" t="s">
        <v>1464</v>
      </c>
      <c r="C13" s="458" t="s">
        <v>1432</v>
      </c>
      <c r="D13" s="460"/>
      <c r="E13" s="460"/>
      <c r="F13" s="460"/>
      <c r="G13" s="460"/>
      <c r="H13" s="460"/>
      <c r="I13" s="460"/>
      <c r="J13" s="460"/>
      <c r="K13" s="460"/>
      <c r="L13" s="460"/>
      <c r="M13" s="459"/>
      <c r="N13" s="460"/>
      <c r="O13" s="458" t="s">
        <v>1465</v>
      </c>
      <c r="P13" s="458" t="s">
        <v>1432</v>
      </c>
      <c r="Q13" s="460"/>
      <c r="R13" s="460"/>
      <c r="S13" s="460"/>
      <c r="T13" s="460"/>
      <c r="U13" s="460"/>
      <c r="V13" s="460"/>
      <c r="W13" s="460"/>
      <c r="X13" s="460"/>
      <c r="Y13" s="460"/>
    </row>
    <row r="14" spans="2:25" x14ac:dyDescent="0.25">
      <c r="B14" s="458" t="s">
        <v>1466</v>
      </c>
      <c r="C14" s="458" t="s">
        <v>1432</v>
      </c>
      <c r="D14" s="458" t="s">
        <v>1433</v>
      </c>
      <c r="E14" s="460"/>
      <c r="F14" s="460"/>
      <c r="G14" s="460"/>
      <c r="H14" s="460"/>
      <c r="I14" s="460"/>
      <c r="J14" s="460"/>
      <c r="K14" s="460"/>
      <c r="L14" s="460"/>
      <c r="M14" s="459"/>
      <c r="N14" s="460"/>
      <c r="O14" s="458" t="s">
        <v>1467</v>
      </c>
      <c r="P14" s="458" t="s">
        <v>1432</v>
      </c>
      <c r="Q14" s="460"/>
      <c r="R14" s="460"/>
      <c r="S14" s="460"/>
      <c r="T14" s="460"/>
      <c r="U14" s="460"/>
      <c r="V14" s="460"/>
      <c r="W14" s="460"/>
      <c r="X14" s="460"/>
      <c r="Y14" s="460"/>
    </row>
    <row r="15" spans="2:25" x14ac:dyDescent="0.25">
      <c r="B15" s="458" t="s">
        <v>1468</v>
      </c>
      <c r="C15" s="458" t="s">
        <v>1432</v>
      </c>
      <c r="D15" s="458" t="s">
        <v>1433</v>
      </c>
      <c r="E15" s="458" t="s">
        <v>1434</v>
      </c>
      <c r="F15" s="458" t="s">
        <v>1435</v>
      </c>
      <c r="G15" s="458" t="s">
        <v>1436</v>
      </c>
      <c r="H15" s="460"/>
      <c r="I15" s="460"/>
      <c r="J15" s="460"/>
      <c r="K15" s="460"/>
      <c r="L15" s="460"/>
      <c r="M15" s="459"/>
      <c r="N15" s="460"/>
      <c r="O15" s="458" t="s">
        <v>1469</v>
      </c>
      <c r="P15" s="458" t="s">
        <v>1432</v>
      </c>
      <c r="Q15" s="458" t="s">
        <v>1433</v>
      </c>
      <c r="R15" s="460"/>
      <c r="S15" s="460"/>
      <c r="T15" s="460"/>
      <c r="U15" s="460"/>
      <c r="V15" s="460"/>
      <c r="W15" s="460"/>
      <c r="X15" s="460"/>
      <c r="Y15" s="460"/>
    </row>
    <row r="16" spans="2:25" x14ac:dyDescent="0.25">
      <c r="B16" s="458" t="s">
        <v>1470</v>
      </c>
      <c r="C16" s="458" t="s">
        <v>1432</v>
      </c>
      <c r="D16" s="460"/>
      <c r="E16" s="460"/>
      <c r="F16" s="460"/>
      <c r="G16" s="460"/>
      <c r="H16" s="460"/>
      <c r="I16" s="460"/>
      <c r="J16" s="460"/>
      <c r="K16" s="460"/>
      <c r="L16" s="460"/>
      <c r="M16" s="459"/>
      <c r="N16" s="460"/>
      <c r="O16" s="458" t="s">
        <v>1471</v>
      </c>
      <c r="P16" s="458" t="s">
        <v>1432</v>
      </c>
      <c r="Q16" s="460"/>
      <c r="R16" s="460"/>
      <c r="S16" s="460"/>
      <c r="T16" s="460"/>
      <c r="U16" s="460"/>
      <c r="V16" s="460"/>
      <c r="W16" s="460"/>
      <c r="X16" s="460"/>
      <c r="Y16" s="460"/>
    </row>
    <row r="17" spans="2:25" x14ac:dyDescent="0.25">
      <c r="B17" s="458" t="s">
        <v>1472</v>
      </c>
      <c r="C17" s="458" t="s">
        <v>1432</v>
      </c>
      <c r="D17" s="460"/>
      <c r="E17" s="460"/>
      <c r="F17" s="460"/>
      <c r="G17" s="460"/>
      <c r="H17" s="460"/>
      <c r="I17" s="460"/>
      <c r="J17" s="460"/>
      <c r="K17" s="460"/>
      <c r="L17" s="460"/>
      <c r="M17" s="459"/>
      <c r="N17" s="460"/>
      <c r="O17" s="458" t="s">
        <v>1473</v>
      </c>
      <c r="P17" s="458" t="s">
        <v>1432</v>
      </c>
      <c r="Q17" s="460"/>
      <c r="R17" s="460"/>
      <c r="S17" s="460"/>
      <c r="T17" s="460"/>
      <c r="U17" s="460"/>
      <c r="V17" s="460"/>
      <c r="W17" s="460"/>
      <c r="X17" s="460"/>
      <c r="Y17" s="460"/>
    </row>
    <row r="18" spans="2:25" x14ac:dyDescent="0.25">
      <c r="B18" s="458" t="s">
        <v>1474</v>
      </c>
      <c r="C18" s="458" t="s">
        <v>1432</v>
      </c>
      <c r="D18" s="458" t="s">
        <v>1433</v>
      </c>
      <c r="E18" s="458" t="s">
        <v>1434</v>
      </c>
      <c r="F18" s="458" t="s">
        <v>1435</v>
      </c>
      <c r="G18" s="458" t="s">
        <v>1436</v>
      </c>
      <c r="H18" s="460"/>
      <c r="I18" s="460"/>
      <c r="J18" s="460"/>
      <c r="K18" s="460"/>
      <c r="L18" s="460"/>
      <c r="M18" s="459"/>
      <c r="N18" s="460"/>
      <c r="O18" s="458" t="s">
        <v>1475</v>
      </c>
      <c r="P18" s="458" t="s">
        <v>1432</v>
      </c>
      <c r="Q18" s="458" t="s">
        <v>1433</v>
      </c>
      <c r="R18" s="460"/>
      <c r="S18" s="460"/>
      <c r="T18" s="460"/>
      <c r="U18" s="460"/>
      <c r="V18" s="460"/>
      <c r="W18" s="460"/>
      <c r="X18" s="460"/>
      <c r="Y18" s="460"/>
    </row>
    <row r="19" spans="2:25" x14ac:dyDescent="0.25">
      <c r="B19" s="458" t="s">
        <v>1476</v>
      </c>
      <c r="C19" s="458" t="s">
        <v>1432</v>
      </c>
      <c r="D19" s="458" t="s">
        <v>1433</v>
      </c>
      <c r="E19" s="460"/>
      <c r="F19" s="460"/>
      <c r="G19" s="460"/>
      <c r="H19" s="460"/>
      <c r="I19" s="460"/>
      <c r="J19" s="460"/>
      <c r="K19" s="460"/>
      <c r="L19" s="460"/>
      <c r="M19" s="459"/>
      <c r="N19" s="460"/>
      <c r="O19" s="458" t="s">
        <v>1477</v>
      </c>
      <c r="P19" s="458" t="s">
        <v>1432</v>
      </c>
      <c r="Q19" s="460"/>
      <c r="R19" s="460"/>
      <c r="S19" s="460"/>
      <c r="T19" s="460"/>
      <c r="U19" s="460"/>
      <c r="V19" s="460"/>
      <c r="W19" s="460"/>
      <c r="X19" s="460"/>
      <c r="Y19" s="460"/>
    </row>
    <row r="20" spans="2:25" x14ac:dyDescent="0.25">
      <c r="B20" s="458" t="s">
        <v>1478</v>
      </c>
      <c r="C20" s="458" t="s">
        <v>1432</v>
      </c>
      <c r="D20" s="460"/>
      <c r="E20" s="460"/>
      <c r="F20" s="460"/>
      <c r="G20" s="460"/>
      <c r="H20" s="460"/>
      <c r="I20" s="460"/>
      <c r="J20" s="460"/>
      <c r="K20" s="460"/>
      <c r="L20" s="460"/>
      <c r="M20" s="459"/>
      <c r="N20" s="460"/>
      <c r="O20" s="458" t="s">
        <v>1479</v>
      </c>
      <c r="P20" s="458" t="s">
        <v>1432</v>
      </c>
      <c r="Q20" s="458" t="s">
        <v>1433</v>
      </c>
      <c r="R20" s="458" t="s">
        <v>1434</v>
      </c>
      <c r="S20" s="460"/>
      <c r="T20" s="460"/>
      <c r="U20" s="460"/>
      <c r="V20" s="460"/>
      <c r="W20" s="460"/>
      <c r="X20" s="460"/>
      <c r="Y20" s="460"/>
    </row>
    <row r="21" spans="2:25" x14ac:dyDescent="0.25">
      <c r="B21" s="458" t="s">
        <v>1480</v>
      </c>
      <c r="C21" s="458" t="s">
        <v>1432</v>
      </c>
      <c r="D21" s="458" t="s">
        <v>1433</v>
      </c>
      <c r="E21" s="458" t="s">
        <v>1434</v>
      </c>
      <c r="F21" s="458" t="s">
        <v>1435</v>
      </c>
      <c r="G21" s="458" t="s">
        <v>1436</v>
      </c>
      <c r="H21" s="458" t="s">
        <v>1437</v>
      </c>
      <c r="I21" s="458" t="s">
        <v>1438</v>
      </c>
      <c r="J21" s="458" t="s">
        <v>1439</v>
      </c>
      <c r="K21" s="458" t="s">
        <v>1440</v>
      </c>
      <c r="L21" s="458" t="s">
        <v>1441</v>
      </c>
      <c r="M21" s="459"/>
      <c r="N21" s="460"/>
      <c r="O21" s="458" t="s">
        <v>1481</v>
      </c>
      <c r="P21" s="458" t="s">
        <v>1432</v>
      </c>
      <c r="Q21" s="458" t="s">
        <v>1433</v>
      </c>
      <c r="R21" s="458" t="s">
        <v>1434</v>
      </c>
      <c r="S21" s="458" t="s">
        <v>1435</v>
      </c>
      <c r="T21" s="458" t="s">
        <v>1436</v>
      </c>
      <c r="U21" s="458" t="s">
        <v>1437</v>
      </c>
      <c r="V21" s="458" t="s">
        <v>1438</v>
      </c>
      <c r="W21" s="458" t="s">
        <v>1439</v>
      </c>
      <c r="X21" s="458" t="s">
        <v>1440</v>
      </c>
      <c r="Y21" s="460"/>
    </row>
    <row r="22" spans="2:25" x14ac:dyDescent="0.25">
      <c r="B22" s="458" t="s">
        <v>1482</v>
      </c>
      <c r="C22" s="458" t="s">
        <v>1432</v>
      </c>
      <c r="D22" s="458" t="s">
        <v>1433</v>
      </c>
      <c r="E22" s="458" t="s">
        <v>1434</v>
      </c>
      <c r="F22" s="460"/>
      <c r="G22" s="460"/>
      <c r="H22" s="460"/>
      <c r="I22" s="460"/>
      <c r="J22" s="460"/>
      <c r="K22" s="460"/>
      <c r="L22" s="460"/>
      <c r="M22" s="459"/>
      <c r="N22" s="460"/>
      <c r="O22" s="458" t="s">
        <v>1483</v>
      </c>
      <c r="P22" s="458" t="s">
        <v>1432</v>
      </c>
      <c r="Q22" s="460"/>
      <c r="R22" s="460"/>
      <c r="S22" s="460"/>
      <c r="T22" s="460"/>
      <c r="U22" s="460"/>
      <c r="V22" s="460"/>
      <c r="W22" s="460"/>
      <c r="X22" s="460"/>
      <c r="Y22" s="460"/>
    </row>
    <row r="23" spans="2:25" x14ac:dyDescent="0.25">
      <c r="B23" s="458" t="s">
        <v>1484</v>
      </c>
      <c r="C23" s="458" t="s">
        <v>1432</v>
      </c>
      <c r="D23" s="460"/>
      <c r="E23" s="460"/>
      <c r="F23" s="460"/>
      <c r="G23" s="460"/>
      <c r="H23" s="460"/>
      <c r="I23" s="460"/>
      <c r="J23" s="460"/>
      <c r="K23" s="460"/>
      <c r="L23" s="460"/>
      <c r="M23" s="459"/>
      <c r="N23" s="460"/>
      <c r="O23" s="458" t="s">
        <v>1485</v>
      </c>
      <c r="P23" s="458" t="s">
        <v>1432</v>
      </c>
      <c r="Q23" s="460"/>
      <c r="R23" s="460"/>
      <c r="S23" s="460"/>
      <c r="T23" s="460"/>
      <c r="U23" s="460"/>
      <c r="V23" s="460"/>
      <c r="W23" s="460"/>
      <c r="X23" s="460"/>
      <c r="Y23" s="460"/>
    </row>
    <row r="24" spans="2:25" x14ac:dyDescent="0.25">
      <c r="B24" s="458" t="s">
        <v>1486</v>
      </c>
      <c r="C24" s="458" t="s">
        <v>1432</v>
      </c>
      <c r="D24" s="458" t="s">
        <v>1433</v>
      </c>
      <c r="E24" s="458" t="s">
        <v>1434</v>
      </c>
      <c r="F24" s="458" t="s">
        <v>1435</v>
      </c>
      <c r="G24" s="458" t="s">
        <v>1436</v>
      </c>
      <c r="H24" s="458" t="s">
        <v>1437</v>
      </c>
      <c r="I24" s="458" t="s">
        <v>1438</v>
      </c>
      <c r="J24" s="458" t="s">
        <v>1439</v>
      </c>
      <c r="K24" s="458" t="s">
        <v>1440</v>
      </c>
      <c r="L24" s="458" t="s">
        <v>1441</v>
      </c>
      <c r="M24" s="459"/>
      <c r="N24" s="460"/>
      <c r="O24" s="458" t="s">
        <v>1487</v>
      </c>
      <c r="P24" s="458" t="s">
        <v>1432</v>
      </c>
      <c r="Q24" s="458" t="s">
        <v>1433</v>
      </c>
      <c r="R24" s="460"/>
      <c r="S24" s="460"/>
      <c r="T24" s="460"/>
      <c r="U24" s="460"/>
      <c r="V24" s="460"/>
      <c r="W24" s="460"/>
      <c r="X24" s="460"/>
      <c r="Y24" s="460"/>
    </row>
    <row r="25" spans="2:25" x14ac:dyDescent="0.25">
      <c r="B25" s="458" t="s">
        <v>1488</v>
      </c>
      <c r="C25" s="458" t="s">
        <v>1432</v>
      </c>
      <c r="D25" s="458" t="s">
        <v>1433</v>
      </c>
      <c r="E25" s="460"/>
      <c r="F25" s="460"/>
      <c r="G25" s="460"/>
      <c r="H25" s="460"/>
      <c r="I25" s="460"/>
      <c r="J25" s="460"/>
      <c r="K25" s="460"/>
      <c r="L25" s="460"/>
      <c r="M25" s="459"/>
      <c r="N25" s="460"/>
      <c r="O25" s="458" t="s">
        <v>1489</v>
      </c>
      <c r="P25" s="458" t="s">
        <v>1432</v>
      </c>
      <c r="Q25" s="458" t="s">
        <v>1433</v>
      </c>
      <c r="R25" s="458" t="s">
        <v>1434</v>
      </c>
      <c r="S25" s="458" t="s">
        <v>1435</v>
      </c>
      <c r="T25" s="458" t="s">
        <v>1436</v>
      </c>
      <c r="U25" s="458" t="s">
        <v>1437</v>
      </c>
      <c r="V25" s="458" t="s">
        <v>1438</v>
      </c>
      <c r="W25" s="458" t="s">
        <v>1439</v>
      </c>
      <c r="X25" s="458" t="s">
        <v>1440</v>
      </c>
      <c r="Y25" s="458" t="s">
        <v>1441</v>
      </c>
    </row>
    <row r="26" spans="2:25" x14ac:dyDescent="0.25">
      <c r="B26" s="458" t="s">
        <v>1490</v>
      </c>
      <c r="C26" s="458" t="s">
        <v>1432</v>
      </c>
      <c r="D26" s="460"/>
      <c r="E26" s="460"/>
      <c r="F26" s="460"/>
      <c r="G26" s="460"/>
      <c r="H26" s="460"/>
      <c r="I26" s="460"/>
      <c r="J26" s="460"/>
      <c r="K26" s="460"/>
      <c r="L26" s="460"/>
      <c r="M26" s="459"/>
      <c r="N26" s="460"/>
      <c r="O26" s="460"/>
      <c r="P26" s="458" t="s">
        <v>1443</v>
      </c>
      <c r="Q26" s="458" t="s">
        <v>1444</v>
      </c>
      <c r="R26" s="458" t="s">
        <v>1445</v>
      </c>
      <c r="S26" s="458" t="s">
        <v>1446</v>
      </c>
      <c r="T26" s="458" t="s">
        <v>1447</v>
      </c>
      <c r="U26" s="458" t="s">
        <v>1448</v>
      </c>
      <c r="V26" s="458" t="s">
        <v>1449</v>
      </c>
      <c r="W26" s="458" t="s">
        <v>1450</v>
      </c>
      <c r="X26" s="460"/>
      <c r="Y26" s="460"/>
    </row>
    <row r="27" spans="2:25" x14ac:dyDescent="0.25">
      <c r="B27" s="458" t="s">
        <v>1491</v>
      </c>
      <c r="C27" s="458" t="s">
        <v>1432</v>
      </c>
      <c r="D27" s="458" t="s">
        <v>1433</v>
      </c>
      <c r="E27" s="458" t="s">
        <v>1434</v>
      </c>
      <c r="F27" s="458" t="s">
        <v>1435</v>
      </c>
      <c r="G27" s="458" t="s">
        <v>1436</v>
      </c>
      <c r="H27" s="458" t="s">
        <v>1437</v>
      </c>
      <c r="I27" s="458" t="s">
        <v>1438</v>
      </c>
      <c r="J27" s="458" t="s">
        <v>1439</v>
      </c>
      <c r="K27" s="458" t="s">
        <v>1440</v>
      </c>
      <c r="L27" s="458" t="s">
        <v>1441</v>
      </c>
      <c r="M27" s="459"/>
      <c r="N27" s="460"/>
      <c r="O27" s="458" t="s">
        <v>1492</v>
      </c>
      <c r="P27" s="458" t="s">
        <v>1432</v>
      </c>
      <c r="Q27" s="458" t="s">
        <v>1433</v>
      </c>
      <c r="R27" s="458" t="s">
        <v>1434</v>
      </c>
      <c r="S27" s="458" t="s">
        <v>1435</v>
      </c>
      <c r="T27" s="458" t="s">
        <v>1436</v>
      </c>
      <c r="U27" s="460"/>
      <c r="V27" s="460"/>
      <c r="W27" s="460"/>
      <c r="X27" s="460"/>
      <c r="Y27" s="460"/>
    </row>
    <row r="28" spans="2:25" x14ac:dyDescent="0.25">
      <c r="B28" s="460"/>
      <c r="C28" s="458" t="s">
        <v>1443</v>
      </c>
      <c r="D28" s="458" t="s">
        <v>1444</v>
      </c>
      <c r="E28" s="458" t="s">
        <v>1445</v>
      </c>
      <c r="F28" s="458" t="s">
        <v>1446</v>
      </c>
      <c r="G28" s="458" t="s">
        <v>1447</v>
      </c>
      <c r="H28" s="458" t="s">
        <v>1448</v>
      </c>
      <c r="I28" s="458" t="s">
        <v>1449</v>
      </c>
      <c r="J28" s="458" t="s">
        <v>1450</v>
      </c>
      <c r="K28" s="458" t="s">
        <v>1493</v>
      </c>
      <c r="L28" s="458" t="s">
        <v>1494</v>
      </c>
      <c r="M28" s="459"/>
      <c r="N28" s="460"/>
      <c r="O28" s="458" t="s">
        <v>1495</v>
      </c>
      <c r="P28" s="458" t="s">
        <v>1432</v>
      </c>
      <c r="Q28" s="458" t="s">
        <v>1433</v>
      </c>
      <c r="R28" s="458" t="s">
        <v>1434</v>
      </c>
      <c r="S28" s="460"/>
      <c r="T28" s="460"/>
      <c r="U28" s="460"/>
      <c r="V28" s="460"/>
      <c r="W28" s="460"/>
      <c r="X28" s="460"/>
      <c r="Y28" s="460"/>
    </row>
    <row r="29" spans="2:25" x14ac:dyDescent="0.25">
      <c r="B29" s="458" t="s">
        <v>1496</v>
      </c>
      <c r="C29" s="458" t="s">
        <v>1432</v>
      </c>
      <c r="D29" s="460"/>
      <c r="E29" s="460"/>
      <c r="F29" s="460"/>
      <c r="G29" s="460"/>
      <c r="H29" s="460"/>
      <c r="I29" s="460"/>
      <c r="J29" s="460"/>
      <c r="K29" s="460"/>
      <c r="L29" s="460"/>
      <c r="M29" s="459"/>
      <c r="N29" s="460"/>
      <c r="O29" s="458" t="s">
        <v>1497</v>
      </c>
      <c r="P29" s="458" t="s">
        <v>1432</v>
      </c>
      <c r="Q29" s="458" t="s">
        <v>1433</v>
      </c>
      <c r="R29" s="460"/>
      <c r="S29" s="460"/>
      <c r="T29" s="460"/>
      <c r="U29" s="460"/>
      <c r="V29" s="460"/>
      <c r="W29" s="460"/>
      <c r="X29" s="460"/>
      <c r="Y29" s="460"/>
    </row>
    <row r="30" spans="2:25" x14ac:dyDescent="0.25">
      <c r="B30" s="458" t="s">
        <v>1498</v>
      </c>
      <c r="C30" s="458" t="s">
        <v>1432</v>
      </c>
      <c r="D30" s="458" t="s">
        <v>1433</v>
      </c>
      <c r="E30" s="458" t="s">
        <v>1434</v>
      </c>
      <c r="F30" s="458" t="s">
        <v>1435</v>
      </c>
      <c r="G30" s="460"/>
      <c r="H30" s="460"/>
      <c r="I30" s="460"/>
      <c r="J30" s="460"/>
      <c r="K30" s="460"/>
      <c r="L30" s="460"/>
      <c r="M30" s="459"/>
      <c r="N30" s="460"/>
      <c r="O30" s="458" t="s">
        <v>1499</v>
      </c>
      <c r="P30" s="458" t="s">
        <v>1432</v>
      </c>
      <c r="Q30" s="460"/>
      <c r="R30" s="460"/>
      <c r="S30" s="460"/>
      <c r="T30" s="460"/>
      <c r="U30" s="460"/>
      <c r="V30" s="460"/>
      <c r="W30" s="460"/>
      <c r="X30" s="460"/>
      <c r="Y30" s="460"/>
    </row>
    <row r="31" spans="2:25" x14ac:dyDescent="0.25"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</row>
    <row r="32" spans="2:25" x14ac:dyDescent="0.25"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</row>
    <row r="33" spans="2:25" x14ac:dyDescent="0.25">
      <c r="B33" s="461" t="s">
        <v>1500</v>
      </c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0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C126BBB9-C540-415C-A74F-7C20A0250ED0}"/>
    <hyperlink ref="C5" location="'10m Air Pistol 1'!$B$3" tooltip="10m Air Pistol Division 1" display="D1" xr:uid="{D68F704A-CEC5-440C-9876-3746ACAEF61D}"/>
    <hyperlink ref="D5" location="'10m Air Pistol 1'!$J$3" tooltip="10m Air Pistol Division 2" display="D2" xr:uid="{B48E91CE-FF95-41AF-9B9D-441BD135B9CF}"/>
    <hyperlink ref="E5" location="'10m Air Pistol 1'!$B$15" tooltip="10m Air Pistol Division 3" display="D3" xr:uid="{8D6D69C8-2081-4E97-972C-E35014A7D877}"/>
    <hyperlink ref="F5" location="'10m Air Pistol 1'!$J$15" tooltip="10m Air Pistol Division 4" display="D4" xr:uid="{59FB279E-E33E-4029-A7BA-76082496A78A}"/>
    <hyperlink ref="G5" location="'10m Air Pistol 1'!$B$27" tooltip="10m Air Pistol Division 5" display="D5" xr:uid="{666F548F-6C95-4647-AD83-64DC2F02B299}"/>
    <hyperlink ref="H5" location="'10m Air Pistol 1'!$J$27" tooltip="10m Air Pistol Division 6" display="D6" xr:uid="{B033472A-5DD3-4EA3-9060-2AB4A7A0F971}"/>
    <hyperlink ref="I5" location="'10m Air Pistol 1'!$B$39" tooltip="10m Air Pistol Division 7" display="D7" xr:uid="{77242660-7AF8-48C3-91F6-5D45545C745A}"/>
    <hyperlink ref="J5" location="'10m Air Pistol 1'!$J$39" tooltip="10m Air Pistol Division 8" display="D8" xr:uid="{5AC8162D-4D27-4390-810F-837703867F18}"/>
    <hyperlink ref="K5" location="'10m Air Pistol 1'!$B$51" tooltip="10m Air Pistol Division 9" display="D9" xr:uid="{6A24C10F-3793-4FD4-86AE-D95A6F8BE230}"/>
    <hyperlink ref="L5" location="'10m Air Pistol 1'!$J$51" tooltip="10m Air Pistol Division 10" display="D10" xr:uid="{A44EE14C-0251-468D-93F2-92A572F24DBA}"/>
    <hyperlink ref="C6" location="'10m Air Pistol 2'!$B$3" tooltip="10m Air Pistol Division 11" display="D11" xr:uid="{A732D44D-7AC3-48C9-829C-3C83B9AE33DB}"/>
    <hyperlink ref="D6" location="'10m Air Pistol 2'!$J$3" tooltip="10m Air Pistol Division 12" display="D12" xr:uid="{78424E61-25EB-48D7-BD63-20DE24E44556}"/>
    <hyperlink ref="E6" location="'10m Air Pistol 2'!$B$15" tooltip="10m Air Pistol Division 13" display="D13" xr:uid="{8CDB1BE8-C53F-4325-B157-005EB832D24C}"/>
    <hyperlink ref="F6" location="'10m Air Pistol 2'!$J$15" tooltip="10m Air Pistol Division 14" display="D14" xr:uid="{9A5B3591-58F9-4543-9210-C09309D6539C}"/>
    <hyperlink ref="G6" location="'10m Air Pistol 2'!$B$27" tooltip="10m Air Pistol Division 15" display="D15" xr:uid="{7FFE2F6A-E6B4-445F-A7FD-B7A6233FCC38}"/>
    <hyperlink ref="H6" location="'10m Air Pistol 2'!$J$27" tooltip="10m Air Pistol Division 16" display="D16" xr:uid="{73562BF4-37A6-41C8-8DFC-F265E86AD18E}"/>
    <hyperlink ref="I6" location="'10m Air Pistol 2'!$B$39" tooltip="10m Air Pistol Division 17" display="D17" xr:uid="{EF470CEE-3D41-4C22-8172-D4F8828A8F21}"/>
    <hyperlink ref="J6" location="'10m Air Pistol 2'!$J$39" tooltip="10m Air Pistol Division 18" display="D18" xr:uid="{4C145293-E928-4B38-8A22-E09C0E757CE3}"/>
    <hyperlink ref="B7" location="'10m Air Pistol Jun'!A2" tooltip="10m Air Pistol Jun" display="10m Air Pistol Jun" xr:uid="{AA61CAEA-7D2E-4412-8E4F-F698E8A9ED99}"/>
    <hyperlink ref="C7" location="'10m Air Pistol Jun'!$B$3" tooltip="10m Air Pistol Jun Division 1" display="D1" xr:uid="{0FAC453D-DB28-4E4A-8703-BD2D21CACA9A}"/>
    <hyperlink ref="B8" location="'10m Air Pistol Sen'!A2" tooltip="10m Air Pistol Sen" display="10m Air Pistol Sen" xr:uid="{DA5E27E5-63BC-4256-88A6-A3270789660D}"/>
    <hyperlink ref="C8" location="'10m Air Pistol Sen'!$B$3" tooltip="10m Air Pistol Sen Division 1" display="D1" xr:uid="{A2D714C2-1C63-4172-938A-5579D2CB5001}"/>
    <hyperlink ref="D8" location="'10m Air Pistol Sen'!$B$15" tooltip="10m Air Pistol Sen Division 2" display="D2" xr:uid="{78C38AB6-3FA8-451C-A83C-45B40C3A05F1}"/>
    <hyperlink ref="E8" location="'10m Air Pistol Sen'!$B$27" tooltip="10m Air Pistol Sen Division 3" display="D3" xr:uid="{09C26A39-2CD4-4D6B-A2A8-EA0DEAB1788C}"/>
    <hyperlink ref="F8" location="'10m Air Pistol Sen'!$B$39" tooltip="10m Air Pistol Sen Division 4" display="D4" xr:uid="{861D2450-B7C4-44EB-976F-8BC6A22F0490}"/>
    <hyperlink ref="B9" location="'10m Air Pistol Team 1'!A2" tooltip="10m Air Pistol Team" display="10m Air Pistol Team" xr:uid="{9C25B765-380B-4E18-8D2C-3F6F0E42AC38}"/>
    <hyperlink ref="C9" location="'10m Air Pistol Team 1'!$A$3" tooltip="10m Air Pistol Team Division 1" display="D1" xr:uid="{10CEC40B-DBE6-4E42-A9FB-0ADEC91EC3F9}"/>
    <hyperlink ref="D9" location="'10m Air Pistol Team 1'!$A$29" tooltip="10m Air Pistol Team Division 2" display="D2" xr:uid="{5080B010-C04E-4F49-BC4C-2F9EA4EC9F45}"/>
    <hyperlink ref="E9" location="'10m Air Pistol Team 2'!$A$3" tooltip="10m Air Pistol Team Division 3" display="D3" xr:uid="{34048936-BB89-4DB2-BACB-21C7091847A9}"/>
    <hyperlink ref="B10" location="'10m Air Pistol (Supp rest)'!A2" tooltip="10m Air Pistol (Supp rest)" display="10m Air Pistol (Supp rest)" xr:uid="{36634F74-FCBB-4096-A173-C810709C2034}"/>
    <hyperlink ref="C10" location="'10m Air Pistol (Supp rest)'!$B$3" tooltip="10m Air Pistol (Supp rest) Division 1" display="D1" xr:uid="{C706BAEE-331D-459A-BB2C-A7C3C368742C}"/>
    <hyperlink ref="D10" location="'10m Air Pistol (Supp rest)'!$B$14" tooltip="10m Air Pistol (Supp rest) Division 2" display="D2" xr:uid="{BE169818-A069-4373-B67F-4ED55A9F6C1F}"/>
    <hyperlink ref="E10" location="'10m Air Pistol (Supp rest)'!$B$25" tooltip="10m Air Pistol (Supp rest) Division 3" display="D3" xr:uid="{C5C803BD-DED5-47A4-9DDF-8A5BC50822F1}"/>
    <hyperlink ref="B11" location="'10m Air Rifle'!A2" tooltip="10m Air Rifle" display="10m Air Rifle" xr:uid="{3268F48C-A2F1-48AA-83C5-D4A37AF75BAF}"/>
    <hyperlink ref="C11" location="'10m Air Rifle'!$B$3" tooltip="10m Air Rifle Division 1" display="D1" xr:uid="{FEEA9EBD-F5B4-4303-BDC7-98F31DBE4740}"/>
    <hyperlink ref="D11" location="'10m Air Rifle'!$B$16" tooltip="10m Air Rifle Division 2" display="D2" xr:uid="{4145AA7E-1941-4605-A9A5-BABE52F0CF19}"/>
    <hyperlink ref="E11" location="'10m Air Rifle'!$B$28" tooltip="10m Air Rifle Division 3" display="D3" xr:uid="{52E5C36F-E604-42B3-A006-8920173DABB6}"/>
    <hyperlink ref="F11" location="'10m Air Rifle'!$B$40" tooltip="10m Air Rifle Division 4" display="D4" xr:uid="{2A5A10E8-36FD-42FD-8EA6-F6EF2EEEA326}"/>
    <hyperlink ref="B12" location="'10m Air Rifle Jun'!A2" tooltip="10m Air Rifle Jun" display="10m Air Rifle Jun" xr:uid="{70356DAD-C3C5-4670-B8E2-9152726E1E13}"/>
    <hyperlink ref="C12" location="'10m Air Rifle Jun'!$B$3" tooltip="10m Air Rifle Jun Division 1" display="D1" xr:uid="{5023F515-8C8D-449E-A21D-3F97940F0686}"/>
    <hyperlink ref="B13" location="'10m Air Rifle Sen'!A2" tooltip="10m Air Rifle Sen" display="10m Air Rifle Sen" xr:uid="{2C7B4FBE-8767-46B4-9E00-0DA5E2C57C65}"/>
    <hyperlink ref="C13" location="'10m Air Rifle Sen'!$B$3" tooltip="10m Air Rifle Sen Division 1" display="D1" xr:uid="{CC2CE63C-80F0-4FB5-91C7-3E9F330E9CBF}"/>
    <hyperlink ref="B14" location="'10m Air Rifle (Supp rest)'!A2" tooltip="10m Air Rifle (Supp rest)" display="10m Air Rifle (Supp rest)" xr:uid="{49C4C19E-6E77-45D4-A471-8109F4C014DE}"/>
    <hyperlink ref="C14" location="'10m Air Rifle (Supp rest)'!$B$3" tooltip="10m Air Rifle (Supp rest) Division 1" display="D1" xr:uid="{8DCA9965-512E-42DC-A1BA-DEF3430992AB}"/>
    <hyperlink ref="D14" location="'10m Air Rifle (Supp rest)'!$B$12" tooltip="10m Air Rifle (Supp rest) Division 2" display="D2" xr:uid="{9C13C673-7964-4DB8-9641-26F5E35C270F}"/>
    <hyperlink ref="B15" location="'20Yd Pistol'!A2" tooltip="20Yd Pistol" display="20Yd Pistol" xr:uid="{19868E1C-FA5E-4B09-9B72-C2E1E7E7CF00}"/>
    <hyperlink ref="C15" location="'20Yd Pistol'!$B$3" tooltip="20Yd Pistol Division 1" display="D1" xr:uid="{034CB977-957D-4EEB-82EC-13E5179DA911}"/>
    <hyperlink ref="D15" location="'20Yd Pistol'!$B$15" tooltip="20Yd Pistol Division 2" display="D2" xr:uid="{9A33334C-A061-4ADB-970B-25D1C0DD19CF}"/>
    <hyperlink ref="E15" location="'20Yd Pistol'!$B$27" tooltip="20Yd Pistol Division 3" display="D3" xr:uid="{F18250E9-6B52-4DE5-BD21-165B60AF1F84}"/>
    <hyperlink ref="F15" location="'20Yd Pistol'!$B$38" tooltip="20Yd Pistol Division 4" display="D4" xr:uid="{C0BECFD0-A192-46A5-8C24-1CED5049D2BD}"/>
    <hyperlink ref="G15" location="'20Yd Pistol'!$B$49" tooltip="20Yd Pistol Division 5" display="D5" xr:uid="{F66F33A5-C6B7-4F78-B520-B312AE0548B6}"/>
    <hyperlink ref="B16" location="'20Yd Pistol Sen'!A2" tooltip="20Yd Pistol Sen" display="20Yd Pistol Sen" xr:uid="{F83987B7-B1A9-41A3-9850-352861789CAD}"/>
    <hyperlink ref="C16" location="'20Yd Pistol Sen'!$B$3" tooltip="20Yd Pistol Sen Division 1" display="D1" xr:uid="{934DE46A-BBF0-48F8-96E5-10146617B7B0}"/>
    <hyperlink ref="B17" location="'6Yd Air Pistol'!A2" tooltip="6Yd Air Pistol" display="6Yd Air Pistol" xr:uid="{513D80F8-4914-47FF-990E-A93DCAC820C3}"/>
    <hyperlink ref="C17" location="'6Yd Air Pistol'!$B$3" tooltip="6Yd Air Pistol Division 1" display="D1" xr:uid="{FC6AC2D7-252B-4E8C-A14D-B7B8FC736E14}"/>
    <hyperlink ref="B18" location="'Bench 100yd'!A2" tooltip="Bench 100yd" display="Bench 100yd" xr:uid="{EBF4ADC9-150B-43A8-B51D-523CB4F8F60F}"/>
    <hyperlink ref="C18" location="'Bench 100yd'!$B$3" tooltip="Bench 100yd Division 1" display="D1" xr:uid="{3CE55D2E-A341-45A5-BE46-395F0AA07F2C}"/>
    <hyperlink ref="D18" location="'Bench 100yd'!$B$15" tooltip="Bench 100yd Division 2" display="D2" xr:uid="{843A0F04-1372-4E8A-9CBD-D7D4348B5F94}"/>
    <hyperlink ref="E18" location="'Bench 100yd'!$B$27" tooltip="Bench 100yd Division 3" display="D3" xr:uid="{D8B63618-ADD6-43C0-92C1-01B186718CE8}"/>
    <hyperlink ref="F18" location="'Bench 100yd'!$B$38" tooltip="Bench 100yd Division 4" display="D4" xr:uid="{C6B23528-7FA8-4C7B-BD09-CC64BE9D807F}"/>
    <hyperlink ref="G18" location="'Bench 100yd'!$B$49" tooltip="Bench 100yd Division 5" display="D5" xr:uid="{63E49EB3-023A-417D-AD6C-777238603C25}"/>
    <hyperlink ref="B19" location="'Bench 100yd Sen'!A2" tooltip="Bench 100yd Sen" display="Bench 100yd Sen" xr:uid="{F3E27402-6AE8-4E5D-8AF8-BCC801B6D3E2}"/>
    <hyperlink ref="C19" location="'Bench 100yd Sen'!$B$3" tooltip="Bench 100yd Sen Division 1" display="D1" xr:uid="{B138497B-CE3D-4AC7-A4B1-2105EE879438}"/>
    <hyperlink ref="D19" location="'Bench 100yd Sen'!$B$12" tooltip="Bench 100yd Sen Division 2" display="D2" xr:uid="{BC2D6CC8-F467-4790-8EC0-E383F5F6A744}"/>
    <hyperlink ref="B20" location="'Bench 100yd Team'!A2" tooltip="Bench 100yd Team" display="Bench 100yd Team" xr:uid="{3BDB07CF-69B6-402D-B82E-D74F0968F467}"/>
    <hyperlink ref="C20" location="'Bench 100yd Team'!$A$3" tooltip="Bench 100yd Team Division 1" display="D1" xr:uid="{E79EFA0A-9F4F-4ED1-A239-E3E5ACD029CE}"/>
    <hyperlink ref="B21" location="'Bench 50m 1'!A2" tooltip="Bench 50m" display="Bench 50m" xr:uid="{E37DC5C6-B625-46B9-ADBF-8319377E46BF}"/>
    <hyperlink ref="C21" location="'Bench 50m 1'!$B$3" tooltip="Bench 50m Division 1" display="D1" xr:uid="{33EE1470-7F94-4AB3-8208-54CD505988B5}"/>
    <hyperlink ref="D21" location="'Bench 50m 1'!$B$15" tooltip="Bench 50m Division 2" display="D2" xr:uid="{B553C6C7-7118-4E9A-A987-1FE13487AE9D}"/>
    <hyperlink ref="E21" location="'Bench 50m 1'!$B$27" tooltip="Bench 50m Division 3" display="D3" xr:uid="{4F1F784F-9697-4508-AA7E-2DD1032EB2F2}"/>
    <hyperlink ref="F21" location="'Bench 50m 1'!$B$39" tooltip="Bench 50m Division 4" display="D4" xr:uid="{F7E2AE9A-F273-447F-A084-17D3FEFFC598}"/>
    <hyperlink ref="G21" location="'Bench 50m 1'!$B$51" tooltip="Bench 50m Division 5" display="D5" xr:uid="{BFE7C1EE-F219-41F3-94FB-2EDCFA5BE989}"/>
    <hyperlink ref="H21" location="'Bench 50m 2'!$B$3" tooltip="Bench 50m Division 6" display="D6" xr:uid="{80FDCA5F-FE0C-4F48-B921-2605C41E6FAD}"/>
    <hyperlink ref="I21" location="'Bench 50m 2'!$B$15" tooltip="Bench 50m Division 7" display="D7" xr:uid="{40783A1C-DB58-412E-B5B1-0A6DCCD2B6EE}"/>
    <hyperlink ref="J21" location="'Bench 50m 2'!$B$27" tooltip="Bench 50m Division 8" display="D8" xr:uid="{5D9A533D-B989-4838-B149-4F509755011F}"/>
    <hyperlink ref="K21" location="'Bench 50m 2'!$B$39" tooltip="Bench 50m Division 9" display="D9" xr:uid="{E1B516A7-7830-447E-8A05-F4771B6CE728}"/>
    <hyperlink ref="L21" location="'Bench 50m 2'!$B$51" tooltip="Bench 50m Division 10" display="D10" xr:uid="{304AB4BF-E715-4B1A-BA97-E224B7782CB0}"/>
    <hyperlink ref="B22" location="'Bench 50m Sen'!A2" tooltip="Bench 50m Sen" display="Bench 50m Sen" xr:uid="{FD6AB85B-8C11-4E7A-9802-6928BDF25405}"/>
    <hyperlink ref="C22" location="'Bench 50m Sen'!$B$3" tooltip="Bench 50m Sen Division 1" display="D1" xr:uid="{4728B9F2-0442-4820-A00A-E21954D776A2}"/>
    <hyperlink ref="D22" location="'Bench 50m Sen'!$B$13" tooltip="Bench 50m Sen Division 2" display="D2" xr:uid="{3FA736A0-8A54-4C3A-9A15-EC670A74F177}"/>
    <hyperlink ref="E22" location="'Bench 50m Sen'!$B$23" tooltip="Bench 50m Sen Division 3" display="D3" xr:uid="{AF6ABF66-5BD7-4019-A7CB-0C70F72C5317}"/>
    <hyperlink ref="B23" location="'Bench 50m Team'!A2" tooltip="Bench 50m Team" display="Bench 50m Team" xr:uid="{25165A24-77A7-44E4-B79E-86D8F7A324CE}"/>
    <hyperlink ref="C23" location="'Bench 50m Team'!$A$3" tooltip="Bench 50m Team Division 1" display="D1" xr:uid="{D3DFDD6D-C4E5-4305-9B27-96D0AF29F3AC}"/>
    <hyperlink ref="B24" location="'Bench SR (Air) 1'!A2" tooltip="Bench SR (Air)" display="Bench SR (Air)" xr:uid="{C142DA3E-9E7B-4B71-8427-818845B215BA}"/>
    <hyperlink ref="C24" location="'Bench SR (Air) 1'!$B$3" tooltip="Bench SR (Air) Division 1" display="D1" xr:uid="{3D045809-6EC5-4EF4-A875-3E5BC21DDF0C}"/>
    <hyperlink ref="D24" location="'Bench SR (Air) 1'!$B$15" tooltip="Bench SR (Air) Division 2" display="D2" xr:uid="{83E72667-1CA6-4257-BA53-F033808F7FA3}"/>
    <hyperlink ref="E24" location="'Bench SR (Air) 1'!$B$27" tooltip="Bench SR (Air) Division 3" display="D3" xr:uid="{F414164B-5AF1-4098-8995-7B00BCDC696F}"/>
    <hyperlink ref="F24" location="'Bench SR (Air) 1'!$B$39" tooltip="Bench SR (Air) Division 4" display="D4" xr:uid="{B90D18D0-2CC6-4C46-ADCD-458507BAB4D7}"/>
    <hyperlink ref="G24" location="'Bench SR (Air) 1'!$B$51" tooltip="Bench SR (Air) Division 5" display="D5" xr:uid="{07F85F7F-B4A8-4090-B6DC-C20B6B6A2582}"/>
    <hyperlink ref="H24" location="'Bench SR (Air) 2'!$B$3" tooltip="Bench SR (Air) Division 6" display="D6" xr:uid="{C42B6725-0994-4693-9856-4D17667C88FF}"/>
    <hyperlink ref="I24" location="'Bench SR (Air) 2'!$B$14" tooltip="Bench SR (Air) Division 7" display="D7" xr:uid="{171C8BB6-9A89-4872-AD22-D1ACA04EE6BF}"/>
    <hyperlink ref="J24" location="'Bench SR (Air) 2'!$B$25" tooltip="Bench SR (Air) Division 8" display="D8" xr:uid="{95235E22-B342-4EDF-9E84-11C54881721E}"/>
    <hyperlink ref="K24" location="'Bench SR (Air) 2'!$B$36" tooltip="Bench SR (Air) Division 9" display="D9" xr:uid="{0EF16181-A00E-41E9-BC41-66B847A33ED6}"/>
    <hyperlink ref="L24" location="'Bench SR (Air) 2'!$B$47" tooltip="Bench SR (Air) Division 10" display="D10" xr:uid="{B497D9DA-30E9-4242-A944-F83BE8628C69}"/>
    <hyperlink ref="B25" location="'Bench SR (Air) Sen'!A2" tooltip="Bench SR (Air) Sen" display="Bench SR (Air) Sen" xr:uid="{511E3747-18B2-4FEC-9B57-05D346617867}"/>
    <hyperlink ref="C25" location="'Bench SR (Air) Sen'!$B$3" tooltip="Bench SR (Air) Sen Division 1" display="D1" xr:uid="{68AB206D-ADB3-455F-9458-CDC4EA1D0B33}"/>
    <hyperlink ref="D25" location="'Bench SR (Air) Sen'!$B$13" tooltip="Bench SR (Air) Sen Division 2" display="D2" xr:uid="{0A8F57B2-F0BE-4236-8E01-EE9AB197AB79}"/>
    <hyperlink ref="B26" location="'Bench SR (Air) Team'!A2" tooltip="Bench SR (Air) Team" display="Bench SR (Air) Team" xr:uid="{B563B68E-336E-4253-90BE-BAAAD8768678}"/>
    <hyperlink ref="C26" location="'Bench SR (Air) Team'!$A$3" tooltip="Bench SR (Air) Team Division 1" display="D1" xr:uid="{7826B930-1ACE-4A5A-8E50-3C964CC219F1}"/>
    <hyperlink ref="B27" location="'Bench SR (Rim) 1'!A2" tooltip="Bench SR (Rim)" display="Bench SR (Rim)" xr:uid="{272624CE-0279-4CD3-BD30-C6389A2D2758}"/>
    <hyperlink ref="C27" location="'Bench SR (Rim) 1'!$B$3" tooltip="Bench SR (Rim) Division 1" display="D1" xr:uid="{1F21FB16-D92F-421D-AB44-8F076F19C2F8}"/>
    <hyperlink ref="D27" location="'Bench SR (Rim) 1'!$B$15" tooltip="Bench SR (Rim) Division 2" display="D2" xr:uid="{ED20570B-F5B4-4470-B838-B7AD3FB2F530}"/>
    <hyperlink ref="E27" location="'Bench SR (Rim) 1'!$B$27" tooltip="Bench SR (Rim) Division 3" display="D3" xr:uid="{A2A61BD8-BEE9-41B4-927E-A5E3DDCF7666}"/>
    <hyperlink ref="F27" location="'Bench SR (Rim) 1'!$B$39" tooltip="Bench SR (Rim) Division 4" display="D4" xr:uid="{60EAB90C-A7EC-4CD8-AA1A-2F81F0A1F2B4}"/>
    <hyperlink ref="G27" location="'Bench SR (Rim) 1'!$B$51" tooltip="Bench SR (Rim) Division 5" display="D5" xr:uid="{F90205B7-7956-4BBE-B19A-47056F25BFC4}"/>
    <hyperlink ref="H27" location="'Bench SR (Rim) 2'!$B$3" tooltip="Bench SR (Rim) Division 6" display="D6" xr:uid="{4FF5010F-72BA-4FF2-BCC6-1946621F806C}"/>
    <hyperlink ref="I27" location="'Bench SR (Rim) 2'!$B$15" tooltip="Bench SR (Rim) Division 7" display="D7" xr:uid="{51E4D1FE-0B10-4A5F-8BB3-B126DF91EFE3}"/>
    <hyperlink ref="J27" location="'Bench SR (Rim) 2'!$B$27" tooltip="Bench SR (Rim) Division 8" display="D8" xr:uid="{94A533B1-4C0F-4EDE-B630-6B0EF4978E65}"/>
    <hyperlink ref="K27" location="'Bench SR (Rim) 2'!$B$39" tooltip="Bench SR (Rim) Division 9" display="D9" xr:uid="{77190071-0C32-473D-9C9A-1FC65A04CB51}"/>
    <hyperlink ref="L27" location="'Bench SR (Rim) 2'!$B$51" tooltip="Bench SR (Rim) Division 10" display="D10" xr:uid="{FB42D7AE-CE63-4042-AAB7-5278F5D8CBE0}"/>
    <hyperlink ref="C28" location="'Bench SR (Rim) 3'!$B$3" tooltip="Bench SR (Rim) Division 11" display="D11" xr:uid="{A733FDD2-16E3-4366-BCBE-28FF7A310820}"/>
    <hyperlink ref="D28" location="'Bench SR (Rim) 3'!$B$15" tooltip="Bench SR (Rim) Division 12" display="D12" xr:uid="{7BD2F236-DAF2-49C0-81B9-45EB2447AD21}"/>
    <hyperlink ref="E28" location="'Bench SR (Rim) 3'!$B$27" tooltip="Bench SR (Rim) Division 13" display="D13" xr:uid="{92F803E7-9D63-4930-A898-909D6FA9C746}"/>
    <hyperlink ref="F28" location="'Bench SR (Rim) 3'!$B$39" tooltip="Bench SR (Rim) Division 14" display="D14" xr:uid="{69B6C500-4E7F-4F94-88CF-41BC29362B64}"/>
    <hyperlink ref="G28" location="'Bench SR (Rim) 3'!$B$51" tooltip="Bench SR (Rim) Division 15" display="D15" xr:uid="{00EFBF58-B502-464B-8BE2-AF3FDDC18CF9}"/>
    <hyperlink ref="H28" location="'Bench SR (Rim) 4'!$B$3" tooltip="Bench SR (Rim) Division 16" display="D16" xr:uid="{086564AE-DA84-45E1-99F9-C60A4624D717}"/>
    <hyperlink ref="I28" location="'Bench SR (Rim) 4'!$B$15" tooltip="Bench SR (Rim) Division 17" display="D17" xr:uid="{A7D58B1E-BAFF-42EE-879E-733E44D56398}"/>
    <hyperlink ref="J28" location="'Bench SR (Rim) 4'!$B$26" tooltip="Bench SR (Rim) Division 18" display="D18" xr:uid="{4E6D3CEB-04A4-4B8D-8678-2D816C1F79E3}"/>
    <hyperlink ref="K28" location="'Bench SR (Rim) 4'!$B$37" tooltip="Bench SR (Rim) Division 19" display="D19" xr:uid="{BF424EA8-9FDC-45FB-AB1E-F8CE284998E1}"/>
    <hyperlink ref="L28" location="'Bench SR (Rim) 4'!$B$48" tooltip="Bench SR (Rim) Division 20" display="D20" xr:uid="{113F0AA3-4857-4E64-BF31-9B957CB22420}"/>
    <hyperlink ref="B29" location="'Bench SR (Rim) Jun'!A2" tooltip="Bench SR (Rim) Jun" display="Bench SR (Rim) Jun" xr:uid="{A1221C6B-5D09-4B92-AA50-3B16C1806966}"/>
    <hyperlink ref="C29" location="'Bench SR (Rim) Jun'!$B$3" tooltip="Bench SR (Rim) Jun Division 1" display="D1" xr:uid="{A3E63C59-1768-47E2-A11D-29BE5FDE2ECE}"/>
    <hyperlink ref="B30" location="'Bench SR (Rim) Sen'!A2" tooltip="Bench SR (Rim) Sen" display="Bench SR (Rim) Sen" xr:uid="{9BA010E6-7F21-4AFA-89C9-28014F8B2C76}"/>
    <hyperlink ref="C30" location="'Bench SR (Rim) Sen'!$B$3" tooltip="Bench SR (Rim) Sen Division 1" display="D1" xr:uid="{95CA3BAD-E9EC-4362-8FF1-B56290D06302}"/>
    <hyperlink ref="D30" location="'Bench SR (Rim) Sen'!$B$14" tooltip="Bench SR (Rim) Sen Division 2" display="D2" xr:uid="{1DD5B27A-D6FC-4980-9928-1B761B040C00}"/>
    <hyperlink ref="E30" location="'Bench SR (Rim) Sen'!$B$25" tooltip="Bench SR (Rim) Sen Division 3" display="D3" xr:uid="{9B379A1B-5C38-4A02-86DC-65C650720440}"/>
    <hyperlink ref="F30" location="'Bench SR (Rim) Sen'!$B$36" tooltip="Bench SR (Rim) Sen Division 4" display="D4" xr:uid="{5A53B829-704D-4E76-952A-2313ECDA7BBD}"/>
    <hyperlink ref="O5" location="'Bench SR (Rim) Team 1'!A2" tooltip="Bench SR (Rim) Team" display="Bench SR (Rim) Team" xr:uid="{FF86D0F9-D63C-4789-892D-7861522BEAB0}"/>
    <hyperlink ref="P5" location="'Bench SR (Rim) Team 1'!$A$3" tooltip="Bench SR (Rim) Team Division 1" display="D1" xr:uid="{CB4D91D2-443E-4A7B-9B51-2BE44D1337D3}"/>
    <hyperlink ref="Q5" location="'Bench SR (Rim) Team 1'!$A$29" tooltip="Bench SR (Rim) Team Division 2" display="D2" xr:uid="{BA1507DC-94BE-446C-82D5-4FD2805FB671}"/>
    <hyperlink ref="R5" location="'Bench SR (Rim) Team 2'!$A$3" tooltip="Bench SR (Rim) Team Division 3" display="D3" xr:uid="{6A05F5AB-4CCA-4CB0-A617-3ED5935D601F}"/>
    <hyperlink ref="O6" location="'Gallery Rifle Any'!A2" tooltip="Gallery Rifle Any" display="Gallery Rifle Any" xr:uid="{010CA67D-72B2-4404-8AB1-C07162F07774}"/>
    <hyperlink ref="P6" location="'Gallery Rifle Any'!$B$3" tooltip="Gallery Rifle Any Division 1" display="D1" xr:uid="{3F8DC95B-456C-421E-AC1C-0A681F623CAD}"/>
    <hyperlink ref="Q6" location="'Gallery Rifle Any'!$L$3" tooltip="Gallery Rifle Any Division 2" display="D2" xr:uid="{389FACEE-F15B-45E0-BCAB-328D04AC1A4E}"/>
    <hyperlink ref="R6" location="'Gallery Rifle Any'!$B$14" tooltip="Gallery Rifle Any Division 3" display="D3" xr:uid="{F3AC2E5C-B4AD-4DAC-A6F8-6DB1C7491E37}"/>
    <hyperlink ref="S6" location="'Gallery Rifle Any'!$L$14" tooltip="Gallery Rifle Any Division 4" display="D4" xr:uid="{5FB4C429-3745-47FD-8119-918FA4C8BCD6}"/>
    <hyperlink ref="T6" location="'Gallery Rifle Any'!$B$25" tooltip="Gallery Rifle Any Division 5" display="D5" xr:uid="{5DB2BB51-D2D0-48D9-86FE-57DEB2F49B2C}"/>
    <hyperlink ref="U6" location="'Gallery Rifle Any'!$L$25" tooltip="Gallery Rifle Any Division 6" display="D6" xr:uid="{9F822D7E-4AD2-4915-821D-9883F3F68E11}"/>
    <hyperlink ref="O7" location="'Gallery Rifle Any Sen'!A2" tooltip="Gallery Rifle Any Sen" display="Gallery Rifle Any Sen" xr:uid="{66DDE122-8BDE-4217-BA61-132E6AC50EDC}"/>
    <hyperlink ref="P7" location="'Gallery Rifle Any Sen'!$B$3" tooltip="Gallery Rifle Any Sen Division 1" display="D1" xr:uid="{5B2F7DDC-2963-474D-9A4D-9DD5DCE1E513}"/>
    <hyperlink ref="Q7" location="'Gallery Rifle Any Sen'!$B$15" tooltip="Gallery Rifle Any Sen Division 2" display="D2" xr:uid="{98F45320-D877-4C2B-8C09-AAFE784AA541}"/>
    <hyperlink ref="O8" location="'Gallery Rifle Iron'!A2" tooltip="Gallery Rifle Iron" display="Gallery Rifle Iron" xr:uid="{0EC888A8-8878-41B0-8456-94B9A64A54BC}"/>
    <hyperlink ref="P8" location="'Gallery Rifle Iron'!$B$3" tooltip="Gallery Rifle Iron Division 1" display="D1" xr:uid="{E914F64E-31B8-4CCC-A4D4-D969961803B2}"/>
    <hyperlink ref="Q8" location="'Gallery Rifle Iron'!$L$3" tooltip="Gallery Rifle Iron Division 2" display="D2" xr:uid="{B276B87C-13F8-44DC-9631-47705159BFEE}"/>
    <hyperlink ref="R8" location="'Gallery Rifle Iron'!$B$15" tooltip="Gallery Rifle Iron Division 3" display="D3" xr:uid="{F694BFF6-BE52-449D-BEED-C96CD2DC8174}"/>
    <hyperlink ref="S8" location="'Gallery Rifle Iron'!$L$15" tooltip="Gallery Rifle Iron Division 4" display="D4" xr:uid="{F7B04275-CF3B-4863-9F8B-0D1220B94D46}"/>
    <hyperlink ref="T8" location="'Gallery Rifle Iron'!$B$27" tooltip="Gallery Rifle Iron Division 5" display="D5" xr:uid="{40D717A4-D0F9-4DC5-893F-CC249D1A85DA}"/>
    <hyperlink ref="U8" location="'Gallery Rifle Iron'!$L$27" tooltip="Gallery Rifle Iron Division 6" display="D6" xr:uid="{55BCD737-6AAF-4C1D-9B74-39D79CA54223}"/>
    <hyperlink ref="V8" location="'Gallery Rifle Iron'!$B$39" tooltip="Gallery Rifle Iron Division 7" display="D7" xr:uid="{60C5AC92-8551-4596-95A1-635EF1B83AC5}"/>
    <hyperlink ref="W8" location="'Gallery Rifle Iron'!$L$39" tooltip="Gallery Rifle Iron Division 8" display="D8" xr:uid="{5D3FCA7D-3AC0-4660-89FE-0BCB838F1B2E}"/>
    <hyperlink ref="O9" location="'Gallery Rifle Iron Sen'!A2" tooltip="Gallery Rifle Iron Sen" display="Gallery Rifle Iron Sen" xr:uid="{ABBEF614-1181-4845-A6E6-20D4D257C91A}"/>
    <hyperlink ref="P9" location="'Gallery Rifle Iron Sen'!$B$3" tooltip="Gallery Rifle Iron Sen Division 1" display="D1" xr:uid="{E39CB741-8A0C-4F42-BF30-092B3DDA411A}"/>
    <hyperlink ref="Q9" location="'Gallery Rifle Iron Sen'!$B$16" tooltip="Gallery Rifle Iron Sen Division 2" display="D2" xr:uid="{664745E0-58BA-4DFD-A9EA-26478CE63558}"/>
    <hyperlink ref="O10" location="'Long Barrelled Pistol'!A2" tooltip="Long Barrelled Pistol" display="Long Barrelled Pistol" xr:uid="{CBFA5650-D2CD-44D7-9EE0-A8315764DD4D}"/>
    <hyperlink ref="P10" location="'Long Barrelled Pistol'!$B$3" tooltip="Long Barrelled Pistol Division 1" display="D1" xr:uid="{8CE93D74-075C-4B39-91C0-EFDDB3CDBA7F}"/>
    <hyperlink ref="Q10" location="'Long Barrelled Pistol'!$B$14" tooltip="Long Barrelled Pistol Division 2" display="D2" xr:uid="{F4FACEAF-D309-49C9-AF9E-4B450A0D00D4}"/>
    <hyperlink ref="R10" location="'Long Barrelled Pistol'!$B$25" tooltip="Long Barrelled Pistol Division 3" display="D3" xr:uid="{2433173E-2C90-49C0-88C5-4AF662BA3158}"/>
    <hyperlink ref="S10" location="'Long Barrelled Pistol'!$B$36" tooltip="Long Barrelled Pistol Division 4" display="D4" xr:uid="{AB29E7A1-CDF1-4ADC-9DA8-2F295B42A6BB}"/>
    <hyperlink ref="O11" location="'Long Barrelled Pistol Sen'!A2" tooltip="Long Barrelled Pistol Sen" display="Long Barrelled Pistol Sen" xr:uid="{055FDEE2-811E-443C-87A7-B17CCDEB8967}"/>
    <hyperlink ref="P11" location="'Long Barrelled Pistol Sen'!$B$3" tooltip="Long Barrelled Pistol Sen Division 1" display="D1" xr:uid="{89A12DDD-23B1-4455-A7D1-4FFA8A8CA8A3}"/>
    <hyperlink ref="O12" location="'Long Range Rifle'!A2" tooltip="Long Range Rifle" display="Long Range Rifle" xr:uid="{919B2FBA-A3CA-45E6-AC21-781CF262418D}"/>
    <hyperlink ref="P12" location="'Long Range Rifle'!$B$3" tooltip="Long Range Rifle Division 1" display="D1" xr:uid="{3634273C-ABDC-4BB0-951E-E71FFE5EC185}"/>
    <hyperlink ref="Q12" location="'Long Range Rifle'!$B$14" tooltip="Long Range Rifle Division 2" display="D2" xr:uid="{41527CC1-2267-4204-8615-E0B2FDCA9181}"/>
    <hyperlink ref="R12" location="'Long Range Rifle'!$B$25" tooltip="Long Range Rifle Division 3" display="D3" xr:uid="{7765F465-F873-4E09-B5B8-535B84D60264}"/>
    <hyperlink ref="S12" location="'Long Range Rifle'!$B$36" tooltip="Long Range Rifle Division 4" display="D4" xr:uid="{82959F42-2EC8-4BAC-BC7D-03343CCEA5CF}"/>
    <hyperlink ref="O13" location="'Long Range Rifle Sen'!A2" tooltip="Long Range Rifle Sen" display="Long Range Rifle Sen" xr:uid="{FCB16C24-919A-40A7-9BB2-53B7A2015102}"/>
    <hyperlink ref="P13" location="'Long Range Rifle Sen'!$B$3" tooltip="Long Range Rifle Sen Division 1" display="D1" xr:uid="{A9C67EAD-B311-4619-B0FD-70E1D8CFA8DF}"/>
    <hyperlink ref="O14" location="'Long Range Rifle Team'!A2" tooltip="Long Range Rifle Team" display="Long Range Rifle Team" xr:uid="{22624486-F185-4A9E-A4C2-91387D75A0B0}"/>
    <hyperlink ref="P14" location="'Long Range Rifle Team'!$A$3" tooltip="Long Range Rifle Team Division 1" display="D1" xr:uid="{862D3002-1FF6-4B4D-9C54-3B69AEC26AB4}"/>
    <hyperlink ref="O15" location="'LR Rifle 100 Any'!A2" tooltip="LR Rifle 100 Any" display="LR Rifle 100 Any" xr:uid="{0B45F94B-8B6D-4E88-8E6A-4890EA54834F}"/>
    <hyperlink ref="P15" location="'LR Rifle 100 Any'!$B$3" tooltip="LR Rifle 100 Any Division 1" display="D1" xr:uid="{55A14BEA-00FF-4A48-96AA-D13C3DE5EF1A}"/>
    <hyperlink ref="Q15" location="'LR Rifle 100 Any'!$B$14" tooltip="LR Rifle 100 Any Division 2" display="D2" xr:uid="{37610CDE-9FF0-42C5-86F2-53DA21FA143E}"/>
    <hyperlink ref="O16" location="'Muzzle-loading Nitro'!A2" tooltip="Muzzle-loading Nitro" display="Muzzle-loading Nitro" xr:uid="{7AD77B03-060D-45EB-9E44-A724682CDC64}"/>
    <hyperlink ref="P16" location="'Muzzle-loading Nitro'!$B$3" tooltip="Muzzle-loading Nitro Division 1" display="D1" xr:uid="{37DDD982-0680-4B83-B08E-B4BCF2D5B511}"/>
    <hyperlink ref="O17" location="'Muzzle-loading Pistol'!A2" tooltip="Muzzle-loading Pistol" display="Muzzle-loading Pistol" xr:uid="{CF6E6080-5B9C-43DA-91AA-F55D39884F7F}"/>
    <hyperlink ref="P17" location="'Muzzle-loading Pistol'!$B$3" tooltip="Muzzle-loading Pistol Division 1" display="D1" xr:uid="{07612338-985E-437E-B665-609D36CAF2CC}"/>
    <hyperlink ref="O18" location="'Muzzle-loading Revolver'!A2" tooltip="Muzzle-loading Revolver" display="Muzzle-loading Revolver" xr:uid="{C46F9545-4832-4DD6-B341-2740F7BA95F5}"/>
    <hyperlink ref="P18" location="'Muzzle-loading Revolver'!$B$3" tooltip="Muzzle-loading Revolver Division 1" display="D1" xr:uid="{34EDE39E-EF74-43C1-9643-DF1A5915BDF1}"/>
    <hyperlink ref="Q18" location="'Muzzle-loading Revolver'!$B$13" tooltip="Muzzle-loading Revolver Division 2" display="D2" xr:uid="{C324BCDC-1BF2-410F-BB93-566E78ED31EB}"/>
    <hyperlink ref="O19" location="'Rapid Fire Air Pistol'!A2" tooltip="Rapid Fire Air Pistol" display="Rapid Fire Air Pistol" xr:uid="{A0523FE8-4334-4F65-AD0E-ED9829F00023}"/>
    <hyperlink ref="P19" location="'Rapid Fire Air Pistol'!$B$3" tooltip="Rapid Fire Air Pistol Division 1" display="D1" xr:uid="{C414829C-26E5-4407-B856-E22C78D9D721}"/>
    <hyperlink ref="O20" location="'Rapid Fire Rifle'!A2" tooltip="Rapid Fire Rifle" display="Rapid Fire Rifle" xr:uid="{599F496A-8F17-4BAC-B95B-BAD66A384BB4}"/>
    <hyperlink ref="P20" location="'Rapid Fire Rifle'!$B$3" tooltip="Rapid Fire Rifle Division 1" display="D1" xr:uid="{F8E5A3B5-B89D-40FC-A412-7471D8292A0D}"/>
    <hyperlink ref="Q20" location="'Rapid Fire Rifle'!$B$14" tooltip="Rapid Fire Rifle Division 2" display="D2" xr:uid="{1AAE6B9B-8636-4EAD-8C01-025E4D89B234}"/>
    <hyperlink ref="R20" location="'Rapid Fire Rifle'!$B$24" tooltip="Rapid Fire Rifle Division 3" display="D3" xr:uid="{CCFDA2D4-0F46-486B-8812-1FF3328BFA29}"/>
    <hyperlink ref="O21" location="'Short Range Rifle'!A2" tooltip="Short Range Rifle" display="Short Range Rifle" xr:uid="{36B2370A-3934-4539-ABBE-6AD2C14A8E00}"/>
    <hyperlink ref="P21" location="'Short Range Rifle'!$B$3" tooltip="Short Range Rifle Division 1" display="D1" xr:uid="{197DDB13-5E73-411F-81A9-E85BD7DE65B3}"/>
    <hyperlink ref="Q21" location="'Short Range Rifle'!$J$3" tooltip="Short Range Rifle Division 2" display="D2" xr:uid="{FAEC00E4-8CC7-4409-B509-8A7250131DAC}"/>
    <hyperlink ref="R21" location="'Short Range Rifle'!$B$15" tooltip="Short Range Rifle Division 3" display="D3" xr:uid="{92D4617B-44B6-4EE2-9BF4-DA2B744695E5}"/>
    <hyperlink ref="S21" location="'Short Range Rifle'!$J$15" tooltip="Short Range Rifle Division 4" display="D4" xr:uid="{44E9884B-402A-4729-AD5B-8517A4130A90}"/>
    <hyperlink ref="T21" location="'Short Range Rifle'!$B$27" tooltip="Short Range Rifle Division 5" display="D5" xr:uid="{55CC1DB9-EC99-46AB-9305-BBA74B724B78}"/>
    <hyperlink ref="U21" location="'Short Range Rifle'!$J$27" tooltip="Short Range Rifle Division 6" display="D6" xr:uid="{09C7A2C1-66AA-44F1-824E-9287975EDBC4}"/>
    <hyperlink ref="V21" location="'Short Range Rifle'!$B$39" tooltip="Short Range Rifle Division 7" display="D7" xr:uid="{182C5C93-1AA5-4299-B513-F01FF49CB655}"/>
    <hyperlink ref="W21" location="'Short Range Rifle'!$J$39" tooltip="Short Range Rifle Division 8" display="D8" xr:uid="{34E18D53-62D3-4B10-BB5D-8975AECD1396}"/>
    <hyperlink ref="X21" location="'Short Range Rifle'!$B$51" tooltip="Short Range Rifle Division 9" display="D9" xr:uid="{1C15AEA8-AB19-4B76-A9E6-0475C1CC392E}"/>
    <hyperlink ref="O22" location="'Short Range Rifle Jun'!A2" tooltip="Short Range Rifle Jun" display="Short Range Rifle Jun" xr:uid="{BF2E0875-7F4C-482B-AB84-CC6613EDE546}"/>
    <hyperlink ref="P22" location="'Short Range Rifle Jun'!$B$3" tooltip="Short Range Rifle Jun Division 1" display="D1" xr:uid="{438994F1-28CA-446B-833C-F0CA30598D8C}"/>
    <hyperlink ref="O23" location="'Short Range Rifle Sen'!A2" tooltip="Short Range Rifle Sen" display="Short Range Rifle Sen" xr:uid="{A736A2A0-5744-4E4D-B163-0AF9EFB67D72}"/>
    <hyperlink ref="P23" location="'Short Range Rifle Sen'!$B$3" tooltip="Short Range Rifle Sen Division 1" display="D1" xr:uid="{86110178-8B41-40FA-824D-A7D5891330B0}"/>
    <hyperlink ref="O24" location="'Short Range Rifle Team'!A2" tooltip="Short Range Rifle Team" display="Short Range Rifle Team" xr:uid="{64C4C74A-534F-4C0C-9A64-13473FDB2208}"/>
    <hyperlink ref="P24" location="'Short Range Rifle Team'!$A$3" tooltip="Short Range Rifle Team Division 1" display="D1" xr:uid="{7661E506-A1DD-4FE2-AB61-FDF6CA1D134A}"/>
    <hyperlink ref="Q24" location="'Short Range Rifle Team'!$A$29" tooltip="Short Range Rifle Team Division 2" display="D2" xr:uid="{AF60F1DD-0DE1-4851-ACDB-D3953448D50C}"/>
    <hyperlink ref="O25" location="'Sport Rifle 1'!A2" tooltip="Sport Rifle" display="Sport Rifle" xr:uid="{F06B40F7-11DE-42EA-931A-5EEA6CFC9B5B}"/>
    <hyperlink ref="P25" location="'Sport Rifle 1'!$B$3" tooltip="Sport Rifle Division 1" display="D1" xr:uid="{A047E1A2-4E13-4882-8C89-E94E0015A88F}"/>
    <hyperlink ref="Q25" location="'Sport Rifle 1'!$J$3" tooltip="Sport Rifle Division 2" display="D2" xr:uid="{3D0832EC-CD36-492E-9B57-B414F60466C9}"/>
    <hyperlink ref="R25" location="'Sport Rifle 1'!$B$15" tooltip="Sport Rifle Division 3" display="D3" xr:uid="{2CFBDC66-1208-476E-816E-56220852C453}"/>
    <hyperlink ref="S25" location="'Sport Rifle 1'!$J$15" tooltip="Sport Rifle Division 4" display="D4" xr:uid="{896684F2-5E36-4382-99A4-E60864FC19A6}"/>
    <hyperlink ref="T25" location="'Sport Rifle 1'!$B$27" tooltip="Sport Rifle Division 5" display="D5" xr:uid="{03817E8D-42B7-42B6-8429-6C05310B12EE}"/>
    <hyperlink ref="U25" location="'Sport Rifle 1'!$J$27" tooltip="Sport Rifle Division 6" display="D6" xr:uid="{83FB9829-DB1C-4234-9B89-0B588660BE42}"/>
    <hyperlink ref="V25" location="'Sport Rifle 1'!$B$39" tooltip="Sport Rifle Division 7" display="D7" xr:uid="{3A069764-7AA7-4299-90F1-631ED578BEC7}"/>
    <hyperlink ref="W25" location="'Sport Rifle 1'!$J$39" tooltip="Sport Rifle Division 8" display="D8" xr:uid="{37E8DFEA-A5B9-47B6-A0F5-AC019857032E}"/>
    <hyperlink ref="X25" location="'Sport Rifle 1'!$B$51" tooltip="Sport Rifle Division 9" display="D9" xr:uid="{BA35EEE9-BD69-4578-ABCC-8759D6641BEB}"/>
    <hyperlink ref="Y25" location="'Sport Rifle 1'!$J$51" tooltip="Sport Rifle Division 10" display="D10" xr:uid="{BE7D0CE1-C3AD-46B2-9EBB-9D5D78C25D6E}"/>
    <hyperlink ref="P26" location="'Sport Rifle 2'!$B$3" tooltip="Sport Rifle Division 11" display="D11" xr:uid="{F30A68D5-B4BF-42CA-9DEF-1EC5883E3ECD}"/>
    <hyperlink ref="Q26" location="'Sport Rifle 2'!$J$3" tooltip="Sport Rifle Division 12" display="D12" xr:uid="{E58FA8F0-6082-474F-9C26-1839B54265D4}"/>
    <hyperlink ref="R26" location="'Sport Rifle 2'!$B$15" tooltip="Sport Rifle Division 13" display="D13" xr:uid="{F40696A4-8BA9-4C3E-B856-42741E85C607}"/>
    <hyperlink ref="S26" location="'Sport Rifle 2'!$J$15" tooltip="Sport Rifle Division 14" display="D14" xr:uid="{134C6B34-F359-4FA2-BB83-281713CF84B0}"/>
    <hyperlink ref="T26" location="'Sport Rifle 2'!$B$27" tooltip="Sport Rifle Division 15" display="D15" xr:uid="{20925E88-29A4-4C30-B378-02848085C66E}"/>
    <hyperlink ref="U26" location="'Sport Rifle 2'!$J$27" tooltip="Sport Rifle Division 16" display="D16" xr:uid="{CE7A71FD-DC73-4B7F-A726-E4E4A4E67B78}"/>
    <hyperlink ref="V26" location="'Sport Rifle 2'!$B$39" tooltip="Sport Rifle Division 17" display="D17" xr:uid="{E76F9084-B4DA-4146-AD8E-DB69112110C8}"/>
    <hyperlink ref="W26" location="'Sport Rifle 2'!$J$39" tooltip="Sport Rifle Division 18" display="D18" xr:uid="{73718C17-8597-4302-B6BE-AE4D065A38EC}"/>
    <hyperlink ref="O27" location="'Sport Rifle Sen'!A2" tooltip="Sport Rifle Sen" display="Sport Rifle Sen" xr:uid="{78C4AC89-2F87-465C-93FA-AF3A5BB538D5}"/>
    <hyperlink ref="P27" location="'Sport Rifle Sen'!$B$3" tooltip="Sport Rifle Sen Division 1" display="D1" xr:uid="{68CA8B5D-CDD2-4F58-9F31-1CE026BFEEB4}"/>
    <hyperlink ref="Q27" location="'Sport Rifle Sen'!$B$15" tooltip="Sport Rifle Sen Division 2" display="D2" xr:uid="{C5C60E38-B8B4-4216-B349-3B2DEE1C7D79}"/>
    <hyperlink ref="R27" location="'Sport Rifle Sen'!$B$27" tooltip="Sport Rifle Sen Division 3" display="D3" xr:uid="{3AD226AD-0AC2-44AE-A7F9-404631E52A29}"/>
    <hyperlink ref="S27" location="'Sport Rifle Sen'!$B$38" tooltip="Sport Rifle Sen Division 4" display="D4" xr:uid="{3697EC45-47ED-4DA3-B34E-92DCE88BC6A6}"/>
    <hyperlink ref="T27" location="'Sport Rifle Sen'!$B$49" tooltip="Sport Rifle Sen Division 5" display="D5" xr:uid="{313C5FF5-B128-4131-8443-A6C7D123CB58}"/>
    <hyperlink ref="O28" location="'Sport Rifle Team 1'!A2" tooltip="Sport Rifle Team" display="Sport Rifle Team" xr:uid="{9303AABF-DB85-4278-8BDD-B2F298828264}"/>
    <hyperlink ref="P28" location="'Sport Rifle Team 1'!$A$3" tooltip="Sport Rifle Team Division 1" display="D1" xr:uid="{F5FDA92D-B4E3-47DA-8E6A-957097054FBF}"/>
    <hyperlink ref="Q28" location="'Sport Rifle Team 1'!$A$29" tooltip="Sport Rifle Team Division 2" display="D2" xr:uid="{E6B9AE47-8899-4BB5-B3DC-3DFCC33F6535}"/>
    <hyperlink ref="R28" location="'Sport Rifle Team 2'!$A$3" tooltip="Sport Rifle Team Division 3" display="D3" xr:uid="{59F5BDF9-A24B-4210-96FD-91B5DD5FD56D}"/>
    <hyperlink ref="O29" location="'SR Standard Pistol'!A2" tooltip="SR Standard Pistol" display="SR Standard Pistol" xr:uid="{1B262758-806D-4FCC-A21D-24F322D92C97}"/>
    <hyperlink ref="P29" location="'SR Standard Pistol'!$B$3" tooltip="SR Standard Pistol Division 1" display="D1" xr:uid="{DD063530-0C58-42C3-A0B4-494C214EA6D9}"/>
    <hyperlink ref="Q29" location="'SR Standard Pistol'!$B$13" tooltip="SR Standard Pistol Division 2" display="D2" xr:uid="{688C3A34-6ABA-4097-879E-055F907A39BD}"/>
    <hyperlink ref="O30" location="'SR Standard Pistol Sen'!A2" tooltip="SR Standard Pistol Sen" display="SR Standard Pistol Sen" xr:uid="{1D3AA4DD-A6A6-4B2D-8282-E3281CA44944}"/>
    <hyperlink ref="P30" location="'SR Standard Pistol Sen'!$B$3" tooltip="SR Standard Pistol Sen Division 1" display="D1" xr:uid="{517A0992-D0B8-4E9E-9A38-5F2EA6CC38CF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2C73-4BC6-4FFA-B3F1-E9BDB39F6EEF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353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5" t="s">
        <v>354</v>
      </c>
    </row>
    <row r="3" spans="1:25" ht="15.75" customHeight="1" x14ac:dyDescent="0.3">
      <c r="A3" s="7"/>
      <c r="B3" s="8" t="s">
        <v>4</v>
      </c>
      <c r="C3" s="9" t="s">
        <v>397</v>
      </c>
      <c r="D3" s="9"/>
      <c r="E3" s="9" t="s">
        <v>398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8</v>
      </c>
      <c r="B5" s="15" t="s">
        <v>357</v>
      </c>
      <c r="C5" s="15" t="s">
        <v>36</v>
      </c>
      <c r="D5" s="35">
        <v>197</v>
      </c>
      <c r="E5" s="16">
        <v>9</v>
      </c>
      <c r="F5" s="35">
        <v>1917</v>
      </c>
      <c r="G5" s="36">
        <v>88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2</v>
      </c>
      <c r="B6" s="19" t="s">
        <v>361</v>
      </c>
      <c r="C6" s="19" t="s">
        <v>195</v>
      </c>
      <c r="D6" s="39" t="s">
        <v>109</v>
      </c>
      <c r="E6" s="20">
        <v>0</v>
      </c>
      <c r="F6" s="39">
        <v>1667</v>
      </c>
      <c r="G6" s="40">
        <v>72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363</v>
      </c>
      <c r="C7" s="19" t="s">
        <v>17</v>
      </c>
      <c r="D7" s="39">
        <v>179</v>
      </c>
      <c r="E7" s="20">
        <v>8</v>
      </c>
      <c r="F7" s="39">
        <v>1755</v>
      </c>
      <c r="G7" s="40">
        <v>64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362</v>
      </c>
      <c r="C8" s="19" t="s">
        <v>53</v>
      </c>
      <c r="D8" s="20">
        <v>171</v>
      </c>
      <c r="E8" s="20">
        <v>6</v>
      </c>
      <c r="F8" s="23">
        <v>1598</v>
      </c>
      <c r="G8" s="24">
        <v>60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4</v>
      </c>
      <c r="B9" s="19" t="s">
        <v>372</v>
      </c>
      <c r="C9" s="19" t="s">
        <v>25</v>
      </c>
      <c r="D9" s="39">
        <v>172</v>
      </c>
      <c r="E9" s="20">
        <v>7</v>
      </c>
      <c r="F9" s="39">
        <v>1663</v>
      </c>
      <c r="G9" s="40">
        <v>51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6</v>
      </c>
      <c r="B10" s="19" t="s">
        <v>371</v>
      </c>
      <c r="C10" s="19" t="s">
        <v>17</v>
      </c>
      <c r="D10" s="39">
        <v>160</v>
      </c>
      <c r="E10" s="20">
        <v>5</v>
      </c>
      <c r="F10" s="39">
        <v>1680</v>
      </c>
      <c r="G10" s="40">
        <v>50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389</v>
      </c>
      <c r="C11" s="19" t="s">
        <v>25</v>
      </c>
      <c r="D11" s="39">
        <v>159</v>
      </c>
      <c r="E11" s="20">
        <v>4</v>
      </c>
      <c r="F11" s="39">
        <v>1482</v>
      </c>
      <c r="G11" s="40">
        <v>27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9</v>
      </c>
      <c r="B12" s="19" t="s">
        <v>390</v>
      </c>
      <c r="C12" s="19" t="s">
        <v>17</v>
      </c>
      <c r="D12" s="39">
        <v>159</v>
      </c>
      <c r="E12" s="20">
        <v>4</v>
      </c>
      <c r="F12" s="39">
        <v>1481</v>
      </c>
      <c r="G12" s="40">
        <v>27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393</v>
      </c>
      <c r="C13" s="26" t="s">
        <v>25</v>
      </c>
      <c r="D13" s="43">
        <v>114</v>
      </c>
      <c r="E13" s="27">
        <v>2</v>
      </c>
      <c r="F13" s="43">
        <v>1109</v>
      </c>
      <c r="G13" s="44">
        <v>12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5078C12B-AE62-4DF0-BB8F-72B16856D0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874E-1DE3-4A59-9471-820D51F99AFB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5" t="s">
        <v>354</v>
      </c>
    </row>
    <row r="3" spans="1:25" ht="15.75" customHeight="1" x14ac:dyDescent="0.3">
      <c r="A3" s="7"/>
      <c r="B3" s="8" t="s">
        <v>4</v>
      </c>
      <c r="C3" s="9" t="s">
        <v>399</v>
      </c>
      <c r="D3" s="9"/>
      <c r="E3" s="9" t="s">
        <v>400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359</v>
      </c>
      <c r="C5" s="15" t="s">
        <v>32</v>
      </c>
      <c r="D5" s="35">
        <v>189</v>
      </c>
      <c r="E5" s="16">
        <v>7</v>
      </c>
      <c r="F5" s="35">
        <v>1887</v>
      </c>
      <c r="G5" s="36">
        <v>76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358</v>
      </c>
      <c r="C6" s="19" t="s">
        <v>36</v>
      </c>
      <c r="D6" s="39">
        <v>193</v>
      </c>
      <c r="E6" s="20">
        <v>8</v>
      </c>
      <c r="F6" s="39">
        <v>1892</v>
      </c>
      <c r="G6" s="40">
        <v>75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376</v>
      </c>
      <c r="C7" s="19" t="s">
        <v>104</v>
      </c>
      <c r="D7" s="20">
        <v>155</v>
      </c>
      <c r="E7" s="20">
        <v>6</v>
      </c>
      <c r="F7" s="23">
        <v>1566</v>
      </c>
      <c r="G7" s="24">
        <v>54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158</v>
      </c>
      <c r="C8" s="19" t="s">
        <v>23</v>
      </c>
      <c r="D8" s="39">
        <v>142</v>
      </c>
      <c r="E8" s="20">
        <v>3</v>
      </c>
      <c r="F8" s="39">
        <v>1545</v>
      </c>
      <c r="G8" s="40">
        <v>50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120</v>
      </c>
      <c r="C9" s="19" t="s">
        <v>25</v>
      </c>
      <c r="D9" s="39">
        <v>142</v>
      </c>
      <c r="E9" s="20">
        <v>3</v>
      </c>
      <c r="F9" s="39">
        <v>1498</v>
      </c>
      <c r="G9" s="40">
        <v>41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154</v>
      </c>
      <c r="C10" s="19" t="s">
        <v>23</v>
      </c>
      <c r="D10" s="39">
        <v>148</v>
      </c>
      <c r="E10" s="20">
        <v>5</v>
      </c>
      <c r="F10" s="39">
        <v>1383</v>
      </c>
      <c r="G10" s="40">
        <v>29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4</v>
      </c>
      <c r="B11" s="19" t="s">
        <v>391</v>
      </c>
      <c r="C11" s="19" t="s">
        <v>17</v>
      </c>
      <c r="D11" s="39">
        <v>129</v>
      </c>
      <c r="E11" s="20">
        <v>1</v>
      </c>
      <c r="F11" s="39">
        <v>1329</v>
      </c>
      <c r="G11" s="40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6</v>
      </c>
      <c r="B12" s="26" t="s">
        <v>239</v>
      </c>
      <c r="C12" s="26" t="s">
        <v>25</v>
      </c>
      <c r="D12" s="43">
        <v>144</v>
      </c>
      <c r="E12" s="27">
        <v>4</v>
      </c>
      <c r="F12" s="43">
        <v>1209</v>
      </c>
      <c r="G12" s="44">
        <v>20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F14" s="33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BE1312AF-3524-4D51-A538-A69FBCFD4B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DEF0-E1B6-4655-A908-3291D1EF6F3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354</v>
      </c>
    </row>
    <row r="3" spans="1:25" ht="15.75" customHeight="1" x14ac:dyDescent="0.3">
      <c r="A3" s="7"/>
      <c r="B3" s="8" t="s">
        <v>4</v>
      </c>
      <c r="C3" s="9" t="s">
        <v>402</v>
      </c>
      <c r="D3" s="9"/>
      <c r="E3" s="9" t="s">
        <v>403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15" t="s">
        <v>120</v>
      </c>
      <c r="C5" s="15" t="s">
        <v>25</v>
      </c>
      <c r="D5" s="16">
        <v>196</v>
      </c>
      <c r="E5" s="16">
        <v>6</v>
      </c>
      <c r="F5" s="16">
        <v>1920</v>
      </c>
      <c r="G5" s="17">
        <v>54</v>
      </c>
      <c r="I5" s="4"/>
    </row>
    <row r="6" spans="1:25" ht="15.75" customHeight="1" x14ac:dyDescent="0.3">
      <c r="A6" s="18">
        <v>6</v>
      </c>
      <c r="B6" s="19" t="s">
        <v>404</v>
      </c>
      <c r="C6" s="19" t="s">
        <v>370</v>
      </c>
      <c r="D6" s="20">
        <v>195</v>
      </c>
      <c r="E6" s="21">
        <v>5</v>
      </c>
      <c r="F6" s="20">
        <v>1912</v>
      </c>
      <c r="G6" s="22">
        <v>49</v>
      </c>
      <c r="I6" s="4"/>
    </row>
    <row r="7" spans="1:25" ht="15.75" customHeight="1" x14ac:dyDescent="0.3">
      <c r="A7" s="18">
        <v>1</v>
      </c>
      <c r="B7" s="19" t="s">
        <v>405</v>
      </c>
      <c r="C7" s="19" t="s">
        <v>34</v>
      </c>
      <c r="D7" s="20">
        <v>190</v>
      </c>
      <c r="E7" s="21">
        <v>4</v>
      </c>
      <c r="F7" s="23">
        <v>1894</v>
      </c>
      <c r="G7" s="24">
        <v>47</v>
      </c>
      <c r="J7" s="83"/>
    </row>
    <row r="8" spans="1:25" ht="15.75" customHeight="1" x14ac:dyDescent="0.3">
      <c r="A8" s="18">
        <v>3</v>
      </c>
      <c r="B8" s="19" t="s">
        <v>406</v>
      </c>
      <c r="C8" s="19" t="s">
        <v>25</v>
      </c>
      <c r="D8" s="20">
        <v>187</v>
      </c>
      <c r="E8" s="21">
        <v>2</v>
      </c>
      <c r="F8" s="20">
        <v>1844</v>
      </c>
      <c r="G8" s="22">
        <v>29</v>
      </c>
    </row>
    <row r="9" spans="1:25" ht="15.75" customHeight="1" x14ac:dyDescent="0.3">
      <c r="A9" s="18">
        <v>5</v>
      </c>
      <c r="B9" s="19" t="s">
        <v>407</v>
      </c>
      <c r="C9" s="19" t="s">
        <v>149</v>
      </c>
      <c r="D9" s="20">
        <v>188</v>
      </c>
      <c r="E9" s="21">
        <v>3</v>
      </c>
      <c r="F9" s="20">
        <v>1736</v>
      </c>
      <c r="G9" s="22">
        <v>17</v>
      </c>
      <c r="I9" s="4"/>
    </row>
    <row r="10" spans="1:25" ht="15.75" customHeight="1" x14ac:dyDescent="0.3">
      <c r="A10" s="25">
        <v>4</v>
      </c>
      <c r="B10" s="26" t="s">
        <v>408</v>
      </c>
      <c r="C10" s="26" t="s">
        <v>19</v>
      </c>
      <c r="D10" s="27" t="s">
        <v>138</v>
      </c>
      <c r="E10" s="28">
        <v>0</v>
      </c>
      <c r="F10" s="27">
        <v>714</v>
      </c>
      <c r="G10" s="29">
        <v>10</v>
      </c>
      <c r="I10" s="4"/>
    </row>
    <row r="11" spans="1:25" ht="15.75" customHeight="1" x14ac:dyDescent="0.3">
      <c r="A11" s="4"/>
      <c r="I11" s="4"/>
    </row>
    <row r="12" spans="1:25" ht="15.75" customHeight="1" x14ac:dyDescent="0.3">
      <c r="A12" s="7"/>
      <c r="B12" s="8" t="s">
        <v>7</v>
      </c>
      <c r="C12" s="9" t="s">
        <v>409</v>
      </c>
      <c r="D12" s="9"/>
      <c r="E12" s="9" t="s">
        <v>410</v>
      </c>
      <c r="F12" s="8"/>
      <c r="G12" s="8"/>
      <c r="I12" s="4"/>
    </row>
    <row r="13" spans="1:25" ht="15.75" customHeight="1" x14ac:dyDescent="0.3">
      <c r="A13" s="10">
        <v>1</v>
      </c>
      <c r="B13" s="11" t="s">
        <v>10</v>
      </c>
      <c r="C13" s="11" t="s">
        <v>11</v>
      </c>
      <c r="D13" s="12" t="s">
        <v>12</v>
      </c>
      <c r="E13" s="12" t="s">
        <v>13</v>
      </c>
      <c r="F13" s="12" t="s">
        <v>14</v>
      </c>
      <c r="G13" s="13" t="s">
        <v>15</v>
      </c>
    </row>
    <row r="14" spans="1:25" ht="15.75" customHeight="1" x14ac:dyDescent="0.3">
      <c r="A14" s="14">
        <v>6</v>
      </c>
      <c r="B14" s="15" t="s">
        <v>411</v>
      </c>
      <c r="C14" s="15" t="s">
        <v>25</v>
      </c>
      <c r="D14" s="16">
        <v>167</v>
      </c>
      <c r="E14" s="16">
        <v>4</v>
      </c>
      <c r="F14" s="16">
        <v>1834</v>
      </c>
      <c r="G14" s="17">
        <v>66</v>
      </c>
    </row>
    <row r="15" spans="1:25" ht="15.75" customHeight="1" x14ac:dyDescent="0.3">
      <c r="A15" s="18">
        <v>5</v>
      </c>
      <c r="B15" s="19" t="s">
        <v>236</v>
      </c>
      <c r="C15" s="19" t="s">
        <v>25</v>
      </c>
      <c r="D15" s="20">
        <v>184</v>
      </c>
      <c r="E15" s="21">
        <v>7</v>
      </c>
      <c r="F15" s="20">
        <v>1754</v>
      </c>
      <c r="G15" s="22">
        <v>56</v>
      </c>
    </row>
    <row r="16" spans="1:25" ht="15.75" customHeight="1" x14ac:dyDescent="0.3">
      <c r="A16" s="18">
        <v>3</v>
      </c>
      <c r="B16" s="19" t="s">
        <v>322</v>
      </c>
      <c r="C16" s="19" t="s">
        <v>323</v>
      </c>
      <c r="D16" s="20">
        <v>177</v>
      </c>
      <c r="E16" s="21">
        <v>6</v>
      </c>
      <c r="F16" s="20">
        <v>1736</v>
      </c>
      <c r="G16" s="22">
        <v>55</v>
      </c>
    </row>
    <row r="17" spans="1:7" ht="15.75" customHeight="1" x14ac:dyDescent="0.3">
      <c r="A17" s="18">
        <v>4</v>
      </c>
      <c r="B17" s="19" t="s">
        <v>412</v>
      </c>
      <c r="C17" s="19" t="s">
        <v>23</v>
      </c>
      <c r="D17" s="20">
        <v>154</v>
      </c>
      <c r="E17" s="21">
        <v>3</v>
      </c>
      <c r="F17" s="20">
        <v>1642</v>
      </c>
      <c r="G17" s="22">
        <v>38</v>
      </c>
    </row>
    <row r="18" spans="1:7" ht="15.75" customHeight="1" x14ac:dyDescent="0.3">
      <c r="A18" s="18">
        <v>2</v>
      </c>
      <c r="B18" s="19" t="s">
        <v>341</v>
      </c>
      <c r="C18" s="19" t="s">
        <v>34</v>
      </c>
      <c r="D18" s="20">
        <v>168</v>
      </c>
      <c r="E18" s="21">
        <v>5</v>
      </c>
      <c r="F18" s="20">
        <v>1587</v>
      </c>
      <c r="G18" s="22">
        <v>32</v>
      </c>
    </row>
    <row r="19" spans="1:7" ht="15.75" customHeight="1" x14ac:dyDescent="0.3">
      <c r="A19" s="18">
        <v>7</v>
      </c>
      <c r="B19" s="19" t="s">
        <v>181</v>
      </c>
      <c r="C19" s="19" t="s">
        <v>104</v>
      </c>
      <c r="D19" s="20">
        <v>127</v>
      </c>
      <c r="E19" s="21">
        <v>2</v>
      </c>
      <c r="F19" s="20">
        <v>1386</v>
      </c>
      <c r="G19" s="22">
        <v>24</v>
      </c>
    </row>
    <row r="20" spans="1:7" ht="15.75" customHeight="1" x14ac:dyDescent="0.3">
      <c r="A20" s="25">
        <v>1</v>
      </c>
      <c r="B20" s="26" t="s">
        <v>413</v>
      </c>
      <c r="C20" s="26" t="s">
        <v>34</v>
      </c>
      <c r="D20" s="27" t="s">
        <v>138</v>
      </c>
      <c r="E20" s="28">
        <v>0</v>
      </c>
      <c r="F20" s="31">
        <v>0</v>
      </c>
      <c r="G20" s="32">
        <v>0</v>
      </c>
    </row>
    <row r="21" spans="1:7" ht="15.75" customHeight="1" x14ac:dyDescent="0.3"/>
    <row r="22" spans="1:7" ht="15.75" customHeight="1" x14ac:dyDescent="0.3">
      <c r="B22" s="4" t="s">
        <v>396</v>
      </c>
      <c r="F22" s="33" t="s">
        <v>167</v>
      </c>
    </row>
    <row r="23" spans="1:7" ht="15.75" customHeight="1" x14ac:dyDescent="0.3">
      <c r="B23" s="4" t="s">
        <v>168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D6E7BD8E-BAA2-4BCF-B255-1B780B285B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CB58-59FB-4EC6-94BC-C4C360BA2FD3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415</v>
      </c>
    </row>
    <row r="3" spans="1:25" ht="15.75" customHeight="1" x14ac:dyDescent="0.3">
      <c r="A3" s="7"/>
      <c r="B3" s="8" t="s">
        <v>4</v>
      </c>
      <c r="C3" s="9" t="s">
        <v>416</v>
      </c>
      <c r="D3" s="9"/>
      <c r="E3" s="9" t="s">
        <v>417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99</v>
      </c>
      <c r="E5" s="16">
        <v>97</v>
      </c>
      <c r="F5" s="16">
        <f t="shared" ref="F5:F13" si="0">SUM(D5:E5)</f>
        <v>196</v>
      </c>
      <c r="G5" s="16">
        <v>9</v>
      </c>
      <c r="H5" s="16">
        <v>1908</v>
      </c>
      <c r="I5" s="17">
        <v>86</v>
      </c>
      <c r="K5" s="4"/>
      <c r="V5" s="30"/>
      <c r="W5" s="30"/>
    </row>
    <row r="6" spans="1:25" ht="15.75" customHeight="1" x14ac:dyDescent="0.3">
      <c r="A6" s="18">
        <v>1</v>
      </c>
      <c r="B6" s="19" t="s">
        <v>39</v>
      </c>
      <c r="C6" s="19" t="s">
        <v>17</v>
      </c>
      <c r="D6" s="20">
        <v>89</v>
      </c>
      <c r="E6" s="20">
        <v>91</v>
      </c>
      <c r="F6" s="20">
        <f t="shared" si="0"/>
        <v>180</v>
      </c>
      <c r="G6" s="21">
        <v>6</v>
      </c>
      <c r="H6" s="23">
        <v>1807</v>
      </c>
      <c r="I6" s="24">
        <v>65</v>
      </c>
      <c r="K6" s="4"/>
      <c r="V6" s="30"/>
      <c r="W6" s="30"/>
    </row>
    <row r="7" spans="1:25" ht="15.75" customHeight="1" x14ac:dyDescent="0.3">
      <c r="A7" s="18">
        <v>3</v>
      </c>
      <c r="B7" s="19" t="s">
        <v>418</v>
      </c>
      <c r="C7" s="19" t="s">
        <v>75</v>
      </c>
      <c r="D7" s="20">
        <v>95</v>
      </c>
      <c r="E7" s="20">
        <v>87</v>
      </c>
      <c r="F7" s="20">
        <f t="shared" si="0"/>
        <v>182</v>
      </c>
      <c r="G7" s="21">
        <v>7</v>
      </c>
      <c r="H7" s="20">
        <v>1804</v>
      </c>
      <c r="I7" s="22">
        <v>62</v>
      </c>
      <c r="J7" s="83"/>
      <c r="K7" s="4"/>
      <c r="V7" s="30"/>
      <c r="W7" s="30"/>
    </row>
    <row r="8" spans="1:25" ht="15.75" customHeight="1" x14ac:dyDescent="0.3">
      <c r="A8" s="18">
        <v>5</v>
      </c>
      <c r="B8" s="19" t="s">
        <v>43</v>
      </c>
      <c r="C8" s="19" t="s">
        <v>19</v>
      </c>
      <c r="D8" s="20">
        <v>85</v>
      </c>
      <c r="E8" s="20">
        <v>84</v>
      </c>
      <c r="F8" s="20">
        <f t="shared" si="0"/>
        <v>169</v>
      </c>
      <c r="G8" s="21">
        <v>1</v>
      </c>
      <c r="H8" s="20">
        <v>1786</v>
      </c>
      <c r="I8" s="22">
        <v>59</v>
      </c>
      <c r="K8" s="4"/>
      <c r="V8" s="30"/>
      <c r="W8" s="30"/>
    </row>
    <row r="9" spans="1:25" ht="15.75" customHeight="1" x14ac:dyDescent="0.3">
      <c r="A9" s="18">
        <v>2</v>
      </c>
      <c r="B9" s="19" t="s">
        <v>67</v>
      </c>
      <c r="C9" s="19" t="s">
        <v>66</v>
      </c>
      <c r="D9" s="20">
        <v>83</v>
      </c>
      <c r="E9" s="20">
        <v>93</v>
      </c>
      <c r="F9" s="20">
        <f t="shared" si="0"/>
        <v>176</v>
      </c>
      <c r="G9" s="21">
        <v>4</v>
      </c>
      <c r="H9" s="20">
        <v>1773</v>
      </c>
      <c r="I9" s="22">
        <v>49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9</v>
      </c>
      <c r="B10" s="19" t="s">
        <v>384</v>
      </c>
      <c r="C10" s="19" t="s">
        <v>328</v>
      </c>
      <c r="D10" s="20">
        <v>84</v>
      </c>
      <c r="E10" s="20">
        <v>88</v>
      </c>
      <c r="F10" s="20">
        <f t="shared" si="0"/>
        <v>172</v>
      </c>
      <c r="G10" s="21">
        <v>2</v>
      </c>
      <c r="H10" s="20">
        <v>1538</v>
      </c>
      <c r="I10" s="22">
        <v>37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8</v>
      </c>
      <c r="B11" s="19" t="s">
        <v>419</v>
      </c>
      <c r="C11" s="19" t="s">
        <v>374</v>
      </c>
      <c r="D11" s="20">
        <v>83</v>
      </c>
      <c r="E11" s="20">
        <v>93</v>
      </c>
      <c r="F11" s="20">
        <f t="shared" si="0"/>
        <v>176</v>
      </c>
      <c r="G11" s="21">
        <v>4</v>
      </c>
      <c r="H11" s="20">
        <v>1722</v>
      </c>
      <c r="I11" s="22">
        <v>36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">
      <c r="A12" s="18">
        <v>4</v>
      </c>
      <c r="B12" s="19" t="s">
        <v>87</v>
      </c>
      <c r="C12" s="19" t="s">
        <v>63</v>
      </c>
      <c r="D12" s="20">
        <v>92</v>
      </c>
      <c r="E12" s="20">
        <v>97</v>
      </c>
      <c r="F12" s="20">
        <f t="shared" si="0"/>
        <v>189</v>
      </c>
      <c r="G12" s="21">
        <v>8</v>
      </c>
      <c r="H12" s="20">
        <v>1679</v>
      </c>
      <c r="I12" s="22">
        <v>34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">
      <c r="A13" s="25">
        <v>7</v>
      </c>
      <c r="B13" s="26" t="s">
        <v>70</v>
      </c>
      <c r="C13" s="26" t="s">
        <v>71</v>
      </c>
      <c r="D13" s="27">
        <v>89</v>
      </c>
      <c r="E13" s="27">
        <v>89</v>
      </c>
      <c r="F13" s="27">
        <f t="shared" si="0"/>
        <v>178</v>
      </c>
      <c r="G13" s="28">
        <v>5</v>
      </c>
      <c r="H13" s="27">
        <v>1667</v>
      </c>
      <c r="I13" s="29">
        <v>29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143</v>
      </c>
      <c r="D15" s="9"/>
      <c r="E15" s="9" t="s">
        <v>420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4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2</v>
      </c>
      <c r="B17" s="15" t="s">
        <v>145</v>
      </c>
      <c r="C17" s="15" t="s">
        <v>75</v>
      </c>
      <c r="D17" s="16">
        <v>83</v>
      </c>
      <c r="E17" s="16">
        <v>89</v>
      </c>
      <c r="F17" s="16">
        <f t="shared" ref="F17:F25" si="1">SUM(D17:E17)</f>
        <v>172</v>
      </c>
      <c r="G17" s="16">
        <v>7</v>
      </c>
      <c r="H17" s="16">
        <v>1667</v>
      </c>
      <c r="I17" s="17">
        <v>75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8</v>
      </c>
      <c r="B18" s="19" t="s">
        <v>421</v>
      </c>
      <c r="C18" s="19" t="s">
        <v>374</v>
      </c>
      <c r="D18" s="20">
        <v>91</v>
      </c>
      <c r="E18" s="20">
        <v>91</v>
      </c>
      <c r="F18" s="20">
        <f t="shared" si="1"/>
        <v>182</v>
      </c>
      <c r="G18" s="21">
        <v>9</v>
      </c>
      <c r="H18" s="20">
        <v>1653</v>
      </c>
      <c r="I18" s="22">
        <v>69</v>
      </c>
      <c r="V18" s="30"/>
      <c r="W18" s="30"/>
    </row>
    <row r="19" spans="1:25" ht="15.75" customHeight="1" x14ac:dyDescent="0.3">
      <c r="A19" s="18">
        <v>1</v>
      </c>
      <c r="B19" s="19" t="s">
        <v>125</v>
      </c>
      <c r="C19" s="19" t="s">
        <v>75</v>
      </c>
      <c r="D19" s="20">
        <v>86</v>
      </c>
      <c r="E19" s="20">
        <v>92</v>
      </c>
      <c r="F19" s="20">
        <f t="shared" si="1"/>
        <v>178</v>
      </c>
      <c r="G19" s="21">
        <v>8</v>
      </c>
      <c r="H19" s="23">
        <v>1645</v>
      </c>
      <c r="I19" s="24">
        <v>65</v>
      </c>
    </row>
    <row r="20" spans="1:25" ht="15.75" customHeight="1" x14ac:dyDescent="0.3">
      <c r="A20" s="18">
        <v>5</v>
      </c>
      <c r="B20" s="19" t="s">
        <v>422</v>
      </c>
      <c r="C20" s="19" t="s">
        <v>374</v>
      </c>
      <c r="D20" s="20">
        <v>75</v>
      </c>
      <c r="E20" s="20">
        <v>77</v>
      </c>
      <c r="F20" s="20">
        <f t="shared" si="1"/>
        <v>152</v>
      </c>
      <c r="G20" s="21">
        <v>4</v>
      </c>
      <c r="H20" s="20">
        <v>1473</v>
      </c>
      <c r="I20" s="22">
        <v>60</v>
      </c>
    </row>
    <row r="21" spans="1:25" ht="15.75" customHeight="1" x14ac:dyDescent="0.3">
      <c r="A21" s="18">
        <v>9</v>
      </c>
      <c r="B21" s="19" t="s">
        <v>131</v>
      </c>
      <c r="C21" s="19" t="s">
        <v>25</v>
      </c>
      <c r="D21" s="20">
        <v>79</v>
      </c>
      <c r="E21" s="20">
        <v>78</v>
      </c>
      <c r="F21" s="20">
        <f t="shared" si="1"/>
        <v>157</v>
      </c>
      <c r="G21" s="21">
        <v>5</v>
      </c>
      <c r="H21" s="20">
        <v>1574</v>
      </c>
      <c r="I21" s="22">
        <v>51</v>
      </c>
    </row>
    <row r="22" spans="1:25" ht="15.75" customHeight="1" x14ac:dyDescent="0.3">
      <c r="A22" s="18">
        <v>3</v>
      </c>
      <c r="B22" s="19" t="s">
        <v>423</v>
      </c>
      <c r="C22" s="19" t="s">
        <v>374</v>
      </c>
      <c r="D22" s="20">
        <v>74</v>
      </c>
      <c r="E22" s="20">
        <v>68</v>
      </c>
      <c r="F22" s="20">
        <f t="shared" si="1"/>
        <v>142</v>
      </c>
      <c r="G22" s="21">
        <v>2</v>
      </c>
      <c r="H22" s="20">
        <v>1553</v>
      </c>
      <c r="I22" s="22">
        <v>49</v>
      </c>
    </row>
    <row r="23" spans="1:25" ht="15.75" customHeight="1" x14ac:dyDescent="0.3">
      <c r="A23" s="18">
        <v>4</v>
      </c>
      <c r="B23" s="19" t="s">
        <v>424</v>
      </c>
      <c r="C23" s="19" t="s">
        <v>328</v>
      </c>
      <c r="D23" s="20">
        <v>86</v>
      </c>
      <c r="E23" s="20">
        <v>84</v>
      </c>
      <c r="F23" s="20">
        <f t="shared" si="1"/>
        <v>170</v>
      </c>
      <c r="G23" s="21">
        <v>6</v>
      </c>
      <c r="H23" s="20">
        <v>1566</v>
      </c>
      <c r="I23" s="22">
        <v>43</v>
      </c>
    </row>
    <row r="24" spans="1:25" ht="15.75" customHeight="1" x14ac:dyDescent="0.3">
      <c r="A24" s="18">
        <v>7</v>
      </c>
      <c r="B24" s="19" t="s">
        <v>162</v>
      </c>
      <c r="C24" s="19" t="s">
        <v>163</v>
      </c>
      <c r="D24" s="20">
        <v>73</v>
      </c>
      <c r="E24" s="20">
        <v>74</v>
      </c>
      <c r="F24" s="20">
        <f t="shared" si="1"/>
        <v>147</v>
      </c>
      <c r="G24" s="21">
        <v>3</v>
      </c>
      <c r="H24" s="20">
        <v>1485</v>
      </c>
      <c r="I24" s="22">
        <v>34</v>
      </c>
    </row>
    <row r="25" spans="1:25" ht="15.75" customHeight="1" x14ac:dyDescent="0.3">
      <c r="A25" s="25">
        <v>6</v>
      </c>
      <c r="B25" s="26" t="s">
        <v>425</v>
      </c>
      <c r="C25" s="26" t="s">
        <v>122</v>
      </c>
      <c r="D25" s="27" t="s">
        <v>109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"/>
    <row r="27" spans="1:25" ht="15.75" customHeight="1" x14ac:dyDescent="0.3">
      <c r="A27" s="7"/>
      <c r="B27" s="8" t="s">
        <v>46</v>
      </c>
      <c r="C27" s="9" t="s">
        <v>426</v>
      </c>
      <c r="D27" s="9"/>
      <c r="E27" s="9" t="s">
        <v>427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0" t="s">
        <v>11</v>
      </c>
      <c r="D28" s="50"/>
      <c r="E28" s="84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99</v>
      </c>
      <c r="C29" s="15" t="s">
        <v>25</v>
      </c>
      <c r="D29" s="16">
        <v>87</v>
      </c>
      <c r="E29" s="16">
        <v>85</v>
      </c>
      <c r="F29" s="16">
        <f t="shared" ref="F29:F36" si="2">SUM(D29:E29)</f>
        <v>172</v>
      </c>
      <c r="G29" s="16">
        <v>8</v>
      </c>
      <c r="H29" s="16">
        <v>1643</v>
      </c>
      <c r="I29" s="17">
        <v>67</v>
      </c>
    </row>
    <row r="30" spans="1:25" ht="15.75" customHeight="1" x14ac:dyDescent="0.3">
      <c r="A30" s="18">
        <v>1</v>
      </c>
      <c r="B30" s="19" t="s">
        <v>100</v>
      </c>
      <c r="C30" s="19" t="s">
        <v>101</v>
      </c>
      <c r="D30" s="20">
        <v>78</v>
      </c>
      <c r="E30" s="20">
        <v>91</v>
      </c>
      <c r="F30" s="20">
        <f t="shared" si="2"/>
        <v>169</v>
      </c>
      <c r="G30" s="21">
        <v>7</v>
      </c>
      <c r="H30" s="23">
        <v>1647</v>
      </c>
      <c r="I30" s="24">
        <v>64</v>
      </c>
    </row>
    <row r="31" spans="1:25" ht="15.75" customHeight="1" x14ac:dyDescent="0.3">
      <c r="A31" s="18">
        <v>6</v>
      </c>
      <c r="B31" s="19" t="s">
        <v>124</v>
      </c>
      <c r="C31" s="19" t="s">
        <v>36</v>
      </c>
      <c r="D31" s="20">
        <v>85</v>
      </c>
      <c r="E31" s="20">
        <v>78</v>
      </c>
      <c r="F31" s="20">
        <f t="shared" si="2"/>
        <v>163</v>
      </c>
      <c r="G31" s="21">
        <v>6</v>
      </c>
      <c r="H31" s="20">
        <v>1597</v>
      </c>
      <c r="I31" s="22">
        <v>55</v>
      </c>
    </row>
    <row r="32" spans="1:25" ht="15.75" customHeight="1" x14ac:dyDescent="0.3">
      <c r="A32" s="18">
        <v>7</v>
      </c>
      <c r="B32" s="19" t="s">
        <v>123</v>
      </c>
      <c r="C32" s="19" t="s">
        <v>19</v>
      </c>
      <c r="D32" s="20">
        <v>76</v>
      </c>
      <c r="E32" s="20">
        <v>71</v>
      </c>
      <c r="F32" s="20">
        <f t="shared" si="2"/>
        <v>147</v>
      </c>
      <c r="G32" s="21">
        <v>4</v>
      </c>
      <c r="H32" s="20">
        <v>1517</v>
      </c>
      <c r="I32" s="22">
        <v>44</v>
      </c>
    </row>
    <row r="33" spans="1:9" ht="15.75" customHeight="1" x14ac:dyDescent="0.3">
      <c r="A33" s="18">
        <v>4</v>
      </c>
      <c r="B33" s="19" t="s">
        <v>428</v>
      </c>
      <c r="C33" s="19" t="s">
        <v>17</v>
      </c>
      <c r="D33" s="20">
        <v>85</v>
      </c>
      <c r="E33" s="20">
        <v>72</v>
      </c>
      <c r="F33" s="20">
        <f t="shared" si="2"/>
        <v>157</v>
      </c>
      <c r="G33" s="21">
        <v>5</v>
      </c>
      <c r="H33" s="20">
        <v>1533</v>
      </c>
      <c r="I33" s="22">
        <v>40</v>
      </c>
    </row>
    <row r="34" spans="1:9" ht="15.75" customHeight="1" x14ac:dyDescent="0.3">
      <c r="A34" s="18">
        <v>3</v>
      </c>
      <c r="B34" s="19" t="s">
        <v>429</v>
      </c>
      <c r="C34" s="19" t="s">
        <v>328</v>
      </c>
      <c r="D34" s="20" t="s">
        <v>109</v>
      </c>
      <c r="E34" s="20"/>
      <c r="F34" s="20">
        <f t="shared" si="2"/>
        <v>0</v>
      </c>
      <c r="G34" s="21">
        <v>0</v>
      </c>
      <c r="H34" s="20">
        <v>1189</v>
      </c>
      <c r="I34" s="22">
        <v>32</v>
      </c>
    </row>
    <row r="35" spans="1:9" ht="15.75" customHeight="1" x14ac:dyDescent="0.3">
      <c r="A35" s="18">
        <v>5</v>
      </c>
      <c r="B35" s="19" t="s">
        <v>156</v>
      </c>
      <c r="C35" s="19" t="s">
        <v>101</v>
      </c>
      <c r="D35" s="20">
        <v>72</v>
      </c>
      <c r="E35" s="20">
        <v>74</v>
      </c>
      <c r="F35" s="20">
        <f t="shared" si="2"/>
        <v>146</v>
      </c>
      <c r="G35" s="21">
        <v>3</v>
      </c>
      <c r="H35" s="20">
        <v>1438</v>
      </c>
      <c r="I35" s="22">
        <v>29</v>
      </c>
    </row>
    <row r="36" spans="1:9" ht="15.75" customHeight="1" x14ac:dyDescent="0.3">
      <c r="A36" s="25">
        <v>2</v>
      </c>
      <c r="B36" s="26" t="s">
        <v>430</v>
      </c>
      <c r="C36" s="26" t="s">
        <v>122</v>
      </c>
      <c r="D36" s="27" t="s">
        <v>109</v>
      </c>
      <c r="E36" s="27"/>
      <c r="F36" s="27">
        <f t="shared" si="2"/>
        <v>0</v>
      </c>
      <c r="G36" s="28">
        <v>0</v>
      </c>
      <c r="H36" s="27">
        <v>966</v>
      </c>
      <c r="I36" s="29">
        <v>24</v>
      </c>
    </row>
    <row r="37" spans="1:9" ht="15.75" customHeight="1" x14ac:dyDescent="0.3"/>
    <row r="38" spans="1:9" ht="15.75" customHeight="1" x14ac:dyDescent="0.3">
      <c r="A38" s="7"/>
      <c r="B38" s="8" t="s">
        <v>49</v>
      </c>
      <c r="C38" s="9" t="s">
        <v>431</v>
      </c>
      <c r="D38" s="9"/>
      <c r="E38" s="9" t="s">
        <v>432</v>
      </c>
      <c r="F38" s="8"/>
      <c r="G38" s="8"/>
      <c r="H38" s="8"/>
      <c r="I38" s="8"/>
    </row>
    <row r="39" spans="1:9" ht="15.75" customHeight="1" x14ac:dyDescent="0.3">
      <c r="A39" s="10">
        <v>2</v>
      </c>
      <c r="B39" s="11" t="s">
        <v>10</v>
      </c>
      <c r="C39" s="80" t="s">
        <v>11</v>
      </c>
      <c r="D39" s="50"/>
      <c r="E39" s="84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">
      <c r="A40" s="14">
        <v>1</v>
      </c>
      <c r="B40" s="15" t="s">
        <v>126</v>
      </c>
      <c r="C40" s="15" t="s">
        <v>127</v>
      </c>
      <c r="D40" s="16">
        <v>69</v>
      </c>
      <c r="E40" s="16">
        <v>76</v>
      </c>
      <c r="F40" s="16">
        <f t="shared" ref="F40:F47" si="3">SUM(D40:E40)</f>
        <v>145</v>
      </c>
      <c r="G40" s="16">
        <v>6</v>
      </c>
      <c r="H40" s="37">
        <v>1503</v>
      </c>
      <c r="I40" s="38">
        <v>66</v>
      </c>
    </row>
    <row r="41" spans="1:9" ht="15.75" customHeight="1" x14ac:dyDescent="0.3">
      <c r="A41" s="18">
        <v>4</v>
      </c>
      <c r="B41" s="19" t="s">
        <v>433</v>
      </c>
      <c r="C41" s="19" t="s">
        <v>328</v>
      </c>
      <c r="D41" s="20" t="s">
        <v>109</v>
      </c>
      <c r="E41" s="20"/>
      <c r="F41" s="20">
        <f t="shared" si="3"/>
        <v>0</v>
      </c>
      <c r="G41" s="21">
        <v>0</v>
      </c>
      <c r="H41" s="20">
        <v>1420</v>
      </c>
      <c r="I41" s="22">
        <v>63</v>
      </c>
    </row>
    <row r="42" spans="1:9" ht="15.75" customHeight="1" x14ac:dyDescent="0.3">
      <c r="A42" s="18">
        <v>3</v>
      </c>
      <c r="B42" s="19" t="s">
        <v>65</v>
      </c>
      <c r="C42" s="19" t="s">
        <v>66</v>
      </c>
      <c r="D42" s="20">
        <v>72</v>
      </c>
      <c r="E42" s="20">
        <v>74</v>
      </c>
      <c r="F42" s="20">
        <f t="shared" si="3"/>
        <v>146</v>
      </c>
      <c r="G42" s="21">
        <v>7</v>
      </c>
      <c r="H42" s="20">
        <v>1436</v>
      </c>
      <c r="I42" s="22">
        <v>54</v>
      </c>
    </row>
    <row r="43" spans="1:9" ht="15.75" customHeight="1" x14ac:dyDescent="0.3">
      <c r="A43" s="18">
        <v>8</v>
      </c>
      <c r="B43" s="19" t="s">
        <v>334</v>
      </c>
      <c r="C43" s="19" t="s">
        <v>328</v>
      </c>
      <c r="D43" s="20">
        <v>61</v>
      </c>
      <c r="E43" s="20">
        <v>69</v>
      </c>
      <c r="F43" s="20">
        <f t="shared" si="3"/>
        <v>130</v>
      </c>
      <c r="G43" s="21">
        <v>5</v>
      </c>
      <c r="H43" s="20">
        <v>1294</v>
      </c>
      <c r="I43" s="22">
        <v>50</v>
      </c>
    </row>
    <row r="44" spans="1:9" ht="15.75" customHeight="1" x14ac:dyDescent="0.3">
      <c r="A44" s="18">
        <v>5</v>
      </c>
      <c r="B44" s="19" t="s">
        <v>434</v>
      </c>
      <c r="C44" s="19" t="s">
        <v>328</v>
      </c>
      <c r="D44" s="20">
        <v>78</v>
      </c>
      <c r="E44" s="20">
        <v>75</v>
      </c>
      <c r="F44" s="20">
        <f t="shared" si="3"/>
        <v>153</v>
      </c>
      <c r="G44" s="21">
        <v>8</v>
      </c>
      <c r="H44" s="20">
        <v>1215</v>
      </c>
      <c r="I44" s="22">
        <v>47</v>
      </c>
    </row>
    <row r="45" spans="1:9" ht="15.75" customHeight="1" x14ac:dyDescent="0.3">
      <c r="A45" s="18">
        <v>7</v>
      </c>
      <c r="B45" s="19" t="s">
        <v>435</v>
      </c>
      <c r="C45" s="19" t="s">
        <v>122</v>
      </c>
      <c r="D45" s="20" t="s">
        <v>109</v>
      </c>
      <c r="E45" s="20"/>
      <c r="F45" s="20">
        <f t="shared" si="3"/>
        <v>0</v>
      </c>
      <c r="G45" s="21">
        <v>0</v>
      </c>
      <c r="H45" s="20">
        <v>1057</v>
      </c>
      <c r="I45" s="22">
        <v>32</v>
      </c>
    </row>
    <row r="46" spans="1:9" ht="15.75" customHeight="1" x14ac:dyDescent="0.3">
      <c r="A46" s="18">
        <v>2</v>
      </c>
      <c r="B46" s="19" t="s">
        <v>436</v>
      </c>
      <c r="C46" s="19" t="s">
        <v>71</v>
      </c>
      <c r="D46" s="20">
        <v>71</v>
      </c>
      <c r="E46" s="20">
        <v>56</v>
      </c>
      <c r="F46" s="20">
        <f t="shared" si="3"/>
        <v>127</v>
      </c>
      <c r="G46" s="21">
        <v>4</v>
      </c>
      <c r="H46" s="20">
        <v>1172</v>
      </c>
      <c r="I46" s="22">
        <v>29</v>
      </c>
    </row>
    <row r="47" spans="1:9" ht="15.75" customHeight="1" x14ac:dyDescent="0.3">
      <c r="A47" s="25">
        <v>6</v>
      </c>
      <c r="B47" s="26" t="s">
        <v>437</v>
      </c>
      <c r="C47" s="26" t="s">
        <v>328</v>
      </c>
      <c r="D47" s="27" t="s">
        <v>109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"/>
    <row r="49" spans="1:9" ht="15.75" customHeight="1" x14ac:dyDescent="0.3">
      <c r="A49" s="7"/>
      <c r="B49" s="8" t="s">
        <v>79</v>
      </c>
      <c r="C49" s="9" t="s">
        <v>438</v>
      </c>
      <c r="D49" s="9"/>
      <c r="E49" s="9" t="s">
        <v>439</v>
      </c>
      <c r="F49" s="8"/>
      <c r="G49" s="8"/>
      <c r="H49" s="8"/>
      <c r="I49" s="8"/>
    </row>
    <row r="50" spans="1:9" ht="15.75" customHeight="1" x14ac:dyDescent="0.3">
      <c r="A50" s="10">
        <v>2</v>
      </c>
      <c r="B50" s="11" t="s">
        <v>10</v>
      </c>
      <c r="C50" s="80" t="s">
        <v>11</v>
      </c>
      <c r="D50" s="50"/>
      <c r="E50" s="84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9" ht="15.75" customHeight="1" x14ac:dyDescent="0.3">
      <c r="A51" s="14">
        <v>4</v>
      </c>
      <c r="B51" s="15" t="s">
        <v>440</v>
      </c>
      <c r="C51" s="15" t="s">
        <v>163</v>
      </c>
      <c r="D51" s="16">
        <v>71</v>
      </c>
      <c r="E51" s="16">
        <v>66</v>
      </c>
      <c r="F51" s="16">
        <f t="shared" ref="F51:F57" si="4">SUM(D51:E51)</f>
        <v>137</v>
      </c>
      <c r="G51" s="16">
        <v>6</v>
      </c>
      <c r="H51" s="16">
        <v>1362</v>
      </c>
      <c r="I51" s="17">
        <v>64</v>
      </c>
    </row>
    <row r="52" spans="1:9" ht="15.75" customHeight="1" x14ac:dyDescent="0.3">
      <c r="A52" s="18">
        <v>6</v>
      </c>
      <c r="B52" s="19" t="s">
        <v>441</v>
      </c>
      <c r="C52" s="19" t="s">
        <v>328</v>
      </c>
      <c r="D52" s="20">
        <v>78</v>
      </c>
      <c r="E52" s="20">
        <v>66</v>
      </c>
      <c r="F52" s="20">
        <f t="shared" si="4"/>
        <v>144</v>
      </c>
      <c r="G52" s="21">
        <v>7</v>
      </c>
      <c r="H52" s="20">
        <v>1293</v>
      </c>
      <c r="I52" s="22">
        <v>58</v>
      </c>
    </row>
    <row r="53" spans="1:9" ht="15.75" customHeight="1" x14ac:dyDescent="0.3">
      <c r="A53" s="18">
        <v>2</v>
      </c>
      <c r="B53" s="19" t="s">
        <v>442</v>
      </c>
      <c r="C53" s="19" t="s">
        <v>328</v>
      </c>
      <c r="D53" s="20">
        <v>63</v>
      </c>
      <c r="E53" s="20">
        <v>57</v>
      </c>
      <c r="F53" s="20">
        <f t="shared" si="4"/>
        <v>120</v>
      </c>
      <c r="G53" s="21">
        <v>5</v>
      </c>
      <c r="H53" s="20">
        <v>1275</v>
      </c>
      <c r="I53" s="22">
        <v>58</v>
      </c>
    </row>
    <row r="54" spans="1:9" ht="15.75" customHeight="1" x14ac:dyDescent="0.3">
      <c r="A54" s="18">
        <v>3</v>
      </c>
      <c r="B54" s="19" t="s">
        <v>443</v>
      </c>
      <c r="C54" s="19" t="s">
        <v>108</v>
      </c>
      <c r="D54" s="20" t="s">
        <v>109</v>
      </c>
      <c r="E54" s="20"/>
      <c r="F54" s="20">
        <f t="shared" si="4"/>
        <v>0</v>
      </c>
      <c r="G54" s="21">
        <v>0</v>
      </c>
      <c r="H54" s="20">
        <v>112</v>
      </c>
      <c r="I54" s="22">
        <v>12</v>
      </c>
    </row>
    <row r="55" spans="1:9" ht="15.75" customHeight="1" x14ac:dyDescent="0.3">
      <c r="A55" s="18">
        <v>1</v>
      </c>
      <c r="B55" s="19" t="s">
        <v>444</v>
      </c>
      <c r="C55" s="19" t="s">
        <v>328</v>
      </c>
      <c r="D55" s="20" t="s">
        <v>109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9" ht="15.75" customHeight="1" x14ac:dyDescent="0.3">
      <c r="A56" s="18">
        <v>5</v>
      </c>
      <c r="B56" s="19" t="s">
        <v>445</v>
      </c>
      <c r="C56" s="19" t="s">
        <v>328</v>
      </c>
      <c r="D56" s="20" t="s">
        <v>109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25">
        <v>7</v>
      </c>
      <c r="B57" s="26" t="s">
        <v>446</v>
      </c>
      <c r="C57" s="26" t="s">
        <v>108</v>
      </c>
      <c r="D57" s="27" t="s">
        <v>109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9" ht="15.75" customHeight="1" x14ac:dyDescent="0.3"/>
    <row r="59" spans="1:9" ht="15.75" customHeight="1" x14ac:dyDescent="0.3">
      <c r="B59" s="4" t="s">
        <v>447</v>
      </c>
      <c r="F59" s="33" t="s">
        <v>167</v>
      </c>
    </row>
    <row r="60" spans="1:9" ht="15.75" customHeight="1" x14ac:dyDescent="0.3">
      <c r="B60" s="4" t="s">
        <v>168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46B1E917-8A56-46B3-9B29-BF432055CA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FE5C-E856-4556-975C-C2D1A8274D09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5" t="s">
        <v>415</v>
      </c>
    </row>
    <row r="3" spans="1:25" ht="15.75" customHeight="1" x14ac:dyDescent="0.3">
      <c r="A3" s="7"/>
      <c r="B3" s="8" t="s">
        <v>4</v>
      </c>
      <c r="C3" s="9" t="s">
        <v>448</v>
      </c>
      <c r="D3" s="9"/>
      <c r="E3" s="9" t="s">
        <v>449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418</v>
      </c>
      <c r="C5" s="15" t="s">
        <v>75</v>
      </c>
      <c r="D5" s="35">
        <v>95</v>
      </c>
      <c r="E5" s="35">
        <v>87</v>
      </c>
      <c r="F5" s="16">
        <v>182</v>
      </c>
      <c r="G5" s="16">
        <v>9</v>
      </c>
      <c r="H5" s="35">
        <v>1804</v>
      </c>
      <c r="I5" s="36">
        <v>89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70</v>
      </c>
      <c r="C6" s="19" t="s">
        <v>71</v>
      </c>
      <c r="D6" s="39">
        <v>89</v>
      </c>
      <c r="E6" s="39">
        <v>89</v>
      </c>
      <c r="F6" s="20">
        <v>178</v>
      </c>
      <c r="G6" s="20">
        <v>8</v>
      </c>
      <c r="H6" s="39">
        <v>1667</v>
      </c>
      <c r="I6" s="40">
        <v>70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145</v>
      </c>
      <c r="C7" s="19" t="s">
        <v>75</v>
      </c>
      <c r="D7" s="39">
        <v>83</v>
      </c>
      <c r="E7" s="39">
        <v>89</v>
      </c>
      <c r="F7" s="20">
        <v>172</v>
      </c>
      <c r="G7" s="20">
        <v>6</v>
      </c>
      <c r="H7" s="39">
        <v>1667</v>
      </c>
      <c r="I7" s="40">
        <v>65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125</v>
      </c>
      <c r="C8" s="19" t="s">
        <v>75</v>
      </c>
      <c r="D8" s="20">
        <v>86</v>
      </c>
      <c r="E8" s="20">
        <v>92</v>
      </c>
      <c r="F8" s="20">
        <v>178</v>
      </c>
      <c r="G8" s="20">
        <v>8</v>
      </c>
      <c r="H8" s="23">
        <v>1645</v>
      </c>
      <c r="I8" s="24">
        <v>62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8</v>
      </c>
      <c r="B9" s="19" t="s">
        <v>124</v>
      </c>
      <c r="C9" s="19" t="s">
        <v>36</v>
      </c>
      <c r="D9" s="39">
        <v>85</v>
      </c>
      <c r="E9" s="39">
        <v>78</v>
      </c>
      <c r="F9" s="20">
        <v>163</v>
      </c>
      <c r="G9" s="20">
        <v>5</v>
      </c>
      <c r="H9" s="39">
        <v>1597</v>
      </c>
      <c r="I9" s="40">
        <v>56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123</v>
      </c>
      <c r="C10" s="19" t="s">
        <v>19</v>
      </c>
      <c r="D10" s="39">
        <v>76</v>
      </c>
      <c r="E10" s="39">
        <v>71</v>
      </c>
      <c r="F10" s="20">
        <v>147</v>
      </c>
      <c r="G10" s="20">
        <v>3</v>
      </c>
      <c r="H10" s="39">
        <v>1517</v>
      </c>
      <c r="I10" s="40">
        <v>44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428</v>
      </c>
      <c r="C11" s="19" t="s">
        <v>17</v>
      </c>
      <c r="D11" s="39">
        <v>85</v>
      </c>
      <c r="E11" s="39">
        <v>72</v>
      </c>
      <c r="F11" s="20">
        <v>157</v>
      </c>
      <c r="G11" s="20">
        <v>4</v>
      </c>
      <c r="H11" s="39">
        <v>1533</v>
      </c>
      <c r="I11" s="40">
        <v>40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4</v>
      </c>
      <c r="B12" s="19" t="s">
        <v>436</v>
      </c>
      <c r="C12" s="19" t="s">
        <v>71</v>
      </c>
      <c r="D12" s="39">
        <v>71</v>
      </c>
      <c r="E12" s="39">
        <v>56</v>
      </c>
      <c r="F12" s="20">
        <v>127</v>
      </c>
      <c r="G12" s="20">
        <v>2</v>
      </c>
      <c r="H12" s="39">
        <v>1172</v>
      </c>
      <c r="I12" s="40">
        <v>20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39</v>
      </c>
      <c r="C13" s="26" t="s">
        <v>17</v>
      </c>
      <c r="D13" s="43" t="s">
        <v>138</v>
      </c>
      <c r="E13" s="43" t="s">
        <v>138</v>
      </c>
      <c r="F13" s="27">
        <v>0</v>
      </c>
      <c r="G13" s="27">
        <v>0</v>
      </c>
      <c r="H13" s="43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</sheetData>
  <sheetProtection selectLockedCells="1" selectUnlockedCells="1"/>
  <hyperlinks>
    <hyperlink ref="B2" location="'Index'!A3" tooltip="Go to the Index sheet" display="á" xr:uid="{197F0E35-1857-4E23-BE58-A99235E6D5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37CD-4063-446E-A7B7-7B04E93A5A4F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3</v>
      </c>
    </row>
    <row r="3" spans="1:25" ht="15.75" customHeight="1" x14ac:dyDescent="0.3">
      <c r="A3" s="7"/>
      <c r="B3" s="8" t="s">
        <v>4</v>
      </c>
      <c r="C3" s="9" t="s">
        <v>451</v>
      </c>
      <c r="D3" s="9"/>
      <c r="E3" s="9" t="s">
        <v>452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44</v>
      </c>
      <c r="C5" s="15" t="s">
        <v>45</v>
      </c>
      <c r="D5" s="16">
        <v>175</v>
      </c>
      <c r="E5" s="16">
        <v>10</v>
      </c>
      <c r="F5" s="16">
        <v>1775</v>
      </c>
      <c r="G5" s="17">
        <v>103</v>
      </c>
    </row>
    <row r="6" spans="1:25" ht="15.75" customHeight="1" x14ac:dyDescent="0.3">
      <c r="A6" s="18">
        <v>4</v>
      </c>
      <c r="B6" s="19" t="s">
        <v>26</v>
      </c>
      <c r="C6" s="19" t="s">
        <v>27</v>
      </c>
      <c r="D6" s="20">
        <v>177</v>
      </c>
      <c r="E6" s="21">
        <v>11</v>
      </c>
      <c r="F6" s="20">
        <v>1746</v>
      </c>
      <c r="G6" s="22">
        <v>101</v>
      </c>
    </row>
    <row r="7" spans="1:25" ht="15.75" customHeight="1" x14ac:dyDescent="0.3">
      <c r="A7" s="18">
        <v>5</v>
      </c>
      <c r="B7" s="19" t="s">
        <v>157</v>
      </c>
      <c r="C7" s="19" t="s">
        <v>86</v>
      </c>
      <c r="D7" s="20">
        <v>169</v>
      </c>
      <c r="E7" s="21">
        <v>6</v>
      </c>
      <c r="F7" s="20">
        <v>1677</v>
      </c>
      <c r="G7" s="22">
        <v>73</v>
      </c>
      <c r="J7" s="83"/>
    </row>
    <row r="8" spans="1:25" ht="15.75" customHeight="1" x14ac:dyDescent="0.3">
      <c r="A8" s="18">
        <v>1</v>
      </c>
      <c r="B8" s="19" t="s">
        <v>176</v>
      </c>
      <c r="C8" s="19" t="s">
        <v>25</v>
      </c>
      <c r="D8" s="20">
        <v>170</v>
      </c>
      <c r="E8" s="21">
        <v>8</v>
      </c>
      <c r="F8" s="23">
        <v>1663</v>
      </c>
      <c r="G8" s="24">
        <v>72</v>
      </c>
    </row>
    <row r="9" spans="1:25" ht="15.75" customHeight="1" x14ac:dyDescent="0.3">
      <c r="A9" s="18">
        <v>8</v>
      </c>
      <c r="B9" s="19" t="s">
        <v>453</v>
      </c>
      <c r="C9" s="19" t="s">
        <v>86</v>
      </c>
      <c r="D9" s="20">
        <v>147</v>
      </c>
      <c r="E9" s="21">
        <v>4</v>
      </c>
      <c r="F9" s="20">
        <v>1658</v>
      </c>
      <c r="G9" s="22">
        <v>68</v>
      </c>
    </row>
    <row r="10" spans="1:25" ht="15.75" customHeight="1" x14ac:dyDescent="0.3">
      <c r="A10" s="18">
        <v>9</v>
      </c>
      <c r="B10" s="19" t="s">
        <v>360</v>
      </c>
      <c r="C10" s="19" t="s">
        <v>45</v>
      </c>
      <c r="D10" s="20">
        <v>170</v>
      </c>
      <c r="E10" s="21">
        <v>8</v>
      </c>
      <c r="F10" s="20">
        <v>1652</v>
      </c>
      <c r="G10" s="22">
        <v>68</v>
      </c>
    </row>
    <row r="11" spans="1:25" ht="15.75" customHeight="1" x14ac:dyDescent="0.3">
      <c r="A11" s="18">
        <v>10</v>
      </c>
      <c r="B11" s="19" t="s">
        <v>120</v>
      </c>
      <c r="C11" s="19" t="s">
        <v>25</v>
      </c>
      <c r="D11" s="20">
        <v>164</v>
      </c>
      <c r="E11" s="21">
        <v>5</v>
      </c>
      <c r="F11" s="20">
        <v>1629</v>
      </c>
      <c r="G11" s="22">
        <v>58</v>
      </c>
    </row>
    <row r="12" spans="1:25" ht="15.75" customHeight="1" x14ac:dyDescent="0.3">
      <c r="A12" s="18">
        <v>6</v>
      </c>
      <c r="B12" s="19" t="s">
        <v>454</v>
      </c>
      <c r="C12" s="19" t="s">
        <v>30</v>
      </c>
      <c r="D12" s="20">
        <v>174</v>
      </c>
      <c r="E12" s="21">
        <v>9</v>
      </c>
      <c r="F12" s="20">
        <v>1598</v>
      </c>
      <c r="G12" s="22">
        <v>56</v>
      </c>
    </row>
    <row r="13" spans="1:25" ht="15.75" customHeight="1" x14ac:dyDescent="0.3">
      <c r="A13" s="18">
        <v>2</v>
      </c>
      <c r="B13" s="19" t="s">
        <v>211</v>
      </c>
      <c r="C13" s="19" t="s">
        <v>27</v>
      </c>
      <c r="D13" s="20">
        <v>140</v>
      </c>
      <c r="E13" s="21">
        <v>2</v>
      </c>
      <c r="F13" s="20">
        <v>1470</v>
      </c>
      <c r="G13" s="22">
        <v>31</v>
      </c>
    </row>
    <row r="14" spans="1:25" ht="15.75" customHeight="1" x14ac:dyDescent="0.3">
      <c r="A14" s="18">
        <v>3</v>
      </c>
      <c r="B14" s="19" t="s">
        <v>236</v>
      </c>
      <c r="C14" s="19" t="s">
        <v>25</v>
      </c>
      <c r="D14" s="20">
        <v>141</v>
      </c>
      <c r="E14" s="21">
        <v>3</v>
      </c>
      <c r="F14" s="20">
        <v>1400</v>
      </c>
      <c r="G14" s="22">
        <v>26</v>
      </c>
    </row>
    <row r="15" spans="1:25" ht="15.75" customHeight="1" x14ac:dyDescent="0.3">
      <c r="A15" s="25">
        <v>11</v>
      </c>
      <c r="B15" s="26" t="s">
        <v>455</v>
      </c>
      <c r="C15" s="26" t="s">
        <v>86</v>
      </c>
      <c r="D15" s="27" t="s">
        <v>138</v>
      </c>
      <c r="E15" s="28">
        <v>0</v>
      </c>
      <c r="F15" s="27">
        <v>170</v>
      </c>
      <c r="G15" s="29">
        <v>7</v>
      </c>
    </row>
    <row r="16" spans="1:25" ht="15.75" customHeight="1" x14ac:dyDescent="0.3"/>
    <row r="17" spans="2:25" ht="15.75" customHeight="1" x14ac:dyDescent="0.3">
      <c r="B17" s="4" t="s">
        <v>166</v>
      </c>
      <c r="F17" s="33" t="s">
        <v>167</v>
      </c>
    </row>
    <row r="18" spans="2:25" ht="15.75" customHeight="1" x14ac:dyDescent="0.3">
      <c r="B18" s="4" t="s">
        <v>168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9128F742-A201-47D6-B74D-3430FC859D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888C-D830-4CC3-999B-B194DD97F988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462" t="s">
        <v>2</v>
      </c>
      <c r="I2" s="373" t="s">
        <v>1307</v>
      </c>
      <c r="K2" s="374">
        <v>1</v>
      </c>
    </row>
    <row r="3" spans="1:25" ht="15.75" customHeight="1" x14ac:dyDescent="0.3">
      <c r="A3" s="7"/>
      <c r="B3" s="8" t="s">
        <v>4</v>
      </c>
      <c r="C3" s="9" t="s">
        <v>618</v>
      </c>
      <c r="D3" s="9"/>
      <c r="E3" s="9" t="s">
        <v>1400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364">
        <v>2</v>
      </c>
      <c r="B4" s="370" t="s">
        <v>10</v>
      </c>
      <c r="C4" s="375" t="s">
        <v>11</v>
      </c>
      <c r="D4" s="352"/>
      <c r="E4" s="376"/>
      <c r="F4" s="359" t="s">
        <v>12</v>
      </c>
      <c r="G4" s="359" t="s">
        <v>13</v>
      </c>
      <c r="H4" s="359" t="s">
        <v>14</v>
      </c>
      <c r="I4" s="360" t="s">
        <v>15</v>
      </c>
      <c r="K4" s="4"/>
    </row>
    <row r="5" spans="1:25" ht="15.75" customHeight="1" x14ac:dyDescent="0.3">
      <c r="A5" s="399">
        <v>4</v>
      </c>
      <c r="B5" s="15" t="s">
        <v>990</v>
      </c>
      <c r="C5" s="15" t="s">
        <v>484</v>
      </c>
      <c r="D5" s="113">
        <v>100.003</v>
      </c>
      <c r="E5" s="113">
        <v>100.001</v>
      </c>
      <c r="F5" s="113">
        <f>SUM(D5:E5)</f>
        <v>200.00400000000002</v>
      </c>
      <c r="G5" s="16">
        <v>9</v>
      </c>
      <c r="H5" s="113">
        <v>1792.0529999999999</v>
      </c>
      <c r="I5" s="17">
        <v>79</v>
      </c>
      <c r="K5" s="4"/>
    </row>
    <row r="6" spans="1:25" ht="15.75" customHeight="1" x14ac:dyDescent="0.3">
      <c r="A6" s="18">
        <v>6</v>
      </c>
      <c r="B6" s="19" t="s">
        <v>1309</v>
      </c>
      <c r="C6" s="19" t="s">
        <v>264</v>
      </c>
      <c r="D6" s="115">
        <v>97.001999999999995</v>
      </c>
      <c r="E6" s="115">
        <v>98.003</v>
      </c>
      <c r="F6" s="115">
        <f>SUM(D6:E6)</f>
        <v>195.005</v>
      </c>
      <c r="G6" s="21">
        <v>5</v>
      </c>
      <c r="H6" s="115">
        <v>1960.0369999999998</v>
      </c>
      <c r="I6" s="22">
        <v>70</v>
      </c>
      <c r="K6" s="4"/>
    </row>
    <row r="7" spans="1:25" ht="15.75" customHeight="1" x14ac:dyDescent="0.3">
      <c r="A7" s="18">
        <v>1</v>
      </c>
      <c r="B7" s="19" t="s">
        <v>1308</v>
      </c>
      <c r="C7" s="19" t="s">
        <v>69</v>
      </c>
      <c r="D7" s="115">
        <v>99.001999999999995</v>
      </c>
      <c r="E7" s="115">
        <v>96.004000000000005</v>
      </c>
      <c r="F7" s="115">
        <f>SUM(D7:E7)</f>
        <v>195.006</v>
      </c>
      <c r="G7" s="21">
        <v>6</v>
      </c>
      <c r="H7" s="115">
        <v>1954.039</v>
      </c>
      <c r="I7" s="24">
        <v>65</v>
      </c>
      <c r="J7" s="83"/>
      <c r="K7" s="4"/>
    </row>
    <row r="8" spans="1:25" ht="15.75" customHeight="1" x14ac:dyDescent="0.3">
      <c r="A8" s="18">
        <v>9</v>
      </c>
      <c r="B8" s="19" t="s">
        <v>811</v>
      </c>
      <c r="C8" s="19" t="s">
        <v>812</v>
      </c>
      <c r="D8" s="115">
        <v>99.004000000000005</v>
      </c>
      <c r="E8" s="115">
        <v>97.001000000000005</v>
      </c>
      <c r="F8" s="115">
        <f>SUM(D8:E8)</f>
        <v>196.005</v>
      </c>
      <c r="G8" s="21">
        <v>8</v>
      </c>
      <c r="H8" s="115">
        <v>1945.0319999999997</v>
      </c>
      <c r="I8" s="22">
        <v>56</v>
      </c>
    </row>
    <row r="9" spans="1:25" ht="15.75" customHeight="1" x14ac:dyDescent="0.3">
      <c r="A9" s="18">
        <v>8</v>
      </c>
      <c r="B9" s="19" t="s">
        <v>1311</v>
      </c>
      <c r="C9" s="19" t="s">
        <v>69</v>
      </c>
      <c r="D9" s="115">
        <v>97.003</v>
      </c>
      <c r="E9" s="115">
        <v>98.004999999999995</v>
      </c>
      <c r="F9" s="115">
        <f>SUM(D9:E9)</f>
        <v>195.00799999999998</v>
      </c>
      <c r="G9" s="21">
        <v>7</v>
      </c>
      <c r="H9" s="115">
        <v>1926.0339999999997</v>
      </c>
      <c r="I9" s="22">
        <v>50</v>
      </c>
    </row>
    <row r="10" spans="1:25" ht="15.75" customHeight="1" x14ac:dyDescent="0.3">
      <c r="A10" s="18">
        <v>2</v>
      </c>
      <c r="B10" s="19" t="s">
        <v>136</v>
      </c>
      <c r="C10" s="19" t="s">
        <v>812</v>
      </c>
      <c r="D10" s="115">
        <v>98.004999999999995</v>
      </c>
      <c r="E10" s="115">
        <v>96.003</v>
      </c>
      <c r="F10" s="115">
        <f>SUM(D10:E10)</f>
        <v>194.00799999999998</v>
      </c>
      <c r="G10" s="21">
        <v>3</v>
      </c>
      <c r="H10" s="378">
        <v>1937.0350000000001</v>
      </c>
      <c r="I10" s="24">
        <v>46</v>
      </c>
    </row>
    <row r="11" spans="1:25" ht="15.75" customHeight="1" x14ac:dyDescent="0.3">
      <c r="A11" s="18">
        <v>7</v>
      </c>
      <c r="B11" s="19" t="s">
        <v>1310</v>
      </c>
      <c r="C11" s="19" t="s">
        <v>69</v>
      </c>
      <c r="D11" s="115">
        <v>97.001000000000005</v>
      </c>
      <c r="E11" s="115">
        <v>98</v>
      </c>
      <c r="F11" s="115">
        <f>SUM(D11:E11)</f>
        <v>195.001</v>
      </c>
      <c r="G11" s="21">
        <v>4</v>
      </c>
      <c r="H11" s="115">
        <v>1887.0199999999998</v>
      </c>
      <c r="I11" s="22">
        <v>39</v>
      </c>
      <c r="K11" s="4"/>
    </row>
    <row r="12" spans="1:25" ht="15.75" customHeight="1" x14ac:dyDescent="0.3">
      <c r="A12" s="18">
        <v>5</v>
      </c>
      <c r="B12" s="19" t="s">
        <v>611</v>
      </c>
      <c r="C12" s="19" t="s">
        <v>127</v>
      </c>
      <c r="D12" s="115">
        <v>93.001999999999995</v>
      </c>
      <c r="E12" s="115">
        <v>94.001000000000005</v>
      </c>
      <c r="F12" s="115">
        <f>SUM(D12:E12)</f>
        <v>187.00299999999999</v>
      </c>
      <c r="G12" s="21">
        <v>2</v>
      </c>
      <c r="H12" s="115">
        <v>1914.0229999999999</v>
      </c>
      <c r="I12" s="22">
        <v>38</v>
      </c>
      <c r="K12" s="4"/>
    </row>
    <row r="13" spans="1:25" ht="15.75" customHeight="1" x14ac:dyDescent="0.3">
      <c r="A13" s="400">
        <v>3</v>
      </c>
      <c r="B13" s="401" t="s">
        <v>606</v>
      </c>
      <c r="C13" s="401" t="s">
        <v>607</v>
      </c>
      <c r="D13" s="402" t="s">
        <v>109</v>
      </c>
      <c r="E13" s="402"/>
      <c r="F13" s="402">
        <f>SUM(D13:E13)</f>
        <v>0</v>
      </c>
      <c r="G13" s="403">
        <v>0</v>
      </c>
      <c r="H13" s="117">
        <v>0</v>
      </c>
      <c r="I13" s="29">
        <v>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1312</v>
      </c>
      <c r="D15" s="9"/>
      <c r="E15" s="9" t="s">
        <v>636</v>
      </c>
      <c r="F15" s="8"/>
      <c r="G15" s="8"/>
      <c r="H15" s="8"/>
      <c r="I15" s="8"/>
      <c r="K15" s="4"/>
    </row>
    <row r="16" spans="1:25" ht="15.75" customHeight="1" x14ac:dyDescent="0.3">
      <c r="A16" s="364">
        <v>2</v>
      </c>
      <c r="B16" s="370" t="s">
        <v>10</v>
      </c>
      <c r="C16" s="375" t="s">
        <v>11</v>
      </c>
      <c r="D16" s="352"/>
      <c r="E16" s="376"/>
      <c r="F16" s="359" t="s">
        <v>12</v>
      </c>
      <c r="G16" s="359" t="s">
        <v>13</v>
      </c>
      <c r="H16" s="359" t="s">
        <v>14</v>
      </c>
      <c r="I16" s="360" t="s">
        <v>15</v>
      </c>
      <c r="K16" s="4"/>
    </row>
    <row r="17" spans="1:11" ht="15.75" customHeight="1" x14ac:dyDescent="0.3">
      <c r="A17" s="399">
        <v>1</v>
      </c>
      <c r="B17" s="15" t="s">
        <v>1313</v>
      </c>
      <c r="C17" s="15" t="s">
        <v>812</v>
      </c>
      <c r="D17" s="113">
        <v>98.001000000000005</v>
      </c>
      <c r="E17" s="113">
        <v>99.001999999999995</v>
      </c>
      <c r="F17" s="113">
        <f>SUM(D17:E17)</f>
        <v>197.00299999999999</v>
      </c>
      <c r="G17" s="16">
        <v>8</v>
      </c>
      <c r="H17" s="113">
        <v>1961.0289999999998</v>
      </c>
      <c r="I17" s="38">
        <v>75</v>
      </c>
      <c r="K17" s="4"/>
    </row>
    <row r="18" spans="1:11" ht="15.75" customHeight="1" x14ac:dyDescent="0.3">
      <c r="A18" s="18">
        <v>2</v>
      </c>
      <c r="B18" s="19" t="s">
        <v>77</v>
      </c>
      <c r="C18" s="19" t="s">
        <v>812</v>
      </c>
      <c r="D18" s="115">
        <v>99.004000000000005</v>
      </c>
      <c r="E18" s="115">
        <v>97.001000000000005</v>
      </c>
      <c r="F18" s="115">
        <f>SUM(D18:E18)</f>
        <v>196.005</v>
      </c>
      <c r="G18" s="21">
        <v>7</v>
      </c>
      <c r="H18" s="115">
        <v>1959.029</v>
      </c>
      <c r="I18" s="22">
        <v>73</v>
      </c>
      <c r="K18" s="4"/>
    </row>
    <row r="19" spans="1:11" ht="15.75" customHeight="1" x14ac:dyDescent="0.3">
      <c r="A19" s="18">
        <v>4</v>
      </c>
      <c r="B19" s="19" t="s">
        <v>597</v>
      </c>
      <c r="C19" s="19" t="s">
        <v>480</v>
      </c>
      <c r="D19" s="115">
        <v>100.002</v>
      </c>
      <c r="E19" s="115">
        <v>99.001999999999995</v>
      </c>
      <c r="F19" s="115">
        <f>SUM(D19:E19)</f>
        <v>199.00399999999999</v>
      </c>
      <c r="G19" s="21">
        <v>9</v>
      </c>
      <c r="H19" s="115">
        <v>1946.0249999999996</v>
      </c>
      <c r="I19" s="22">
        <v>63</v>
      </c>
      <c r="K19" s="4"/>
    </row>
    <row r="20" spans="1:11" ht="15.75" customHeight="1" x14ac:dyDescent="0.3">
      <c r="A20" s="18">
        <v>3</v>
      </c>
      <c r="B20" s="19" t="s">
        <v>1314</v>
      </c>
      <c r="C20" s="19" t="s">
        <v>525</v>
      </c>
      <c r="D20" s="115">
        <v>94.001999999999995</v>
      </c>
      <c r="E20" s="115">
        <v>95.001999999999995</v>
      </c>
      <c r="F20" s="115">
        <f>SUM(D20:E20)</f>
        <v>189.00399999999999</v>
      </c>
      <c r="G20" s="21">
        <v>2</v>
      </c>
      <c r="H20" s="115">
        <v>1936.0309999999997</v>
      </c>
      <c r="I20" s="22">
        <v>55</v>
      </c>
      <c r="K20" s="4"/>
    </row>
    <row r="21" spans="1:11" ht="15.75" customHeight="1" x14ac:dyDescent="0.3">
      <c r="A21" s="18">
        <v>5</v>
      </c>
      <c r="B21" s="19" t="s">
        <v>1031</v>
      </c>
      <c r="C21" s="19" t="s">
        <v>56</v>
      </c>
      <c r="D21" s="115">
        <v>99.001999999999995</v>
      </c>
      <c r="E21" s="115">
        <v>95.004999999999995</v>
      </c>
      <c r="F21" s="115">
        <f>SUM(D21:E21)</f>
        <v>194.00700000000001</v>
      </c>
      <c r="G21" s="21">
        <v>5</v>
      </c>
      <c r="H21" s="115">
        <v>1919.038</v>
      </c>
      <c r="I21" s="22">
        <v>47</v>
      </c>
      <c r="K21" s="4"/>
    </row>
    <row r="22" spans="1:11" ht="15.75" customHeight="1" x14ac:dyDescent="0.3">
      <c r="A22" s="18">
        <v>9</v>
      </c>
      <c r="B22" s="19" t="s">
        <v>483</v>
      </c>
      <c r="C22" s="19" t="s">
        <v>484</v>
      </c>
      <c r="D22" s="115">
        <v>96.001999999999995</v>
      </c>
      <c r="E22" s="115">
        <v>94.001000000000005</v>
      </c>
      <c r="F22" s="115">
        <f>SUM(D22:E22)</f>
        <v>190.00299999999999</v>
      </c>
      <c r="G22" s="21">
        <v>3</v>
      </c>
      <c r="H22" s="115">
        <v>1916.029</v>
      </c>
      <c r="I22" s="22">
        <v>43</v>
      </c>
      <c r="K22" s="4"/>
    </row>
    <row r="23" spans="1:11" ht="15.75" customHeight="1" x14ac:dyDescent="0.3">
      <c r="A23" s="18">
        <v>6</v>
      </c>
      <c r="B23" s="19" t="s">
        <v>1315</v>
      </c>
      <c r="C23" s="19" t="s">
        <v>264</v>
      </c>
      <c r="D23" s="115">
        <v>98.001000000000005</v>
      </c>
      <c r="E23" s="115">
        <v>98.001000000000005</v>
      </c>
      <c r="F23" s="115">
        <f>SUM(D23:E23)</f>
        <v>196.00200000000001</v>
      </c>
      <c r="G23" s="21">
        <v>6</v>
      </c>
      <c r="H23" s="115">
        <v>1913.0239999999997</v>
      </c>
      <c r="I23" s="22">
        <v>40</v>
      </c>
      <c r="K23" s="4"/>
    </row>
    <row r="24" spans="1:11" ht="15.75" customHeight="1" x14ac:dyDescent="0.3">
      <c r="A24" s="18">
        <v>7</v>
      </c>
      <c r="B24" s="19" t="s">
        <v>1048</v>
      </c>
      <c r="C24" s="19" t="s">
        <v>108</v>
      </c>
      <c r="D24" s="115">
        <v>96.001000000000005</v>
      </c>
      <c r="E24" s="115">
        <v>97</v>
      </c>
      <c r="F24" s="115">
        <f>SUM(D24:E24)</f>
        <v>193.001</v>
      </c>
      <c r="G24" s="21">
        <v>4</v>
      </c>
      <c r="H24" s="115">
        <v>1895.0249999999999</v>
      </c>
      <c r="I24" s="22">
        <v>33</v>
      </c>
      <c r="K24" s="4"/>
    </row>
    <row r="25" spans="1:11" ht="15.75" customHeight="1" x14ac:dyDescent="0.3">
      <c r="A25" s="400">
        <v>8</v>
      </c>
      <c r="B25" s="401" t="s">
        <v>683</v>
      </c>
      <c r="C25" s="401" t="s">
        <v>607</v>
      </c>
      <c r="D25" s="402" t="s">
        <v>109</v>
      </c>
      <c r="E25" s="402"/>
      <c r="F25" s="402">
        <f>SUM(D25:E25)</f>
        <v>0</v>
      </c>
      <c r="G25" s="403">
        <v>0</v>
      </c>
      <c r="H25" s="117">
        <v>954.00900000000001</v>
      </c>
      <c r="I25" s="29">
        <v>20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1316</v>
      </c>
      <c r="D27" s="9"/>
      <c r="E27" s="9" t="s">
        <v>1401</v>
      </c>
      <c r="F27" s="8"/>
      <c r="G27" s="8"/>
      <c r="H27" s="8"/>
      <c r="I27" s="8"/>
      <c r="K27" s="4"/>
    </row>
    <row r="28" spans="1:11" ht="15.75" customHeight="1" x14ac:dyDescent="0.3">
      <c r="A28" s="364">
        <v>2</v>
      </c>
      <c r="B28" s="370" t="s">
        <v>10</v>
      </c>
      <c r="C28" s="375" t="s">
        <v>11</v>
      </c>
      <c r="D28" s="352"/>
      <c r="E28" s="376"/>
      <c r="F28" s="359" t="s">
        <v>12</v>
      </c>
      <c r="G28" s="359" t="s">
        <v>13</v>
      </c>
      <c r="H28" s="359" t="s">
        <v>14</v>
      </c>
      <c r="I28" s="360" t="s">
        <v>15</v>
      </c>
      <c r="K28" s="4"/>
    </row>
    <row r="29" spans="1:11" ht="15.75" customHeight="1" x14ac:dyDescent="0.3">
      <c r="A29" s="399">
        <v>4</v>
      </c>
      <c r="B29" s="15" t="s">
        <v>1319</v>
      </c>
      <c r="C29" s="15" t="s">
        <v>56</v>
      </c>
      <c r="D29" s="113">
        <v>100.005</v>
      </c>
      <c r="E29" s="113">
        <v>99.004999999999995</v>
      </c>
      <c r="F29" s="113">
        <f>SUM(D29:E29)</f>
        <v>199.01</v>
      </c>
      <c r="G29" s="16">
        <v>8</v>
      </c>
      <c r="H29" s="113">
        <v>1985.0590000000004</v>
      </c>
      <c r="I29" s="17">
        <v>76</v>
      </c>
      <c r="K29" s="4"/>
    </row>
    <row r="30" spans="1:11" ht="15.75" customHeight="1" x14ac:dyDescent="0.3">
      <c r="A30" s="18">
        <v>2</v>
      </c>
      <c r="B30" s="19" t="s">
        <v>1318</v>
      </c>
      <c r="C30" s="19" t="s">
        <v>56</v>
      </c>
      <c r="D30" s="115">
        <v>99.004000000000005</v>
      </c>
      <c r="E30" s="115">
        <v>100.002</v>
      </c>
      <c r="F30" s="115">
        <f>SUM(D30:E30)</f>
        <v>199.006</v>
      </c>
      <c r="G30" s="21">
        <v>7</v>
      </c>
      <c r="H30" s="115">
        <v>1979.0539999999999</v>
      </c>
      <c r="I30" s="22">
        <v>73</v>
      </c>
      <c r="K30" s="4"/>
    </row>
    <row r="31" spans="1:11" ht="15.75" customHeight="1" x14ac:dyDescent="0.3">
      <c r="A31" s="18">
        <v>5</v>
      </c>
      <c r="B31" s="19" t="s">
        <v>1320</v>
      </c>
      <c r="C31" s="19" t="s">
        <v>56</v>
      </c>
      <c r="D31" s="115">
        <v>96.001000000000005</v>
      </c>
      <c r="E31" s="115">
        <v>96</v>
      </c>
      <c r="F31" s="115">
        <f>SUM(D31:E31)</f>
        <v>192.001</v>
      </c>
      <c r="G31" s="21">
        <v>6</v>
      </c>
      <c r="H31" s="115">
        <v>1911.0179999999998</v>
      </c>
      <c r="I31" s="22">
        <v>53</v>
      </c>
      <c r="K31" s="4"/>
    </row>
    <row r="32" spans="1:11" ht="15.75" customHeight="1" x14ac:dyDescent="0.3">
      <c r="A32" s="18">
        <v>1</v>
      </c>
      <c r="B32" s="19" t="s">
        <v>1317</v>
      </c>
      <c r="C32" s="19" t="s">
        <v>812</v>
      </c>
      <c r="D32" s="115">
        <v>92</v>
      </c>
      <c r="E32" s="115">
        <v>98.003</v>
      </c>
      <c r="F32" s="115">
        <f>SUM(D32:E32)</f>
        <v>190.00299999999999</v>
      </c>
      <c r="G32" s="21">
        <v>5</v>
      </c>
      <c r="H32" s="115">
        <v>1907.018</v>
      </c>
      <c r="I32" s="24">
        <v>52</v>
      </c>
      <c r="K32" s="4"/>
    </row>
    <row r="33" spans="1:11" ht="15.75" customHeight="1" x14ac:dyDescent="0.3">
      <c r="A33" s="18">
        <v>7</v>
      </c>
      <c r="B33" s="379" t="s">
        <v>1322</v>
      </c>
      <c r="C33" s="19" t="s">
        <v>484</v>
      </c>
      <c r="D33" s="445">
        <v>93</v>
      </c>
      <c r="E33" s="445">
        <v>96.001000000000005</v>
      </c>
      <c r="F33" s="115">
        <f>SUM(D33:E33)</f>
        <v>189.001</v>
      </c>
      <c r="G33" s="21">
        <v>4</v>
      </c>
      <c r="H33" s="115">
        <v>1869.0139999999997</v>
      </c>
      <c r="I33" s="22">
        <v>37</v>
      </c>
      <c r="K33" s="4"/>
    </row>
    <row r="34" spans="1:11" ht="15.75" customHeight="1" x14ac:dyDescent="0.3">
      <c r="A34" s="18">
        <v>6</v>
      </c>
      <c r="B34" s="19" t="s">
        <v>1321</v>
      </c>
      <c r="C34" s="19" t="s">
        <v>56</v>
      </c>
      <c r="D34" s="115">
        <v>89</v>
      </c>
      <c r="E34" s="115">
        <v>92.001000000000005</v>
      </c>
      <c r="F34" s="115">
        <f>SUM(D34:E34)</f>
        <v>181.001</v>
      </c>
      <c r="G34" s="21">
        <v>2</v>
      </c>
      <c r="H34" s="115">
        <v>1853.0199999999998</v>
      </c>
      <c r="I34" s="22">
        <v>32</v>
      </c>
      <c r="K34" s="4"/>
    </row>
    <row r="35" spans="1:11" ht="15.75" customHeight="1" x14ac:dyDescent="0.3">
      <c r="A35" s="18">
        <v>3</v>
      </c>
      <c r="B35" s="19" t="s">
        <v>538</v>
      </c>
      <c r="C35" s="19" t="s">
        <v>45</v>
      </c>
      <c r="D35" s="377">
        <v>90</v>
      </c>
      <c r="E35" s="377">
        <v>93</v>
      </c>
      <c r="F35" s="115">
        <f>SUM(D35:E35)</f>
        <v>183</v>
      </c>
      <c r="G35" s="21">
        <v>3</v>
      </c>
      <c r="H35" s="115">
        <v>1828.01</v>
      </c>
      <c r="I35" s="22">
        <v>28</v>
      </c>
      <c r="K35" s="4"/>
    </row>
    <row r="36" spans="1:11" ht="15.75" customHeight="1" x14ac:dyDescent="0.3">
      <c r="A36" s="400">
        <v>8</v>
      </c>
      <c r="B36" s="401" t="s">
        <v>698</v>
      </c>
      <c r="C36" s="401" t="s">
        <v>607</v>
      </c>
      <c r="D36" s="402" t="s">
        <v>109</v>
      </c>
      <c r="E36" s="402"/>
      <c r="F36" s="402">
        <f>SUM(D36:E36)</f>
        <v>0</v>
      </c>
      <c r="G36" s="403">
        <v>0</v>
      </c>
      <c r="H36" s="117">
        <v>0</v>
      </c>
      <c r="I36" s="29">
        <v>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49</v>
      </c>
      <c r="C38" s="9" t="s">
        <v>1323</v>
      </c>
      <c r="D38" s="9"/>
      <c r="E38" s="9" t="s">
        <v>1402</v>
      </c>
      <c r="F38" s="8"/>
      <c r="G38" s="8"/>
      <c r="H38" s="8"/>
      <c r="I38" s="8"/>
      <c r="K38" s="4"/>
    </row>
    <row r="39" spans="1:11" ht="15.75" customHeight="1" x14ac:dyDescent="0.3">
      <c r="A39" s="364">
        <v>2</v>
      </c>
      <c r="B39" s="370" t="s">
        <v>10</v>
      </c>
      <c r="C39" s="375" t="s">
        <v>11</v>
      </c>
      <c r="D39" s="352"/>
      <c r="E39" s="376"/>
      <c r="F39" s="359" t="s">
        <v>12</v>
      </c>
      <c r="G39" s="359" t="s">
        <v>13</v>
      </c>
      <c r="H39" s="359" t="s">
        <v>14</v>
      </c>
      <c r="I39" s="360" t="s">
        <v>15</v>
      </c>
      <c r="K39" s="4"/>
    </row>
    <row r="40" spans="1:11" ht="15.75" customHeight="1" x14ac:dyDescent="0.3">
      <c r="A40" s="399">
        <v>2</v>
      </c>
      <c r="B40" s="15" t="s">
        <v>1324</v>
      </c>
      <c r="C40" s="15" t="s">
        <v>484</v>
      </c>
      <c r="D40" s="113">
        <v>98.001000000000005</v>
      </c>
      <c r="E40" s="113">
        <v>97</v>
      </c>
      <c r="F40" s="113">
        <f>SUM(D40:E40)</f>
        <v>195.001</v>
      </c>
      <c r="G40" s="16">
        <v>8</v>
      </c>
      <c r="H40" s="113">
        <v>1840.0260000000001</v>
      </c>
      <c r="I40" s="17">
        <v>73</v>
      </c>
      <c r="K40" s="4"/>
    </row>
    <row r="41" spans="1:11" ht="15.75" customHeight="1" x14ac:dyDescent="0.3">
      <c r="A41" s="18">
        <v>1</v>
      </c>
      <c r="B41" s="19" t="s">
        <v>688</v>
      </c>
      <c r="C41" s="19" t="s">
        <v>56</v>
      </c>
      <c r="D41" s="115">
        <v>95</v>
      </c>
      <c r="E41" s="115">
        <v>97.001999999999995</v>
      </c>
      <c r="F41" s="115">
        <f>SUM(D41:E41)</f>
        <v>192.00200000000001</v>
      </c>
      <c r="G41" s="21">
        <v>7</v>
      </c>
      <c r="H41" s="115">
        <v>1902.0239999999999</v>
      </c>
      <c r="I41" s="24">
        <v>65</v>
      </c>
      <c r="K41" s="4"/>
    </row>
    <row r="42" spans="1:11" ht="15.75" customHeight="1" x14ac:dyDescent="0.3">
      <c r="A42" s="18">
        <v>4</v>
      </c>
      <c r="B42" s="19" t="s">
        <v>1326</v>
      </c>
      <c r="C42" s="19" t="s">
        <v>56</v>
      </c>
      <c r="D42" s="115">
        <v>94.001999999999995</v>
      </c>
      <c r="E42" s="115">
        <v>90.001000000000005</v>
      </c>
      <c r="F42" s="115">
        <f>SUM(D42:E42)</f>
        <v>184.00299999999999</v>
      </c>
      <c r="G42" s="21">
        <v>4</v>
      </c>
      <c r="H42" s="115">
        <v>1879.0229999999999</v>
      </c>
      <c r="I42" s="22">
        <v>58</v>
      </c>
      <c r="K42" s="4"/>
    </row>
    <row r="43" spans="1:11" ht="15.75" customHeight="1" x14ac:dyDescent="0.3">
      <c r="A43" s="18">
        <v>8</v>
      </c>
      <c r="B43" s="19" t="s">
        <v>813</v>
      </c>
      <c r="C43" s="19" t="s">
        <v>484</v>
      </c>
      <c r="D43" s="115">
        <v>95.001999999999995</v>
      </c>
      <c r="E43" s="115">
        <v>91.003</v>
      </c>
      <c r="F43" s="115">
        <f>SUM(D43:E43)</f>
        <v>186.005</v>
      </c>
      <c r="G43" s="21">
        <v>5</v>
      </c>
      <c r="H43" s="115">
        <v>1837.0129999999999</v>
      </c>
      <c r="I43" s="22">
        <v>48</v>
      </c>
      <c r="K43" s="4"/>
    </row>
    <row r="44" spans="1:11" ht="15.75" customHeight="1" x14ac:dyDescent="0.3">
      <c r="A44" s="18">
        <v>3</v>
      </c>
      <c r="B44" s="19" t="s">
        <v>1325</v>
      </c>
      <c r="C44" s="19" t="s">
        <v>812</v>
      </c>
      <c r="D44" s="115">
        <v>94.001000000000005</v>
      </c>
      <c r="E44" s="115">
        <v>95</v>
      </c>
      <c r="F44" s="115">
        <f>SUM(D44:E44)</f>
        <v>189.001</v>
      </c>
      <c r="G44" s="21">
        <v>6</v>
      </c>
      <c r="H44" s="115">
        <v>1816.0059999999999</v>
      </c>
      <c r="I44" s="22">
        <v>44</v>
      </c>
      <c r="K44" s="4"/>
    </row>
    <row r="45" spans="1:11" ht="15.75" customHeight="1" x14ac:dyDescent="0.3">
      <c r="A45" s="18">
        <v>7</v>
      </c>
      <c r="B45" s="19" t="s">
        <v>705</v>
      </c>
      <c r="C45" s="19" t="s">
        <v>607</v>
      </c>
      <c r="D45" s="115" t="s">
        <v>109</v>
      </c>
      <c r="E45" s="115"/>
      <c r="F45" s="115">
        <f>SUM(D45:E45)</f>
        <v>0</v>
      </c>
      <c r="G45" s="21">
        <v>0</v>
      </c>
      <c r="H45" s="115">
        <v>932.00700000000006</v>
      </c>
      <c r="I45" s="22">
        <v>28</v>
      </c>
      <c r="K45" s="4"/>
    </row>
    <row r="46" spans="1:11" ht="15.75" customHeight="1" x14ac:dyDescent="0.3">
      <c r="A46" s="18">
        <v>5</v>
      </c>
      <c r="B46" s="19" t="s">
        <v>1327</v>
      </c>
      <c r="C46" s="19" t="s">
        <v>484</v>
      </c>
      <c r="D46" s="115" t="s">
        <v>109</v>
      </c>
      <c r="E46" s="115"/>
      <c r="F46" s="115">
        <f>SUM(D46:E46)</f>
        <v>0</v>
      </c>
      <c r="G46" s="21">
        <v>0</v>
      </c>
      <c r="H46" s="115">
        <v>0</v>
      </c>
      <c r="I46" s="22">
        <v>0</v>
      </c>
      <c r="K46" s="4"/>
    </row>
    <row r="47" spans="1:11" ht="15.75" customHeight="1" x14ac:dyDescent="0.3">
      <c r="A47" s="400">
        <v>6</v>
      </c>
      <c r="B47" s="401" t="s">
        <v>797</v>
      </c>
      <c r="C47" s="401" t="s">
        <v>607</v>
      </c>
      <c r="D47" s="402" t="s">
        <v>109</v>
      </c>
      <c r="E47" s="402"/>
      <c r="F47" s="402">
        <f>SUM(D47:E47)</f>
        <v>0</v>
      </c>
      <c r="G47" s="403">
        <v>0</v>
      </c>
      <c r="H47" s="117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7"/>
      <c r="B49" s="8" t="s">
        <v>79</v>
      </c>
      <c r="C49" s="9" t="s">
        <v>831</v>
      </c>
      <c r="D49" s="9"/>
      <c r="E49" s="9" t="s">
        <v>1403</v>
      </c>
      <c r="F49" s="8"/>
      <c r="G49" s="8"/>
      <c r="H49" s="8"/>
      <c r="I49" s="8"/>
      <c r="K49" s="4"/>
    </row>
    <row r="50" spans="1:11" ht="15.75" customHeight="1" x14ac:dyDescent="0.3">
      <c r="A50" s="364">
        <v>2</v>
      </c>
      <c r="B50" s="370" t="s">
        <v>10</v>
      </c>
      <c r="C50" s="375" t="s">
        <v>11</v>
      </c>
      <c r="D50" s="352"/>
      <c r="E50" s="376"/>
      <c r="F50" s="359" t="s">
        <v>12</v>
      </c>
      <c r="G50" s="359" t="s">
        <v>13</v>
      </c>
      <c r="H50" s="359" t="s">
        <v>14</v>
      </c>
      <c r="I50" s="360" t="s">
        <v>15</v>
      </c>
      <c r="K50" s="4"/>
    </row>
    <row r="51" spans="1:11" ht="15.75" customHeight="1" x14ac:dyDescent="0.3">
      <c r="A51" s="399">
        <v>5</v>
      </c>
      <c r="B51" s="15" t="s">
        <v>602</v>
      </c>
      <c r="C51" s="15" t="s">
        <v>480</v>
      </c>
      <c r="D51" s="113">
        <v>97</v>
      </c>
      <c r="E51" s="113">
        <v>94.001000000000005</v>
      </c>
      <c r="F51" s="113">
        <f>SUM(D51:E51)</f>
        <v>191.001</v>
      </c>
      <c r="G51" s="16">
        <v>8</v>
      </c>
      <c r="H51" s="113">
        <v>1904.0259999999998</v>
      </c>
      <c r="I51" s="17">
        <v>76</v>
      </c>
      <c r="K51" s="4"/>
    </row>
    <row r="52" spans="1:11" ht="15.75" customHeight="1" x14ac:dyDescent="0.3">
      <c r="A52" s="18">
        <v>7</v>
      </c>
      <c r="B52" s="19" t="s">
        <v>838</v>
      </c>
      <c r="C52" s="19" t="s">
        <v>484</v>
      </c>
      <c r="D52" s="115">
        <v>96.003</v>
      </c>
      <c r="E52" s="115">
        <v>93.001000000000005</v>
      </c>
      <c r="F52" s="115">
        <f>SUM(D52:E52)</f>
        <v>189.00400000000002</v>
      </c>
      <c r="G52" s="21">
        <v>7</v>
      </c>
      <c r="H52" s="115">
        <v>1913.029</v>
      </c>
      <c r="I52" s="22">
        <v>75</v>
      </c>
      <c r="K52" s="4"/>
    </row>
    <row r="53" spans="1:11" ht="15.75" customHeight="1" x14ac:dyDescent="0.3">
      <c r="A53" s="18">
        <v>1</v>
      </c>
      <c r="B53" s="19" t="s">
        <v>753</v>
      </c>
      <c r="C53" s="19" t="s">
        <v>484</v>
      </c>
      <c r="D53" s="115">
        <v>87</v>
      </c>
      <c r="E53" s="115">
        <v>89</v>
      </c>
      <c r="F53" s="115">
        <f>SUM(D53:E53)</f>
        <v>176</v>
      </c>
      <c r="G53" s="21">
        <v>6</v>
      </c>
      <c r="H53" s="115">
        <v>1246.0039999999999</v>
      </c>
      <c r="I53" s="24">
        <v>40</v>
      </c>
      <c r="K53" s="4"/>
    </row>
    <row r="54" spans="1:11" ht="15.75" customHeight="1" x14ac:dyDescent="0.3">
      <c r="A54" s="18">
        <v>4</v>
      </c>
      <c r="B54" s="19" t="s">
        <v>747</v>
      </c>
      <c r="C54" s="19" t="s">
        <v>484</v>
      </c>
      <c r="D54" s="115" t="s">
        <v>109</v>
      </c>
      <c r="E54" s="115"/>
      <c r="F54" s="115">
        <f>SUM(D54:E54)</f>
        <v>0</v>
      </c>
      <c r="G54" s="21">
        <v>0</v>
      </c>
      <c r="H54" s="115">
        <v>1081.0050000000001</v>
      </c>
      <c r="I54" s="22">
        <v>35</v>
      </c>
      <c r="K54" s="4"/>
    </row>
    <row r="55" spans="1:11" ht="15.75" customHeight="1" x14ac:dyDescent="0.3">
      <c r="A55" s="18">
        <v>3</v>
      </c>
      <c r="B55" s="19" t="s">
        <v>767</v>
      </c>
      <c r="C55" s="19" t="s">
        <v>484</v>
      </c>
      <c r="D55" s="115" t="s">
        <v>109</v>
      </c>
      <c r="E55" s="115"/>
      <c r="F55" s="115">
        <f>SUM(D55:E55)</f>
        <v>0</v>
      </c>
      <c r="G55" s="21">
        <v>0</v>
      </c>
      <c r="H55" s="115">
        <v>815.00099999999998</v>
      </c>
      <c r="I55" s="22">
        <v>27</v>
      </c>
      <c r="K55" s="4"/>
    </row>
    <row r="56" spans="1:11" ht="15.75" customHeight="1" x14ac:dyDescent="0.3">
      <c r="A56" s="18">
        <v>2</v>
      </c>
      <c r="B56" s="19" t="s">
        <v>667</v>
      </c>
      <c r="C56" s="19" t="s">
        <v>484</v>
      </c>
      <c r="D56" s="115" t="s">
        <v>109</v>
      </c>
      <c r="E56" s="115"/>
      <c r="F56" s="115">
        <f>SUM(D56:E56)</f>
        <v>0</v>
      </c>
      <c r="G56" s="21">
        <v>0</v>
      </c>
      <c r="H56" s="115">
        <v>0</v>
      </c>
      <c r="I56" s="22">
        <v>0</v>
      </c>
      <c r="K56" s="4"/>
    </row>
    <row r="57" spans="1:11" ht="15.75" customHeight="1" x14ac:dyDescent="0.3">
      <c r="A57" s="18">
        <v>6</v>
      </c>
      <c r="B57" s="19" t="s">
        <v>1124</v>
      </c>
      <c r="C57" s="19" t="s">
        <v>484</v>
      </c>
      <c r="D57" s="115" t="s">
        <v>109</v>
      </c>
      <c r="E57" s="115"/>
      <c r="F57" s="115">
        <f>SUM(D57:E57)</f>
        <v>0</v>
      </c>
      <c r="G57" s="21">
        <v>0</v>
      </c>
      <c r="H57" s="115">
        <v>0</v>
      </c>
      <c r="I57" s="22">
        <v>0</v>
      </c>
      <c r="K57" s="4"/>
    </row>
    <row r="58" spans="1:11" ht="15.75" customHeight="1" x14ac:dyDescent="0.3">
      <c r="A58" s="400">
        <v>8</v>
      </c>
      <c r="B58" s="401" t="s">
        <v>1090</v>
      </c>
      <c r="C58" s="401" t="s">
        <v>484</v>
      </c>
      <c r="D58" s="402" t="s">
        <v>109</v>
      </c>
      <c r="E58" s="402"/>
      <c r="F58" s="402">
        <f>SUM(D58:E58)</f>
        <v>0</v>
      </c>
      <c r="G58" s="403">
        <v>0</v>
      </c>
      <c r="H58" s="117">
        <v>0</v>
      </c>
      <c r="I58" s="29">
        <v>0</v>
      </c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511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1328</v>
      </c>
      <c r="E62" s="33" t="s">
        <v>167</v>
      </c>
      <c r="K62" s="4"/>
    </row>
    <row r="63" spans="1:11" ht="15.75" customHeight="1" x14ac:dyDescent="0.3">
      <c r="A63" s="4"/>
      <c r="B63" s="4" t="s">
        <v>168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á" xr:uid="{AEB6612B-C8D5-432E-AD9A-28848CB6EF1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F26C-490E-49CE-8ABC-3AD5B44949A7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462" t="s">
        <v>2</v>
      </c>
      <c r="I2" s="85" t="s">
        <v>1307</v>
      </c>
    </row>
    <row r="3" spans="1:25" ht="15.75" customHeight="1" x14ac:dyDescent="0.3">
      <c r="A3" s="7"/>
      <c r="B3" s="8" t="s">
        <v>4</v>
      </c>
      <c r="C3" s="9" t="s">
        <v>1329</v>
      </c>
      <c r="D3" s="9"/>
      <c r="E3" s="9" t="s">
        <v>1404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380">
        <v>2</v>
      </c>
      <c r="B4" s="381" t="s">
        <v>10</v>
      </c>
      <c r="C4" s="382" t="s">
        <v>11</v>
      </c>
      <c r="D4" s="383"/>
      <c r="E4" s="384"/>
      <c r="F4" s="385" t="s">
        <v>12</v>
      </c>
      <c r="G4" s="385" t="s">
        <v>13</v>
      </c>
      <c r="H4" s="385" t="s">
        <v>14</v>
      </c>
      <c r="I4" s="386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446">
        <v>4</v>
      </c>
      <c r="B5" s="406" t="s">
        <v>1309</v>
      </c>
      <c r="C5" s="406" t="s">
        <v>264</v>
      </c>
      <c r="D5" s="447">
        <v>97.001999999999995</v>
      </c>
      <c r="E5" s="447">
        <v>98.003</v>
      </c>
      <c r="F5" s="407">
        <v>195.005</v>
      </c>
      <c r="G5" s="408">
        <v>5</v>
      </c>
      <c r="H5" s="448">
        <v>1960.0369999999998</v>
      </c>
      <c r="I5" s="449">
        <v>51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414">
        <v>1</v>
      </c>
      <c r="B6" s="410" t="s">
        <v>1314</v>
      </c>
      <c r="C6" s="410" t="s">
        <v>525</v>
      </c>
      <c r="D6" s="412">
        <v>94.001999999999995</v>
      </c>
      <c r="E6" s="412">
        <v>95.001999999999995</v>
      </c>
      <c r="F6" s="412">
        <v>189.00399999999999</v>
      </c>
      <c r="G6" s="413">
        <v>3</v>
      </c>
      <c r="H6" s="100">
        <v>1936.0309999999997</v>
      </c>
      <c r="I6" s="105">
        <v>44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409">
        <v>6</v>
      </c>
      <c r="B7" s="410" t="s">
        <v>483</v>
      </c>
      <c r="C7" s="410" t="s">
        <v>484</v>
      </c>
      <c r="D7" s="411">
        <v>96.001999999999995</v>
      </c>
      <c r="E7" s="411">
        <v>94.001000000000005</v>
      </c>
      <c r="F7" s="412">
        <v>190.00299999999999</v>
      </c>
      <c r="G7" s="413">
        <v>4</v>
      </c>
      <c r="H7" s="387">
        <v>1916.029</v>
      </c>
      <c r="I7" s="388">
        <v>34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409">
        <v>2</v>
      </c>
      <c r="B8" s="410" t="s">
        <v>611</v>
      </c>
      <c r="C8" s="410" t="s">
        <v>127</v>
      </c>
      <c r="D8" s="411">
        <v>93.001999999999995</v>
      </c>
      <c r="E8" s="411">
        <v>94.001000000000005</v>
      </c>
      <c r="F8" s="412">
        <v>187.00299999999999</v>
      </c>
      <c r="G8" s="413">
        <v>2</v>
      </c>
      <c r="H8" s="387">
        <v>1914.0229999999999</v>
      </c>
      <c r="I8" s="388">
        <v>33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414">
        <v>3</v>
      </c>
      <c r="B9" s="410" t="s">
        <v>1315</v>
      </c>
      <c r="C9" s="410" t="s">
        <v>264</v>
      </c>
      <c r="D9" s="411">
        <v>98.001000000000005</v>
      </c>
      <c r="E9" s="411">
        <v>98.001000000000005</v>
      </c>
      <c r="F9" s="412">
        <v>196.00200000000001</v>
      </c>
      <c r="G9" s="413">
        <v>6</v>
      </c>
      <c r="H9" s="387">
        <v>1913.0239999999997</v>
      </c>
      <c r="I9" s="388">
        <v>32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419">
        <v>5</v>
      </c>
      <c r="B10" s="415" t="s">
        <v>683</v>
      </c>
      <c r="C10" s="415" t="s">
        <v>607</v>
      </c>
      <c r="D10" s="416" t="s">
        <v>109</v>
      </c>
      <c r="E10" s="416" t="s">
        <v>769</v>
      </c>
      <c r="F10" s="417">
        <v>0</v>
      </c>
      <c r="G10" s="418">
        <v>0</v>
      </c>
      <c r="H10" s="389">
        <v>954.00900000000001</v>
      </c>
      <c r="I10" s="390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9" t="s">
        <v>8</v>
      </c>
      <c r="D12" s="9"/>
      <c r="E12" s="9" t="s">
        <v>1405</v>
      </c>
      <c r="F12" s="8"/>
      <c r="G12" s="8"/>
      <c r="H12" s="8"/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380">
        <v>2</v>
      </c>
      <c r="B13" s="381" t="s">
        <v>10</v>
      </c>
      <c r="C13" s="382" t="s">
        <v>11</v>
      </c>
      <c r="D13" s="383"/>
      <c r="E13" s="384"/>
      <c r="F13" s="385" t="s">
        <v>12</v>
      </c>
      <c r="G13" s="385" t="s">
        <v>13</v>
      </c>
      <c r="H13" s="385" t="s">
        <v>14</v>
      </c>
      <c r="I13" s="386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405">
        <v>1</v>
      </c>
      <c r="B14" s="406" t="s">
        <v>1324</v>
      </c>
      <c r="C14" s="406" t="s">
        <v>484</v>
      </c>
      <c r="D14" s="407">
        <v>98.001000000000005</v>
      </c>
      <c r="E14" s="407">
        <v>97</v>
      </c>
      <c r="F14" s="407">
        <v>195.001</v>
      </c>
      <c r="G14" s="408">
        <v>7</v>
      </c>
      <c r="H14" s="95">
        <v>1840.0260000000001</v>
      </c>
      <c r="I14" s="404">
        <v>65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414">
        <v>5</v>
      </c>
      <c r="B15" s="410" t="s">
        <v>838</v>
      </c>
      <c r="C15" s="410" t="s">
        <v>484</v>
      </c>
      <c r="D15" s="411">
        <v>96.003</v>
      </c>
      <c r="E15" s="411">
        <v>93.001000000000005</v>
      </c>
      <c r="F15" s="412">
        <v>189.00400000000002</v>
      </c>
      <c r="G15" s="413">
        <v>6</v>
      </c>
      <c r="H15" s="387">
        <v>1913.029</v>
      </c>
      <c r="I15" s="388">
        <v>63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409">
        <v>6</v>
      </c>
      <c r="B16" s="410" t="s">
        <v>813</v>
      </c>
      <c r="C16" s="410" t="s">
        <v>484</v>
      </c>
      <c r="D16" s="411">
        <v>95.001999999999995</v>
      </c>
      <c r="E16" s="411">
        <v>91.003</v>
      </c>
      <c r="F16" s="412">
        <v>186.005</v>
      </c>
      <c r="G16" s="413">
        <v>5</v>
      </c>
      <c r="H16" s="387">
        <v>1837.0129999999999</v>
      </c>
      <c r="I16" s="388">
        <v>49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409">
        <v>2</v>
      </c>
      <c r="B17" s="410" t="s">
        <v>753</v>
      </c>
      <c r="C17" s="410" t="s">
        <v>484</v>
      </c>
      <c r="D17" s="411">
        <v>87</v>
      </c>
      <c r="E17" s="411">
        <v>89</v>
      </c>
      <c r="F17" s="412">
        <v>176</v>
      </c>
      <c r="G17" s="413">
        <v>4</v>
      </c>
      <c r="H17" s="387">
        <v>1246.0039999999999</v>
      </c>
      <c r="I17" s="388">
        <v>31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414">
        <v>3</v>
      </c>
      <c r="B18" s="410" t="s">
        <v>1124</v>
      </c>
      <c r="C18" s="410" t="s">
        <v>484</v>
      </c>
      <c r="D18" s="411" t="s">
        <v>109</v>
      </c>
      <c r="E18" s="411" t="s">
        <v>769</v>
      </c>
      <c r="F18" s="412">
        <v>0</v>
      </c>
      <c r="G18" s="413">
        <v>0</v>
      </c>
      <c r="H18" s="387">
        <v>0</v>
      </c>
      <c r="I18" s="388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409">
        <v>4</v>
      </c>
      <c r="B19" s="410" t="s">
        <v>797</v>
      </c>
      <c r="C19" s="410" t="s">
        <v>607</v>
      </c>
      <c r="D19" s="411" t="s">
        <v>109</v>
      </c>
      <c r="E19" s="411" t="s">
        <v>769</v>
      </c>
      <c r="F19" s="412">
        <v>0</v>
      </c>
      <c r="G19" s="413">
        <v>0</v>
      </c>
      <c r="H19" s="387">
        <v>0</v>
      </c>
      <c r="I19" s="388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419">
        <v>7</v>
      </c>
      <c r="B20" s="415" t="s">
        <v>698</v>
      </c>
      <c r="C20" s="415" t="s">
        <v>607</v>
      </c>
      <c r="D20" s="420" t="s">
        <v>109</v>
      </c>
      <c r="E20" s="420" t="s">
        <v>769</v>
      </c>
      <c r="F20" s="417">
        <v>0</v>
      </c>
      <c r="G20" s="418">
        <v>0</v>
      </c>
      <c r="H20" s="391">
        <v>0</v>
      </c>
      <c r="I20" s="390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511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3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"/>
      <c r="K69" s="4"/>
    </row>
    <row r="70" spans="1:25" ht="15.75" customHeight="1" x14ac:dyDescent="0.3">
      <c r="A70" s="4"/>
      <c r="K70" s="4"/>
    </row>
    <row r="71" spans="1:25" ht="15.75" customHeight="1" x14ac:dyDescent="0.3">
      <c r="A71" s="4"/>
      <c r="K71" s="4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4:I20">
    <sortCondition descending="1" ref="I14"/>
    <sortCondition descending="1" ref="H14"/>
  </sortState>
  <hyperlinks>
    <hyperlink ref="B2" location="'Index'!A3" tooltip="Go to the Index sheet" display="á" xr:uid="{E1D46BC7-840E-446D-B785-2A1B040CAC1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CEE1-7BC0-47C0-A096-774CC41B0958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1330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462" t="s">
        <v>2</v>
      </c>
      <c r="B2" s="4"/>
      <c r="C2" s="4"/>
      <c r="D2" s="4"/>
      <c r="E2" s="30"/>
      <c r="F2" s="4"/>
      <c r="G2" s="30"/>
      <c r="H2" s="4"/>
      <c r="I2" s="47" t="s">
        <v>1307</v>
      </c>
      <c r="J2" s="48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51" t="s">
        <v>1331</v>
      </c>
      <c r="B4" s="352"/>
      <c r="C4" s="353">
        <v>293</v>
      </c>
      <c r="D4" s="352"/>
      <c r="E4" s="354" t="s">
        <v>15</v>
      </c>
      <c r="F4" s="355">
        <f>SUM(F5:F7)</f>
        <v>585.01499999999999</v>
      </c>
      <c r="G4" s="54" t="s">
        <v>284</v>
      </c>
      <c r="H4" s="351" t="s">
        <v>1332</v>
      </c>
      <c r="I4" s="352"/>
      <c r="J4" s="353">
        <v>577</v>
      </c>
      <c r="K4" s="352"/>
      <c r="L4" s="354" t="s">
        <v>15</v>
      </c>
      <c r="M4" s="355">
        <f>SUM(M5:M7)</f>
        <v>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392" t="s">
        <v>1308</v>
      </c>
      <c r="B5" s="356"/>
      <c r="C5" s="357"/>
      <c r="D5" s="393">
        <v>99.001999999999995</v>
      </c>
      <c r="E5" s="393">
        <v>96.004000000000005</v>
      </c>
      <c r="F5" s="394">
        <f>SUM(D5:E5)</f>
        <v>195.006</v>
      </c>
      <c r="H5" s="392" t="s">
        <v>606</v>
      </c>
      <c r="I5" s="356"/>
      <c r="J5" s="357"/>
      <c r="K5" s="393" t="s">
        <v>109</v>
      </c>
      <c r="L5" s="393"/>
      <c r="M5" s="394">
        <f>SUM(K5:L5)</f>
        <v>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25" t="s">
        <v>1310</v>
      </c>
      <c r="B6" s="126"/>
      <c r="C6" s="127"/>
      <c r="D6" s="115">
        <v>97.001000000000005</v>
      </c>
      <c r="E6" s="115">
        <v>98</v>
      </c>
      <c r="F6" s="124">
        <f>SUM(D6:E6)</f>
        <v>195.001</v>
      </c>
      <c r="H6" s="125" t="s">
        <v>683</v>
      </c>
      <c r="I6" s="126"/>
      <c r="J6" s="127"/>
      <c r="K6" s="123" t="s">
        <v>109</v>
      </c>
      <c r="L6" s="123"/>
      <c r="M6" s="124">
        <f>SUM(K6:L6)</f>
        <v>0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29" t="s">
        <v>1311</v>
      </c>
      <c r="B7" s="130"/>
      <c r="C7" s="131"/>
      <c r="D7" s="395">
        <v>97.003</v>
      </c>
      <c r="E7" s="395">
        <v>98.004999999999995</v>
      </c>
      <c r="F7" s="396">
        <f>SUM(D7:E7)</f>
        <v>195.00799999999998</v>
      </c>
      <c r="H7" s="129" t="s">
        <v>698</v>
      </c>
      <c r="I7" s="130"/>
      <c r="J7" s="131"/>
      <c r="K7" s="395" t="s">
        <v>109</v>
      </c>
      <c r="L7" s="395"/>
      <c r="M7" s="396">
        <f>SUM(K7:L7)</f>
        <v>0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59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51" t="s">
        <v>1333</v>
      </c>
      <c r="B9" s="352"/>
      <c r="C9" s="353">
        <v>578</v>
      </c>
      <c r="D9" s="352"/>
      <c r="E9" s="354" t="s">
        <v>15</v>
      </c>
      <c r="F9" s="355">
        <f>SUM(F10:F12)</f>
        <v>579.00800000000004</v>
      </c>
      <c r="G9" s="54" t="s">
        <v>284</v>
      </c>
      <c r="H9" s="351" t="s">
        <v>1334</v>
      </c>
      <c r="I9" s="352"/>
      <c r="J9" s="353">
        <v>542</v>
      </c>
      <c r="K9" s="352"/>
      <c r="L9" s="354" t="s">
        <v>15</v>
      </c>
      <c r="M9" s="355">
        <f>SUM(M10:M12)</f>
        <v>189.00400000000002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92" t="s">
        <v>990</v>
      </c>
      <c r="B10" s="356"/>
      <c r="C10" s="357"/>
      <c r="D10" s="115">
        <v>100.003</v>
      </c>
      <c r="E10" s="115">
        <v>100.001</v>
      </c>
      <c r="F10" s="394">
        <f>SUM(D10:E10)</f>
        <v>200.00400000000002</v>
      </c>
      <c r="H10" s="392" t="s">
        <v>747</v>
      </c>
      <c r="I10" s="356"/>
      <c r="J10" s="357"/>
      <c r="K10" s="393" t="s">
        <v>109</v>
      </c>
      <c r="L10" s="393"/>
      <c r="M10" s="394">
        <f>SUM(K10:L10)</f>
        <v>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25" t="s">
        <v>1322</v>
      </c>
      <c r="B11" s="126"/>
      <c r="C11" s="127"/>
      <c r="D11" s="123">
        <v>93</v>
      </c>
      <c r="E11" s="123">
        <v>96.001000000000005</v>
      </c>
      <c r="F11" s="124">
        <f>SUM(D11:E11)</f>
        <v>189.001</v>
      </c>
      <c r="H11" s="125" t="s">
        <v>1124</v>
      </c>
      <c r="I11" s="126"/>
      <c r="J11" s="127"/>
      <c r="K11" s="123" t="s">
        <v>109</v>
      </c>
      <c r="L11" s="123"/>
      <c r="M11" s="124">
        <f>SUM(K11:L11)</f>
        <v>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29" t="s">
        <v>483</v>
      </c>
      <c r="B12" s="130"/>
      <c r="C12" s="131"/>
      <c r="D12" s="395">
        <v>96.001999999999995</v>
      </c>
      <c r="E12" s="395">
        <v>94.001000000000005</v>
      </c>
      <c r="F12" s="396">
        <f>SUM(D12:E12)</f>
        <v>190.00299999999999</v>
      </c>
      <c r="H12" s="129" t="s">
        <v>838</v>
      </c>
      <c r="I12" s="130"/>
      <c r="J12" s="131"/>
      <c r="K12" s="395">
        <v>96.003</v>
      </c>
      <c r="L12" s="395">
        <v>93.001000000000005</v>
      </c>
      <c r="M12" s="396">
        <f>SUM(K12:L12)</f>
        <v>189.00400000000002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51" t="s">
        <v>1335</v>
      </c>
      <c r="B14" s="352"/>
      <c r="C14" s="353">
        <v>560</v>
      </c>
      <c r="D14" s="352"/>
      <c r="E14" s="354" t="s">
        <v>15</v>
      </c>
      <c r="F14" s="355">
        <f>SUM(F15:F17)</f>
        <v>381.00599999999997</v>
      </c>
      <c r="G14" s="54" t="s">
        <v>284</v>
      </c>
      <c r="H14" s="351" t="s">
        <v>1336</v>
      </c>
      <c r="I14" s="352"/>
      <c r="J14" s="353">
        <v>524</v>
      </c>
      <c r="K14" s="352"/>
      <c r="L14" s="354" t="s">
        <v>15</v>
      </c>
      <c r="M14" s="355">
        <f>SUM(M15:M17)</f>
        <v>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92" t="s">
        <v>1324</v>
      </c>
      <c r="B15" s="356"/>
      <c r="C15" s="357"/>
      <c r="D15" s="393">
        <v>98.001000000000005</v>
      </c>
      <c r="E15" s="393">
        <v>97</v>
      </c>
      <c r="F15" s="394">
        <f>SUM(D15:E15)</f>
        <v>195.001</v>
      </c>
      <c r="H15" s="392" t="s">
        <v>667</v>
      </c>
      <c r="I15" s="356"/>
      <c r="J15" s="357"/>
      <c r="K15" s="393" t="s">
        <v>109</v>
      </c>
      <c r="L15" s="393"/>
      <c r="M15" s="394">
        <f>SUM(K15:L15)</f>
        <v>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25" t="s">
        <v>1327</v>
      </c>
      <c r="B16" s="126"/>
      <c r="C16" s="127"/>
      <c r="D16" s="123" t="s">
        <v>109</v>
      </c>
      <c r="E16" s="123"/>
      <c r="F16" s="124">
        <f>SUM(D16:E16)</f>
        <v>0</v>
      </c>
      <c r="H16" s="125" t="s">
        <v>767</v>
      </c>
      <c r="I16" s="126"/>
      <c r="J16" s="127"/>
      <c r="K16" s="123" t="s">
        <v>109</v>
      </c>
      <c r="L16" s="123"/>
      <c r="M16" s="124">
        <f>SUM(K16:L16)</f>
        <v>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29" t="s">
        <v>813</v>
      </c>
      <c r="B17" s="130"/>
      <c r="C17" s="131"/>
      <c r="D17" s="395">
        <v>95.001999999999995</v>
      </c>
      <c r="E17" s="395">
        <v>91.003</v>
      </c>
      <c r="F17" s="396">
        <f>SUM(D17:E17)</f>
        <v>186.005</v>
      </c>
      <c r="H17" s="129" t="s">
        <v>1090</v>
      </c>
      <c r="I17" s="130"/>
      <c r="J17" s="131"/>
      <c r="K17" s="395" t="s">
        <v>109</v>
      </c>
      <c r="L17" s="395"/>
      <c r="M17" s="396">
        <f>SUM(K17:L17)</f>
        <v>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58" t="s">
        <v>4</v>
      </c>
      <c r="I19" s="359" t="s">
        <v>290</v>
      </c>
      <c r="J19" s="359" t="s">
        <v>291</v>
      </c>
      <c r="K19" s="359" t="s">
        <v>292</v>
      </c>
      <c r="L19" s="359" t="s">
        <v>293</v>
      </c>
      <c r="M19" s="359" t="s">
        <v>14</v>
      </c>
      <c r="N19" s="360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1337</v>
      </c>
      <c r="C20" s="4"/>
      <c r="D20" s="4"/>
      <c r="E20" s="4"/>
      <c r="F20" s="4"/>
      <c r="G20" s="30"/>
      <c r="H20" s="61" t="s">
        <v>1333</v>
      </c>
      <c r="I20" s="21">
        <v>10</v>
      </c>
      <c r="J20" s="21">
        <v>10</v>
      </c>
      <c r="K20" s="21"/>
      <c r="L20" s="21"/>
      <c r="M20" s="135">
        <v>5774.1020000000008</v>
      </c>
      <c r="N20" s="56">
        <v>20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2" t="s">
        <v>1425</v>
      </c>
      <c r="C21" s="4"/>
      <c r="D21" s="4"/>
      <c r="E21" s="4"/>
      <c r="F21" s="4"/>
      <c r="G21" s="30"/>
      <c r="H21" s="57" t="s">
        <v>1331</v>
      </c>
      <c r="I21" s="23">
        <v>10</v>
      </c>
      <c r="J21" s="23">
        <v>8</v>
      </c>
      <c r="K21" s="23"/>
      <c r="L21" s="23">
        <v>2</v>
      </c>
      <c r="M21" s="139">
        <v>5767.0930000000008</v>
      </c>
      <c r="N21" s="24">
        <v>16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138" t="s">
        <v>1335</v>
      </c>
      <c r="I22" s="20">
        <v>10</v>
      </c>
      <c r="J22" s="20">
        <v>6</v>
      </c>
      <c r="K22" s="20"/>
      <c r="L22" s="20">
        <v>4</v>
      </c>
      <c r="M22" s="137">
        <v>3677.0390000000002</v>
      </c>
      <c r="N22" s="22">
        <v>12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57" t="s">
        <v>1334</v>
      </c>
      <c r="I23" s="20">
        <v>10</v>
      </c>
      <c r="J23" s="20">
        <v>4</v>
      </c>
      <c r="K23" s="20"/>
      <c r="L23" s="20">
        <v>6</v>
      </c>
      <c r="M23" s="137">
        <v>2994.0340000000006</v>
      </c>
      <c r="N23" s="22">
        <v>8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138" t="s">
        <v>1332</v>
      </c>
      <c r="I24" s="20">
        <v>10</v>
      </c>
      <c r="J24" s="20">
        <v>1</v>
      </c>
      <c r="K24" s="20"/>
      <c r="L24" s="20">
        <v>9</v>
      </c>
      <c r="M24" s="137">
        <v>954.00900000000001</v>
      </c>
      <c r="N24" s="22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58" t="s">
        <v>1336</v>
      </c>
      <c r="I25" s="27">
        <v>10</v>
      </c>
      <c r="J25" s="27"/>
      <c r="K25" s="27"/>
      <c r="L25" s="27">
        <v>10</v>
      </c>
      <c r="M25" s="140">
        <v>815.00099999999998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 t="s">
        <v>511</v>
      </c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66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4" t="s">
        <v>1328</v>
      </c>
      <c r="B29" s="4"/>
      <c r="C29" s="4"/>
      <c r="D29" s="4"/>
      <c r="E29" s="77" t="s">
        <v>167</v>
      </c>
      <c r="F29" s="4"/>
      <c r="G29" s="4"/>
      <c r="H29" s="59"/>
      <c r="I29" s="59"/>
      <c r="J29" s="59"/>
      <c r="K29" s="59"/>
      <c r="L29" s="59"/>
      <c r="M29" s="59"/>
      <c r="N29" s="59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4" t="s">
        <v>168</v>
      </c>
      <c r="B30" s="4"/>
      <c r="C30" s="4"/>
      <c r="D30" s="4"/>
      <c r="E30" s="4"/>
      <c r="F30" s="4"/>
      <c r="G30" s="30"/>
      <c r="H30" s="59"/>
      <c r="I30" s="59"/>
      <c r="J30" s="59"/>
      <c r="K30" s="59"/>
      <c r="L30" s="59"/>
      <c r="M30" s="59"/>
      <c r="N30" s="59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customFormat="1" ht="15.75" customHeight="1" x14ac:dyDescent="0.3">
      <c r="A31" s="59"/>
      <c r="B31" s="59"/>
      <c r="C31" s="59"/>
      <c r="D31" s="59"/>
      <c r="E31" s="59"/>
      <c r="F31" s="59"/>
      <c r="G31" s="141"/>
      <c r="H31" s="59"/>
      <c r="I31" s="59"/>
      <c r="J31" s="59"/>
      <c r="K31" s="59"/>
      <c r="L31" s="59"/>
      <c r="M31" s="59"/>
      <c r="N31" s="59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customFormat="1" ht="15.75" customHeight="1" x14ac:dyDescent="0.3">
      <c r="A32" s="59"/>
      <c r="B32" s="59"/>
      <c r="C32" s="59"/>
      <c r="D32" s="59"/>
      <c r="E32" s="59"/>
      <c r="F32" s="59"/>
      <c r="G32" s="141"/>
      <c r="H32" s="59"/>
      <c r="I32" s="59"/>
      <c r="J32" s="59"/>
      <c r="K32" s="59"/>
      <c r="L32" s="59"/>
      <c r="M32" s="59"/>
      <c r="N32" s="59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customFormat="1" ht="15.75" customHeight="1" x14ac:dyDescent="0.3">
      <c r="A33" s="59"/>
      <c r="B33" s="59"/>
      <c r="C33" s="59"/>
      <c r="D33" s="59"/>
      <c r="E33" s="59"/>
      <c r="F33" s="59"/>
      <c r="G33" s="141"/>
      <c r="H33" s="59"/>
      <c r="I33" s="59"/>
      <c r="J33" s="59"/>
      <c r="K33" s="59"/>
      <c r="L33" s="59"/>
      <c r="M33" s="59"/>
      <c r="N33" s="59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customFormat="1" ht="15.75" customHeight="1" x14ac:dyDescent="0.3">
      <c r="A34" s="59"/>
      <c r="B34" s="59"/>
      <c r="C34" s="59"/>
      <c r="D34" s="59"/>
      <c r="E34" s="59"/>
      <c r="F34" s="59"/>
      <c r="G34" s="141"/>
      <c r="H34" s="59"/>
      <c r="I34" s="59"/>
      <c r="J34" s="59"/>
      <c r="K34" s="59"/>
      <c r="L34" s="59"/>
      <c r="M34" s="59"/>
      <c r="N34" s="59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customFormat="1" ht="15.75" customHeight="1" x14ac:dyDescent="0.3">
      <c r="A35" s="59"/>
      <c r="B35" s="59"/>
      <c r="C35" s="59"/>
      <c r="D35" s="59"/>
      <c r="E35" s="59"/>
      <c r="F35" s="59"/>
      <c r="G35" s="141"/>
      <c r="H35" s="59"/>
      <c r="I35" s="59"/>
      <c r="J35" s="59"/>
      <c r="K35" s="59"/>
      <c r="L35" s="59"/>
      <c r="M35" s="59"/>
      <c r="N35" s="59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customFormat="1" ht="15.75" customHeight="1" x14ac:dyDescent="0.3">
      <c r="A36" s="59"/>
      <c r="B36" s="59"/>
      <c r="C36" s="59"/>
      <c r="D36" s="59"/>
      <c r="E36" s="59"/>
      <c r="F36" s="59"/>
      <c r="G36" s="141"/>
      <c r="H36" s="59"/>
      <c r="I36" s="59"/>
      <c r="J36" s="59"/>
      <c r="K36" s="59"/>
      <c r="L36" s="59"/>
      <c r="M36" s="59"/>
      <c r="N36" s="59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customFormat="1" ht="15.75" customHeight="1" x14ac:dyDescent="0.3">
      <c r="A37" s="59"/>
      <c r="B37" s="59"/>
      <c r="C37" s="59"/>
      <c r="D37" s="59"/>
      <c r="E37" s="59"/>
      <c r="F37" s="59"/>
      <c r="G37" s="141"/>
      <c r="H37" s="59"/>
      <c r="I37" s="59"/>
      <c r="J37" s="59"/>
      <c r="K37" s="59"/>
      <c r="L37" s="59"/>
      <c r="M37" s="59"/>
      <c r="N37" s="5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customFormat="1" ht="15.75" customHeight="1" x14ac:dyDescent="0.3">
      <c r="A38" s="59"/>
      <c r="B38" s="59"/>
      <c r="C38" s="59"/>
      <c r="D38" s="59"/>
      <c r="E38" s="59"/>
      <c r="F38" s="59"/>
      <c r="G38" s="141"/>
      <c r="H38" s="59"/>
      <c r="I38" s="59"/>
      <c r="J38" s="59"/>
      <c r="K38" s="59"/>
      <c r="L38" s="59"/>
      <c r="M38" s="59"/>
      <c r="N38" s="59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customFormat="1" ht="15.75" customHeight="1" x14ac:dyDescent="0.3">
      <c r="A39" s="59"/>
      <c r="B39" s="59"/>
      <c r="C39" s="59"/>
      <c r="D39" s="59"/>
      <c r="E39" s="59"/>
      <c r="F39" s="59"/>
      <c r="G39" s="141"/>
      <c r="H39" s="59"/>
      <c r="I39" s="59"/>
      <c r="J39" s="59"/>
      <c r="K39" s="59"/>
      <c r="L39" s="59"/>
      <c r="M39" s="59"/>
      <c r="N39" s="5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customFormat="1" ht="15.75" customHeight="1" x14ac:dyDescent="0.3">
      <c r="A40" s="59"/>
      <c r="B40" s="59"/>
      <c r="C40" s="59"/>
      <c r="D40" s="59"/>
      <c r="E40" s="59"/>
      <c r="F40" s="59"/>
      <c r="G40" s="141"/>
      <c r="H40" s="59"/>
      <c r="I40" s="59"/>
      <c r="J40" s="59"/>
      <c r="K40" s="59"/>
      <c r="L40" s="59"/>
      <c r="M40" s="59"/>
      <c r="N40" s="59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customFormat="1" ht="15.75" customHeight="1" x14ac:dyDescent="0.3">
      <c r="A41" s="59"/>
      <c r="B41" s="59"/>
      <c r="C41" s="59"/>
      <c r="D41" s="59"/>
      <c r="E41" s="59"/>
      <c r="F41" s="59"/>
      <c r="G41" s="141"/>
      <c r="H41" s="59"/>
      <c r="I41" s="59"/>
      <c r="J41" s="59"/>
      <c r="K41" s="59"/>
      <c r="L41" s="59"/>
      <c r="M41" s="59"/>
      <c r="N41" s="59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customFormat="1" ht="15.75" customHeight="1" x14ac:dyDescent="0.3">
      <c r="A42" s="59"/>
      <c r="B42" s="59"/>
      <c r="C42" s="59"/>
      <c r="D42" s="59"/>
      <c r="E42" s="59"/>
      <c r="F42" s="59"/>
      <c r="G42" s="141"/>
      <c r="H42" s="59"/>
      <c r="I42" s="59"/>
      <c r="J42" s="59"/>
      <c r="K42" s="59"/>
      <c r="L42" s="59"/>
      <c r="M42" s="59"/>
      <c r="N42" s="59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customFormat="1" ht="15.75" customHeight="1" x14ac:dyDescent="0.3">
      <c r="A43" s="59"/>
      <c r="B43" s="59"/>
      <c r="C43" s="59"/>
      <c r="D43" s="59"/>
      <c r="E43" s="59"/>
      <c r="F43" s="59"/>
      <c r="G43" s="141"/>
      <c r="H43" s="59"/>
      <c r="I43" s="59"/>
      <c r="J43" s="59"/>
      <c r="K43" s="59"/>
      <c r="L43" s="59"/>
      <c r="M43" s="59"/>
      <c r="N43" s="59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customFormat="1" ht="15.75" customHeight="1" x14ac:dyDescent="0.3">
      <c r="A44" s="59"/>
      <c r="B44" s="59"/>
      <c r="C44" s="59"/>
      <c r="D44" s="59"/>
      <c r="E44" s="59"/>
      <c r="F44" s="59"/>
      <c r="G44" s="141"/>
      <c r="H44" s="59"/>
      <c r="I44" s="59"/>
      <c r="J44" s="59"/>
      <c r="K44" s="59"/>
      <c r="L44" s="59"/>
      <c r="M44" s="59"/>
      <c r="N44" s="59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customFormat="1" ht="15.75" customHeight="1" x14ac:dyDescent="0.3">
      <c r="A45" s="59"/>
      <c r="B45" s="59"/>
      <c r="C45" s="59"/>
      <c r="D45" s="59"/>
      <c r="E45" s="59"/>
      <c r="F45" s="59"/>
      <c r="G45" s="141"/>
      <c r="H45" s="59"/>
      <c r="I45" s="59"/>
      <c r="J45" s="59"/>
      <c r="K45" s="59"/>
      <c r="L45" s="59"/>
      <c r="M45" s="59"/>
      <c r="N45" s="59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59"/>
      <c r="B46" s="59"/>
      <c r="C46" s="59"/>
      <c r="D46" s="59"/>
      <c r="E46" s="59"/>
      <c r="F46" s="59"/>
      <c r="G46" s="141"/>
      <c r="H46" s="59"/>
      <c r="I46" s="59"/>
      <c r="J46" s="59"/>
      <c r="K46" s="59"/>
      <c r="L46" s="59"/>
      <c r="M46" s="59"/>
      <c r="N46" s="59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59"/>
      <c r="B47" s="59"/>
      <c r="C47" s="59"/>
      <c r="D47" s="59"/>
      <c r="E47" s="59"/>
      <c r="F47" s="59"/>
      <c r="G47" s="141"/>
      <c r="H47" s="59"/>
      <c r="I47" s="59"/>
      <c r="J47" s="59"/>
      <c r="K47" s="59"/>
      <c r="L47" s="59"/>
      <c r="M47" s="59"/>
      <c r="N47" s="59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59"/>
      <c r="B48" s="59"/>
      <c r="C48" s="59"/>
      <c r="D48" s="59"/>
      <c r="E48" s="59"/>
      <c r="F48" s="59"/>
      <c r="G48" s="141"/>
      <c r="H48" s="59"/>
      <c r="I48" s="59"/>
      <c r="J48" s="59"/>
      <c r="K48" s="59"/>
      <c r="L48" s="59"/>
      <c r="M48" s="59"/>
      <c r="N48" s="59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59"/>
      <c r="B49" s="59"/>
      <c r="C49" s="59"/>
      <c r="D49" s="59"/>
      <c r="E49" s="59"/>
      <c r="F49" s="59"/>
      <c r="G49" s="141"/>
      <c r="H49" s="59"/>
      <c r="I49" s="59"/>
      <c r="J49" s="59"/>
      <c r="K49" s="59"/>
      <c r="L49" s="59"/>
      <c r="M49" s="59"/>
      <c r="N49" s="5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59"/>
      <c r="B50" s="59"/>
      <c r="C50" s="59"/>
      <c r="D50" s="59"/>
      <c r="E50" s="59"/>
      <c r="F50" s="59"/>
      <c r="G50" s="141"/>
      <c r="H50" s="59"/>
      <c r="I50" s="59"/>
      <c r="J50" s="59"/>
      <c r="K50" s="59"/>
      <c r="L50" s="59"/>
      <c r="M50" s="59"/>
      <c r="N50" s="59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59"/>
      <c r="B51" s="59"/>
      <c r="C51" s="59"/>
      <c r="D51" s="59"/>
      <c r="E51" s="59"/>
      <c r="F51" s="59"/>
      <c r="G51" s="141"/>
      <c r="H51" s="59"/>
      <c r="I51" s="59"/>
      <c r="J51" s="59"/>
      <c r="K51" s="59"/>
      <c r="L51" s="59"/>
      <c r="M51" s="59"/>
      <c r="N51" s="59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59"/>
      <c r="B52" s="59"/>
      <c r="C52" s="59"/>
      <c r="D52" s="59"/>
      <c r="E52" s="59"/>
      <c r="F52" s="59"/>
      <c r="G52" s="141"/>
      <c r="H52" s="59"/>
      <c r="I52" s="59"/>
      <c r="J52" s="59"/>
      <c r="K52" s="59"/>
      <c r="L52" s="59"/>
      <c r="M52" s="59"/>
      <c r="N52" s="59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59"/>
      <c r="B53" s="59"/>
      <c r="C53" s="59"/>
      <c r="D53" s="59"/>
      <c r="E53" s="59"/>
      <c r="F53" s="59"/>
      <c r="G53" s="141"/>
      <c r="H53" s="59"/>
      <c r="I53" s="59"/>
      <c r="J53" s="59"/>
      <c r="K53" s="59"/>
      <c r="L53" s="59"/>
      <c r="M53" s="59"/>
      <c r="N53" s="59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59"/>
      <c r="B54" s="59"/>
      <c r="C54" s="59"/>
      <c r="D54" s="59"/>
      <c r="E54" s="59"/>
      <c r="F54" s="59"/>
      <c r="G54" s="141"/>
      <c r="H54" s="59"/>
      <c r="I54" s="59"/>
      <c r="J54" s="59"/>
      <c r="K54" s="59"/>
      <c r="L54" s="59"/>
      <c r="M54" s="59"/>
      <c r="N54" s="59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59"/>
      <c r="B55" s="59"/>
      <c r="C55" s="59"/>
      <c r="D55" s="59"/>
      <c r="E55" s="59"/>
      <c r="F55" s="59"/>
      <c r="G55" s="141"/>
      <c r="H55" s="59"/>
      <c r="I55" s="59"/>
      <c r="J55" s="59"/>
      <c r="K55" s="59"/>
      <c r="L55" s="59"/>
      <c r="M55" s="59"/>
      <c r="N55" s="59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59"/>
      <c r="B56" s="59"/>
      <c r="C56" s="59"/>
      <c r="D56" s="59"/>
      <c r="E56" s="59"/>
      <c r="F56" s="59"/>
      <c r="G56" s="141"/>
      <c r="H56" s="59"/>
      <c r="I56" s="59"/>
      <c r="J56" s="59"/>
      <c r="K56" s="59"/>
      <c r="L56" s="59"/>
      <c r="M56" s="59"/>
      <c r="N56" s="59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59"/>
      <c r="B57" s="59"/>
      <c r="C57" s="59"/>
      <c r="D57" s="59"/>
      <c r="E57" s="59"/>
      <c r="F57" s="59"/>
      <c r="G57" s="141"/>
      <c r="H57" s="59"/>
      <c r="I57" s="59"/>
      <c r="J57" s="59"/>
      <c r="K57" s="59"/>
      <c r="L57" s="59"/>
      <c r="M57" s="59"/>
      <c r="N57" s="59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59"/>
      <c r="B58" s="59"/>
      <c r="C58" s="59"/>
      <c r="D58" s="59"/>
      <c r="E58" s="59"/>
      <c r="F58" s="59"/>
      <c r="G58" s="141"/>
      <c r="H58" s="59"/>
      <c r="I58" s="59"/>
      <c r="J58" s="59"/>
      <c r="K58" s="59"/>
      <c r="L58" s="59"/>
      <c r="M58" s="59"/>
      <c r="N58" s="59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59"/>
      <c r="B59" s="59"/>
      <c r="C59" s="59"/>
      <c r="D59" s="59"/>
      <c r="E59" s="59"/>
      <c r="F59" s="59"/>
      <c r="G59" s="141"/>
      <c r="H59" s="59"/>
      <c r="I59" s="59"/>
      <c r="J59" s="59"/>
      <c r="K59" s="59"/>
      <c r="L59" s="59"/>
      <c r="M59" s="59"/>
      <c r="N59" s="59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59"/>
      <c r="B60" s="59"/>
      <c r="C60" s="59"/>
      <c r="D60" s="59"/>
      <c r="E60" s="59"/>
      <c r="F60" s="59"/>
      <c r="G60" s="141"/>
      <c r="H60" s="59"/>
      <c r="I60" s="59"/>
      <c r="J60" s="59"/>
      <c r="K60" s="59"/>
      <c r="L60" s="59"/>
      <c r="M60" s="59"/>
      <c r="N60" s="59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59"/>
      <c r="B61" s="59"/>
      <c r="C61" s="59"/>
      <c r="D61" s="59"/>
      <c r="E61" s="59"/>
      <c r="F61" s="59"/>
      <c r="G61" s="141"/>
      <c r="H61" s="59"/>
      <c r="I61" s="59"/>
      <c r="J61" s="59"/>
      <c r="K61" s="59"/>
      <c r="L61" s="59"/>
      <c r="M61" s="59"/>
      <c r="N61" s="59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59"/>
      <c r="B62" s="59"/>
      <c r="C62" s="59"/>
      <c r="D62" s="59"/>
      <c r="E62" s="59"/>
      <c r="F62" s="59"/>
      <c r="G62" s="141"/>
      <c r="H62" s="59"/>
      <c r="I62" s="59"/>
      <c r="J62" s="59"/>
      <c r="K62" s="59"/>
      <c r="L62" s="59"/>
      <c r="M62" s="59"/>
      <c r="N62" s="59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59"/>
      <c r="B63" s="59"/>
      <c r="C63" s="59"/>
      <c r="D63" s="59"/>
      <c r="E63" s="59"/>
      <c r="F63" s="59"/>
      <c r="G63" s="141"/>
      <c r="H63" s="59"/>
      <c r="I63" s="59"/>
      <c r="J63" s="59"/>
      <c r="K63" s="59"/>
      <c r="L63" s="59"/>
      <c r="M63" s="59"/>
      <c r="N63" s="59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59"/>
      <c r="B64" s="59"/>
      <c r="C64" s="59"/>
      <c r="D64" s="59"/>
      <c r="E64" s="59"/>
      <c r="F64" s="59"/>
      <c r="G64" s="141"/>
      <c r="H64" s="59"/>
      <c r="I64" s="59"/>
      <c r="J64" s="59"/>
      <c r="K64" s="59"/>
      <c r="L64" s="59"/>
      <c r="M64" s="59"/>
      <c r="N64" s="59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59"/>
      <c r="B65" s="59"/>
      <c r="C65" s="59"/>
      <c r="D65" s="59"/>
      <c r="E65" s="59"/>
      <c r="F65" s="59"/>
      <c r="G65" s="141"/>
      <c r="H65" s="59"/>
      <c r="I65" s="59"/>
      <c r="J65" s="59"/>
      <c r="K65" s="59"/>
      <c r="L65" s="59"/>
      <c r="M65" s="59"/>
      <c r="N65" s="59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59"/>
      <c r="B66" s="59"/>
      <c r="C66" s="59"/>
      <c r="D66" s="59"/>
      <c r="E66" s="59"/>
      <c r="F66" s="59"/>
      <c r="G66" s="141"/>
      <c r="H66" s="59"/>
      <c r="I66" s="59"/>
      <c r="J66" s="59"/>
      <c r="K66" s="59"/>
      <c r="L66" s="59"/>
      <c r="M66" s="59"/>
      <c r="N66" s="59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59"/>
      <c r="B67" s="59"/>
      <c r="C67" s="59"/>
      <c r="D67" s="59"/>
      <c r="E67" s="59"/>
      <c r="F67" s="59"/>
      <c r="G67" s="141"/>
      <c r="H67" s="59"/>
      <c r="I67" s="59"/>
      <c r="J67" s="59"/>
      <c r="K67" s="59"/>
      <c r="L67" s="59"/>
      <c r="M67" s="59"/>
      <c r="N67" s="5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59"/>
      <c r="B68" s="59"/>
      <c r="C68" s="59"/>
      <c r="D68" s="59"/>
      <c r="E68" s="59"/>
      <c r="F68" s="59"/>
      <c r="G68" s="141"/>
      <c r="H68" s="59"/>
      <c r="I68" s="59"/>
      <c r="J68" s="59"/>
      <c r="K68" s="59"/>
      <c r="L68" s="59"/>
      <c r="M68" s="59"/>
      <c r="N68" s="59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59"/>
      <c r="B69" s="59"/>
      <c r="C69" s="59"/>
      <c r="D69" s="59"/>
      <c r="E69" s="59"/>
      <c r="F69" s="59"/>
      <c r="G69" s="141"/>
      <c r="H69" s="59"/>
      <c r="I69" s="59"/>
      <c r="J69" s="59"/>
      <c r="K69" s="59"/>
      <c r="L69" s="59"/>
      <c r="M69" s="59"/>
      <c r="N69" s="59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59"/>
      <c r="B70" s="59"/>
      <c r="C70" s="59"/>
      <c r="D70" s="59"/>
      <c r="E70" s="59"/>
      <c r="F70" s="59"/>
      <c r="G70" s="141"/>
      <c r="H70" s="59"/>
      <c r="I70" s="59"/>
      <c r="J70" s="59"/>
      <c r="K70" s="59"/>
      <c r="L70" s="59"/>
      <c r="M70" s="59"/>
      <c r="N70" s="59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59"/>
      <c r="B71" s="59"/>
      <c r="C71" s="59"/>
      <c r="D71" s="59"/>
      <c r="E71" s="59"/>
      <c r="F71" s="59"/>
      <c r="G71" s="141"/>
      <c r="H71" s="59"/>
      <c r="I71" s="59"/>
      <c r="J71" s="59"/>
      <c r="K71" s="59"/>
      <c r="L71" s="59"/>
      <c r="M71" s="59"/>
      <c r="N71" s="59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59"/>
      <c r="B72" s="59"/>
      <c r="C72" s="59"/>
      <c r="D72" s="59"/>
      <c r="E72" s="59"/>
      <c r="F72" s="59"/>
      <c r="G72" s="141"/>
      <c r="H72" s="59"/>
      <c r="I72" s="59"/>
      <c r="J72" s="59"/>
      <c r="K72" s="59"/>
      <c r="L72" s="59"/>
      <c r="M72" s="59"/>
      <c r="N72" s="59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59"/>
      <c r="B73" s="59"/>
      <c r="C73" s="59"/>
      <c r="D73" s="59"/>
      <c r="E73" s="59"/>
      <c r="F73" s="59"/>
      <c r="G73" s="141"/>
      <c r="H73" s="59"/>
      <c r="I73" s="59"/>
      <c r="J73" s="59"/>
      <c r="K73" s="59"/>
      <c r="L73" s="59"/>
      <c r="M73" s="59"/>
      <c r="N73" s="59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59"/>
      <c r="B74" s="59"/>
      <c r="C74" s="59"/>
      <c r="D74" s="59"/>
      <c r="E74" s="59"/>
      <c r="F74" s="59"/>
      <c r="G74" s="141"/>
      <c r="H74" s="59"/>
      <c r="I74" s="59"/>
      <c r="J74" s="59"/>
      <c r="K74" s="59"/>
      <c r="L74" s="59"/>
      <c r="M74" s="59"/>
      <c r="N74" s="59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59"/>
      <c r="B75" s="59"/>
      <c r="C75" s="59"/>
      <c r="D75" s="59"/>
      <c r="E75" s="59"/>
      <c r="F75" s="59"/>
      <c r="G75" s="141"/>
      <c r="H75" s="59"/>
      <c r="I75" s="59"/>
      <c r="J75" s="59"/>
      <c r="K75" s="59"/>
      <c r="L75" s="59"/>
      <c r="M75" s="59"/>
      <c r="N75" s="59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59"/>
      <c r="B76" s="59"/>
      <c r="C76" s="59"/>
      <c r="D76" s="59"/>
      <c r="E76" s="59"/>
      <c r="F76" s="59"/>
      <c r="G76" s="141"/>
      <c r="H76" s="59"/>
      <c r="I76" s="59"/>
      <c r="J76" s="59"/>
      <c r="K76" s="59"/>
      <c r="L76" s="59"/>
      <c r="M76" s="59"/>
      <c r="N76" s="59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59"/>
      <c r="B77" s="59"/>
      <c r="C77" s="59"/>
      <c r="D77" s="59"/>
      <c r="E77" s="59"/>
      <c r="F77" s="59"/>
      <c r="G77" s="141"/>
      <c r="H77" s="59"/>
      <c r="I77" s="59"/>
      <c r="J77" s="59"/>
      <c r="K77" s="59"/>
      <c r="L77" s="59"/>
      <c r="M77" s="59"/>
      <c r="N77" s="59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59"/>
      <c r="B78" s="59"/>
      <c r="C78" s="59"/>
      <c r="D78" s="59"/>
      <c r="E78" s="59"/>
      <c r="F78" s="59"/>
      <c r="G78" s="141"/>
      <c r="H78" s="59"/>
      <c r="I78" s="59"/>
      <c r="J78" s="59"/>
      <c r="K78" s="59"/>
      <c r="L78" s="59"/>
      <c r="M78" s="59"/>
      <c r="N78" s="59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59"/>
      <c r="B79" s="59"/>
      <c r="C79" s="59"/>
      <c r="D79" s="59"/>
      <c r="E79" s="59"/>
      <c r="F79" s="59"/>
      <c r="G79" s="141"/>
      <c r="H79" s="59"/>
      <c r="I79" s="59"/>
      <c r="J79" s="59"/>
      <c r="K79" s="59"/>
      <c r="L79" s="59"/>
      <c r="M79" s="59"/>
      <c r="N79" s="59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59"/>
      <c r="B80" s="59"/>
      <c r="C80" s="59"/>
      <c r="D80" s="59"/>
      <c r="E80" s="59"/>
      <c r="F80" s="59"/>
      <c r="G80" s="141"/>
      <c r="H80" s="59"/>
      <c r="I80" s="59"/>
      <c r="J80" s="59"/>
      <c r="K80" s="59"/>
      <c r="L80" s="59"/>
      <c r="M80" s="59"/>
      <c r="N80" s="59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59"/>
      <c r="B81" s="59"/>
      <c r="C81" s="59"/>
      <c r="D81" s="59"/>
      <c r="E81" s="59"/>
      <c r="F81" s="59"/>
      <c r="G81" s="141"/>
      <c r="H81" s="59"/>
      <c r="I81" s="59"/>
      <c r="J81" s="59"/>
      <c r="K81" s="59"/>
      <c r="L81" s="59"/>
      <c r="M81" s="59"/>
      <c r="N81" s="59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59"/>
      <c r="B82" s="59"/>
      <c r="C82" s="59"/>
      <c r="D82" s="59"/>
      <c r="E82" s="59"/>
      <c r="F82" s="59"/>
      <c r="G82" s="141"/>
      <c r="H82" s="59"/>
      <c r="I82" s="59"/>
      <c r="J82" s="59"/>
      <c r="K82" s="59"/>
      <c r="L82" s="59"/>
      <c r="M82" s="59"/>
      <c r="N82" s="59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59"/>
      <c r="B83" s="59"/>
      <c r="C83" s="59"/>
      <c r="D83" s="59"/>
      <c r="E83" s="59"/>
      <c r="F83" s="59"/>
      <c r="G83" s="141"/>
      <c r="H83" s="59"/>
      <c r="I83" s="59"/>
      <c r="J83" s="59"/>
      <c r="K83" s="59"/>
      <c r="L83" s="59"/>
      <c r="M83" s="59"/>
      <c r="N83" s="59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59"/>
      <c r="B84" s="59"/>
      <c r="C84" s="59"/>
      <c r="D84" s="59"/>
      <c r="E84" s="59"/>
      <c r="F84" s="59"/>
      <c r="G84" s="141"/>
      <c r="H84" s="59"/>
      <c r="I84" s="59"/>
      <c r="J84" s="59"/>
      <c r="K84" s="59"/>
      <c r="L84" s="59"/>
      <c r="M84" s="59"/>
      <c r="N84" s="59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59"/>
      <c r="B85" s="59"/>
      <c r="C85" s="59"/>
      <c r="D85" s="59"/>
      <c r="E85" s="59"/>
      <c r="F85" s="59"/>
      <c r="G85" s="141"/>
      <c r="H85" s="59"/>
      <c r="I85" s="59"/>
      <c r="J85" s="59"/>
      <c r="K85" s="59"/>
      <c r="L85" s="59"/>
      <c r="M85" s="59"/>
      <c r="N85" s="59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59"/>
      <c r="B86" s="59"/>
      <c r="C86" s="59"/>
      <c r="D86" s="59"/>
      <c r="E86" s="59"/>
      <c r="F86" s="59"/>
      <c r="G86" s="141"/>
      <c r="H86" s="59"/>
      <c r="I86" s="59"/>
      <c r="J86" s="59"/>
      <c r="K86" s="59"/>
      <c r="L86" s="59"/>
      <c r="M86" s="59"/>
      <c r="N86" s="59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59"/>
      <c r="B87" s="59"/>
      <c r="C87" s="59"/>
      <c r="D87" s="59"/>
      <c r="E87" s="59"/>
      <c r="F87" s="59"/>
      <c r="G87" s="141"/>
      <c r="H87" s="59"/>
      <c r="I87" s="59"/>
      <c r="J87" s="59"/>
      <c r="K87" s="59"/>
      <c r="L87" s="59"/>
      <c r="M87" s="59"/>
      <c r="N87" s="59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59"/>
      <c r="B88" s="59"/>
      <c r="C88" s="59"/>
      <c r="D88" s="59"/>
      <c r="E88" s="59"/>
      <c r="F88" s="59"/>
      <c r="G88" s="141"/>
      <c r="H88" s="59"/>
      <c r="I88" s="59"/>
      <c r="J88" s="59"/>
      <c r="K88" s="59"/>
      <c r="L88" s="59"/>
      <c r="M88" s="59"/>
      <c r="N88" s="59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59"/>
      <c r="B89" s="59"/>
      <c r="C89" s="59"/>
      <c r="D89" s="59"/>
      <c r="E89" s="59"/>
      <c r="F89" s="59"/>
      <c r="G89" s="141"/>
      <c r="H89" s="59"/>
      <c r="I89" s="59"/>
      <c r="J89" s="59"/>
      <c r="K89" s="59"/>
      <c r="L89" s="59"/>
      <c r="M89" s="59"/>
      <c r="N89" s="59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59"/>
      <c r="B90" s="59"/>
      <c r="C90" s="59"/>
      <c r="D90" s="59"/>
      <c r="E90" s="59"/>
      <c r="F90" s="59"/>
      <c r="G90" s="141"/>
      <c r="H90" s="59"/>
      <c r="I90" s="59"/>
      <c r="J90" s="59"/>
      <c r="K90" s="59"/>
      <c r="L90" s="59"/>
      <c r="M90" s="59"/>
      <c r="N90" s="59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59"/>
      <c r="B91" s="59"/>
      <c r="C91" s="59"/>
      <c r="D91" s="59"/>
      <c r="E91" s="59"/>
      <c r="F91" s="59"/>
      <c r="G91" s="141"/>
      <c r="H91" s="59"/>
      <c r="I91" s="59"/>
      <c r="J91" s="59"/>
      <c r="K91" s="59"/>
      <c r="L91" s="59"/>
      <c r="M91" s="59"/>
      <c r="N91" s="59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59"/>
      <c r="B92" s="59"/>
      <c r="C92" s="59"/>
      <c r="D92" s="59"/>
      <c r="E92" s="59"/>
      <c r="F92" s="59"/>
      <c r="G92" s="141"/>
      <c r="H92" s="59"/>
      <c r="I92" s="59"/>
      <c r="J92" s="59"/>
      <c r="K92" s="59"/>
      <c r="L92" s="59"/>
      <c r="M92" s="59"/>
      <c r="N92" s="59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59"/>
      <c r="B93" s="59"/>
      <c r="C93" s="59"/>
      <c r="D93" s="59"/>
      <c r="E93" s="59"/>
      <c r="F93" s="59"/>
      <c r="G93" s="141"/>
      <c r="H93" s="59"/>
      <c r="I93" s="59"/>
      <c r="J93" s="59"/>
      <c r="K93" s="59"/>
      <c r="L93" s="59"/>
      <c r="M93" s="59"/>
      <c r="N93" s="59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59"/>
      <c r="B94" s="59"/>
      <c r="C94" s="59"/>
      <c r="D94" s="59"/>
      <c r="E94" s="59"/>
      <c r="F94" s="59"/>
      <c r="G94" s="141"/>
      <c r="H94" s="59"/>
      <c r="I94" s="59"/>
      <c r="J94" s="59"/>
      <c r="K94" s="59"/>
      <c r="L94" s="59"/>
      <c r="M94" s="59"/>
      <c r="N94" s="59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59"/>
      <c r="B95" s="59"/>
      <c r="C95" s="59"/>
      <c r="D95" s="59"/>
      <c r="E95" s="59"/>
      <c r="F95" s="59"/>
      <c r="G95" s="141"/>
      <c r="H95" s="59"/>
      <c r="I95" s="59"/>
      <c r="J95" s="59"/>
      <c r="K95" s="59"/>
      <c r="L95" s="59"/>
      <c r="M95" s="59"/>
      <c r="N95" s="59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59"/>
      <c r="B96" s="59"/>
      <c r="C96" s="59"/>
      <c r="D96" s="59"/>
      <c r="E96" s="59"/>
      <c r="F96" s="59"/>
      <c r="G96" s="141"/>
      <c r="H96" s="59"/>
      <c r="I96" s="59"/>
      <c r="J96" s="59"/>
      <c r="K96" s="59"/>
      <c r="L96" s="59"/>
      <c r="M96" s="59"/>
      <c r="N96" s="59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59"/>
      <c r="B97" s="59"/>
      <c r="C97" s="59"/>
      <c r="D97" s="59"/>
      <c r="E97" s="59"/>
      <c r="F97" s="59"/>
      <c r="G97" s="141"/>
      <c r="H97" s="59"/>
      <c r="I97" s="59"/>
      <c r="J97" s="59"/>
      <c r="K97" s="59"/>
      <c r="L97" s="59"/>
      <c r="M97" s="59"/>
      <c r="N97" s="59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59"/>
      <c r="B98" s="59"/>
      <c r="C98" s="59"/>
      <c r="D98" s="59"/>
      <c r="E98" s="59"/>
      <c r="F98" s="59"/>
      <c r="G98" s="141"/>
      <c r="H98" s="59"/>
      <c r="I98" s="59"/>
      <c r="J98" s="59"/>
      <c r="K98" s="59"/>
      <c r="L98" s="59"/>
      <c r="M98" s="59"/>
      <c r="N98" s="59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59"/>
      <c r="B99" s="59"/>
      <c r="C99" s="59"/>
      <c r="D99" s="59"/>
      <c r="E99" s="59"/>
      <c r="F99" s="59"/>
      <c r="G99" s="141"/>
      <c r="H99" s="59"/>
      <c r="I99" s="59"/>
      <c r="J99" s="59"/>
      <c r="K99" s="59"/>
      <c r="L99" s="59"/>
      <c r="M99" s="59"/>
      <c r="N99" s="59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59"/>
      <c r="B100" s="59"/>
      <c r="C100" s="59"/>
      <c r="D100" s="59"/>
      <c r="E100" s="59"/>
      <c r="F100" s="59"/>
      <c r="G100" s="141"/>
      <c r="H100" s="59"/>
      <c r="I100" s="59"/>
      <c r="J100" s="59"/>
      <c r="K100" s="59"/>
      <c r="L100" s="59"/>
      <c r="M100" s="59"/>
      <c r="N100" s="59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59"/>
      <c r="B101" s="59"/>
      <c r="C101" s="59"/>
      <c r="D101" s="59"/>
      <c r="E101" s="59"/>
      <c r="F101" s="59"/>
      <c r="G101" s="141"/>
      <c r="H101" s="59"/>
      <c r="I101" s="59"/>
      <c r="J101" s="59"/>
      <c r="K101" s="59"/>
      <c r="L101" s="59"/>
      <c r="M101" s="59"/>
      <c r="N101" s="59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59"/>
      <c r="B102" s="59"/>
      <c r="C102" s="59"/>
      <c r="D102" s="59"/>
      <c r="E102" s="59"/>
      <c r="F102" s="59"/>
      <c r="G102" s="141"/>
      <c r="H102" s="59"/>
      <c r="I102" s="59"/>
      <c r="J102" s="59"/>
      <c r="K102" s="59"/>
      <c r="L102" s="59"/>
      <c r="M102" s="59"/>
      <c r="N102" s="59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59"/>
      <c r="B103" s="59"/>
      <c r="C103" s="59"/>
      <c r="D103" s="59"/>
      <c r="E103" s="59"/>
      <c r="F103" s="59"/>
      <c r="G103" s="141"/>
      <c r="H103" s="59"/>
      <c r="I103" s="59"/>
      <c r="J103" s="59"/>
      <c r="K103" s="59"/>
      <c r="L103" s="59"/>
      <c r="M103" s="59"/>
      <c r="N103" s="59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59"/>
      <c r="B104" s="59"/>
      <c r="C104" s="59"/>
      <c r="D104" s="59"/>
      <c r="E104" s="59"/>
      <c r="F104" s="59"/>
      <c r="G104" s="141"/>
      <c r="H104" s="59"/>
      <c r="I104" s="59"/>
      <c r="J104" s="59"/>
      <c r="K104" s="59"/>
      <c r="L104" s="59"/>
      <c r="M104" s="59"/>
      <c r="N104" s="59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59"/>
      <c r="B105" s="59"/>
      <c r="C105" s="59"/>
      <c r="D105" s="59"/>
      <c r="E105" s="59"/>
      <c r="F105" s="59"/>
      <c r="G105" s="141"/>
      <c r="H105" s="59"/>
      <c r="I105" s="59"/>
      <c r="J105" s="59"/>
      <c r="K105" s="59"/>
      <c r="L105" s="59"/>
      <c r="M105" s="59"/>
      <c r="N105" s="59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59"/>
      <c r="B106" s="59"/>
      <c r="C106" s="59"/>
      <c r="D106" s="59"/>
      <c r="E106" s="59"/>
      <c r="F106" s="59"/>
      <c r="G106" s="141"/>
      <c r="H106" s="59"/>
      <c r="I106" s="59"/>
      <c r="J106" s="59"/>
      <c r="K106" s="59"/>
      <c r="L106" s="59"/>
      <c r="M106" s="59"/>
      <c r="N106" s="59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59"/>
      <c r="B107" s="59"/>
      <c r="C107" s="59"/>
      <c r="D107" s="59"/>
      <c r="E107" s="59"/>
      <c r="F107" s="59"/>
      <c r="G107" s="141"/>
      <c r="H107" s="59"/>
      <c r="I107" s="59"/>
      <c r="J107" s="59"/>
      <c r="K107" s="59"/>
      <c r="L107" s="59"/>
      <c r="M107" s="59"/>
      <c r="N107" s="59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59"/>
      <c r="B108" s="59"/>
      <c r="C108" s="59"/>
      <c r="D108" s="59"/>
      <c r="E108" s="59"/>
      <c r="F108" s="59"/>
      <c r="G108" s="141"/>
      <c r="H108" s="59"/>
      <c r="I108" s="59"/>
      <c r="J108" s="59"/>
      <c r="K108" s="59"/>
      <c r="L108" s="59"/>
      <c r="M108" s="59"/>
      <c r="N108" s="59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59"/>
      <c r="B109" s="59"/>
      <c r="C109" s="59"/>
      <c r="D109" s="59"/>
      <c r="E109" s="59"/>
      <c r="F109" s="59"/>
      <c r="G109" s="141"/>
      <c r="H109" s="59"/>
      <c r="I109" s="59"/>
      <c r="J109" s="59"/>
      <c r="K109" s="59"/>
      <c r="L109" s="59"/>
      <c r="M109" s="59"/>
      <c r="N109" s="59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59"/>
      <c r="B110" s="59"/>
      <c r="C110" s="59"/>
      <c r="D110" s="59"/>
      <c r="E110" s="59"/>
      <c r="F110" s="59"/>
      <c r="G110" s="141"/>
      <c r="H110" s="59"/>
      <c r="I110" s="59"/>
      <c r="J110" s="59"/>
      <c r="K110" s="59"/>
      <c r="L110" s="59"/>
      <c r="M110" s="59"/>
      <c r="N110" s="59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59"/>
      <c r="B111" s="59"/>
      <c r="C111" s="59"/>
      <c r="D111" s="59"/>
      <c r="E111" s="59"/>
      <c r="F111" s="59"/>
      <c r="G111" s="141"/>
      <c r="H111" s="59"/>
      <c r="I111" s="59"/>
      <c r="J111" s="59"/>
      <c r="K111" s="59"/>
      <c r="L111" s="59"/>
      <c r="M111" s="59"/>
      <c r="N111" s="59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423E8444-45C5-4A09-A4DB-832DDD5FDA3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16C5-D335-425A-B712-B70F6A0B82BC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1338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462" t="s">
        <v>2</v>
      </c>
      <c r="I2" s="373" t="s">
        <v>1307</v>
      </c>
      <c r="K2" s="374">
        <v>1</v>
      </c>
    </row>
    <row r="3" spans="1:25" ht="15.75" customHeight="1" x14ac:dyDescent="0.3">
      <c r="A3" s="7"/>
      <c r="B3" s="8" t="s">
        <v>4</v>
      </c>
      <c r="C3" s="9" t="s">
        <v>1339</v>
      </c>
      <c r="D3" s="9"/>
      <c r="E3" s="9" t="s">
        <v>1406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364">
        <v>2</v>
      </c>
      <c r="B4" s="370" t="s">
        <v>10</v>
      </c>
      <c r="C4" s="375" t="s">
        <v>11</v>
      </c>
      <c r="D4" s="352"/>
      <c r="E4" s="376"/>
      <c r="F4" s="359" t="s">
        <v>12</v>
      </c>
      <c r="G4" s="359" t="s">
        <v>13</v>
      </c>
      <c r="H4" s="359" t="s">
        <v>14</v>
      </c>
      <c r="I4" s="360" t="s">
        <v>15</v>
      </c>
      <c r="K4" s="4"/>
    </row>
    <row r="5" spans="1:25" ht="15.75" customHeight="1" x14ac:dyDescent="0.3">
      <c r="A5" s="399">
        <v>4</v>
      </c>
      <c r="B5" s="15" t="s">
        <v>121</v>
      </c>
      <c r="C5" s="15" t="s">
        <v>122</v>
      </c>
      <c r="D5" s="113">
        <v>100.002</v>
      </c>
      <c r="E5" s="113">
        <v>100.003</v>
      </c>
      <c r="F5" s="113">
        <f>SUM(D5:E5)</f>
        <v>200.005</v>
      </c>
      <c r="G5" s="16">
        <v>9</v>
      </c>
      <c r="H5" s="113">
        <v>1992.0550000000003</v>
      </c>
      <c r="I5" s="17">
        <v>76</v>
      </c>
      <c r="K5" s="4"/>
    </row>
    <row r="6" spans="1:25" ht="15.75" customHeight="1" x14ac:dyDescent="0.3">
      <c r="A6" s="18">
        <v>6</v>
      </c>
      <c r="B6" s="19" t="s">
        <v>1309</v>
      </c>
      <c r="C6" s="19" t="s">
        <v>264</v>
      </c>
      <c r="D6" s="115">
        <v>99.001999999999995</v>
      </c>
      <c r="E6" s="115">
        <v>98.003</v>
      </c>
      <c r="F6" s="115">
        <f>SUM(D6:E6)</f>
        <v>197.005</v>
      </c>
      <c r="G6" s="21">
        <v>4</v>
      </c>
      <c r="H6" s="115">
        <v>1987.047</v>
      </c>
      <c r="I6" s="22">
        <v>68</v>
      </c>
      <c r="K6" s="4"/>
    </row>
    <row r="7" spans="1:25" ht="15.75" customHeight="1" x14ac:dyDescent="0.3">
      <c r="A7" s="18">
        <v>8</v>
      </c>
      <c r="B7" s="19" t="s">
        <v>218</v>
      </c>
      <c r="C7" s="19" t="s">
        <v>122</v>
      </c>
      <c r="D7" s="115">
        <v>99.001000000000005</v>
      </c>
      <c r="E7" s="115">
        <v>99.001000000000005</v>
      </c>
      <c r="F7" s="115">
        <f>SUM(D7:E7)</f>
        <v>198.00200000000001</v>
      </c>
      <c r="G7" s="21">
        <v>5</v>
      </c>
      <c r="H7" s="115">
        <v>1986.04</v>
      </c>
      <c r="I7" s="22">
        <v>65</v>
      </c>
      <c r="J7" s="83"/>
      <c r="K7" s="4"/>
    </row>
    <row r="8" spans="1:25" ht="15.75" customHeight="1" x14ac:dyDescent="0.3">
      <c r="A8" s="18">
        <v>7</v>
      </c>
      <c r="B8" s="19" t="s">
        <v>186</v>
      </c>
      <c r="C8" s="19" t="s">
        <v>187</v>
      </c>
      <c r="D8" s="115">
        <v>100.002</v>
      </c>
      <c r="E8" s="115">
        <v>98.001000000000005</v>
      </c>
      <c r="F8" s="115">
        <f>SUM(D8:E8)</f>
        <v>198.00299999999999</v>
      </c>
      <c r="G8" s="21">
        <v>7</v>
      </c>
      <c r="H8" s="115">
        <v>1971.0319999999999</v>
      </c>
      <c r="I8" s="22">
        <v>56</v>
      </c>
    </row>
    <row r="9" spans="1:25" ht="15.75" customHeight="1" x14ac:dyDescent="0.3">
      <c r="A9" s="18">
        <v>2</v>
      </c>
      <c r="B9" s="19" t="s">
        <v>322</v>
      </c>
      <c r="C9" s="19" t="s">
        <v>323</v>
      </c>
      <c r="D9" s="115">
        <v>99.001999999999995</v>
      </c>
      <c r="E9" s="115">
        <v>99.001000000000005</v>
      </c>
      <c r="F9" s="115">
        <f>SUM(D9:E9)</f>
        <v>198.00299999999999</v>
      </c>
      <c r="G9" s="21">
        <v>7</v>
      </c>
      <c r="H9" s="378">
        <v>1968.0269999999998</v>
      </c>
      <c r="I9" s="24">
        <v>49</v>
      </c>
    </row>
    <row r="10" spans="1:25" ht="15.75" customHeight="1" x14ac:dyDescent="0.3">
      <c r="A10" s="18">
        <v>3</v>
      </c>
      <c r="B10" s="19" t="s">
        <v>1340</v>
      </c>
      <c r="C10" s="19" t="s">
        <v>869</v>
      </c>
      <c r="D10" s="115">
        <v>100.003</v>
      </c>
      <c r="E10" s="115">
        <v>100.001</v>
      </c>
      <c r="F10" s="115">
        <f>SUM(D10:E10)</f>
        <v>200.00400000000002</v>
      </c>
      <c r="G10" s="21">
        <v>8</v>
      </c>
      <c r="H10" s="115">
        <v>1964.029</v>
      </c>
      <c r="I10" s="22">
        <v>47</v>
      </c>
    </row>
    <row r="11" spans="1:25" ht="15.75" customHeight="1" x14ac:dyDescent="0.3">
      <c r="A11" s="18">
        <v>5</v>
      </c>
      <c r="B11" s="19" t="s">
        <v>587</v>
      </c>
      <c r="C11" s="19" t="s">
        <v>323</v>
      </c>
      <c r="D11" s="115" t="s">
        <v>109</v>
      </c>
      <c r="E11" s="115"/>
      <c r="F11" s="115">
        <f>SUM(D11:E11)</f>
        <v>0</v>
      </c>
      <c r="G11" s="21">
        <v>0</v>
      </c>
      <c r="H11" s="115">
        <v>1567.0239999999999</v>
      </c>
      <c r="I11" s="22">
        <v>32</v>
      </c>
      <c r="K11" s="4"/>
    </row>
    <row r="12" spans="1:25" ht="15.75" customHeight="1" x14ac:dyDescent="0.3">
      <c r="A12" s="18">
        <v>9</v>
      </c>
      <c r="B12" s="19" t="s">
        <v>1341</v>
      </c>
      <c r="C12" s="19" t="s">
        <v>1342</v>
      </c>
      <c r="D12" s="115" t="s">
        <v>109</v>
      </c>
      <c r="E12" s="115"/>
      <c r="F12" s="115">
        <f>SUM(D12:E12)</f>
        <v>0</v>
      </c>
      <c r="G12" s="21">
        <v>0</v>
      </c>
      <c r="H12" s="115">
        <v>792.02500000000009</v>
      </c>
      <c r="I12" s="22">
        <v>26</v>
      </c>
      <c r="K12" s="4"/>
    </row>
    <row r="13" spans="1:25" ht="15.75" customHeight="1" x14ac:dyDescent="0.3">
      <c r="A13" s="400">
        <v>1</v>
      </c>
      <c r="B13" s="401" t="s">
        <v>1317</v>
      </c>
      <c r="C13" s="401" t="s">
        <v>812</v>
      </c>
      <c r="D13" s="402">
        <v>94</v>
      </c>
      <c r="E13" s="402">
        <v>96.001000000000005</v>
      </c>
      <c r="F13" s="402">
        <f>SUM(D13:E13)</f>
        <v>190.001</v>
      </c>
      <c r="G13" s="403">
        <v>3</v>
      </c>
      <c r="H13" s="117">
        <v>1911.01</v>
      </c>
      <c r="I13" s="32">
        <v>25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599</v>
      </c>
      <c r="D15" s="9"/>
      <c r="E15" s="9" t="s">
        <v>1407</v>
      </c>
      <c r="F15" s="8"/>
      <c r="G15" s="8"/>
      <c r="H15" s="8"/>
      <c r="I15" s="8"/>
      <c r="K15" s="4"/>
    </row>
    <row r="16" spans="1:25" ht="15.75" customHeight="1" x14ac:dyDescent="0.3">
      <c r="A16" s="364">
        <v>2</v>
      </c>
      <c r="B16" s="370" t="s">
        <v>10</v>
      </c>
      <c r="C16" s="375" t="s">
        <v>11</v>
      </c>
      <c r="D16" s="352"/>
      <c r="E16" s="376"/>
      <c r="F16" s="359" t="s">
        <v>12</v>
      </c>
      <c r="G16" s="359" t="s">
        <v>13</v>
      </c>
      <c r="H16" s="359" t="s">
        <v>14</v>
      </c>
      <c r="I16" s="360" t="s">
        <v>15</v>
      </c>
      <c r="K16" s="4"/>
    </row>
    <row r="17" spans="1:11" ht="15.75" customHeight="1" x14ac:dyDescent="0.3">
      <c r="A17" s="399">
        <v>2</v>
      </c>
      <c r="B17" s="15" t="s">
        <v>125</v>
      </c>
      <c r="C17" s="15" t="s">
        <v>633</v>
      </c>
      <c r="D17" s="113">
        <v>100.003</v>
      </c>
      <c r="E17" s="113">
        <v>99.001000000000005</v>
      </c>
      <c r="F17" s="113">
        <f>SUM(D17:E17)</f>
        <v>199.00400000000002</v>
      </c>
      <c r="G17" s="16">
        <v>9</v>
      </c>
      <c r="H17" s="113">
        <v>1980.0409999999997</v>
      </c>
      <c r="I17" s="17">
        <v>75</v>
      </c>
      <c r="K17" s="4"/>
    </row>
    <row r="18" spans="1:11" ht="15.75" customHeight="1" x14ac:dyDescent="0.3">
      <c r="A18" s="18">
        <v>8</v>
      </c>
      <c r="B18" s="19" t="s">
        <v>521</v>
      </c>
      <c r="C18" s="19" t="s">
        <v>504</v>
      </c>
      <c r="D18" s="115">
        <v>99.001000000000005</v>
      </c>
      <c r="E18" s="115">
        <v>99.001999999999995</v>
      </c>
      <c r="F18" s="115">
        <f>SUM(D18:E18)</f>
        <v>198.00299999999999</v>
      </c>
      <c r="G18" s="21">
        <v>8</v>
      </c>
      <c r="H18" s="115">
        <v>1980.0329999999999</v>
      </c>
      <c r="I18" s="22">
        <v>74</v>
      </c>
      <c r="K18" s="4"/>
    </row>
    <row r="19" spans="1:11" ht="15.75" customHeight="1" x14ac:dyDescent="0.3">
      <c r="A19" s="18">
        <v>9</v>
      </c>
      <c r="B19" s="19" t="s">
        <v>1345</v>
      </c>
      <c r="C19" s="19" t="s">
        <v>869</v>
      </c>
      <c r="D19" s="115">
        <v>96.001000000000005</v>
      </c>
      <c r="E19" s="115">
        <v>99.001000000000005</v>
      </c>
      <c r="F19" s="115">
        <f>SUM(D19:E19)</f>
        <v>195.00200000000001</v>
      </c>
      <c r="G19" s="21">
        <v>5</v>
      </c>
      <c r="H19" s="115">
        <v>1968.0259999999998</v>
      </c>
      <c r="I19" s="22">
        <v>61</v>
      </c>
      <c r="K19" s="4"/>
    </row>
    <row r="20" spans="1:11" ht="15.75" customHeight="1" x14ac:dyDescent="0.3">
      <c r="A20" s="18">
        <v>1</v>
      </c>
      <c r="B20" s="19" t="s">
        <v>555</v>
      </c>
      <c r="C20" s="19" t="s">
        <v>504</v>
      </c>
      <c r="D20" s="115">
        <v>96.001000000000005</v>
      </c>
      <c r="E20" s="115">
        <v>95</v>
      </c>
      <c r="F20" s="115">
        <f>SUM(D20:E20)</f>
        <v>191.001</v>
      </c>
      <c r="G20" s="21">
        <v>4</v>
      </c>
      <c r="H20" s="115">
        <v>1959.0259999999998</v>
      </c>
      <c r="I20" s="24">
        <v>53</v>
      </c>
      <c r="K20" s="4"/>
    </row>
    <row r="21" spans="1:11" ht="15.75" customHeight="1" x14ac:dyDescent="0.3">
      <c r="A21" s="18">
        <v>6</v>
      </c>
      <c r="B21" s="19" t="s">
        <v>503</v>
      </c>
      <c r="C21" s="19" t="s">
        <v>504</v>
      </c>
      <c r="D21" s="115">
        <v>99</v>
      </c>
      <c r="E21" s="115">
        <v>99.001999999999995</v>
      </c>
      <c r="F21" s="115">
        <f>SUM(D21:E21)</f>
        <v>198.00200000000001</v>
      </c>
      <c r="G21" s="21">
        <v>7</v>
      </c>
      <c r="H21" s="115">
        <v>1961.0309999999999</v>
      </c>
      <c r="I21" s="22">
        <v>50</v>
      </c>
      <c r="K21" s="4"/>
    </row>
    <row r="22" spans="1:11" ht="15.75" customHeight="1" x14ac:dyDescent="0.3">
      <c r="A22" s="18">
        <v>4</v>
      </c>
      <c r="B22" s="19" t="s">
        <v>1343</v>
      </c>
      <c r="C22" s="19" t="s">
        <v>1344</v>
      </c>
      <c r="D22" s="115">
        <v>98.001999999999995</v>
      </c>
      <c r="E22" s="115">
        <v>100</v>
      </c>
      <c r="F22" s="115">
        <f>SUM(D22:E22)</f>
        <v>198.00200000000001</v>
      </c>
      <c r="G22" s="21">
        <v>7</v>
      </c>
      <c r="H22" s="115">
        <v>1947.0219999999999</v>
      </c>
      <c r="I22" s="22">
        <v>46</v>
      </c>
      <c r="K22" s="4"/>
    </row>
    <row r="23" spans="1:11" ht="15.75" customHeight="1" x14ac:dyDescent="0.3">
      <c r="A23" s="18">
        <v>5</v>
      </c>
      <c r="B23" s="19" t="s">
        <v>602</v>
      </c>
      <c r="C23" s="19" t="s">
        <v>480</v>
      </c>
      <c r="D23" s="115">
        <v>94.001000000000005</v>
      </c>
      <c r="E23" s="115">
        <v>97</v>
      </c>
      <c r="F23" s="115">
        <f>SUM(D23:E23)</f>
        <v>191.001</v>
      </c>
      <c r="G23" s="21">
        <v>4</v>
      </c>
      <c r="H23" s="115">
        <v>1946.03</v>
      </c>
      <c r="I23" s="22">
        <v>46</v>
      </c>
      <c r="K23" s="4"/>
    </row>
    <row r="24" spans="1:11" ht="15.75" customHeight="1" x14ac:dyDescent="0.3">
      <c r="A24" s="18">
        <v>7</v>
      </c>
      <c r="B24" s="19" t="s">
        <v>1311</v>
      </c>
      <c r="C24" s="19" t="s">
        <v>69</v>
      </c>
      <c r="D24" s="115" t="s">
        <v>109</v>
      </c>
      <c r="E24" s="115"/>
      <c r="F24" s="115">
        <f>SUM(D24:E24)</f>
        <v>0</v>
      </c>
      <c r="G24" s="21">
        <v>0</v>
      </c>
      <c r="H24" s="115">
        <v>1746.0199999999998</v>
      </c>
      <c r="I24" s="22">
        <v>39</v>
      </c>
      <c r="K24" s="4"/>
    </row>
    <row r="25" spans="1:11" ht="15.75" customHeight="1" x14ac:dyDescent="0.3">
      <c r="A25" s="400">
        <v>3</v>
      </c>
      <c r="B25" s="401" t="s">
        <v>606</v>
      </c>
      <c r="C25" s="401" t="s">
        <v>607</v>
      </c>
      <c r="D25" s="402" t="s">
        <v>109</v>
      </c>
      <c r="E25" s="402"/>
      <c r="F25" s="402">
        <f>SUM(D25:E25)</f>
        <v>0</v>
      </c>
      <c r="G25" s="403">
        <v>0</v>
      </c>
      <c r="H25" s="117">
        <v>0</v>
      </c>
      <c r="I25" s="29">
        <v>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1346</v>
      </c>
      <c r="D27" s="9"/>
      <c r="E27" s="9" t="s">
        <v>1408</v>
      </c>
      <c r="F27" s="8"/>
      <c r="G27" s="8"/>
      <c r="H27" s="8"/>
      <c r="I27" s="8"/>
      <c r="K27" s="4"/>
    </row>
    <row r="28" spans="1:11" ht="15.75" customHeight="1" x14ac:dyDescent="0.3">
      <c r="A28" s="364">
        <v>2</v>
      </c>
      <c r="B28" s="370" t="s">
        <v>10</v>
      </c>
      <c r="C28" s="375" t="s">
        <v>11</v>
      </c>
      <c r="D28" s="352"/>
      <c r="E28" s="376"/>
      <c r="F28" s="359" t="s">
        <v>12</v>
      </c>
      <c r="G28" s="359" t="s">
        <v>13</v>
      </c>
      <c r="H28" s="359" t="s">
        <v>14</v>
      </c>
      <c r="I28" s="360" t="s">
        <v>15</v>
      </c>
      <c r="K28" s="4"/>
    </row>
    <row r="29" spans="1:11" ht="15.75" customHeight="1" x14ac:dyDescent="0.3">
      <c r="A29" s="399">
        <v>9</v>
      </c>
      <c r="B29" s="15" t="s">
        <v>1351</v>
      </c>
      <c r="C29" s="15" t="s">
        <v>633</v>
      </c>
      <c r="D29" s="113">
        <v>99.003</v>
      </c>
      <c r="E29" s="113">
        <v>100</v>
      </c>
      <c r="F29" s="113">
        <f>SUM(D29:E29)</f>
        <v>199.00299999999999</v>
      </c>
      <c r="G29" s="16">
        <v>8</v>
      </c>
      <c r="H29" s="113">
        <v>1983.0539999999999</v>
      </c>
      <c r="I29" s="17">
        <v>83</v>
      </c>
      <c r="K29" s="4"/>
    </row>
    <row r="30" spans="1:11" ht="15.75" customHeight="1" x14ac:dyDescent="0.3">
      <c r="A30" s="18">
        <v>7</v>
      </c>
      <c r="B30" s="19" t="s">
        <v>1349</v>
      </c>
      <c r="C30" s="19" t="s">
        <v>633</v>
      </c>
      <c r="D30" s="115">
        <v>99.004999999999995</v>
      </c>
      <c r="E30" s="115">
        <v>99.003</v>
      </c>
      <c r="F30" s="115">
        <f>SUM(D30:E30)</f>
        <v>198.00799999999998</v>
      </c>
      <c r="G30" s="21">
        <v>7</v>
      </c>
      <c r="H30" s="115">
        <v>1978.0319999999999</v>
      </c>
      <c r="I30" s="22">
        <v>69</v>
      </c>
      <c r="K30" s="4"/>
    </row>
    <row r="31" spans="1:11" ht="15.75" customHeight="1" x14ac:dyDescent="0.3">
      <c r="A31" s="18">
        <v>8</v>
      </c>
      <c r="B31" s="19" t="s">
        <v>1350</v>
      </c>
      <c r="C31" s="19" t="s">
        <v>122</v>
      </c>
      <c r="D31" s="115">
        <v>99.001000000000005</v>
      </c>
      <c r="E31" s="115">
        <v>99.004000000000005</v>
      </c>
      <c r="F31" s="115">
        <f>SUM(D31:E31)</f>
        <v>198.005</v>
      </c>
      <c r="G31" s="21">
        <v>6</v>
      </c>
      <c r="H31" s="115">
        <v>1974.0339999999997</v>
      </c>
      <c r="I31" s="22">
        <v>67</v>
      </c>
      <c r="K31" s="4"/>
    </row>
    <row r="32" spans="1:11" ht="15.75" customHeight="1" x14ac:dyDescent="0.3">
      <c r="A32" s="18">
        <v>2</v>
      </c>
      <c r="B32" s="19" t="s">
        <v>1308</v>
      </c>
      <c r="C32" s="19" t="s">
        <v>69</v>
      </c>
      <c r="D32" s="115">
        <v>95.003</v>
      </c>
      <c r="E32" s="115">
        <v>99.001999999999995</v>
      </c>
      <c r="F32" s="115">
        <f>SUM(D32:E32)</f>
        <v>194.005</v>
      </c>
      <c r="G32" s="21">
        <v>3</v>
      </c>
      <c r="H32" s="115">
        <v>1963.038</v>
      </c>
      <c r="I32" s="22">
        <v>54</v>
      </c>
      <c r="K32" s="4"/>
    </row>
    <row r="33" spans="1:11" ht="15.75" customHeight="1" x14ac:dyDescent="0.3">
      <c r="A33" s="18">
        <v>6</v>
      </c>
      <c r="B33" s="19" t="s">
        <v>597</v>
      </c>
      <c r="C33" s="19" t="s">
        <v>480</v>
      </c>
      <c r="D33" s="115">
        <v>100.003</v>
      </c>
      <c r="E33" s="115">
        <v>99.003</v>
      </c>
      <c r="F33" s="115">
        <f>SUM(D33:E33)</f>
        <v>199.006</v>
      </c>
      <c r="G33" s="21">
        <v>9</v>
      </c>
      <c r="H33" s="115">
        <v>1959.0260000000001</v>
      </c>
      <c r="I33" s="22">
        <v>52</v>
      </c>
      <c r="K33" s="4"/>
    </row>
    <row r="34" spans="1:11" ht="15.75" customHeight="1" x14ac:dyDescent="0.3">
      <c r="A34" s="18">
        <v>1</v>
      </c>
      <c r="B34" s="19" t="s">
        <v>1313</v>
      </c>
      <c r="C34" s="19" t="s">
        <v>812</v>
      </c>
      <c r="D34" s="115">
        <v>98.001000000000005</v>
      </c>
      <c r="E34" s="115">
        <v>97.001000000000005</v>
      </c>
      <c r="F34" s="115">
        <f>SUM(D34:E34)</f>
        <v>195.00200000000001</v>
      </c>
      <c r="G34" s="21">
        <v>4</v>
      </c>
      <c r="H34" s="115">
        <v>1947.0341999999998</v>
      </c>
      <c r="I34" s="24">
        <v>43</v>
      </c>
      <c r="K34" s="4"/>
    </row>
    <row r="35" spans="1:11" ht="15.75" customHeight="1" x14ac:dyDescent="0.3">
      <c r="A35" s="18">
        <v>4</v>
      </c>
      <c r="B35" s="19" t="s">
        <v>1348</v>
      </c>
      <c r="C35" s="19" t="s">
        <v>264</v>
      </c>
      <c r="D35" s="115">
        <v>98.001000000000005</v>
      </c>
      <c r="E35" s="115">
        <v>98.001999999999995</v>
      </c>
      <c r="F35" s="115">
        <f>SUM(D35:E35)</f>
        <v>196.00299999999999</v>
      </c>
      <c r="G35" s="21">
        <v>5</v>
      </c>
      <c r="H35" s="115">
        <v>1953.0269999999996</v>
      </c>
      <c r="I35" s="22">
        <v>41</v>
      </c>
      <c r="K35" s="4"/>
    </row>
    <row r="36" spans="1:11" ht="15.75" customHeight="1" x14ac:dyDescent="0.3">
      <c r="A36" s="18">
        <v>5</v>
      </c>
      <c r="B36" s="19" t="s">
        <v>538</v>
      </c>
      <c r="C36" s="19" t="s">
        <v>45</v>
      </c>
      <c r="D36" s="115">
        <v>96.001000000000005</v>
      </c>
      <c r="E36" s="115">
        <v>94</v>
      </c>
      <c r="F36" s="115">
        <f>SUM(D36:E36)</f>
        <v>190.001</v>
      </c>
      <c r="G36" s="21">
        <v>2</v>
      </c>
      <c r="H36" s="115">
        <v>1923.0199999999998</v>
      </c>
      <c r="I36" s="22">
        <v>24</v>
      </c>
      <c r="K36" s="4"/>
    </row>
    <row r="37" spans="1:11" ht="15.75" customHeight="1" x14ac:dyDescent="0.3">
      <c r="A37" s="400">
        <v>3</v>
      </c>
      <c r="B37" s="401" t="s">
        <v>1347</v>
      </c>
      <c r="C37" s="401" t="s">
        <v>633</v>
      </c>
      <c r="D37" s="402" t="s">
        <v>109</v>
      </c>
      <c r="E37" s="402"/>
      <c r="F37" s="402">
        <f>SUM(D37:E37)</f>
        <v>0</v>
      </c>
      <c r="G37" s="403">
        <v>0</v>
      </c>
      <c r="H37" s="117">
        <v>1718.0119999999999</v>
      </c>
      <c r="I37" s="29">
        <v>21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49</v>
      </c>
      <c r="C39" s="9" t="s">
        <v>772</v>
      </c>
      <c r="D39" s="9"/>
      <c r="E39" s="9" t="s">
        <v>459</v>
      </c>
      <c r="F39" s="8"/>
      <c r="G39" s="8"/>
      <c r="H39" s="8"/>
      <c r="I39" s="8"/>
      <c r="K39" s="4"/>
    </row>
    <row r="40" spans="1:11" ht="15.75" customHeight="1" x14ac:dyDescent="0.3">
      <c r="A40" s="364">
        <v>2</v>
      </c>
      <c r="B40" s="370" t="s">
        <v>10</v>
      </c>
      <c r="C40" s="375" t="s">
        <v>11</v>
      </c>
      <c r="D40" s="352"/>
      <c r="E40" s="376"/>
      <c r="F40" s="359" t="s">
        <v>12</v>
      </c>
      <c r="G40" s="359" t="s">
        <v>13</v>
      </c>
      <c r="H40" s="359" t="s">
        <v>14</v>
      </c>
      <c r="I40" s="360" t="s">
        <v>15</v>
      </c>
      <c r="K40" s="4"/>
    </row>
    <row r="41" spans="1:11" ht="15.75" customHeight="1" x14ac:dyDescent="0.3">
      <c r="A41" s="399">
        <v>4</v>
      </c>
      <c r="B41" s="15" t="s">
        <v>601</v>
      </c>
      <c r="C41" s="15" t="s">
        <v>480</v>
      </c>
      <c r="D41" s="113">
        <v>98.001000000000005</v>
      </c>
      <c r="E41" s="113">
        <v>99</v>
      </c>
      <c r="F41" s="113">
        <f>SUM(D41:E41)</f>
        <v>197.001</v>
      </c>
      <c r="G41" s="16">
        <v>7</v>
      </c>
      <c r="H41" s="113">
        <v>1968.0309999999997</v>
      </c>
      <c r="I41" s="17">
        <v>70</v>
      </c>
      <c r="K41" s="4"/>
    </row>
    <row r="42" spans="1:11" ht="15.75" customHeight="1" x14ac:dyDescent="0.3">
      <c r="A42" s="18">
        <v>2</v>
      </c>
      <c r="B42" s="19" t="s">
        <v>1352</v>
      </c>
      <c r="C42" s="19" t="s">
        <v>1342</v>
      </c>
      <c r="D42" s="115">
        <v>99.001000000000005</v>
      </c>
      <c r="E42" s="115">
        <v>100.001</v>
      </c>
      <c r="F42" s="115">
        <f>SUM(D42:E42)</f>
        <v>199.00200000000001</v>
      </c>
      <c r="G42" s="21">
        <v>9</v>
      </c>
      <c r="H42" s="115">
        <v>1966.0399999999997</v>
      </c>
      <c r="I42" s="22">
        <v>70</v>
      </c>
      <c r="K42" s="4"/>
    </row>
    <row r="43" spans="1:11" ht="15.75" customHeight="1" x14ac:dyDescent="0.3">
      <c r="A43" s="18">
        <v>1</v>
      </c>
      <c r="B43" s="19" t="s">
        <v>1314</v>
      </c>
      <c r="C43" s="19" t="s">
        <v>525</v>
      </c>
      <c r="D43" s="115">
        <v>98.001999999999995</v>
      </c>
      <c r="E43" s="115">
        <v>97</v>
      </c>
      <c r="F43" s="115">
        <f>SUM(D43:E43)</f>
        <v>195.00200000000001</v>
      </c>
      <c r="G43" s="21">
        <v>6</v>
      </c>
      <c r="H43" s="115">
        <v>1958.0279999999998</v>
      </c>
      <c r="I43" s="24">
        <v>69</v>
      </c>
      <c r="K43" s="4"/>
    </row>
    <row r="44" spans="1:11" ht="15.75" customHeight="1" x14ac:dyDescent="0.3">
      <c r="A44" s="18">
        <v>8</v>
      </c>
      <c r="B44" s="19" t="s">
        <v>536</v>
      </c>
      <c r="C44" s="19" t="s">
        <v>504</v>
      </c>
      <c r="D44" s="115">
        <v>95.001999999999995</v>
      </c>
      <c r="E44" s="115">
        <v>97.003</v>
      </c>
      <c r="F44" s="115">
        <f>SUM(D44:E44)</f>
        <v>192.005</v>
      </c>
      <c r="G44" s="21">
        <v>5</v>
      </c>
      <c r="H44" s="115">
        <v>1928.0250000000001</v>
      </c>
      <c r="I44" s="22">
        <v>54</v>
      </c>
      <c r="K44" s="4"/>
    </row>
    <row r="45" spans="1:11" ht="15.75" customHeight="1" x14ac:dyDescent="0.3">
      <c r="A45" s="18">
        <v>6</v>
      </c>
      <c r="B45" s="19" t="s">
        <v>1354</v>
      </c>
      <c r="C45" s="19" t="s">
        <v>108</v>
      </c>
      <c r="D45" s="115">
        <v>99.001000000000005</v>
      </c>
      <c r="E45" s="115">
        <v>98.001000000000005</v>
      </c>
      <c r="F45" s="115">
        <f>SUM(D45:E45)</f>
        <v>197.00200000000001</v>
      </c>
      <c r="G45" s="21">
        <v>8</v>
      </c>
      <c r="H45" s="115">
        <v>1935.0199999999998</v>
      </c>
      <c r="I45" s="22">
        <v>48</v>
      </c>
      <c r="K45" s="4"/>
    </row>
    <row r="46" spans="1:11" ht="15.75" customHeight="1" x14ac:dyDescent="0.3">
      <c r="A46" s="18">
        <v>3</v>
      </c>
      <c r="B46" s="19" t="s">
        <v>1353</v>
      </c>
      <c r="C46" s="19" t="s">
        <v>1342</v>
      </c>
      <c r="D46" s="115">
        <v>96</v>
      </c>
      <c r="E46" s="115">
        <v>96.001000000000005</v>
      </c>
      <c r="F46" s="115">
        <f>SUM(D46:E46)</f>
        <v>192.001</v>
      </c>
      <c r="G46" s="21">
        <v>4</v>
      </c>
      <c r="H46" s="115">
        <v>1927.0219999999997</v>
      </c>
      <c r="I46" s="22">
        <v>48</v>
      </c>
      <c r="K46" s="4"/>
    </row>
    <row r="47" spans="1:11" ht="15.75" customHeight="1" x14ac:dyDescent="0.3">
      <c r="A47" s="18">
        <v>7</v>
      </c>
      <c r="B47" s="19" t="s">
        <v>1355</v>
      </c>
      <c r="C47" s="19" t="s">
        <v>108</v>
      </c>
      <c r="D47" s="115">
        <v>93.001000000000005</v>
      </c>
      <c r="E47" s="115">
        <v>94</v>
      </c>
      <c r="F47" s="115">
        <f>SUM(D47:E47)</f>
        <v>187.001</v>
      </c>
      <c r="G47" s="21">
        <v>2</v>
      </c>
      <c r="H47" s="115">
        <v>1931.0259999999998</v>
      </c>
      <c r="I47" s="22">
        <v>44</v>
      </c>
      <c r="K47" s="4"/>
    </row>
    <row r="48" spans="1:11" ht="15.75" customHeight="1" x14ac:dyDescent="0.3">
      <c r="A48" s="18">
        <v>5</v>
      </c>
      <c r="B48" s="19" t="s">
        <v>611</v>
      </c>
      <c r="C48" s="19" t="s">
        <v>127</v>
      </c>
      <c r="D48" s="115">
        <v>95.001000000000005</v>
      </c>
      <c r="E48" s="115">
        <v>96</v>
      </c>
      <c r="F48" s="115">
        <f>SUM(D48:E48)</f>
        <v>191.001</v>
      </c>
      <c r="G48" s="21">
        <v>3</v>
      </c>
      <c r="H48" s="115">
        <v>1931.021</v>
      </c>
      <c r="I48" s="22">
        <v>43</v>
      </c>
      <c r="K48" s="4"/>
    </row>
    <row r="49" spans="1:11" ht="15.75" customHeight="1" x14ac:dyDescent="0.3">
      <c r="A49" s="400">
        <v>9</v>
      </c>
      <c r="B49" s="401" t="s">
        <v>497</v>
      </c>
      <c r="C49" s="401" t="s">
        <v>108</v>
      </c>
      <c r="D49" s="402" t="s">
        <v>109</v>
      </c>
      <c r="E49" s="402"/>
      <c r="F49" s="402">
        <f>SUM(D49:E49)</f>
        <v>0</v>
      </c>
      <c r="G49" s="403">
        <v>0</v>
      </c>
      <c r="H49" s="117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1356</v>
      </c>
      <c r="D51" s="9"/>
      <c r="E51" s="9" t="s">
        <v>1409</v>
      </c>
      <c r="F51" s="8"/>
      <c r="G51" s="8"/>
      <c r="H51" s="8"/>
      <c r="I51" s="8"/>
      <c r="K51" s="4"/>
    </row>
    <row r="52" spans="1:11" ht="15.75" customHeight="1" x14ac:dyDescent="0.3">
      <c r="A52" s="364">
        <v>2</v>
      </c>
      <c r="B52" s="370" t="s">
        <v>10</v>
      </c>
      <c r="C52" s="375" t="s">
        <v>11</v>
      </c>
      <c r="D52" s="352"/>
      <c r="E52" s="376"/>
      <c r="F52" s="359" t="s">
        <v>12</v>
      </c>
      <c r="G52" s="359" t="s">
        <v>13</v>
      </c>
      <c r="H52" s="359" t="s">
        <v>14</v>
      </c>
      <c r="I52" s="360" t="s">
        <v>15</v>
      </c>
      <c r="K52" s="4"/>
    </row>
    <row r="53" spans="1:11" ht="15.75" customHeight="1" x14ac:dyDescent="0.3">
      <c r="A53" s="399">
        <v>5</v>
      </c>
      <c r="B53" s="15" t="s">
        <v>637</v>
      </c>
      <c r="C53" s="15" t="s">
        <v>53</v>
      </c>
      <c r="D53" s="113">
        <v>99.001999999999995</v>
      </c>
      <c r="E53" s="113">
        <v>95</v>
      </c>
      <c r="F53" s="113">
        <f>SUM(D53:E53)</f>
        <v>194.00200000000001</v>
      </c>
      <c r="G53" s="16">
        <v>7</v>
      </c>
      <c r="H53" s="113">
        <v>1957.0359999999998</v>
      </c>
      <c r="I53" s="17">
        <v>65</v>
      </c>
      <c r="K53" s="4"/>
    </row>
    <row r="54" spans="1:11" ht="15.75" customHeight="1" x14ac:dyDescent="0.3">
      <c r="A54" s="18">
        <v>2</v>
      </c>
      <c r="B54" s="19" t="s">
        <v>1320</v>
      </c>
      <c r="C54" s="19" t="s">
        <v>56</v>
      </c>
      <c r="D54" s="115">
        <v>96</v>
      </c>
      <c r="E54" s="115">
        <v>98.001000000000005</v>
      </c>
      <c r="F54" s="115">
        <f>SUM(D54:E54)</f>
        <v>194.001</v>
      </c>
      <c r="G54" s="21">
        <v>6</v>
      </c>
      <c r="H54" s="115">
        <v>1957.0259999999996</v>
      </c>
      <c r="I54" s="22">
        <v>64</v>
      </c>
      <c r="K54" s="4"/>
    </row>
    <row r="55" spans="1:11" ht="15.75" customHeight="1" x14ac:dyDescent="0.3">
      <c r="A55" s="18">
        <v>6</v>
      </c>
      <c r="B55" s="19" t="s">
        <v>868</v>
      </c>
      <c r="C55" s="19" t="s">
        <v>69</v>
      </c>
      <c r="D55" s="115">
        <v>98.003</v>
      </c>
      <c r="E55" s="115">
        <v>94</v>
      </c>
      <c r="F55" s="115">
        <f>SUM(D55:E55)</f>
        <v>192.00299999999999</v>
      </c>
      <c r="G55" s="21">
        <v>3</v>
      </c>
      <c r="H55" s="115">
        <v>1951.0319999999999</v>
      </c>
      <c r="I55" s="22">
        <v>61</v>
      </c>
      <c r="K55" s="4"/>
    </row>
    <row r="56" spans="1:11" ht="15.75" customHeight="1" x14ac:dyDescent="0.3">
      <c r="A56" s="18">
        <v>3</v>
      </c>
      <c r="B56" s="19" t="s">
        <v>1358</v>
      </c>
      <c r="C56" s="19" t="s">
        <v>45</v>
      </c>
      <c r="D56" s="115">
        <v>91</v>
      </c>
      <c r="E56" s="115">
        <v>96</v>
      </c>
      <c r="F56" s="115">
        <f>SUM(D56:E56)</f>
        <v>187</v>
      </c>
      <c r="G56" s="21">
        <v>2</v>
      </c>
      <c r="H56" s="115">
        <v>1859.0189999999998</v>
      </c>
      <c r="I56" s="22">
        <v>57</v>
      </c>
      <c r="K56" s="4"/>
    </row>
    <row r="57" spans="1:11" ht="15.75" customHeight="1" x14ac:dyDescent="0.3">
      <c r="A57" s="18">
        <v>9</v>
      </c>
      <c r="B57" s="19" t="s">
        <v>1360</v>
      </c>
      <c r="C57" s="19" t="s">
        <v>1361</v>
      </c>
      <c r="D57" s="115">
        <v>97</v>
      </c>
      <c r="E57" s="115">
        <v>98</v>
      </c>
      <c r="F57" s="115">
        <f>SUM(D57:E57)</f>
        <v>195</v>
      </c>
      <c r="G57" s="21">
        <v>8</v>
      </c>
      <c r="H57" s="115">
        <v>1946.0129999999999</v>
      </c>
      <c r="I57" s="22">
        <v>53</v>
      </c>
      <c r="K57" s="4"/>
    </row>
    <row r="58" spans="1:11" ht="15.75" customHeight="1" x14ac:dyDescent="0.3">
      <c r="A58" s="18">
        <v>1</v>
      </c>
      <c r="B58" s="19" t="s">
        <v>1357</v>
      </c>
      <c r="C58" s="19" t="s">
        <v>633</v>
      </c>
      <c r="D58" s="115">
        <v>98</v>
      </c>
      <c r="E58" s="115">
        <v>95</v>
      </c>
      <c r="F58" s="115">
        <f>SUM(D58:E58)</f>
        <v>193</v>
      </c>
      <c r="G58" s="21">
        <v>4</v>
      </c>
      <c r="H58" s="115">
        <v>1940.0269999999998</v>
      </c>
      <c r="I58" s="24">
        <v>50</v>
      </c>
      <c r="K58" s="4"/>
    </row>
    <row r="59" spans="1:11" ht="15.75" customHeight="1" x14ac:dyDescent="0.3">
      <c r="A59" s="18">
        <v>7</v>
      </c>
      <c r="B59" s="19" t="s">
        <v>1310</v>
      </c>
      <c r="C59" s="19" t="s">
        <v>69</v>
      </c>
      <c r="D59" s="115">
        <v>99.001000000000005</v>
      </c>
      <c r="E59" s="115">
        <v>96.001000000000005</v>
      </c>
      <c r="F59" s="115">
        <f>SUM(D59:E59)</f>
        <v>195.00200000000001</v>
      </c>
      <c r="G59" s="21">
        <v>9</v>
      </c>
      <c r="H59" s="115">
        <v>1931.0199999999998</v>
      </c>
      <c r="I59" s="22">
        <v>45</v>
      </c>
      <c r="K59" s="4"/>
    </row>
    <row r="60" spans="1:11" ht="15.75" customHeight="1" x14ac:dyDescent="0.3">
      <c r="A60" s="18">
        <v>4</v>
      </c>
      <c r="B60" s="19" t="s">
        <v>1359</v>
      </c>
      <c r="C60" s="19" t="s">
        <v>108</v>
      </c>
      <c r="D60" s="115">
        <v>96.001000000000005</v>
      </c>
      <c r="E60" s="115">
        <v>97.001000000000005</v>
      </c>
      <c r="F60" s="115">
        <f>SUM(D60:E60)</f>
        <v>193.00200000000001</v>
      </c>
      <c r="G60" s="21">
        <v>5</v>
      </c>
      <c r="H60" s="115">
        <v>1931.0149999999999</v>
      </c>
      <c r="I60" s="22">
        <v>42</v>
      </c>
      <c r="K60" s="4"/>
    </row>
    <row r="61" spans="1:11" ht="15.75" customHeight="1" x14ac:dyDescent="0.3">
      <c r="A61" s="400">
        <v>8</v>
      </c>
      <c r="B61" s="401" t="s">
        <v>616</v>
      </c>
      <c r="C61" s="401" t="s">
        <v>617</v>
      </c>
      <c r="D61" s="402">
        <v>93.001999999999995</v>
      </c>
      <c r="E61" s="402">
        <v>92</v>
      </c>
      <c r="F61" s="402">
        <f>SUM(D61:E61)</f>
        <v>185.00200000000001</v>
      </c>
      <c r="G61" s="403">
        <v>1</v>
      </c>
      <c r="H61" s="117">
        <v>1697.01</v>
      </c>
      <c r="I61" s="29">
        <v>20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511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1328</v>
      </c>
      <c r="E65" s="33" t="s">
        <v>167</v>
      </c>
      <c r="K65" s="4"/>
    </row>
    <row r="66" spans="1:11" ht="15.75" customHeight="1" x14ac:dyDescent="0.3">
      <c r="A66" s="4"/>
      <c r="B66" s="4" t="s">
        <v>168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99CB55C2-15C0-460C-BBB5-E9EECFEB93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E124-B3DD-49A5-9051-676790005A81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185</v>
      </c>
      <c r="E5" s="16">
        <v>4</v>
      </c>
      <c r="F5" s="16">
        <v>1881</v>
      </c>
      <c r="G5" s="17">
        <v>72</v>
      </c>
      <c r="I5" s="14">
        <v>7</v>
      </c>
      <c r="J5" s="15" t="s">
        <v>18</v>
      </c>
      <c r="K5" s="15" t="s">
        <v>19</v>
      </c>
      <c r="L5" s="16">
        <v>188</v>
      </c>
      <c r="M5" s="16">
        <v>8</v>
      </c>
      <c r="N5" s="16">
        <v>1844</v>
      </c>
      <c r="O5" s="17">
        <v>75</v>
      </c>
    </row>
    <row r="6" spans="1:25" ht="15.75" customHeight="1" x14ac:dyDescent="0.3">
      <c r="A6" s="18">
        <v>3</v>
      </c>
      <c r="B6" s="19" t="s">
        <v>20</v>
      </c>
      <c r="C6" s="19" t="s">
        <v>21</v>
      </c>
      <c r="D6" s="20">
        <v>194</v>
      </c>
      <c r="E6" s="21">
        <v>9</v>
      </c>
      <c r="F6" s="20">
        <v>1885</v>
      </c>
      <c r="G6" s="22">
        <v>69</v>
      </c>
      <c r="I6" s="18">
        <v>1</v>
      </c>
      <c r="J6" s="19" t="s">
        <v>22</v>
      </c>
      <c r="K6" s="19" t="s">
        <v>23</v>
      </c>
      <c r="L6" s="20">
        <v>184</v>
      </c>
      <c r="M6" s="21">
        <v>7</v>
      </c>
      <c r="N6" s="23">
        <v>1827</v>
      </c>
      <c r="O6" s="24">
        <v>65</v>
      </c>
    </row>
    <row r="7" spans="1:25" ht="15.75" customHeight="1" x14ac:dyDescent="0.3">
      <c r="A7" s="18">
        <v>8</v>
      </c>
      <c r="B7" s="19" t="s">
        <v>24</v>
      </c>
      <c r="C7" s="19" t="s">
        <v>25</v>
      </c>
      <c r="D7" s="20">
        <v>187</v>
      </c>
      <c r="E7" s="21">
        <v>7</v>
      </c>
      <c r="F7" s="20">
        <v>1872</v>
      </c>
      <c r="G7" s="22">
        <v>64</v>
      </c>
      <c r="I7" s="18">
        <v>3</v>
      </c>
      <c r="J7" s="19" t="s">
        <v>26</v>
      </c>
      <c r="K7" s="19" t="s">
        <v>27</v>
      </c>
      <c r="L7" s="20">
        <v>183</v>
      </c>
      <c r="M7" s="21">
        <v>6</v>
      </c>
      <c r="N7" s="20">
        <v>1831</v>
      </c>
      <c r="O7" s="22">
        <v>61</v>
      </c>
    </row>
    <row r="8" spans="1:25" ht="15.75" customHeight="1" x14ac:dyDescent="0.3">
      <c r="A8" s="18">
        <v>7</v>
      </c>
      <c r="B8" s="19" t="s">
        <v>28</v>
      </c>
      <c r="C8" s="19" t="s">
        <v>27</v>
      </c>
      <c r="D8" s="20">
        <v>187</v>
      </c>
      <c r="E8" s="21">
        <v>7</v>
      </c>
      <c r="F8" s="20">
        <v>1868</v>
      </c>
      <c r="G8" s="22">
        <v>60</v>
      </c>
      <c r="I8" s="18">
        <v>4</v>
      </c>
      <c r="J8" s="19" t="s">
        <v>29</v>
      </c>
      <c r="K8" s="19" t="s">
        <v>30</v>
      </c>
      <c r="L8" s="20">
        <v>190</v>
      </c>
      <c r="M8" s="21">
        <v>9</v>
      </c>
      <c r="N8" s="20">
        <v>1831</v>
      </c>
      <c r="O8" s="22">
        <v>56</v>
      </c>
    </row>
    <row r="9" spans="1:25" ht="15.75" customHeight="1" x14ac:dyDescent="0.3">
      <c r="A9" s="18">
        <v>2</v>
      </c>
      <c r="B9" s="19" t="s">
        <v>31</v>
      </c>
      <c r="C9" s="19" t="s">
        <v>32</v>
      </c>
      <c r="D9" s="20">
        <v>190</v>
      </c>
      <c r="E9" s="21">
        <v>8</v>
      </c>
      <c r="F9" s="23">
        <v>1867</v>
      </c>
      <c r="G9" s="24">
        <v>59</v>
      </c>
      <c r="I9" s="18">
        <v>9</v>
      </c>
      <c r="J9" s="19" t="s">
        <v>33</v>
      </c>
      <c r="K9" s="19" t="s">
        <v>34</v>
      </c>
      <c r="L9" s="20">
        <v>179</v>
      </c>
      <c r="M9" s="21">
        <v>1</v>
      </c>
      <c r="N9" s="20">
        <v>1817</v>
      </c>
      <c r="O9" s="22">
        <v>54</v>
      </c>
    </row>
    <row r="10" spans="1:25" ht="15.75" customHeight="1" x14ac:dyDescent="0.3">
      <c r="A10" s="18">
        <v>4</v>
      </c>
      <c r="B10" s="19" t="s">
        <v>35</v>
      </c>
      <c r="C10" s="19" t="s">
        <v>36</v>
      </c>
      <c r="D10" s="20">
        <v>185</v>
      </c>
      <c r="E10" s="21">
        <v>4</v>
      </c>
      <c r="F10" s="20">
        <v>1868</v>
      </c>
      <c r="G10" s="22">
        <v>58</v>
      </c>
      <c r="I10" s="18">
        <v>5</v>
      </c>
      <c r="J10" s="19" t="s">
        <v>37</v>
      </c>
      <c r="K10" s="19" t="s">
        <v>19</v>
      </c>
      <c r="L10" s="20">
        <v>181</v>
      </c>
      <c r="M10" s="21">
        <v>5</v>
      </c>
      <c r="N10" s="20">
        <v>1825</v>
      </c>
      <c r="O10" s="22">
        <v>53</v>
      </c>
    </row>
    <row r="11" spans="1:25" ht="15.75" customHeight="1" x14ac:dyDescent="0.3">
      <c r="A11" s="18">
        <v>1</v>
      </c>
      <c r="B11" s="19" t="s">
        <v>38</v>
      </c>
      <c r="C11" s="19" t="s">
        <v>25</v>
      </c>
      <c r="D11" s="20">
        <v>187</v>
      </c>
      <c r="E11" s="21">
        <v>7</v>
      </c>
      <c r="F11" s="23">
        <v>1865</v>
      </c>
      <c r="G11" s="24">
        <v>57</v>
      </c>
      <c r="I11" s="18">
        <v>2</v>
      </c>
      <c r="J11" s="19" t="s">
        <v>39</v>
      </c>
      <c r="K11" s="19" t="s">
        <v>17</v>
      </c>
      <c r="L11" s="20">
        <v>181</v>
      </c>
      <c r="M11" s="21">
        <v>5</v>
      </c>
      <c r="N11" s="20">
        <v>1806</v>
      </c>
      <c r="O11" s="22">
        <v>46</v>
      </c>
    </row>
    <row r="12" spans="1:25" ht="15.75" customHeight="1" x14ac:dyDescent="0.3">
      <c r="A12" s="18">
        <v>9</v>
      </c>
      <c r="B12" s="19" t="s">
        <v>40</v>
      </c>
      <c r="C12" s="19" t="s">
        <v>41</v>
      </c>
      <c r="D12" s="20">
        <v>177</v>
      </c>
      <c r="E12" s="21">
        <v>1</v>
      </c>
      <c r="F12" s="20">
        <v>1802</v>
      </c>
      <c r="G12" s="22">
        <v>23</v>
      </c>
      <c r="I12" s="18">
        <v>8</v>
      </c>
      <c r="J12" s="19" t="s">
        <v>42</v>
      </c>
      <c r="K12" s="19" t="s">
        <v>41</v>
      </c>
      <c r="L12" s="20">
        <v>180</v>
      </c>
      <c r="M12" s="21">
        <v>3</v>
      </c>
      <c r="N12" s="20">
        <v>1791</v>
      </c>
      <c r="O12" s="22">
        <v>38</v>
      </c>
    </row>
    <row r="13" spans="1:25" ht="15.75" customHeight="1" x14ac:dyDescent="0.3">
      <c r="A13" s="25">
        <v>5</v>
      </c>
      <c r="B13" s="26" t="s">
        <v>43</v>
      </c>
      <c r="C13" s="26" t="s">
        <v>19</v>
      </c>
      <c r="D13" s="27">
        <v>180</v>
      </c>
      <c r="E13" s="28">
        <v>2</v>
      </c>
      <c r="F13" s="27">
        <v>1784</v>
      </c>
      <c r="G13" s="29">
        <v>16</v>
      </c>
      <c r="I13" s="25">
        <v>6</v>
      </c>
      <c r="J13" s="26" t="s">
        <v>44</v>
      </c>
      <c r="K13" s="26" t="s">
        <v>45</v>
      </c>
      <c r="L13" s="27">
        <v>180</v>
      </c>
      <c r="M13" s="28">
        <v>3</v>
      </c>
      <c r="N13" s="27">
        <v>1791</v>
      </c>
      <c r="O13" s="29">
        <v>29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47</v>
      </c>
      <c r="D15" s="9"/>
      <c r="E15" s="9" t="s">
        <v>48</v>
      </c>
      <c r="F15" s="8"/>
      <c r="G15" s="8"/>
      <c r="I15" s="7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8</v>
      </c>
      <c r="B17" s="15" t="s">
        <v>52</v>
      </c>
      <c r="C17" s="15" t="s">
        <v>53</v>
      </c>
      <c r="D17" s="16">
        <v>181</v>
      </c>
      <c r="E17" s="16">
        <v>6</v>
      </c>
      <c r="F17" s="16">
        <v>1831</v>
      </c>
      <c r="G17" s="17">
        <v>75</v>
      </c>
      <c r="I17" s="14">
        <v>6</v>
      </c>
      <c r="J17" s="15" t="s">
        <v>54</v>
      </c>
      <c r="K17" s="15" t="s">
        <v>19</v>
      </c>
      <c r="L17" s="16">
        <v>176</v>
      </c>
      <c r="M17" s="16">
        <v>6</v>
      </c>
      <c r="N17" s="16">
        <v>1775</v>
      </c>
      <c r="O17" s="17">
        <v>70</v>
      </c>
    </row>
    <row r="18" spans="1:15" ht="15.75" customHeight="1" x14ac:dyDescent="0.3">
      <c r="A18" s="18">
        <v>4</v>
      </c>
      <c r="B18" s="19" t="s">
        <v>55</v>
      </c>
      <c r="C18" s="19" t="s">
        <v>56</v>
      </c>
      <c r="D18" s="20">
        <v>186</v>
      </c>
      <c r="E18" s="21">
        <v>8</v>
      </c>
      <c r="F18" s="20">
        <v>1809</v>
      </c>
      <c r="G18" s="22">
        <v>65</v>
      </c>
      <c r="I18" s="18">
        <v>4</v>
      </c>
      <c r="J18" s="19" t="s">
        <v>57</v>
      </c>
      <c r="K18" s="19" t="s">
        <v>25</v>
      </c>
      <c r="L18" s="20">
        <v>171</v>
      </c>
      <c r="M18" s="21">
        <v>4</v>
      </c>
      <c r="N18" s="20">
        <v>1768</v>
      </c>
      <c r="O18" s="22">
        <v>65</v>
      </c>
    </row>
    <row r="19" spans="1:15" ht="15.75" customHeight="1" x14ac:dyDescent="0.3">
      <c r="A19" s="18">
        <v>1</v>
      </c>
      <c r="B19" s="19" t="s">
        <v>58</v>
      </c>
      <c r="C19" s="19" t="s">
        <v>25</v>
      </c>
      <c r="D19" s="20">
        <v>189</v>
      </c>
      <c r="E19" s="21">
        <v>9</v>
      </c>
      <c r="F19" s="23">
        <v>1807</v>
      </c>
      <c r="G19" s="24">
        <v>65</v>
      </c>
      <c r="I19" s="18">
        <v>8</v>
      </c>
      <c r="J19" s="19" t="s">
        <v>59</v>
      </c>
      <c r="K19" s="19" t="s">
        <v>60</v>
      </c>
      <c r="L19" s="20">
        <v>177</v>
      </c>
      <c r="M19" s="21">
        <v>8</v>
      </c>
      <c r="N19" s="20">
        <v>1762</v>
      </c>
      <c r="O19" s="22">
        <v>60</v>
      </c>
    </row>
    <row r="20" spans="1:15" ht="15.75" customHeight="1" x14ac:dyDescent="0.3">
      <c r="A20" s="18">
        <v>3</v>
      </c>
      <c r="B20" s="19" t="s">
        <v>61</v>
      </c>
      <c r="C20" s="19" t="s">
        <v>27</v>
      </c>
      <c r="D20" s="20">
        <v>175</v>
      </c>
      <c r="E20" s="21">
        <v>4</v>
      </c>
      <c r="F20" s="20">
        <v>1792</v>
      </c>
      <c r="G20" s="22">
        <v>54</v>
      </c>
      <c r="I20" s="18">
        <v>2</v>
      </c>
      <c r="J20" s="19" t="s">
        <v>62</v>
      </c>
      <c r="K20" s="19" t="s">
        <v>63</v>
      </c>
      <c r="L20" s="20">
        <v>177</v>
      </c>
      <c r="M20" s="21">
        <v>8</v>
      </c>
      <c r="N20" s="20">
        <v>1764</v>
      </c>
      <c r="O20" s="22">
        <v>59</v>
      </c>
    </row>
    <row r="21" spans="1:15" ht="15.75" customHeight="1" x14ac:dyDescent="0.3">
      <c r="A21" s="18">
        <v>6</v>
      </c>
      <c r="B21" s="19" t="s">
        <v>64</v>
      </c>
      <c r="C21" s="19" t="s">
        <v>34</v>
      </c>
      <c r="D21" s="20">
        <v>172</v>
      </c>
      <c r="E21" s="21">
        <v>2</v>
      </c>
      <c r="F21" s="20">
        <v>1784</v>
      </c>
      <c r="G21" s="22">
        <v>49</v>
      </c>
      <c r="I21" s="18">
        <v>3</v>
      </c>
      <c r="J21" s="19" t="s">
        <v>65</v>
      </c>
      <c r="K21" s="19" t="s">
        <v>66</v>
      </c>
      <c r="L21" s="20">
        <v>178</v>
      </c>
      <c r="M21" s="21">
        <v>9</v>
      </c>
      <c r="N21" s="20">
        <v>1742</v>
      </c>
      <c r="O21" s="22">
        <v>55</v>
      </c>
    </row>
    <row r="22" spans="1:15" ht="15.75" customHeight="1" x14ac:dyDescent="0.3">
      <c r="A22" s="18">
        <v>2</v>
      </c>
      <c r="B22" s="19" t="s">
        <v>67</v>
      </c>
      <c r="C22" s="19" t="s">
        <v>66</v>
      </c>
      <c r="D22" s="20">
        <v>183</v>
      </c>
      <c r="E22" s="21">
        <v>7</v>
      </c>
      <c r="F22" s="20">
        <v>1760</v>
      </c>
      <c r="G22" s="22">
        <v>48</v>
      </c>
      <c r="I22" s="18">
        <v>7</v>
      </c>
      <c r="J22" s="19" t="s">
        <v>68</v>
      </c>
      <c r="K22" s="19" t="s">
        <v>69</v>
      </c>
      <c r="L22" s="20">
        <v>170</v>
      </c>
      <c r="M22" s="21">
        <v>2</v>
      </c>
      <c r="N22" s="20">
        <v>1749</v>
      </c>
      <c r="O22" s="22">
        <v>51</v>
      </c>
    </row>
    <row r="23" spans="1:15" ht="15.75" customHeight="1" x14ac:dyDescent="0.3">
      <c r="A23" s="18">
        <v>7</v>
      </c>
      <c r="B23" s="19" t="s">
        <v>70</v>
      </c>
      <c r="C23" s="19" t="s">
        <v>71</v>
      </c>
      <c r="D23" s="20">
        <v>170</v>
      </c>
      <c r="E23" s="21">
        <v>1</v>
      </c>
      <c r="F23" s="20">
        <v>1753</v>
      </c>
      <c r="G23" s="22">
        <v>36</v>
      </c>
      <c r="I23" s="18">
        <v>9</v>
      </c>
      <c r="J23" s="19" t="s">
        <v>72</v>
      </c>
      <c r="K23" s="19" t="s">
        <v>60</v>
      </c>
      <c r="L23" s="20">
        <v>174</v>
      </c>
      <c r="M23" s="21">
        <v>5</v>
      </c>
      <c r="N23" s="20">
        <v>1736</v>
      </c>
      <c r="O23" s="22">
        <v>40</v>
      </c>
    </row>
    <row r="24" spans="1:15" ht="15.75" customHeight="1" x14ac:dyDescent="0.3">
      <c r="A24" s="18">
        <v>9</v>
      </c>
      <c r="B24" s="19" t="s">
        <v>73</v>
      </c>
      <c r="C24" s="19" t="s">
        <v>56</v>
      </c>
      <c r="D24" s="20">
        <v>174</v>
      </c>
      <c r="E24" s="21">
        <v>3</v>
      </c>
      <c r="F24" s="20">
        <v>1557</v>
      </c>
      <c r="G24" s="22">
        <v>36</v>
      </c>
      <c r="I24" s="18">
        <v>5</v>
      </c>
      <c r="J24" s="19" t="s">
        <v>74</v>
      </c>
      <c r="K24" s="19" t="s">
        <v>75</v>
      </c>
      <c r="L24" s="20">
        <v>170</v>
      </c>
      <c r="M24" s="21">
        <v>2</v>
      </c>
      <c r="N24" s="20">
        <v>1717</v>
      </c>
      <c r="O24" s="22">
        <v>37</v>
      </c>
    </row>
    <row r="25" spans="1:15" ht="15.75" customHeight="1" x14ac:dyDescent="0.3">
      <c r="A25" s="25">
        <v>5</v>
      </c>
      <c r="B25" s="26" t="s">
        <v>76</v>
      </c>
      <c r="C25" s="26" t="s">
        <v>56</v>
      </c>
      <c r="D25" s="27">
        <v>177</v>
      </c>
      <c r="E25" s="28">
        <v>5</v>
      </c>
      <c r="F25" s="27">
        <v>1735</v>
      </c>
      <c r="G25" s="29">
        <v>33</v>
      </c>
      <c r="I25" s="25">
        <v>1</v>
      </c>
      <c r="J25" s="26" t="s">
        <v>77</v>
      </c>
      <c r="K25" s="26" t="s">
        <v>78</v>
      </c>
      <c r="L25" s="27">
        <v>171</v>
      </c>
      <c r="M25" s="28">
        <v>4</v>
      </c>
      <c r="N25" s="31">
        <v>1710</v>
      </c>
      <c r="O25" s="32">
        <v>30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2</v>
      </c>
      <c r="B29" s="15" t="s">
        <v>85</v>
      </c>
      <c r="C29" s="15" t="s">
        <v>86</v>
      </c>
      <c r="D29" s="16">
        <v>179</v>
      </c>
      <c r="E29" s="16">
        <v>9</v>
      </c>
      <c r="F29" s="16">
        <v>1794</v>
      </c>
      <c r="G29" s="17">
        <v>82</v>
      </c>
      <c r="I29" s="14">
        <v>6</v>
      </c>
      <c r="J29" s="15" t="s">
        <v>87</v>
      </c>
      <c r="K29" s="15" t="s">
        <v>63</v>
      </c>
      <c r="L29" s="16">
        <v>174</v>
      </c>
      <c r="M29" s="16">
        <v>7</v>
      </c>
      <c r="N29" s="16">
        <v>1759</v>
      </c>
      <c r="O29" s="17">
        <v>73</v>
      </c>
    </row>
    <row r="30" spans="1:15" ht="15.75" customHeight="1" x14ac:dyDescent="0.3">
      <c r="A30" s="18">
        <v>7</v>
      </c>
      <c r="B30" s="19" t="s">
        <v>88</v>
      </c>
      <c r="C30" s="19" t="s">
        <v>69</v>
      </c>
      <c r="D30" s="20">
        <v>173</v>
      </c>
      <c r="E30" s="21">
        <v>7</v>
      </c>
      <c r="F30" s="20">
        <v>1759</v>
      </c>
      <c r="G30" s="22">
        <v>71</v>
      </c>
      <c r="I30" s="18">
        <v>9</v>
      </c>
      <c r="J30" s="19" t="s">
        <v>89</v>
      </c>
      <c r="K30" s="19" t="s">
        <v>34</v>
      </c>
      <c r="L30" s="20">
        <v>182</v>
      </c>
      <c r="M30" s="21">
        <v>9</v>
      </c>
      <c r="N30" s="20">
        <v>1749</v>
      </c>
      <c r="O30" s="22">
        <v>70</v>
      </c>
    </row>
    <row r="31" spans="1:15" ht="15.75" customHeight="1" x14ac:dyDescent="0.3">
      <c r="A31" s="18">
        <v>1</v>
      </c>
      <c r="B31" s="19" t="s">
        <v>90</v>
      </c>
      <c r="C31" s="19" t="s">
        <v>91</v>
      </c>
      <c r="D31" s="20">
        <v>173</v>
      </c>
      <c r="E31" s="21">
        <v>7</v>
      </c>
      <c r="F31" s="23">
        <v>1732</v>
      </c>
      <c r="G31" s="24">
        <v>62</v>
      </c>
      <c r="I31" s="18">
        <v>2</v>
      </c>
      <c r="J31" s="19" t="s">
        <v>92</v>
      </c>
      <c r="K31" s="19" t="s">
        <v>23</v>
      </c>
      <c r="L31" s="20">
        <v>172</v>
      </c>
      <c r="M31" s="21">
        <v>6</v>
      </c>
      <c r="N31" s="20">
        <v>1733</v>
      </c>
      <c r="O31" s="22">
        <v>65</v>
      </c>
    </row>
    <row r="32" spans="1:15" ht="15.75" customHeight="1" x14ac:dyDescent="0.3">
      <c r="A32" s="18">
        <v>3</v>
      </c>
      <c r="B32" s="19" t="s">
        <v>93</v>
      </c>
      <c r="C32" s="19" t="s">
        <v>36</v>
      </c>
      <c r="D32" s="20">
        <v>175</v>
      </c>
      <c r="E32" s="21">
        <v>8</v>
      </c>
      <c r="F32" s="20">
        <v>1724</v>
      </c>
      <c r="G32" s="22">
        <v>60</v>
      </c>
      <c r="I32" s="18">
        <v>4</v>
      </c>
      <c r="J32" s="19" t="s">
        <v>94</v>
      </c>
      <c r="K32" s="19" t="s">
        <v>91</v>
      </c>
      <c r="L32" s="20">
        <v>166</v>
      </c>
      <c r="M32" s="21">
        <v>3</v>
      </c>
      <c r="N32" s="20">
        <v>1714</v>
      </c>
      <c r="O32" s="22">
        <v>56</v>
      </c>
    </row>
    <row r="33" spans="1:15" ht="15.75" customHeight="1" x14ac:dyDescent="0.3">
      <c r="A33" s="18">
        <v>4</v>
      </c>
      <c r="B33" s="19" t="s">
        <v>95</v>
      </c>
      <c r="C33" s="19" t="s">
        <v>41</v>
      </c>
      <c r="D33" s="20">
        <v>172</v>
      </c>
      <c r="E33" s="21">
        <v>5</v>
      </c>
      <c r="F33" s="20">
        <v>1738</v>
      </c>
      <c r="G33" s="22">
        <v>59</v>
      </c>
      <c r="I33" s="18">
        <v>5</v>
      </c>
      <c r="J33" s="19" t="s">
        <v>96</v>
      </c>
      <c r="K33" s="19" t="s">
        <v>19</v>
      </c>
      <c r="L33" s="20">
        <v>172</v>
      </c>
      <c r="M33" s="21">
        <v>6</v>
      </c>
      <c r="N33" s="20">
        <v>1692</v>
      </c>
      <c r="O33" s="22">
        <v>48</v>
      </c>
    </row>
    <row r="34" spans="1:15" ht="15.75" customHeight="1" x14ac:dyDescent="0.3">
      <c r="A34" s="18">
        <v>6</v>
      </c>
      <c r="B34" s="19" t="s">
        <v>97</v>
      </c>
      <c r="C34" s="19" t="s">
        <v>41</v>
      </c>
      <c r="D34" s="20">
        <v>168</v>
      </c>
      <c r="E34" s="21">
        <v>2</v>
      </c>
      <c r="F34" s="20">
        <v>1717</v>
      </c>
      <c r="G34" s="22">
        <v>48</v>
      </c>
      <c r="I34" s="18">
        <v>8</v>
      </c>
      <c r="J34" s="19" t="s">
        <v>98</v>
      </c>
      <c r="K34" s="19" t="s">
        <v>69</v>
      </c>
      <c r="L34" s="20">
        <v>166</v>
      </c>
      <c r="M34" s="21">
        <v>3</v>
      </c>
      <c r="N34" s="20">
        <v>1686</v>
      </c>
      <c r="O34" s="22">
        <v>47</v>
      </c>
    </row>
    <row r="35" spans="1:15" ht="15.75" customHeight="1" x14ac:dyDescent="0.3">
      <c r="A35" s="18">
        <v>9</v>
      </c>
      <c r="B35" s="19" t="s">
        <v>99</v>
      </c>
      <c r="C35" s="19" t="s">
        <v>25</v>
      </c>
      <c r="D35" s="20">
        <v>171</v>
      </c>
      <c r="E35" s="21">
        <v>4</v>
      </c>
      <c r="F35" s="20">
        <v>1698</v>
      </c>
      <c r="G35" s="22">
        <v>42</v>
      </c>
      <c r="I35" s="18">
        <v>1</v>
      </c>
      <c r="J35" s="19" t="s">
        <v>100</v>
      </c>
      <c r="K35" s="19" t="s">
        <v>101</v>
      </c>
      <c r="L35" s="20">
        <v>172</v>
      </c>
      <c r="M35" s="21">
        <v>6</v>
      </c>
      <c r="N35" s="23">
        <v>1533</v>
      </c>
      <c r="O35" s="24">
        <v>46</v>
      </c>
    </row>
    <row r="36" spans="1:15" ht="15.75" customHeight="1" x14ac:dyDescent="0.3">
      <c r="A36" s="18">
        <v>5</v>
      </c>
      <c r="B36" s="19" t="s">
        <v>102</v>
      </c>
      <c r="C36" s="19" t="s">
        <v>69</v>
      </c>
      <c r="D36" s="20">
        <v>171</v>
      </c>
      <c r="E36" s="21">
        <v>4</v>
      </c>
      <c r="F36" s="20">
        <v>1616</v>
      </c>
      <c r="G36" s="22">
        <v>23</v>
      </c>
      <c r="I36" s="18">
        <v>3</v>
      </c>
      <c r="J36" s="19" t="s">
        <v>103</v>
      </c>
      <c r="K36" s="19" t="s">
        <v>104</v>
      </c>
      <c r="L36" s="20">
        <v>177</v>
      </c>
      <c r="M36" s="21">
        <v>8</v>
      </c>
      <c r="N36" s="20">
        <v>1674</v>
      </c>
      <c r="O36" s="22">
        <v>40</v>
      </c>
    </row>
    <row r="37" spans="1:15" ht="15.75" customHeight="1" x14ac:dyDescent="0.3">
      <c r="A37" s="25">
        <v>8</v>
      </c>
      <c r="B37" s="26" t="s">
        <v>105</v>
      </c>
      <c r="C37" s="26" t="s">
        <v>106</v>
      </c>
      <c r="D37" s="27">
        <v>158</v>
      </c>
      <c r="E37" s="28">
        <v>1</v>
      </c>
      <c r="F37" s="27">
        <v>1586</v>
      </c>
      <c r="G37" s="29">
        <v>18</v>
      </c>
      <c r="I37" s="25">
        <v>7</v>
      </c>
      <c r="J37" s="26" t="s">
        <v>107</v>
      </c>
      <c r="K37" s="26" t="s">
        <v>108</v>
      </c>
      <c r="L37" s="27" t="s">
        <v>109</v>
      </c>
      <c r="M37" s="28">
        <v>0</v>
      </c>
      <c r="N37" s="27">
        <v>642</v>
      </c>
      <c r="O37" s="29">
        <v>9</v>
      </c>
    </row>
    <row r="38" spans="1:15" ht="15.75" customHeight="1" x14ac:dyDescent="0.3"/>
    <row r="39" spans="1:15" ht="15.75" customHeight="1" x14ac:dyDescent="0.3">
      <c r="A39" s="7"/>
      <c r="B39" s="8" t="s">
        <v>110</v>
      </c>
      <c r="C39" s="9" t="s">
        <v>111</v>
      </c>
      <c r="D39" s="9"/>
      <c r="E39" s="9" t="s">
        <v>112</v>
      </c>
      <c r="F39" s="8"/>
      <c r="G39" s="8"/>
      <c r="I39" s="7"/>
      <c r="J39" s="8" t="s">
        <v>113</v>
      </c>
      <c r="K39" s="9" t="s">
        <v>114</v>
      </c>
      <c r="L39" s="9"/>
      <c r="M39" s="9" t="s">
        <v>115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6</v>
      </c>
      <c r="B41" s="15" t="s">
        <v>116</v>
      </c>
      <c r="C41" s="15" t="s">
        <v>32</v>
      </c>
      <c r="D41" s="16">
        <v>180</v>
      </c>
      <c r="E41" s="16">
        <v>9</v>
      </c>
      <c r="F41" s="16">
        <v>1779</v>
      </c>
      <c r="G41" s="17">
        <v>81</v>
      </c>
      <c r="I41" s="14">
        <v>6</v>
      </c>
      <c r="J41" s="15" t="s">
        <v>117</v>
      </c>
      <c r="K41" s="15" t="s">
        <v>118</v>
      </c>
      <c r="L41" s="16">
        <v>174</v>
      </c>
      <c r="M41" s="16">
        <v>9</v>
      </c>
      <c r="N41" s="16">
        <v>1742</v>
      </c>
      <c r="O41" s="17">
        <v>83</v>
      </c>
    </row>
    <row r="42" spans="1:15" ht="15.75" customHeight="1" x14ac:dyDescent="0.3">
      <c r="A42" s="18">
        <v>5</v>
      </c>
      <c r="B42" s="19" t="s">
        <v>119</v>
      </c>
      <c r="C42" s="19" t="s">
        <v>23</v>
      </c>
      <c r="D42" s="20">
        <v>171</v>
      </c>
      <c r="E42" s="21">
        <v>8</v>
      </c>
      <c r="F42" s="20">
        <v>1728</v>
      </c>
      <c r="G42" s="22">
        <v>73</v>
      </c>
      <c r="I42" s="18">
        <v>5</v>
      </c>
      <c r="J42" s="19" t="s">
        <v>120</v>
      </c>
      <c r="K42" s="19" t="s">
        <v>25</v>
      </c>
      <c r="L42" s="20">
        <v>158</v>
      </c>
      <c r="M42" s="21">
        <v>2</v>
      </c>
      <c r="N42" s="20">
        <v>1687</v>
      </c>
      <c r="O42" s="22">
        <v>63</v>
      </c>
    </row>
    <row r="43" spans="1:15" ht="15.75" customHeight="1" x14ac:dyDescent="0.3">
      <c r="A43" s="18">
        <v>4</v>
      </c>
      <c r="B43" s="19" t="s">
        <v>121</v>
      </c>
      <c r="C43" s="19" t="s">
        <v>122</v>
      </c>
      <c r="D43" s="20">
        <v>158</v>
      </c>
      <c r="E43" s="21">
        <v>1</v>
      </c>
      <c r="F43" s="20">
        <v>1703</v>
      </c>
      <c r="G43" s="22">
        <v>58</v>
      </c>
      <c r="I43" s="18">
        <v>8</v>
      </c>
      <c r="J43" s="19" t="s">
        <v>123</v>
      </c>
      <c r="K43" s="19" t="s">
        <v>19</v>
      </c>
      <c r="L43" s="20">
        <v>172</v>
      </c>
      <c r="M43" s="21">
        <v>7</v>
      </c>
      <c r="N43" s="20">
        <v>1672</v>
      </c>
      <c r="O43" s="22">
        <v>60</v>
      </c>
    </row>
    <row r="44" spans="1:15" ht="15.75" customHeight="1" x14ac:dyDescent="0.3">
      <c r="A44" s="18">
        <v>7</v>
      </c>
      <c r="B44" s="19" t="s">
        <v>124</v>
      </c>
      <c r="C44" s="19" t="s">
        <v>36</v>
      </c>
      <c r="D44" s="20">
        <v>168</v>
      </c>
      <c r="E44" s="21">
        <v>6</v>
      </c>
      <c r="F44" s="20">
        <v>1689</v>
      </c>
      <c r="G44" s="22">
        <v>57</v>
      </c>
      <c r="I44" s="18">
        <v>1</v>
      </c>
      <c r="J44" s="19" t="s">
        <v>125</v>
      </c>
      <c r="K44" s="19" t="s">
        <v>75</v>
      </c>
      <c r="L44" s="20">
        <v>172</v>
      </c>
      <c r="M44" s="21">
        <v>7</v>
      </c>
      <c r="N44" s="23">
        <v>1653</v>
      </c>
      <c r="O44" s="24">
        <v>59</v>
      </c>
    </row>
    <row r="45" spans="1:15" ht="15.75" customHeight="1" x14ac:dyDescent="0.3">
      <c r="A45" s="18">
        <v>1</v>
      </c>
      <c r="B45" s="19" t="s">
        <v>126</v>
      </c>
      <c r="C45" s="19" t="s">
        <v>127</v>
      </c>
      <c r="D45" s="20">
        <v>169</v>
      </c>
      <c r="E45" s="21">
        <v>7</v>
      </c>
      <c r="F45" s="23">
        <v>1684</v>
      </c>
      <c r="G45" s="24">
        <v>53</v>
      </c>
      <c r="I45" s="18">
        <v>3</v>
      </c>
      <c r="J45" s="19" t="s">
        <v>128</v>
      </c>
      <c r="K45" s="19" t="s">
        <v>25</v>
      </c>
      <c r="L45" s="20">
        <v>174</v>
      </c>
      <c r="M45" s="21">
        <v>9</v>
      </c>
      <c r="N45" s="20">
        <v>1645</v>
      </c>
      <c r="O45" s="22">
        <v>53</v>
      </c>
    </row>
    <row r="46" spans="1:15" ht="15.75" customHeight="1" x14ac:dyDescent="0.3">
      <c r="A46" s="18">
        <v>8</v>
      </c>
      <c r="B46" s="19" t="s">
        <v>129</v>
      </c>
      <c r="C46" s="19" t="s">
        <v>130</v>
      </c>
      <c r="D46" s="20">
        <v>166</v>
      </c>
      <c r="E46" s="21">
        <v>4</v>
      </c>
      <c r="F46" s="20">
        <v>1682</v>
      </c>
      <c r="G46" s="22">
        <v>51</v>
      </c>
      <c r="I46" s="18">
        <v>9</v>
      </c>
      <c r="J46" s="19" t="s">
        <v>131</v>
      </c>
      <c r="K46" s="19" t="s">
        <v>25</v>
      </c>
      <c r="L46" s="20">
        <v>162</v>
      </c>
      <c r="M46" s="21">
        <v>3</v>
      </c>
      <c r="N46" s="20">
        <v>1643</v>
      </c>
      <c r="O46" s="22">
        <v>51</v>
      </c>
    </row>
    <row r="47" spans="1:15" ht="15.75" customHeight="1" x14ac:dyDescent="0.3">
      <c r="A47" s="18">
        <v>9</v>
      </c>
      <c r="B47" s="19" t="s">
        <v>132</v>
      </c>
      <c r="C47" s="19" t="s">
        <v>41</v>
      </c>
      <c r="D47" s="20">
        <v>166</v>
      </c>
      <c r="E47" s="21">
        <v>4</v>
      </c>
      <c r="F47" s="20">
        <v>1643</v>
      </c>
      <c r="G47" s="22">
        <v>37</v>
      </c>
      <c r="I47" s="18">
        <v>2</v>
      </c>
      <c r="J47" s="19" t="s">
        <v>133</v>
      </c>
      <c r="K47" s="19" t="s">
        <v>19</v>
      </c>
      <c r="L47" s="20">
        <v>165</v>
      </c>
      <c r="M47" s="21">
        <v>4</v>
      </c>
      <c r="N47" s="20">
        <v>1642</v>
      </c>
      <c r="O47" s="22">
        <v>48</v>
      </c>
    </row>
    <row r="48" spans="1:15" ht="15.75" customHeight="1" x14ac:dyDescent="0.3">
      <c r="A48" s="18">
        <v>2</v>
      </c>
      <c r="B48" s="19" t="s">
        <v>134</v>
      </c>
      <c r="C48" s="19" t="s">
        <v>53</v>
      </c>
      <c r="D48" s="20">
        <v>160</v>
      </c>
      <c r="E48" s="21">
        <v>2</v>
      </c>
      <c r="F48" s="20">
        <v>1617</v>
      </c>
      <c r="G48" s="22">
        <v>28</v>
      </c>
      <c r="I48" s="18">
        <v>7</v>
      </c>
      <c r="J48" s="19" t="s">
        <v>135</v>
      </c>
      <c r="K48" s="19" t="s">
        <v>21</v>
      </c>
      <c r="L48" s="20">
        <v>169</v>
      </c>
      <c r="M48" s="21">
        <v>5</v>
      </c>
      <c r="N48" s="20">
        <v>1588</v>
      </c>
      <c r="O48" s="22">
        <v>32</v>
      </c>
    </row>
    <row r="49" spans="1:15" ht="15.75" customHeight="1" x14ac:dyDescent="0.3">
      <c r="A49" s="25">
        <v>3</v>
      </c>
      <c r="B49" s="26" t="s">
        <v>136</v>
      </c>
      <c r="C49" s="26" t="s">
        <v>78</v>
      </c>
      <c r="D49" s="27">
        <v>168</v>
      </c>
      <c r="E49" s="28">
        <v>6</v>
      </c>
      <c r="F49" s="27">
        <v>1601</v>
      </c>
      <c r="G49" s="29">
        <v>26</v>
      </c>
      <c r="I49" s="25">
        <v>4</v>
      </c>
      <c r="J49" s="26" t="s">
        <v>137</v>
      </c>
      <c r="K49" s="26" t="s">
        <v>63</v>
      </c>
      <c r="L49" s="27" t="s">
        <v>138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8" t="s">
        <v>139</v>
      </c>
      <c r="C51" s="9" t="s">
        <v>140</v>
      </c>
      <c r="D51" s="9"/>
      <c r="E51" s="9" t="s">
        <v>141</v>
      </c>
      <c r="F51" s="8"/>
      <c r="G51" s="8"/>
      <c r="I51" s="7"/>
      <c r="J51" s="8" t="s">
        <v>142</v>
      </c>
      <c r="K51" s="9" t="s">
        <v>143</v>
      </c>
      <c r="L51" s="9"/>
      <c r="M51" s="9" t="s">
        <v>144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5" t="s">
        <v>145</v>
      </c>
      <c r="C53" s="15" t="s">
        <v>75</v>
      </c>
      <c r="D53" s="16">
        <v>171</v>
      </c>
      <c r="E53" s="16">
        <v>9</v>
      </c>
      <c r="F53" s="16">
        <v>1690</v>
      </c>
      <c r="G53" s="17">
        <v>72</v>
      </c>
      <c r="I53" s="14">
        <v>2</v>
      </c>
      <c r="J53" s="15" t="s">
        <v>146</v>
      </c>
      <c r="K53" s="15" t="s">
        <v>30</v>
      </c>
      <c r="L53" s="16">
        <v>172</v>
      </c>
      <c r="M53" s="16">
        <v>9</v>
      </c>
      <c r="N53" s="16">
        <v>1719</v>
      </c>
      <c r="O53" s="17">
        <v>81</v>
      </c>
    </row>
    <row r="54" spans="1:15" x14ac:dyDescent="0.3">
      <c r="A54" s="18">
        <v>6</v>
      </c>
      <c r="B54" s="19" t="s">
        <v>147</v>
      </c>
      <c r="C54" s="19" t="s">
        <v>71</v>
      </c>
      <c r="D54" s="20">
        <v>165</v>
      </c>
      <c r="E54" s="21">
        <v>7</v>
      </c>
      <c r="F54" s="20">
        <v>1672</v>
      </c>
      <c r="G54" s="22">
        <v>68</v>
      </c>
      <c r="I54" s="18">
        <v>4</v>
      </c>
      <c r="J54" s="19" t="s">
        <v>148</v>
      </c>
      <c r="K54" s="19" t="s">
        <v>149</v>
      </c>
      <c r="L54" s="20">
        <v>166</v>
      </c>
      <c r="M54" s="21">
        <v>6</v>
      </c>
      <c r="N54" s="20">
        <v>1695</v>
      </c>
      <c r="O54" s="22">
        <v>74</v>
      </c>
    </row>
    <row r="55" spans="1:15" x14ac:dyDescent="0.3">
      <c r="A55" s="18">
        <v>9</v>
      </c>
      <c r="B55" s="19" t="s">
        <v>150</v>
      </c>
      <c r="C55" s="19" t="s">
        <v>91</v>
      </c>
      <c r="D55" s="20">
        <v>161</v>
      </c>
      <c r="E55" s="21">
        <v>5</v>
      </c>
      <c r="F55" s="20">
        <v>1673</v>
      </c>
      <c r="G55" s="22">
        <v>66</v>
      </c>
      <c r="I55" s="18">
        <v>9</v>
      </c>
      <c r="J55" s="19" t="s">
        <v>151</v>
      </c>
      <c r="K55" s="19" t="s">
        <v>34</v>
      </c>
      <c r="L55" s="20">
        <v>161</v>
      </c>
      <c r="M55" s="21">
        <v>3</v>
      </c>
      <c r="N55" s="20">
        <v>1646</v>
      </c>
      <c r="O55" s="22">
        <v>59</v>
      </c>
    </row>
    <row r="56" spans="1:15" x14ac:dyDescent="0.3">
      <c r="A56" s="18">
        <v>8</v>
      </c>
      <c r="B56" s="19" t="s">
        <v>152</v>
      </c>
      <c r="C56" s="19" t="s">
        <v>153</v>
      </c>
      <c r="D56" s="20">
        <v>166</v>
      </c>
      <c r="E56" s="21">
        <v>8</v>
      </c>
      <c r="F56" s="20">
        <v>1632</v>
      </c>
      <c r="G56" s="22">
        <v>53</v>
      </c>
      <c r="I56" s="18">
        <v>8</v>
      </c>
      <c r="J56" s="19" t="s">
        <v>154</v>
      </c>
      <c r="K56" s="19" t="s">
        <v>23</v>
      </c>
      <c r="L56" s="20">
        <v>164</v>
      </c>
      <c r="M56" s="21">
        <v>5</v>
      </c>
      <c r="N56" s="20">
        <v>1637</v>
      </c>
      <c r="O56" s="22">
        <v>52</v>
      </c>
    </row>
    <row r="57" spans="1:15" x14ac:dyDescent="0.3">
      <c r="A57" s="18">
        <v>5</v>
      </c>
      <c r="B57" s="19" t="s">
        <v>155</v>
      </c>
      <c r="C57" s="19" t="s">
        <v>17</v>
      </c>
      <c r="D57" s="20">
        <v>150</v>
      </c>
      <c r="E57" s="21">
        <v>2</v>
      </c>
      <c r="F57" s="20">
        <v>1626</v>
      </c>
      <c r="G57" s="22">
        <v>53</v>
      </c>
      <c r="I57" s="18">
        <v>6</v>
      </c>
      <c r="J57" s="19" t="s">
        <v>156</v>
      </c>
      <c r="K57" s="19" t="s">
        <v>101</v>
      </c>
      <c r="L57" s="20">
        <v>169</v>
      </c>
      <c r="M57" s="21">
        <v>8</v>
      </c>
      <c r="N57" s="20">
        <v>1466</v>
      </c>
      <c r="O57" s="22">
        <v>52</v>
      </c>
    </row>
    <row r="58" spans="1:15" x14ac:dyDescent="0.3">
      <c r="A58" s="18">
        <v>4</v>
      </c>
      <c r="B58" s="19" t="s">
        <v>157</v>
      </c>
      <c r="C58" s="19" t="s">
        <v>86</v>
      </c>
      <c r="D58" s="20">
        <v>153</v>
      </c>
      <c r="E58" s="21">
        <v>3</v>
      </c>
      <c r="F58" s="20">
        <v>1621</v>
      </c>
      <c r="G58" s="22">
        <v>52</v>
      </c>
      <c r="I58" s="18">
        <v>3</v>
      </c>
      <c r="J58" s="19" t="s">
        <v>158</v>
      </c>
      <c r="K58" s="19" t="s">
        <v>23</v>
      </c>
      <c r="L58" s="20">
        <v>163</v>
      </c>
      <c r="M58" s="21">
        <v>4</v>
      </c>
      <c r="N58" s="20">
        <v>1627</v>
      </c>
      <c r="O58" s="22">
        <v>46</v>
      </c>
    </row>
    <row r="59" spans="1:15" x14ac:dyDescent="0.3">
      <c r="A59" s="18">
        <v>3</v>
      </c>
      <c r="B59" s="19" t="s">
        <v>159</v>
      </c>
      <c r="C59" s="19" t="s">
        <v>122</v>
      </c>
      <c r="D59" s="20">
        <v>165</v>
      </c>
      <c r="E59" s="21">
        <v>7</v>
      </c>
      <c r="F59" s="20">
        <v>1602</v>
      </c>
      <c r="G59" s="22">
        <v>42</v>
      </c>
      <c r="I59" s="18">
        <v>1</v>
      </c>
      <c r="J59" s="19" t="s">
        <v>160</v>
      </c>
      <c r="K59" s="19" t="s">
        <v>19</v>
      </c>
      <c r="L59" s="20">
        <v>167</v>
      </c>
      <c r="M59" s="21">
        <v>7</v>
      </c>
      <c r="N59" s="23">
        <v>1590</v>
      </c>
      <c r="O59" s="24">
        <v>46</v>
      </c>
    </row>
    <row r="60" spans="1:15" x14ac:dyDescent="0.3">
      <c r="A60" s="18">
        <v>1</v>
      </c>
      <c r="B60" s="19" t="s">
        <v>161</v>
      </c>
      <c r="C60" s="19" t="s">
        <v>127</v>
      </c>
      <c r="D60" s="20">
        <v>155</v>
      </c>
      <c r="E60" s="21">
        <v>4</v>
      </c>
      <c r="F60" s="23">
        <v>1551</v>
      </c>
      <c r="G60" s="24">
        <v>31</v>
      </c>
      <c r="I60" s="18">
        <v>7</v>
      </c>
      <c r="J60" s="19" t="s">
        <v>162</v>
      </c>
      <c r="K60" s="19" t="s">
        <v>163</v>
      </c>
      <c r="L60" s="20">
        <v>158</v>
      </c>
      <c r="M60" s="21">
        <v>2</v>
      </c>
      <c r="N60" s="20">
        <v>1602</v>
      </c>
      <c r="O60" s="22">
        <v>37</v>
      </c>
    </row>
    <row r="61" spans="1:15" x14ac:dyDescent="0.3">
      <c r="A61" s="25">
        <v>7</v>
      </c>
      <c r="B61" s="26" t="s">
        <v>164</v>
      </c>
      <c r="C61" s="26" t="s">
        <v>34</v>
      </c>
      <c r="D61" s="27">
        <v>149</v>
      </c>
      <c r="E61" s="28">
        <v>1</v>
      </c>
      <c r="F61" s="27">
        <v>1497</v>
      </c>
      <c r="G61" s="29">
        <v>22</v>
      </c>
      <c r="I61" s="25">
        <v>5</v>
      </c>
      <c r="J61" s="26" t="s">
        <v>165</v>
      </c>
      <c r="K61" s="26" t="s">
        <v>104</v>
      </c>
      <c r="L61" s="27" t="s">
        <v>138</v>
      </c>
      <c r="M61" s="28">
        <v>0</v>
      </c>
      <c r="N61" s="27">
        <v>0</v>
      </c>
      <c r="O61" s="29">
        <v>0</v>
      </c>
    </row>
    <row r="63" spans="1:15" x14ac:dyDescent="0.3">
      <c r="B63" s="4" t="s">
        <v>166</v>
      </c>
      <c r="F63" s="33" t="s">
        <v>167</v>
      </c>
    </row>
    <row r="64" spans="1:15" x14ac:dyDescent="0.3">
      <c r="B64" s="4" t="s">
        <v>168</v>
      </c>
    </row>
  </sheetData>
  <hyperlinks>
    <hyperlink ref="B2" location="'Index'!A3" tooltip="Go to the Index sheet" display="á" xr:uid="{060ADF10-A88A-4AE0-84C6-E611823DD3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C9D5-5C8E-45A7-8D13-C8320C79E355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1338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462" t="s">
        <v>2</v>
      </c>
      <c r="I2" s="373" t="s">
        <v>1307</v>
      </c>
      <c r="K2" s="374">
        <v>1</v>
      </c>
    </row>
    <row r="3" spans="1:25" ht="15.75" customHeight="1" x14ac:dyDescent="0.3">
      <c r="A3" s="7"/>
      <c r="B3" s="8" t="s">
        <v>82</v>
      </c>
      <c r="C3" s="9" t="s">
        <v>1362</v>
      </c>
      <c r="D3" s="9"/>
      <c r="E3" s="9" t="s">
        <v>491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4">
        <v>2</v>
      </c>
      <c r="B4" s="370" t="s">
        <v>10</v>
      </c>
      <c r="C4" s="375" t="s">
        <v>11</v>
      </c>
      <c r="D4" s="352"/>
      <c r="E4" s="376"/>
      <c r="F4" s="359" t="s">
        <v>12</v>
      </c>
      <c r="G4" s="359" t="s">
        <v>13</v>
      </c>
      <c r="H4" s="359" t="s">
        <v>14</v>
      </c>
      <c r="I4" s="36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99">
        <v>5</v>
      </c>
      <c r="B5" s="15" t="s">
        <v>1031</v>
      </c>
      <c r="C5" s="15" t="s">
        <v>56</v>
      </c>
      <c r="D5" s="112">
        <v>96</v>
      </c>
      <c r="E5" s="112">
        <v>96</v>
      </c>
      <c r="F5" s="113">
        <f>SUM(D5:E5)</f>
        <v>192</v>
      </c>
      <c r="G5" s="16">
        <v>8</v>
      </c>
      <c r="H5" s="112">
        <v>1948.0179999999998</v>
      </c>
      <c r="I5" s="36">
        <v>79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1318</v>
      </c>
      <c r="C6" s="19" t="s">
        <v>56</v>
      </c>
      <c r="D6" s="115">
        <v>95</v>
      </c>
      <c r="E6" s="115">
        <v>99.001000000000005</v>
      </c>
      <c r="F6" s="115">
        <f>SUM(D6:E6)</f>
        <v>194.001</v>
      </c>
      <c r="G6" s="21">
        <v>9</v>
      </c>
      <c r="H6" s="115">
        <v>1930.0139999999999</v>
      </c>
      <c r="I6" s="24">
        <v>69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1326</v>
      </c>
      <c r="C7" s="19" t="s">
        <v>56</v>
      </c>
      <c r="D7" s="114">
        <v>92</v>
      </c>
      <c r="E7" s="114">
        <v>96.001999999999995</v>
      </c>
      <c r="F7" s="115">
        <f>SUM(D7:E7)</f>
        <v>188.00200000000001</v>
      </c>
      <c r="G7" s="21">
        <v>5</v>
      </c>
      <c r="H7" s="114">
        <v>1924.0189999999998</v>
      </c>
      <c r="I7" s="40">
        <v>67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1363</v>
      </c>
      <c r="C8" s="19" t="s">
        <v>264</v>
      </c>
      <c r="D8" s="114">
        <v>93</v>
      </c>
      <c r="E8" s="114">
        <v>96.001000000000005</v>
      </c>
      <c r="F8" s="115">
        <f>SUM(D8:E8)</f>
        <v>189.001</v>
      </c>
      <c r="G8" s="21">
        <v>6</v>
      </c>
      <c r="H8" s="114">
        <v>1906.011</v>
      </c>
      <c r="I8" s="40">
        <v>52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1321</v>
      </c>
      <c r="C9" s="19" t="s">
        <v>56</v>
      </c>
      <c r="D9" s="114">
        <v>95</v>
      </c>
      <c r="E9" s="114">
        <v>95</v>
      </c>
      <c r="F9" s="115">
        <f>SUM(D9:E9)</f>
        <v>190</v>
      </c>
      <c r="G9" s="21">
        <v>7</v>
      </c>
      <c r="H9" s="114">
        <v>1903.0139999999999</v>
      </c>
      <c r="I9" s="40">
        <v>52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8</v>
      </c>
      <c r="B10" s="19" t="s">
        <v>679</v>
      </c>
      <c r="C10" s="19" t="s">
        <v>53</v>
      </c>
      <c r="D10" s="114">
        <v>93.001000000000005</v>
      </c>
      <c r="E10" s="114">
        <v>94</v>
      </c>
      <c r="F10" s="115">
        <f>SUM(D10:E10)</f>
        <v>187.001</v>
      </c>
      <c r="G10" s="21">
        <v>4</v>
      </c>
      <c r="H10" s="114">
        <v>1901.0119999999997</v>
      </c>
      <c r="I10" s="40">
        <v>49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1364</v>
      </c>
      <c r="C11" s="19" t="s">
        <v>122</v>
      </c>
      <c r="D11" s="114">
        <v>96</v>
      </c>
      <c r="E11" s="114">
        <v>91</v>
      </c>
      <c r="F11" s="115">
        <f>SUM(D11:E11)</f>
        <v>187</v>
      </c>
      <c r="G11" s="21">
        <v>3</v>
      </c>
      <c r="H11" s="114">
        <v>1531.0139999999999</v>
      </c>
      <c r="I11" s="40">
        <v>47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1365</v>
      </c>
      <c r="C12" s="19" t="s">
        <v>1342</v>
      </c>
      <c r="D12" s="114">
        <v>87.001000000000005</v>
      </c>
      <c r="E12" s="114">
        <v>86</v>
      </c>
      <c r="F12" s="115">
        <f>SUM(D12:E12)</f>
        <v>173.001</v>
      </c>
      <c r="G12" s="21">
        <v>2</v>
      </c>
      <c r="H12" s="114">
        <v>1734.0029999999999</v>
      </c>
      <c r="I12" s="40">
        <v>25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40">
        <v>2</v>
      </c>
      <c r="B13" s="401" t="s">
        <v>1319</v>
      </c>
      <c r="C13" s="401" t="s">
        <v>56</v>
      </c>
      <c r="D13" s="421" t="s">
        <v>109</v>
      </c>
      <c r="E13" s="421"/>
      <c r="F13" s="402">
        <f>SUM(D13:E13)</f>
        <v>0</v>
      </c>
      <c r="G13" s="403">
        <v>0</v>
      </c>
      <c r="H13" s="116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490</v>
      </c>
      <c r="D15" s="9"/>
      <c r="E15" s="9" t="s">
        <v>609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4">
        <v>2</v>
      </c>
      <c r="B16" s="370" t="s">
        <v>10</v>
      </c>
      <c r="C16" s="375" t="s">
        <v>11</v>
      </c>
      <c r="D16" s="352"/>
      <c r="E16" s="376"/>
      <c r="F16" s="359" t="s">
        <v>12</v>
      </c>
      <c r="G16" s="359" t="s">
        <v>13</v>
      </c>
      <c r="H16" s="359" t="s">
        <v>14</v>
      </c>
      <c r="I16" s="360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0">
        <v>6</v>
      </c>
      <c r="B17" s="15" t="s">
        <v>836</v>
      </c>
      <c r="C17" s="15" t="s">
        <v>122</v>
      </c>
      <c r="D17" s="112">
        <v>99.001000000000005</v>
      </c>
      <c r="E17" s="112">
        <v>99.001000000000005</v>
      </c>
      <c r="F17" s="113">
        <f>SUM(D17:E17)</f>
        <v>198.00200000000001</v>
      </c>
      <c r="G17" s="16">
        <v>9</v>
      </c>
      <c r="H17" s="112">
        <v>1929.0209999999997</v>
      </c>
      <c r="I17" s="36">
        <v>84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8</v>
      </c>
      <c r="B18" s="19" t="s">
        <v>541</v>
      </c>
      <c r="C18" s="19" t="s">
        <v>1344</v>
      </c>
      <c r="D18" s="114">
        <v>98.003</v>
      </c>
      <c r="E18" s="114">
        <v>95.001000000000005</v>
      </c>
      <c r="F18" s="115">
        <f>SUM(D18:E18)</f>
        <v>193.00400000000002</v>
      </c>
      <c r="G18" s="21">
        <v>8</v>
      </c>
      <c r="H18" s="114">
        <v>1867.0179999999996</v>
      </c>
      <c r="I18" s="40">
        <v>67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1368</v>
      </c>
      <c r="C19" s="19" t="s">
        <v>69</v>
      </c>
      <c r="D19" s="114" t="s">
        <v>109</v>
      </c>
      <c r="E19" s="114"/>
      <c r="F19" s="115">
        <f>SUM(D19:E19)</f>
        <v>0</v>
      </c>
      <c r="G19" s="21">
        <v>0</v>
      </c>
      <c r="H19" s="114">
        <v>1508.009</v>
      </c>
      <c r="I19" s="40">
        <v>54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683</v>
      </c>
      <c r="C20" s="19" t="s">
        <v>607</v>
      </c>
      <c r="D20" s="114" t="s">
        <v>109</v>
      </c>
      <c r="E20" s="114"/>
      <c r="F20" s="115">
        <f>SUM(D20:E20)</f>
        <v>0</v>
      </c>
      <c r="G20" s="21">
        <v>0</v>
      </c>
      <c r="H20" s="114">
        <v>948.01200000000006</v>
      </c>
      <c r="I20" s="40">
        <v>34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4</v>
      </c>
      <c r="B21" s="19" t="s">
        <v>1369</v>
      </c>
      <c r="C21" s="19" t="s">
        <v>1342</v>
      </c>
      <c r="D21" s="114" t="s">
        <v>109</v>
      </c>
      <c r="E21" s="114"/>
      <c r="F21" s="115">
        <f>SUM(D21:E21)</f>
        <v>0</v>
      </c>
      <c r="G21" s="21">
        <v>0</v>
      </c>
      <c r="H21" s="114">
        <v>776.00700000000006</v>
      </c>
      <c r="I21" s="40">
        <v>34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1366</v>
      </c>
      <c r="C22" s="19" t="s">
        <v>1361</v>
      </c>
      <c r="D22" s="115" t="s">
        <v>138</v>
      </c>
      <c r="E22" s="115"/>
      <c r="F22" s="115">
        <f>SUM(D22:E22)</f>
        <v>0</v>
      </c>
      <c r="G22" s="21">
        <v>0</v>
      </c>
      <c r="H22" s="115">
        <v>381.00099999999998</v>
      </c>
      <c r="I22" s="24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2</v>
      </c>
      <c r="B23" s="19" t="s">
        <v>1367</v>
      </c>
      <c r="C23" s="19" t="s">
        <v>122</v>
      </c>
      <c r="D23" s="114" t="s">
        <v>138</v>
      </c>
      <c r="E23" s="114"/>
      <c r="F23" s="115">
        <f>SUM(D23:E23)</f>
        <v>0</v>
      </c>
      <c r="G23" s="21">
        <v>0</v>
      </c>
      <c r="H23" s="114">
        <v>0</v>
      </c>
      <c r="I23" s="40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1370</v>
      </c>
      <c r="C24" s="19" t="s">
        <v>869</v>
      </c>
      <c r="D24" s="114" t="s">
        <v>109</v>
      </c>
      <c r="E24" s="114"/>
      <c r="F24" s="115">
        <f>SUM(D24:E24)</f>
        <v>0</v>
      </c>
      <c r="G24" s="21">
        <v>0</v>
      </c>
      <c r="H24" s="114">
        <v>0</v>
      </c>
      <c r="I24" s="40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0">
        <v>9</v>
      </c>
      <c r="B25" s="401" t="s">
        <v>1371</v>
      </c>
      <c r="C25" s="401" t="s">
        <v>869</v>
      </c>
      <c r="D25" s="421" t="s">
        <v>109</v>
      </c>
      <c r="E25" s="421"/>
      <c r="F25" s="402">
        <f>SUM(D25:E25)</f>
        <v>0</v>
      </c>
      <c r="G25" s="403">
        <v>0</v>
      </c>
      <c r="H25" s="116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1372</v>
      </c>
      <c r="D27" s="9"/>
      <c r="E27" s="9" t="s">
        <v>1410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64">
        <v>2</v>
      </c>
      <c r="B28" s="370" t="s">
        <v>10</v>
      </c>
      <c r="C28" s="375" t="s">
        <v>11</v>
      </c>
      <c r="D28" s="352"/>
      <c r="E28" s="376"/>
      <c r="F28" s="359" t="s">
        <v>12</v>
      </c>
      <c r="G28" s="359" t="s">
        <v>13</v>
      </c>
      <c r="H28" s="359" t="s">
        <v>14</v>
      </c>
      <c r="I28" s="360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99">
        <v>1</v>
      </c>
      <c r="B29" s="15" t="s">
        <v>688</v>
      </c>
      <c r="C29" s="15" t="s">
        <v>56</v>
      </c>
      <c r="D29" s="113">
        <v>96.001000000000005</v>
      </c>
      <c r="E29" s="113">
        <v>97</v>
      </c>
      <c r="F29" s="113">
        <f>SUM(D29:E29)</f>
        <v>193.001</v>
      </c>
      <c r="G29" s="16">
        <v>8</v>
      </c>
      <c r="H29" s="113">
        <v>1940.0289999999995</v>
      </c>
      <c r="I29" s="38">
        <v>87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1375</v>
      </c>
      <c r="C30" s="19" t="s">
        <v>69</v>
      </c>
      <c r="D30" s="114">
        <v>99.001000000000005</v>
      </c>
      <c r="E30" s="114">
        <v>98.004999999999995</v>
      </c>
      <c r="F30" s="115">
        <f>SUM(D30:E30)</f>
        <v>197.006</v>
      </c>
      <c r="G30" s="21">
        <v>9</v>
      </c>
      <c r="H30" s="114">
        <v>1933.0239999999999</v>
      </c>
      <c r="I30" s="40">
        <v>81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3</v>
      </c>
      <c r="B31" s="19" t="s">
        <v>621</v>
      </c>
      <c r="C31" s="19" t="s">
        <v>617</v>
      </c>
      <c r="D31" s="114">
        <v>95.001999999999995</v>
      </c>
      <c r="E31" s="114">
        <v>95.001000000000005</v>
      </c>
      <c r="F31" s="115">
        <f>SUM(D31:E31)</f>
        <v>190.00299999999999</v>
      </c>
      <c r="G31" s="21">
        <v>7</v>
      </c>
      <c r="H31" s="114">
        <v>1877.011</v>
      </c>
      <c r="I31" s="40">
        <v>60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">
        <v>6</v>
      </c>
      <c r="B32" s="19" t="s">
        <v>1374</v>
      </c>
      <c r="C32" s="19" t="s">
        <v>108</v>
      </c>
      <c r="D32" s="114">
        <v>90</v>
      </c>
      <c r="E32" s="114">
        <v>95</v>
      </c>
      <c r="F32" s="115">
        <f>SUM(D32:E32)</f>
        <v>185</v>
      </c>
      <c r="G32" s="21">
        <v>5</v>
      </c>
      <c r="H32" s="114">
        <v>1873.0129999999999</v>
      </c>
      <c r="I32" s="40">
        <v>55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5</v>
      </c>
      <c r="B33" s="19" t="s">
        <v>728</v>
      </c>
      <c r="C33" s="19" t="s">
        <v>323</v>
      </c>
      <c r="D33" s="114">
        <v>89</v>
      </c>
      <c r="E33" s="114">
        <v>90</v>
      </c>
      <c r="F33" s="115">
        <f>SUM(D33:E33)</f>
        <v>179</v>
      </c>
      <c r="G33" s="21">
        <v>4</v>
      </c>
      <c r="H33" s="114">
        <v>1861.0129999999999</v>
      </c>
      <c r="I33" s="40">
        <v>55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8</v>
      </c>
      <c r="B34" s="19" t="s">
        <v>705</v>
      </c>
      <c r="C34" s="19" t="s">
        <v>607</v>
      </c>
      <c r="D34" s="114" t="s">
        <v>109</v>
      </c>
      <c r="E34" s="114"/>
      <c r="F34" s="115">
        <f>SUM(D34:E34)</f>
        <v>0</v>
      </c>
      <c r="G34" s="21">
        <v>0</v>
      </c>
      <c r="H34" s="114">
        <v>955.01</v>
      </c>
      <c r="I34" s="40">
        <v>32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">
        <v>4</v>
      </c>
      <c r="B35" s="19" t="s">
        <v>1373</v>
      </c>
      <c r="C35" s="19" t="s">
        <v>1342</v>
      </c>
      <c r="D35" s="114">
        <v>94</v>
      </c>
      <c r="E35" s="114">
        <v>91.001000000000005</v>
      </c>
      <c r="F35" s="115">
        <f>SUM(D35:E35)</f>
        <v>185.001</v>
      </c>
      <c r="G35" s="21">
        <v>6</v>
      </c>
      <c r="H35" s="114">
        <v>724.005</v>
      </c>
      <c r="I35" s="40">
        <v>17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1">
        <v>2</v>
      </c>
      <c r="B36" s="19" t="s">
        <v>695</v>
      </c>
      <c r="C36" s="19" t="s">
        <v>525</v>
      </c>
      <c r="D36" s="114" t="s">
        <v>109</v>
      </c>
      <c r="E36" s="114"/>
      <c r="F36" s="115">
        <f>SUM(D36:E36)</f>
        <v>0</v>
      </c>
      <c r="G36" s="21">
        <v>0</v>
      </c>
      <c r="H36" s="114">
        <v>0</v>
      </c>
      <c r="I36" s="40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0">
        <v>9</v>
      </c>
      <c r="B37" s="401" t="s">
        <v>698</v>
      </c>
      <c r="C37" s="401" t="s">
        <v>607</v>
      </c>
      <c r="D37" s="421" t="s">
        <v>109</v>
      </c>
      <c r="E37" s="421"/>
      <c r="F37" s="402">
        <f>SUM(D37:E37)</f>
        <v>0</v>
      </c>
      <c r="G37" s="403">
        <v>0</v>
      </c>
      <c r="H37" s="116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1376</v>
      </c>
      <c r="D39" s="9"/>
      <c r="E39" s="9" t="s">
        <v>1411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64">
        <v>2</v>
      </c>
      <c r="B40" s="370" t="s">
        <v>10</v>
      </c>
      <c r="C40" s="375" t="s">
        <v>11</v>
      </c>
      <c r="D40" s="352"/>
      <c r="E40" s="376"/>
      <c r="F40" s="359" t="s">
        <v>12</v>
      </c>
      <c r="G40" s="359" t="s">
        <v>13</v>
      </c>
      <c r="H40" s="359" t="s">
        <v>14</v>
      </c>
      <c r="I40" s="360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0">
        <v>2</v>
      </c>
      <c r="B41" s="15" t="s">
        <v>678</v>
      </c>
      <c r="C41" s="15" t="s">
        <v>504</v>
      </c>
      <c r="D41" s="112">
        <v>99.001000000000005</v>
      </c>
      <c r="E41" s="112">
        <v>99</v>
      </c>
      <c r="F41" s="113">
        <f>SUM(D41:E41)</f>
        <v>198.001</v>
      </c>
      <c r="G41" s="16">
        <v>9</v>
      </c>
      <c r="H41" s="112">
        <v>1941.0209999999997</v>
      </c>
      <c r="I41" s="36">
        <v>82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9</v>
      </c>
      <c r="B42" s="19" t="s">
        <v>1381</v>
      </c>
      <c r="C42" s="19" t="s">
        <v>264</v>
      </c>
      <c r="D42" s="114">
        <v>94.001000000000005</v>
      </c>
      <c r="E42" s="114">
        <v>98.003</v>
      </c>
      <c r="F42" s="115">
        <f>SUM(D42:E42)</f>
        <v>192.00400000000002</v>
      </c>
      <c r="G42" s="21">
        <v>7</v>
      </c>
      <c r="H42" s="114">
        <v>1912.0239999999999</v>
      </c>
      <c r="I42" s="40">
        <v>68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1379</v>
      </c>
      <c r="C43" s="19" t="s">
        <v>1342</v>
      </c>
      <c r="D43" s="114">
        <v>91.001000000000005</v>
      </c>
      <c r="E43" s="114">
        <v>94</v>
      </c>
      <c r="F43" s="115">
        <f>SUM(D43:E43)</f>
        <v>185.001</v>
      </c>
      <c r="G43" s="21">
        <v>5</v>
      </c>
      <c r="H43" s="114">
        <v>1896.0139999999999</v>
      </c>
      <c r="I43" s="40">
        <v>64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4</v>
      </c>
      <c r="B44" s="19" t="s">
        <v>863</v>
      </c>
      <c r="C44" s="19" t="s">
        <v>812</v>
      </c>
      <c r="D44" s="114">
        <v>100.001</v>
      </c>
      <c r="E44" s="114">
        <v>95</v>
      </c>
      <c r="F44" s="115">
        <f>SUM(D44:E44)</f>
        <v>195.001</v>
      </c>
      <c r="G44" s="21">
        <v>8</v>
      </c>
      <c r="H44" s="114">
        <v>1871.0109999999997</v>
      </c>
      <c r="I44" s="40">
        <v>60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">
        <v>6</v>
      </c>
      <c r="B45" s="19" t="s">
        <v>1378</v>
      </c>
      <c r="C45" s="19" t="s">
        <v>1361</v>
      </c>
      <c r="D45" s="114">
        <v>95.001999999999995</v>
      </c>
      <c r="E45" s="114">
        <v>97</v>
      </c>
      <c r="F45" s="115">
        <f>SUM(D45:E45)</f>
        <v>192.00200000000001</v>
      </c>
      <c r="G45" s="21">
        <v>6</v>
      </c>
      <c r="H45" s="114">
        <v>1893.0131999999999</v>
      </c>
      <c r="I45" s="40">
        <v>59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1380</v>
      </c>
      <c r="C46" s="19" t="s">
        <v>108</v>
      </c>
      <c r="D46" s="114">
        <v>95</v>
      </c>
      <c r="E46" s="114">
        <v>90</v>
      </c>
      <c r="F46" s="115">
        <f>SUM(D46:E46)</f>
        <v>185</v>
      </c>
      <c r="G46" s="21">
        <v>4</v>
      </c>
      <c r="H46" s="114">
        <v>1843.011</v>
      </c>
      <c r="I46" s="40">
        <v>43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9" t="s">
        <v>885</v>
      </c>
      <c r="C47" s="19" t="s">
        <v>869</v>
      </c>
      <c r="D47" s="114">
        <v>92.001000000000005</v>
      </c>
      <c r="E47" s="114">
        <v>68</v>
      </c>
      <c r="F47" s="115">
        <f>SUM(D47:E47)</f>
        <v>160.001</v>
      </c>
      <c r="G47" s="21">
        <v>2</v>
      </c>
      <c r="H47" s="114">
        <v>1809.008</v>
      </c>
      <c r="I47" s="40">
        <v>37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19" t="s">
        <v>348</v>
      </c>
      <c r="C48" s="19" t="s">
        <v>323</v>
      </c>
      <c r="D48" s="115">
        <v>91</v>
      </c>
      <c r="E48" s="115">
        <v>91</v>
      </c>
      <c r="F48" s="115">
        <f>SUM(D48:E48)</f>
        <v>182</v>
      </c>
      <c r="G48" s="21">
        <v>3</v>
      </c>
      <c r="H48" s="115">
        <v>1361.0049999999999</v>
      </c>
      <c r="I48" s="24">
        <v>26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0">
        <v>3</v>
      </c>
      <c r="B49" s="401" t="s">
        <v>1377</v>
      </c>
      <c r="C49" s="401" t="s">
        <v>869</v>
      </c>
      <c r="D49" s="421" t="s">
        <v>109</v>
      </c>
      <c r="E49" s="421"/>
      <c r="F49" s="402">
        <f>SUM(D49:E49)</f>
        <v>0</v>
      </c>
      <c r="G49" s="403">
        <v>0</v>
      </c>
      <c r="H49" s="116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1382</v>
      </c>
      <c r="D51" s="9"/>
      <c r="E51" s="9" t="s">
        <v>919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64">
        <v>2</v>
      </c>
      <c r="B52" s="370" t="s">
        <v>10</v>
      </c>
      <c r="C52" s="375" t="s">
        <v>11</v>
      </c>
      <c r="D52" s="352"/>
      <c r="E52" s="376"/>
      <c r="F52" s="359" t="s">
        <v>12</v>
      </c>
      <c r="G52" s="359" t="s">
        <v>13</v>
      </c>
      <c r="H52" s="359" t="s">
        <v>14</v>
      </c>
      <c r="I52" s="360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99">
        <v>5</v>
      </c>
      <c r="B53" s="15" t="s">
        <v>1386</v>
      </c>
      <c r="C53" s="15" t="s">
        <v>53</v>
      </c>
      <c r="D53" s="112">
        <v>99.001999999999995</v>
      </c>
      <c r="E53" s="112">
        <v>92</v>
      </c>
      <c r="F53" s="113">
        <f>SUM(D53:E53)</f>
        <v>191.00200000000001</v>
      </c>
      <c r="G53" s="16">
        <v>7</v>
      </c>
      <c r="H53" s="112">
        <v>1908.0119999999997</v>
      </c>
      <c r="I53" s="36">
        <v>76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1">
        <v>2</v>
      </c>
      <c r="B54" s="19" t="s">
        <v>1383</v>
      </c>
      <c r="C54" s="19" t="s">
        <v>1344</v>
      </c>
      <c r="D54" s="114">
        <v>96</v>
      </c>
      <c r="E54" s="114">
        <v>98.001000000000005</v>
      </c>
      <c r="F54" s="115">
        <f>SUM(D54:E54)</f>
        <v>194.001</v>
      </c>
      <c r="G54" s="21">
        <v>9</v>
      </c>
      <c r="H54" s="114">
        <v>1884.0159999999998</v>
      </c>
      <c r="I54" s="40">
        <v>74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1">
        <v>8</v>
      </c>
      <c r="B55" s="19" t="s">
        <v>1389</v>
      </c>
      <c r="C55" s="19" t="s">
        <v>1342</v>
      </c>
      <c r="D55" s="114">
        <v>97</v>
      </c>
      <c r="E55" s="114">
        <v>97.001000000000005</v>
      </c>
      <c r="F55" s="115">
        <f>SUM(D55:E55)</f>
        <v>194.001</v>
      </c>
      <c r="G55" s="21">
        <v>9</v>
      </c>
      <c r="H55" s="114">
        <v>1739.0170000000001</v>
      </c>
      <c r="I55" s="40">
        <v>73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9</v>
      </c>
      <c r="B56" s="19" t="s">
        <v>1390</v>
      </c>
      <c r="C56" s="19" t="s">
        <v>25</v>
      </c>
      <c r="D56" s="114">
        <v>93.001000000000005</v>
      </c>
      <c r="E56" s="114">
        <v>97.001000000000005</v>
      </c>
      <c r="F56" s="115">
        <f>SUM(D56:E56)</f>
        <v>190.00200000000001</v>
      </c>
      <c r="G56" s="21">
        <v>6</v>
      </c>
      <c r="H56" s="114">
        <v>1718.0169999999998</v>
      </c>
      <c r="I56" s="40">
        <v>64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19" t="s">
        <v>229</v>
      </c>
      <c r="C57" s="19" t="s">
        <v>191</v>
      </c>
      <c r="D57" s="115">
        <v>89</v>
      </c>
      <c r="E57" s="115">
        <v>95.001000000000005</v>
      </c>
      <c r="F57" s="115">
        <f>SUM(D57:E57)</f>
        <v>184.001</v>
      </c>
      <c r="G57" s="21">
        <v>5</v>
      </c>
      <c r="H57" s="115">
        <v>1788.01</v>
      </c>
      <c r="I57" s="24">
        <v>47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9" t="s">
        <v>1384</v>
      </c>
      <c r="C58" s="19" t="s">
        <v>869</v>
      </c>
      <c r="D58" s="114">
        <v>81</v>
      </c>
      <c r="E58" s="114">
        <v>88</v>
      </c>
      <c r="F58" s="115">
        <f>SUM(D58:E58)</f>
        <v>169</v>
      </c>
      <c r="G58" s="21">
        <v>4</v>
      </c>
      <c r="H58" s="114">
        <v>1587.0039999999999</v>
      </c>
      <c r="I58" s="40">
        <v>41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9" t="s">
        <v>1388</v>
      </c>
      <c r="C59" s="19" t="s">
        <v>869</v>
      </c>
      <c r="D59" s="114">
        <v>77</v>
      </c>
      <c r="E59" s="114">
        <v>92</v>
      </c>
      <c r="F59" s="115">
        <f>SUM(D59:E59)</f>
        <v>169</v>
      </c>
      <c r="G59" s="21">
        <v>4</v>
      </c>
      <c r="H59" s="114">
        <v>1445</v>
      </c>
      <c r="I59" s="40">
        <v>33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1">
        <v>6</v>
      </c>
      <c r="B60" s="19" t="s">
        <v>1387</v>
      </c>
      <c r="C60" s="19" t="s">
        <v>869</v>
      </c>
      <c r="D60" s="114" t="s">
        <v>109</v>
      </c>
      <c r="E60" s="114"/>
      <c r="F60" s="115">
        <f>SUM(D60:E60)</f>
        <v>0</v>
      </c>
      <c r="G60" s="21">
        <v>0</v>
      </c>
      <c r="H60" s="114">
        <v>360.00200000000001</v>
      </c>
      <c r="I60" s="40">
        <v>11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40">
        <v>4</v>
      </c>
      <c r="B61" s="401" t="s">
        <v>1385</v>
      </c>
      <c r="C61" s="401" t="s">
        <v>69</v>
      </c>
      <c r="D61" s="421" t="s">
        <v>109</v>
      </c>
      <c r="E61" s="421"/>
      <c r="F61" s="402">
        <f>SUM(D61:E61)</f>
        <v>0</v>
      </c>
      <c r="G61" s="403">
        <v>0</v>
      </c>
      <c r="H61" s="116">
        <v>180</v>
      </c>
      <c r="I61" s="44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511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1328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F85DE04C-97D4-4F00-A81B-CD60AC9762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6BB4-43D4-4160-986B-F0A7178886AC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1338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462" t="s">
        <v>2</v>
      </c>
      <c r="I2" s="85" t="s">
        <v>1307</v>
      </c>
    </row>
    <row r="3" spans="1:25" ht="15.75" customHeight="1" x14ac:dyDescent="0.3">
      <c r="A3" s="7"/>
      <c r="B3" s="8" t="s">
        <v>4</v>
      </c>
      <c r="C3" s="9" t="s">
        <v>1391</v>
      </c>
      <c r="D3" s="9"/>
      <c r="E3" s="9" t="s">
        <v>1412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4">
        <v>2</v>
      </c>
      <c r="B4" s="370" t="s">
        <v>10</v>
      </c>
      <c r="C4" s="375" t="s">
        <v>11</v>
      </c>
      <c r="D4" s="352"/>
      <c r="E4" s="376"/>
      <c r="F4" s="359" t="s">
        <v>12</v>
      </c>
      <c r="G4" s="359" t="s">
        <v>13</v>
      </c>
      <c r="H4" s="359" t="s">
        <v>14</v>
      </c>
      <c r="I4" s="36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1">
        <v>6</v>
      </c>
      <c r="B5" s="423" t="s">
        <v>1309</v>
      </c>
      <c r="C5" s="423" t="s">
        <v>264</v>
      </c>
      <c r="D5" s="452">
        <v>99.001999999999995</v>
      </c>
      <c r="E5" s="452">
        <v>98.003</v>
      </c>
      <c r="F5" s="424">
        <v>197.005</v>
      </c>
      <c r="G5" s="425">
        <v>3</v>
      </c>
      <c r="H5" s="112">
        <v>1987.047</v>
      </c>
      <c r="I5" s="36">
        <v>59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31">
        <v>5</v>
      </c>
      <c r="B6" s="427" t="s">
        <v>1351</v>
      </c>
      <c r="C6" s="427" t="s">
        <v>633</v>
      </c>
      <c r="D6" s="428">
        <v>99.003</v>
      </c>
      <c r="E6" s="428">
        <v>100</v>
      </c>
      <c r="F6" s="429">
        <v>199.00299999999999</v>
      </c>
      <c r="G6" s="430">
        <v>6</v>
      </c>
      <c r="H6" s="114">
        <v>1983.0539999999999</v>
      </c>
      <c r="I6" s="40">
        <v>52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31">
        <v>1</v>
      </c>
      <c r="B7" s="427" t="s">
        <v>125</v>
      </c>
      <c r="C7" s="427" t="s">
        <v>633</v>
      </c>
      <c r="D7" s="429">
        <v>100.003</v>
      </c>
      <c r="E7" s="429">
        <v>99.001000000000005</v>
      </c>
      <c r="F7" s="429">
        <v>199.00400000000002</v>
      </c>
      <c r="G7" s="430">
        <v>7</v>
      </c>
      <c r="H7" s="115">
        <v>1980.0409999999997</v>
      </c>
      <c r="I7" s="24">
        <v>52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31">
        <v>7</v>
      </c>
      <c r="B8" s="427" t="s">
        <v>186</v>
      </c>
      <c r="C8" s="427" t="s">
        <v>187</v>
      </c>
      <c r="D8" s="428">
        <v>100.002</v>
      </c>
      <c r="E8" s="428">
        <v>98.001000000000005</v>
      </c>
      <c r="F8" s="429">
        <v>198.00299999999999</v>
      </c>
      <c r="G8" s="430">
        <v>4</v>
      </c>
      <c r="H8" s="114">
        <v>1971.0319999999999</v>
      </c>
      <c r="I8" s="40">
        <v>43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6">
        <v>4</v>
      </c>
      <c r="B9" s="427" t="s">
        <v>1349</v>
      </c>
      <c r="C9" s="427" t="s">
        <v>633</v>
      </c>
      <c r="D9" s="428">
        <v>99.004999999999995</v>
      </c>
      <c r="E9" s="428">
        <v>99.003</v>
      </c>
      <c r="F9" s="429">
        <v>198.00799999999998</v>
      </c>
      <c r="G9" s="430">
        <v>5</v>
      </c>
      <c r="H9" s="114">
        <v>1978.0319999999999</v>
      </c>
      <c r="I9" s="40">
        <v>41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31">
        <v>3</v>
      </c>
      <c r="B10" s="427" t="s">
        <v>1348</v>
      </c>
      <c r="C10" s="427" t="s">
        <v>264</v>
      </c>
      <c r="D10" s="428">
        <v>98.001000000000005</v>
      </c>
      <c r="E10" s="428">
        <v>98.001999999999995</v>
      </c>
      <c r="F10" s="429">
        <v>196.00299999999999</v>
      </c>
      <c r="G10" s="430">
        <v>2</v>
      </c>
      <c r="H10" s="114">
        <v>1953.0269999999996</v>
      </c>
      <c r="I10" s="40">
        <v>24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2">
        <v>2</v>
      </c>
      <c r="B11" s="433" t="s">
        <v>1347</v>
      </c>
      <c r="C11" s="433" t="s">
        <v>633</v>
      </c>
      <c r="D11" s="434" t="s">
        <v>109</v>
      </c>
      <c r="E11" s="434" t="s">
        <v>769</v>
      </c>
      <c r="F11" s="435">
        <v>0</v>
      </c>
      <c r="G11" s="436">
        <v>0</v>
      </c>
      <c r="H11" s="116">
        <v>1718.0119999999999</v>
      </c>
      <c r="I11" s="44">
        <v>14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1356</v>
      </c>
      <c r="D13" s="9"/>
      <c r="E13" s="9" t="s">
        <v>1409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64">
        <v>2</v>
      </c>
      <c r="B14" s="370" t="s">
        <v>10</v>
      </c>
      <c r="C14" s="375" t="s">
        <v>11</v>
      </c>
      <c r="D14" s="352"/>
      <c r="E14" s="376"/>
      <c r="F14" s="359" t="s">
        <v>12</v>
      </c>
      <c r="G14" s="359" t="s">
        <v>13</v>
      </c>
      <c r="H14" s="359" t="s">
        <v>14</v>
      </c>
      <c r="I14" s="360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22">
        <v>1</v>
      </c>
      <c r="B15" s="423" t="s">
        <v>1314</v>
      </c>
      <c r="C15" s="423" t="s">
        <v>525</v>
      </c>
      <c r="D15" s="424">
        <v>98.001999999999995</v>
      </c>
      <c r="E15" s="424">
        <v>97</v>
      </c>
      <c r="F15" s="424">
        <v>195.00200000000001</v>
      </c>
      <c r="G15" s="425">
        <v>7</v>
      </c>
      <c r="H15" s="113">
        <v>1958.0279999999998</v>
      </c>
      <c r="I15" s="38">
        <v>60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31">
        <v>5</v>
      </c>
      <c r="B16" s="427" t="s">
        <v>637</v>
      </c>
      <c r="C16" s="427" t="s">
        <v>53</v>
      </c>
      <c r="D16" s="428">
        <v>99.001999999999995</v>
      </c>
      <c r="E16" s="428">
        <v>95</v>
      </c>
      <c r="F16" s="429">
        <v>194.00200000000001</v>
      </c>
      <c r="G16" s="430">
        <v>5</v>
      </c>
      <c r="H16" s="114">
        <v>1957.0359999999998</v>
      </c>
      <c r="I16" s="40">
        <v>52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31">
        <v>7</v>
      </c>
      <c r="B17" s="427" t="s">
        <v>1360</v>
      </c>
      <c r="C17" s="427" t="s">
        <v>1361</v>
      </c>
      <c r="D17" s="428">
        <v>97</v>
      </c>
      <c r="E17" s="428">
        <v>98</v>
      </c>
      <c r="F17" s="429">
        <v>195</v>
      </c>
      <c r="G17" s="430">
        <v>6</v>
      </c>
      <c r="H17" s="114">
        <v>1946.0129999999999</v>
      </c>
      <c r="I17" s="40">
        <v>46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31">
        <v>3</v>
      </c>
      <c r="B18" s="427" t="s">
        <v>1357</v>
      </c>
      <c r="C18" s="427" t="s">
        <v>633</v>
      </c>
      <c r="D18" s="428">
        <v>98</v>
      </c>
      <c r="E18" s="428">
        <v>95</v>
      </c>
      <c r="F18" s="429">
        <v>193</v>
      </c>
      <c r="G18" s="430">
        <v>4</v>
      </c>
      <c r="H18" s="114">
        <v>1940.0269999999998</v>
      </c>
      <c r="I18" s="40">
        <v>45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6">
        <v>4</v>
      </c>
      <c r="B19" s="427" t="s">
        <v>611</v>
      </c>
      <c r="C19" s="427" t="s">
        <v>127</v>
      </c>
      <c r="D19" s="428">
        <v>95.001000000000005</v>
      </c>
      <c r="E19" s="428">
        <v>96</v>
      </c>
      <c r="F19" s="429">
        <v>191.001</v>
      </c>
      <c r="G19" s="430">
        <v>3</v>
      </c>
      <c r="H19" s="114">
        <v>1931.021</v>
      </c>
      <c r="I19" s="40">
        <v>40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6">
        <v>2</v>
      </c>
      <c r="B20" s="427" t="s">
        <v>1363</v>
      </c>
      <c r="C20" s="427" t="s">
        <v>264</v>
      </c>
      <c r="D20" s="428">
        <v>93</v>
      </c>
      <c r="E20" s="428">
        <v>96.001000000000005</v>
      </c>
      <c r="F20" s="429">
        <v>189.001</v>
      </c>
      <c r="G20" s="430">
        <v>2</v>
      </c>
      <c r="H20" s="114">
        <v>1906.011</v>
      </c>
      <c r="I20" s="40">
        <v>22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42">
        <v>6</v>
      </c>
      <c r="B21" s="433" t="s">
        <v>679</v>
      </c>
      <c r="C21" s="433" t="s">
        <v>53</v>
      </c>
      <c r="D21" s="434">
        <v>93.001000000000005</v>
      </c>
      <c r="E21" s="434">
        <v>94</v>
      </c>
      <c r="F21" s="435">
        <v>187.001</v>
      </c>
      <c r="G21" s="436">
        <v>1</v>
      </c>
      <c r="H21" s="116">
        <v>1901.0119999999997</v>
      </c>
      <c r="I21" s="44">
        <v>17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8" t="s">
        <v>46</v>
      </c>
      <c r="C23" s="9" t="s">
        <v>1392</v>
      </c>
      <c r="D23" s="9"/>
      <c r="E23" s="9" t="s">
        <v>1413</v>
      </c>
      <c r="F23" s="8"/>
      <c r="G23" s="8"/>
      <c r="H23" s="8"/>
      <c r="I23" s="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64">
        <v>2</v>
      </c>
      <c r="B24" s="370" t="s">
        <v>10</v>
      </c>
      <c r="C24" s="375" t="s">
        <v>11</v>
      </c>
      <c r="D24" s="352"/>
      <c r="E24" s="376"/>
      <c r="F24" s="359" t="s">
        <v>12</v>
      </c>
      <c r="G24" s="359" t="s">
        <v>13</v>
      </c>
      <c r="H24" s="359" t="s">
        <v>14</v>
      </c>
      <c r="I24" s="360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51">
        <v>6</v>
      </c>
      <c r="B25" s="423" t="s">
        <v>1381</v>
      </c>
      <c r="C25" s="423" t="s">
        <v>264</v>
      </c>
      <c r="D25" s="452">
        <v>94.001000000000005</v>
      </c>
      <c r="E25" s="452">
        <v>98.003</v>
      </c>
      <c r="F25" s="424">
        <v>192.00400000000002</v>
      </c>
      <c r="G25" s="425">
        <v>7</v>
      </c>
      <c r="H25" s="112">
        <v>1912.0239999999999</v>
      </c>
      <c r="I25" s="36">
        <v>64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26">
        <v>4</v>
      </c>
      <c r="B26" s="427" t="s">
        <v>1386</v>
      </c>
      <c r="C26" s="427" t="s">
        <v>53</v>
      </c>
      <c r="D26" s="428">
        <v>99.001999999999995</v>
      </c>
      <c r="E26" s="428">
        <v>92</v>
      </c>
      <c r="F26" s="429">
        <v>191.00200000000001</v>
      </c>
      <c r="G26" s="430">
        <v>5</v>
      </c>
      <c r="H26" s="114">
        <v>1908.0119999999997</v>
      </c>
      <c r="I26" s="40">
        <v>56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31">
        <v>3</v>
      </c>
      <c r="B27" s="427" t="s">
        <v>1378</v>
      </c>
      <c r="C27" s="427" t="s">
        <v>1361</v>
      </c>
      <c r="D27" s="428">
        <v>95.001999999999995</v>
      </c>
      <c r="E27" s="428">
        <v>97</v>
      </c>
      <c r="F27" s="429">
        <v>192.00200000000001</v>
      </c>
      <c r="G27" s="430">
        <v>6</v>
      </c>
      <c r="H27" s="114">
        <v>1893.0131999999999</v>
      </c>
      <c r="I27" s="40">
        <v>54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31">
        <v>5</v>
      </c>
      <c r="B28" s="427" t="s">
        <v>683</v>
      </c>
      <c r="C28" s="427" t="s">
        <v>607</v>
      </c>
      <c r="D28" s="428" t="s">
        <v>109</v>
      </c>
      <c r="E28" s="428" t="s">
        <v>769</v>
      </c>
      <c r="F28" s="429">
        <v>0</v>
      </c>
      <c r="G28" s="430">
        <v>0</v>
      </c>
      <c r="H28" s="114">
        <v>948.01200000000006</v>
      </c>
      <c r="I28" s="40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26">
        <v>2</v>
      </c>
      <c r="B29" s="427" t="s">
        <v>1366</v>
      </c>
      <c r="C29" s="427" t="s">
        <v>1361</v>
      </c>
      <c r="D29" s="428" t="s">
        <v>138</v>
      </c>
      <c r="E29" s="428" t="s">
        <v>769</v>
      </c>
      <c r="F29" s="429">
        <v>0</v>
      </c>
      <c r="G29" s="430">
        <v>0</v>
      </c>
      <c r="H29" s="114">
        <v>381.00099999999998</v>
      </c>
      <c r="I29" s="40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31">
        <v>1</v>
      </c>
      <c r="B30" s="427" t="s">
        <v>695</v>
      </c>
      <c r="C30" s="427" t="s">
        <v>525</v>
      </c>
      <c r="D30" s="429" t="s">
        <v>109</v>
      </c>
      <c r="E30" s="429" t="s">
        <v>769</v>
      </c>
      <c r="F30" s="429">
        <v>0</v>
      </c>
      <c r="G30" s="430">
        <v>0</v>
      </c>
      <c r="H30" s="115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32">
        <v>7</v>
      </c>
      <c r="B31" s="433" t="s">
        <v>698</v>
      </c>
      <c r="C31" s="433" t="s">
        <v>607</v>
      </c>
      <c r="D31" s="434" t="s">
        <v>109</v>
      </c>
      <c r="E31" s="434" t="s">
        <v>769</v>
      </c>
      <c r="F31" s="435">
        <v>0</v>
      </c>
      <c r="G31" s="436">
        <v>0</v>
      </c>
      <c r="H31" s="116">
        <v>0</v>
      </c>
      <c r="I31" s="44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 t="s">
        <v>511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/>
      <c r="B35" s="4" t="s">
        <v>272</v>
      </c>
      <c r="E35" s="33" t="s">
        <v>167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/>
      <c r="B36" s="4" t="s">
        <v>168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25:I31">
    <sortCondition descending="1" ref="I25"/>
    <sortCondition descending="1" ref="H25"/>
  </sortState>
  <hyperlinks>
    <hyperlink ref="B2" location="'Index'!A3" tooltip="Go to the Index sheet" display="á" xr:uid="{ED44BBB5-8E6C-4AA2-9699-ECD91E6269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9F12-EDE6-496A-8CD5-ABEA2055424C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1393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462" t="s">
        <v>2</v>
      </c>
      <c r="B2" s="4"/>
      <c r="C2" s="4"/>
      <c r="D2" s="4"/>
      <c r="E2" s="30"/>
      <c r="F2" s="4"/>
      <c r="G2" s="30"/>
      <c r="H2" s="4"/>
      <c r="I2" s="47" t="s">
        <v>1307</v>
      </c>
      <c r="J2" s="397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51" t="s">
        <v>1331</v>
      </c>
      <c r="B4" s="352"/>
      <c r="C4" s="353">
        <v>585</v>
      </c>
      <c r="D4" s="352"/>
      <c r="E4" s="354" t="s">
        <v>15</v>
      </c>
      <c r="F4" s="355">
        <f>SUM(F5:F7)</f>
        <v>386.00799999999998</v>
      </c>
      <c r="G4" s="54" t="s">
        <v>284</v>
      </c>
      <c r="H4" s="351" t="s">
        <v>1394</v>
      </c>
      <c r="I4" s="352"/>
      <c r="J4" s="353">
        <v>586</v>
      </c>
      <c r="K4" s="352"/>
      <c r="L4" s="354" t="s">
        <v>15</v>
      </c>
      <c r="M4" s="355">
        <f>SUM(M5:M7)</f>
        <v>587.00800000000004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392" t="s">
        <v>1308</v>
      </c>
      <c r="B5" s="356"/>
      <c r="C5" s="357"/>
      <c r="D5" s="393">
        <v>95.003</v>
      </c>
      <c r="E5" s="393">
        <v>99.001999999999995</v>
      </c>
      <c r="F5" s="394">
        <f>SUM(D5:E5)</f>
        <v>194.005</v>
      </c>
      <c r="H5" s="392" t="s">
        <v>601</v>
      </c>
      <c r="I5" s="356"/>
      <c r="J5" s="357"/>
      <c r="K5" s="393">
        <v>98.001000000000005</v>
      </c>
      <c r="L5" s="393">
        <v>99</v>
      </c>
      <c r="M5" s="394">
        <f>SUM(K5:L5)</f>
        <v>197.001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25" t="s">
        <v>868</v>
      </c>
      <c r="B6" s="126"/>
      <c r="C6" s="127"/>
      <c r="D6" s="123">
        <v>98.003</v>
      </c>
      <c r="E6" s="123">
        <v>94</v>
      </c>
      <c r="F6" s="124">
        <f>SUM(D6:E6)</f>
        <v>192.00299999999999</v>
      </c>
      <c r="H6" s="125" t="s">
        <v>597</v>
      </c>
      <c r="I6" s="126"/>
      <c r="J6" s="127"/>
      <c r="K6" s="115">
        <v>100.003</v>
      </c>
      <c r="L6" s="115">
        <v>99.003</v>
      </c>
      <c r="M6" s="124">
        <f>SUM(K6:L6)</f>
        <v>199.006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29" t="s">
        <v>1311</v>
      </c>
      <c r="B7" s="130"/>
      <c r="C7" s="131"/>
      <c r="D7" s="395" t="s">
        <v>109</v>
      </c>
      <c r="E7" s="395"/>
      <c r="F7" s="396">
        <f>SUM(D7:E7)</f>
        <v>0</v>
      </c>
      <c r="H7" s="129" t="s">
        <v>602</v>
      </c>
      <c r="I7" s="130"/>
      <c r="J7" s="131"/>
      <c r="K7" s="395">
        <v>94.001000000000005</v>
      </c>
      <c r="L7" s="395">
        <v>97</v>
      </c>
      <c r="M7" s="396">
        <f>SUM(K7:L7)</f>
        <v>191.001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59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51" t="s">
        <v>1395</v>
      </c>
      <c r="B9" s="352"/>
      <c r="C9" s="353">
        <v>563</v>
      </c>
      <c r="D9" s="352"/>
      <c r="E9" s="354" t="s">
        <v>15</v>
      </c>
      <c r="F9" s="355">
        <f>SUM(F10:F12)</f>
        <v>585.00700000000006</v>
      </c>
      <c r="G9" s="54" t="s">
        <v>284</v>
      </c>
      <c r="H9" s="351" t="s">
        <v>1396</v>
      </c>
      <c r="I9" s="352"/>
      <c r="J9" s="353">
        <v>577</v>
      </c>
      <c r="K9" s="352"/>
      <c r="L9" s="354" t="s">
        <v>15</v>
      </c>
      <c r="M9" s="355">
        <f>SUM(M10:M12)</f>
        <v>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92" t="s">
        <v>1383</v>
      </c>
      <c r="B10" s="356"/>
      <c r="C10" s="357"/>
      <c r="D10" s="393">
        <v>96</v>
      </c>
      <c r="E10" s="393">
        <v>98.001000000000005</v>
      </c>
      <c r="F10" s="394">
        <f>SUM(D10:E10)</f>
        <v>194.001</v>
      </c>
      <c r="H10" s="392" t="s">
        <v>606</v>
      </c>
      <c r="I10" s="356"/>
      <c r="J10" s="357"/>
      <c r="K10" s="393" t="s">
        <v>109</v>
      </c>
      <c r="L10" s="393"/>
      <c r="M10" s="394">
        <f>SUM(K10:L10)</f>
        <v>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25" t="s">
        <v>1343</v>
      </c>
      <c r="B11" s="126"/>
      <c r="C11" s="127"/>
      <c r="D11" s="123">
        <v>98.001999999999995</v>
      </c>
      <c r="E11" s="123">
        <v>100</v>
      </c>
      <c r="F11" s="124">
        <f>SUM(D11:E11)</f>
        <v>198.00200000000001</v>
      </c>
      <c r="H11" s="125" t="s">
        <v>683</v>
      </c>
      <c r="I11" s="126"/>
      <c r="J11" s="127"/>
      <c r="K11" s="123" t="s">
        <v>109</v>
      </c>
      <c r="L11" s="123"/>
      <c r="M11" s="124">
        <f>SUM(K11:L11)</f>
        <v>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29" t="s">
        <v>541</v>
      </c>
      <c r="B12" s="130"/>
      <c r="C12" s="131"/>
      <c r="D12" s="395">
        <v>98.003</v>
      </c>
      <c r="E12" s="395">
        <v>95.001000000000005</v>
      </c>
      <c r="F12" s="396">
        <f>SUM(D12:E12)</f>
        <v>193.00400000000002</v>
      </c>
      <c r="H12" s="129" t="s">
        <v>698</v>
      </c>
      <c r="I12" s="130"/>
      <c r="J12" s="131"/>
      <c r="K12" s="395" t="s">
        <v>109</v>
      </c>
      <c r="L12" s="395"/>
      <c r="M12" s="396">
        <f>SUM(K12:L12)</f>
        <v>0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51" t="s">
        <v>1397</v>
      </c>
      <c r="B14" s="352"/>
      <c r="C14" s="353">
        <v>563</v>
      </c>
      <c r="D14" s="352"/>
      <c r="E14" s="354" t="s">
        <v>15</v>
      </c>
      <c r="F14" s="355">
        <f>SUM(F15:F17)</f>
        <v>572.005</v>
      </c>
      <c r="G14" s="54" t="s">
        <v>284</v>
      </c>
      <c r="H14" s="59" t="s">
        <v>1398</v>
      </c>
      <c r="I14" s="59"/>
      <c r="J14" s="398">
        <v>570</v>
      </c>
      <c r="K14" s="59"/>
      <c r="L14" s="59"/>
      <c r="M14" s="443">
        <v>570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92" t="s">
        <v>1386</v>
      </c>
      <c r="B15" s="356"/>
      <c r="C15" s="357"/>
      <c r="D15" s="393">
        <v>99.001999999999995</v>
      </c>
      <c r="E15" s="393">
        <v>92</v>
      </c>
      <c r="F15" s="394">
        <f>SUM(D15:E15)</f>
        <v>191.00200000000001</v>
      </c>
      <c r="H15" s="59"/>
      <c r="I15" s="59"/>
      <c r="J15" s="59"/>
      <c r="K15" s="59"/>
      <c r="L15" s="59"/>
      <c r="M15" s="5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25" t="s">
        <v>637</v>
      </c>
      <c r="B16" s="126"/>
      <c r="C16" s="127"/>
      <c r="D16" s="123">
        <v>99.001999999999995</v>
      </c>
      <c r="E16" s="123">
        <v>95</v>
      </c>
      <c r="F16" s="124">
        <f>SUM(D16:E16)</f>
        <v>194.00200000000001</v>
      </c>
      <c r="H16" s="59"/>
      <c r="I16" s="59"/>
      <c r="J16" s="59"/>
      <c r="K16" s="59"/>
      <c r="L16" s="59"/>
      <c r="M16" s="5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29" t="s">
        <v>679</v>
      </c>
      <c r="B17" s="130"/>
      <c r="C17" s="131"/>
      <c r="D17" s="395">
        <v>93.001000000000005</v>
      </c>
      <c r="E17" s="395">
        <v>94</v>
      </c>
      <c r="F17" s="396">
        <f>SUM(D17:E17)</f>
        <v>187.001</v>
      </c>
      <c r="H17" s="59"/>
      <c r="I17" s="59"/>
      <c r="J17" s="59"/>
      <c r="K17" s="59"/>
      <c r="L17" s="59"/>
      <c r="M17" s="5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58" t="s">
        <v>4</v>
      </c>
      <c r="I19" s="359" t="s">
        <v>290</v>
      </c>
      <c r="J19" s="359" t="s">
        <v>291</v>
      </c>
      <c r="K19" s="359" t="s">
        <v>292</v>
      </c>
      <c r="L19" s="359" t="s">
        <v>293</v>
      </c>
      <c r="M19" s="359" t="s">
        <v>14</v>
      </c>
      <c r="N19" s="360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1399</v>
      </c>
      <c r="C20" s="4"/>
      <c r="D20" s="4"/>
      <c r="E20" s="4"/>
      <c r="F20" s="4"/>
      <c r="G20" s="30"/>
      <c r="H20" s="61" t="s">
        <v>1394</v>
      </c>
      <c r="I20" s="21">
        <v>10</v>
      </c>
      <c r="J20" s="21">
        <v>10</v>
      </c>
      <c r="K20" s="21"/>
      <c r="L20" s="21"/>
      <c r="M20" s="135">
        <v>5873.0869999999995</v>
      </c>
      <c r="N20" s="56">
        <v>20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2" t="s">
        <v>1426</v>
      </c>
      <c r="C21" s="4"/>
      <c r="D21" s="4"/>
      <c r="E21" s="4"/>
      <c r="F21" s="4"/>
      <c r="G21" s="30"/>
      <c r="H21" s="138" t="s">
        <v>1331</v>
      </c>
      <c r="I21" s="23">
        <v>10</v>
      </c>
      <c r="J21" s="23">
        <v>8</v>
      </c>
      <c r="K21" s="23"/>
      <c r="L21" s="23">
        <v>2</v>
      </c>
      <c r="M21" s="139">
        <v>5660.0900000000011</v>
      </c>
      <c r="N21" s="24">
        <v>16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57" t="s">
        <v>1398</v>
      </c>
      <c r="I22" s="20">
        <v>10</v>
      </c>
      <c r="J22" s="20">
        <v>4</v>
      </c>
      <c r="K22" s="20"/>
      <c r="L22" s="20">
        <v>6</v>
      </c>
      <c r="M22" s="137">
        <v>5700</v>
      </c>
      <c r="N22" s="22">
        <v>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57" t="s">
        <v>1395</v>
      </c>
      <c r="I23" s="20">
        <v>10</v>
      </c>
      <c r="J23" s="20">
        <v>4</v>
      </c>
      <c r="K23" s="20"/>
      <c r="L23" s="20">
        <v>6</v>
      </c>
      <c r="M23" s="137">
        <v>5698.0560000000005</v>
      </c>
      <c r="N23" s="22">
        <v>8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57" t="s">
        <v>1397</v>
      </c>
      <c r="I24" s="20">
        <v>10</v>
      </c>
      <c r="J24" s="20">
        <v>4</v>
      </c>
      <c r="K24" s="20"/>
      <c r="L24" s="20">
        <v>6</v>
      </c>
      <c r="M24" s="137">
        <v>5383.0569999999998</v>
      </c>
      <c r="N24" s="22">
        <v>8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454" t="s">
        <v>1396</v>
      </c>
      <c r="I25" s="27">
        <v>10</v>
      </c>
      <c r="J25" s="27"/>
      <c r="K25" s="27"/>
      <c r="L25" s="27">
        <v>10</v>
      </c>
      <c r="M25" s="140">
        <v>948.01200000000006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 t="s">
        <v>511</v>
      </c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66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4" t="s">
        <v>1328</v>
      </c>
      <c r="B29" s="4"/>
      <c r="C29" s="4"/>
      <c r="D29" s="4"/>
      <c r="E29" s="77" t="s">
        <v>167</v>
      </c>
      <c r="F29" s="4"/>
      <c r="G29" s="4"/>
      <c r="H29" s="59"/>
      <c r="I29" s="59"/>
      <c r="J29" s="59"/>
      <c r="K29" s="59"/>
      <c r="L29" s="59"/>
      <c r="M29" s="59"/>
      <c r="N29" s="59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4" t="s">
        <v>168</v>
      </c>
      <c r="B30" s="4"/>
      <c r="C30" s="4"/>
      <c r="D30" s="4"/>
      <c r="E30" s="4"/>
      <c r="F30" s="4"/>
      <c r="G30" s="30"/>
      <c r="H30" s="59"/>
      <c r="I30" s="59"/>
      <c r="J30" s="59"/>
      <c r="K30" s="59"/>
      <c r="L30" s="59"/>
      <c r="M30" s="59"/>
      <c r="N30" s="59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customFormat="1" ht="15.75" customHeight="1" x14ac:dyDescent="0.3">
      <c r="A31" s="59"/>
      <c r="B31" s="59"/>
      <c r="C31" s="59"/>
      <c r="D31" s="59"/>
      <c r="E31" s="59"/>
      <c r="F31" s="59"/>
      <c r="G31" s="141"/>
      <c r="H31" s="59"/>
      <c r="I31" s="59"/>
      <c r="J31" s="59"/>
      <c r="K31" s="59"/>
      <c r="L31" s="59"/>
      <c r="M31" s="59"/>
      <c r="N31" s="59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customFormat="1" ht="15.75" customHeight="1" x14ac:dyDescent="0.3">
      <c r="A32" s="59"/>
      <c r="B32" s="59"/>
      <c r="C32" s="59"/>
      <c r="D32" s="59"/>
      <c r="E32" s="59"/>
      <c r="F32" s="59"/>
      <c r="G32" s="141"/>
      <c r="H32" s="59"/>
      <c r="I32" s="59"/>
      <c r="J32" s="59"/>
      <c r="K32" s="59"/>
      <c r="L32" s="59"/>
      <c r="M32" s="59"/>
      <c r="N32" s="59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customFormat="1" ht="15.75" customHeight="1" x14ac:dyDescent="0.3">
      <c r="A33" s="59"/>
      <c r="B33" s="59"/>
      <c r="C33" s="59"/>
      <c r="D33" s="59"/>
      <c r="E33" s="59"/>
      <c r="F33" s="59"/>
      <c r="G33" s="141"/>
      <c r="H33" s="59"/>
      <c r="I33" s="59"/>
      <c r="J33" s="59"/>
      <c r="K33" s="59"/>
      <c r="L33" s="59"/>
      <c r="M33" s="59"/>
      <c r="N33" s="59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customFormat="1" ht="15.75" customHeight="1" x14ac:dyDescent="0.3">
      <c r="A34" s="59"/>
      <c r="B34" s="59"/>
      <c r="C34" s="59"/>
      <c r="D34" s="59"/>
      <c r="E34" s="59"/>
      <c r="F34" s="59"/>
      <c r="G34" s="141"/>
      <c r="H34" s="59"/>
      <c r="I34" s="59"/>
      <c r="J34" s="59"/>
      <c r="K34" s="59"/>
      <c r="L34" s="59"/>
      <c r="M34" s="59"/>
      <c r="N34" s="59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customFormat="1" ht="15.75" customHeight="1" x14ac:dyDescent="0.3">
      <c r="A35" s="59"/>
      <c r="B35" s="59"/>
      <c r="C35" s="59"/>
      <c r="D35" s="59"/>
      <c r="E35" s="59"/>
      <c r="F35" s="59"/>
      <c r="G35" s="141"/>
      <c r="H35" s="59"/>
      <c r="I35" s="59"/>
      <c r="J35" s="59"/>
      <c r="K35" s="59"/>
      <c r="L35" s="59"/>
      <c r="M35" s="59"/>
      <c r="N35" s="59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customFormat="1" ht="15.75" customHeight="1" x14ac:dyDescent="0.3">
      <c r="A36" s="59"/>
      <c r="B36" s="59"/>
      <c r="C36" s="59"/>
      <c r="D36" s="59"/>
      <c r="E36" s="59"/>
      <c r="F36" s="59"/>
      <c r="G36" s="141"/>
      <c r="H36" s="59"/>
      <c r="I36" s="59"/>
      <c r="J36" s="59"/>
      <c r="K36" s="59"/>
      <c r="L36" s="59"/>
      <c r="M36" s="59"/>
      <c r="N36" s="59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customFormat="1" ht="15.75" customHeight="1" x14ac:dyDescent="0.3">
      <c r="A37" s="59"/>
      <c r="B37" s="59"/>
      <c r="C37" s="59"/>
      <c r="D37" s="59"/>
      <c r="E37" s="59"/>
      <c r="F37" s="59"/>
      <c r="G37" s="141"/>
      <c r="H37" s="59"/>
      <c r="I37" s="59"/>
      <c r="J37" s="59"/>
      <c r="K37" s="59"/>
      <c r="L37" s="59"/>
      <c r="M37" s="59"/>
      <c r="N37" s="5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customFormat="1" ht="15.75" customHeight="1" x14ac:dyDescent="0.3">
      <c r="A38" s="59"/>
      <c r="B38" s="59"/>
      <c r="C38" s="59"/>
      <c r="D38" s="59"/>
      <c r="E38" s="59"/>
      <c r="F38" s="59"/>
      <c r="G38" s="141"/>
      <c r="H38" s="59"/>
      <c r="I38" s="59"/>
      <c r="J38" s="59"/>
      <c r="K38" s="59"/>
      <c r="L38" s="59"/>
      <c r="M38" s="59"/>
      <c r="N38" s="59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customFormat="1" ht="15.75" customHeight="1" x14ac:dyDescent="0.3">
      <c r="A39" s="59"/>
      <c r="B39" s="59"/>
      <c r="C39" s="59"/>
      <c r="D39" s="59"/>
      <c r="E39" s="59"/>
      <c r="F39" s="59"/>
      <c r="G39" s="141"/>
      <c r="H39" s="59"/>
      <c r="I39" s="59"/>
      <c r="J39" s="59"/>
      <c r="K39" s="59"/>
      <c r="L39" s="59"/>
      <c r="M39" s="59"/>
      <c r="N39" s="5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customFormat="1" ht="15.75" customHeight="1" x14ac:dyDescent="0.3">
      <c r="A40" s="59"/>
      <c r="B40" s="59"/>
      <c r="C40" s="59"/>
      <c r="D40" s="59"/>
      <c r="E40" s="59"/>
      <c r="F40" s="59"/>
      <c r="G40" s="141"/>
      <c r="H40" s="59"/>
      <c r="I40" s="59"/>
      <c r="J40" s="59"/>
      <c r="K40" s="59"/>
      <c r="L40" s="59"/>
      <c r="M40" s="59"/>
      <c r="N40" s="59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customFormat="1" ht="15.75" customHeight="1" x14ac:dyDescent="0.3">
      <c r="A41" s="59"/>
      <c r="B41" s="59"/>
      <c r="C41" s="59"/>
      <c r="D41" s="59"/>
      <c r="E41" s="59"/>
      <c r="F41" s="59"/>
      <c r="G41" s="141"/>
      <c r="H41" s="59"/>
      <c r="I41" s="59"/>
      <c r="J41" s="59"/>
      <c r="K41" s="59"/>
      <c r="L41" s="59"/>
      <c r="M41" s="59"/>
      <c r="N41" s="59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customFormat="1" ht="15.75" customHeight="1" x14ac:dyDescent="0.3">
      <c r="A42" s="59"/>
      <c r="B42" s="59"/>
      <c r="C42" s="59"/>
      <c r="D42" s="59"/>
      <c r="E42" s="59"/>
      <c r="F42" s="59"/>
      <c r="G42" s="141"/>
      <c r="H42" s="59"/>
      <c r="I42" s="59"/>
      <c r="J42" s="59"/>
      <c r="K42" s="59"/>
      <c r="L42" s="59"/>
      <c r="M42" s="59"/>
      <c r="N42" s="59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customFormat="1" ht="15.75" customHeight="1" x14ac:dyDescent="0.3">
      <c r="A43" s="59"/>
      <c r="B43" s="59"/>
      <c r="C43" s="59"/>
      <c r="D43" s="59"/>
      <c r="E43" s="59"/>
      <c r="F43" s="59"/>
      <c r="G43" s="141"/>
      <c r="H43" s="59"/>
      <c r="I43" s="59"/>
      <c r="J43" s="59"/>
      <c r="K43" s="59"/>
      <c r="L43" s="59"/>
      <c r="M43" s="59"/>
      <c r="N43" s="59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customFormat="1" ht="15.75" customHeight="1" x14ac:dyDescent="0.3">
      <c r="A44" s="59"/>
      <c r="B44" s="59"/>
      <c r="C44" s="59"/>
      <c r="D44" s="59"/>
      <c r="E44" s="59"/>
      <c r="F44" s="59"/>
      <c r="G44" s="141"/>
      <c r="H44" s="59"/>
      <c r="I44" s="59"/>
      <c r="J44" s="59"/>
      <c r="K44" s="59"/>
      <c r="L44" s="59"/>
      <c r="M44" s="59"/>
      <c r="N44" s="59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customFormat="1" ht="15.75" customHeight="1" x14ac:dyDescent="0.3">
      <c r="A45" s="59"/>
      <c r="B45" s="59"/>
      <c r="C45" s="59"/>
      <c r="D45" s="59"/>
      <c r="E45" s="59"/>
      <c r="F45" s="59"/>
      <c r="G45" s="141"/>
      <c r="H45" s="59"/>
      <c r="I45" s="59"/>
      <c r="J45" s="59"/>
      <c r="K45" s="59"/>
      <c r="L45" s="59"/>
      <c r="M45" s="59"/>
      <c r="N45" s="59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59"/>
      <c r="B46" s="59"/>
      <c r="C46" s="59"/>
      <c r="D46" s="59"/>
      <c r="E46" s="59"/>
      <c r="F46" s="59"/>
      <c r="G46" s="141"/>
      <c r="H46" s="59"/>
      <c r="I46" s="59"/>
      <c r="J46" s="59"/>
      <c r="K46" s="59"/>
      <c r="L46" s="59"/>
      <c r="M46" s="59"/>
      <c r="N46" s="59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59"/>
      <c r="B47" s="59"/>
      <c r="C47" s="59"/>
      <c r="D47" s="59"/>
      <c r="E47" s="59"/>
      <c r="F47" s="59"/>
      <c r="G47" s="141"/>
      <c r="H47" s="59"/>
      <c r="I47" s="59"/>
      <c r="J47" s="59"/>
      <c r="K47" s="59"/>
      <c r="L47" s="59"/>
      <c r="M47" s="59"/>
      <c r="N47" s="59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59"/>
      <c r="B48" s="59"/>
      <c r="C48" s="59"/>
      <c r="D48" s="59"/>
      <c r="E48" s="59"/>
      <c r="F48" s="59"/>
      <c r="G48" s="141"/>
      <c r="H48" s="59"/>
      <c r="I48" s="59"/>
      <c r="J48" s="59"/>
      <c r="K48" s="59"/>
      <c r="L48" s="59"/>
      <c r="M48" s="59"/>
      <c r="N48" s="59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59"/>
      <c r="B49" s="59"/>
      <c r="C49" s="59"/>
      <c r="D49" s="59"/>
      <c r="E49" s="59"/>
      <c r="F49" s="59"/>
      <c r="G49" s="141"/>
      <c r="H49" s="59"/>
      <c r="I49" s="59"/>
      <c r="J49" s="59"/>
      <c r="K49" s="59"/>
      <c r="L49" s="59"/>
      <c r="M49" s="59"/>
      <c r="N49" s="5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59"/>
      <c r="B50" s="59"/>
      <c r="C50" s="59"/>
      <c r="D50" s="59"/>
      <c r="E50" s="59"/>
      <c r="F50" s="59"/>
      <c r="G50" s="141"/>
      <c r="H50" s="59"/>
      <c r="I50" s="59"/>
      <c r="J50" s="59"/>
      <c r="K50" s="59"/>
      <c r="L50" s="59"/>
      <c r="M50" s="59"/>
      <c r="N50" s="59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59"/>
      <c r="B51" s="59"/>
      <c r="C51" s="59"/>
      <c r="D51" s="59"/>
      <c r="E51" s="59"/>
      <c r="F51" s="59"/>
      <c r="G51" s="141"/>
      <c r="H51" s="59"/>
      <c r="I51" s="59"/>
      <c r="J51" s="59"/>
      <c r="K51" s="59"/>
      <c r="L51" s="59"/>
      <c r="M51" s="59"/>
      <c r="N51" s="59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59"/>
      <c r="B52" s="59"/>
      <c r="C52" s="59"/>
      <c r="D52" s="59"/>
      <c r="E52" s="59"/>
      <c r="F52" s="59"/>
      <c r="G52" s="141"/>
      <c r="H52" s="59"/>
      <c r="I52" s="59"/>
      <c r="J52" s="59"/>
      <c r="K52" s="59"/>
      <c r="L52" s="59"/>
      <c r="M52" s="59"/>
      <c r="N52" s="59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59"/>
      <c r="B53" s="59"/>
      <c r="C53" s="59"/>
      <c r="D53" s="59"/>
      <c r="E53" s="59"/>
      <c r="F53" s="59"/>
      <c r="G53" s="141"/>
      <c r="H53" s="59"/>
      <c r="I53" s="59"/>
      <c r="J53" s="59"/>
      <c r="K53" s="59"/>
      <c r="L53" s="59"/>
      <c r="M53" s="59"/>
      <c r="N53" s="59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59"/>
      <c r="B54" s="59"/>
      <c r="C54" s="59"/>
      <c r="D54" s="59"/>
      <c r="E54" s="59"/>
      <c r="F54" s="59"/>
      <c r="G54" s="141"/>
      <c r="H54" s="59"/>
      <c r="I54" s="59"/>
      <c r="J54" s="59"/>
      <c r="K54" s="59"/>
      <c r="L54" s="59"/>
      <c r="M54" s="59"/>
      <c r="N54" s="59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59"/>
      <c r="B55" s="59"/>
      <c r="C55" s="59"/>
      <c r="D55" s="59"/>
      <c r="E55" s="59"/>
      <c r="F55" s="59"/>
      <c r="G55" s="141"/>
      <c r="H55" s="59"/>
      <c r="I55" s="59"/>
      <c r="J55" s="59"/>
      <c r="K55" s="59"/>
      <c r="L55" s="59"/>
      <c r="M55" s="59"/>
      <c r="N55" s="59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59"/>
      <c r="B56" s="59"/>
      <c r="C56" s="59"/>
      <c r="D56" s="59"/>
      <c r="E56" s="59"/>
      <c r="F56" s="59"/>
      <c r="G56" s="141"/>
      <c r="H56" s="59"/>
      <c r="I56" s="59"/>
      <c r="J56" s="59"/>
      <c r="K56" s="59"/>
      <c r="L56" s="59"/>
      <c r="M56" s="59"/>
      <c r="N56" s="59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59"/>
      <c r="B57" s="59"/>
      <c r="C57" s="59"/>
      <c r="D57" s="59"/>
      <c r="E57" s="59"/>
      <c r="F57" s="59"/>
      <c r="G57" s="141"/>
      <c r="H57" s="59"/>
      <c r="I57" s="59"/>
      <c r="J57" s="59"/>
      <c r="K57" s="59"/>
      <c r="L57" s="59"/>
      <c r="M57" s="59"/>
      <c r="N57" s="59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59"/>
      <c r="B58" s="59"/>
      <c r="C58" s="59"/>
      <c r="D58" s="59"/>
      <c r="E58" s="59"/>
      <c r="F58" s="59"/>
      <c r="G58" s="141"/>
      <c r="H58" s="59"/>
      <c r="I58" s="59"/>
      <c r="J58" s="59"/>
      <c r="K58" s="59"/>
      <c r="L58" s="59"/>
      <c r="M58" s="59"/>
      <c r="N58" s="59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59"/>
      <c r="B59" s="59"/>
      <c r="C59" s="59"/>
      <c r="D59" s="59"/>
      <c r="E59" s="59"/>
      <c r="F59" s="59"/>
      <c r="G59" s="141"/>
      <c r="H59" s="59"/>
      <c r="I59" s="59"/>
      <c r="J59" s="59"/>
      <c r="K59" s="59"/>
      <c r="L59" s="59"/>
      <c r="M59" s="59"/>
      <c r="N59" s="59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59"/>
      <c r="B60" s="59"/>
      <c r="C60" s="59"/>
      <c r="D60" s="59"/>
      <c r="E60" s="59"/>
      <c r="F60" s="59"/>
      <c r="G60" s="141"/>
      <c r="H60" s="59"/>
      <c r="I60" s="59"/>
      <c r="J60" s="59"/>
      <c r="K60" s="59"/>
      <c r="L60" s="59"/>
      <c r="M60" s="59"/>
      <c r="N60" s="59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59"/>
      <c r="B61" s="59"/>
      <c r="C61" s="59"/>
      <c r="D61" s="59"/>
      <c r="E61" s="59"/>
      <c r="F61" s="59"/>
      <c r="G61" s="141"/>
      <c r="H61" s="59"/>
      <c r="I61" s="59"/>
      <c r="J61" s="59"/>
      <c r="K61" s="59"/>
      <c r="L61" s="59"/>
      <c r="M61" s="59"/>
      <c r="N61" s="59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59"/>
      <c r="B62" s="59"/>
      <c r="C62" s="59"/>
      <c r="D62" s="59"/>
      <c r="E62" s="59"/>
      <c r="F62" s="59"/>
      <c r="G62" s="141"/>
      <c r="H62" s="59"/>
      <c r="I62" s="59"/>
      <c r="J62" s="59"/>
      <c r="K62" s="59"/>
      <c r="L62" s="59"/>
      <c r="M62" s="59"/>
      <c r="N62" s="59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59"/>
      <c r="B63" s="59"/>
      <c r="C63" s="59"/>
      <c r="D63" s="59"/>
      <c r="E63" s="59"/>
      <c r="F63" s="59"/>
      <c r="G63" s="141"/>
      <c r="H63" s="59"/>
      <c r="I63" s="59"/>
      <c r="J63" s="59"/>
      <c r="K63" s="59"/>
      <c r="L63" s="59"/>
      <c r="M63" s="59"/>
      <c r="N63" s="59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59"/>
      <c r="B64" s="59"/>
      <c r="C64" s="59"/>
      <c r="D64" s="59"/>
      <c r="E64" s="59"/>
      <c r="F64" s="59"/>
      <c r="G64" s="141"/>
      <c r="H64" s="59"/>
      <c r="I64" s="59"/>
      <c r="J64" s="59"/>
      <c r="K64" s="59"/>
      <c r="L64" s="59"/>
      <c r="M64" s="59"/>
      <c r="N64" s="59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59"/>
      <c r="B65" s="59"/>
      <c r="C65" s="59"/>
      <c r="D65" s="59"/>
      <c r="E65" s="59"/>
      <c r="F65" s="59"/>
      <c r="G65" s="141"/>
      <c r="H65" s="59"/>
      <c r="I65" s="59"/>
      <c r="J65" s="59"/>
      <c r="K65" s="59"/>
      <c r="L65" s="59"/>
      <c r="M65" s="59"/>
      <c r="N65" s="59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59"/>
      <c r="B66" s="59"/>
      <c r="C66" s="59"/>
      <c r="D66" s="59"/>
      <c r="E66" s="59"/>
      <c r="F66" s="59"/>
      <c r="G66" s="141"/>
      <c r="H66" s="59"/>
      <c r="I66" s="59"/>
      <c r="J66" s="59"/>
      <c r="K66" s="59"/>
      <c r="L66" s="59"/>
      <c r="M66" s="59"/>
      <c r="N66" s="59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59"/>
      <c r="B67" s="59"/>
      <c r="C67" s="59"/>
      <c r="D67" s="59"/>
      <c r="E67" s="59"/>
      <c r="F67" s="59"/>
      <c r="G67" s="141"/>
      <c r="H67" s="59"/>
      <c r="I67" s="59"/>
      <c r="J67" s="59"/>
      <c r="K67" s="59"/>
      <c r="L67" s="59"/>
      <c r="M67" s="59"/>
      <c r="N67" s="5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59"/>
      <c r="B68" s="59"/>
      <c r="C68" s="59"/>
      <c r="D68" s="59"/>
      <c r="E68" s="59"/>
      <c r="F68" s="59"/>
      <c r="G68" s="141"/>
      <c r="H68" s="59"/>
      <c r="I68" s="59"/>
      <c r="J68" s="59"/>
      <c r="K68" s="59"/>
      <c r="L68" s="59"/>
      <c r="M68" s="59"/>
      <c r="N68" s="59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59"/>
      <c r="B69" s="59"/>
      <c r="C69" s="59"/>
      <c r="D69" s="59"/>
      <c r="E69" s="59"/>
      <c r="F69" s="59"/>
      <c r="G69" s="141"/>
      <c r="H69" s="59"/>
      <c r="I69" s="59"/>
      <c r="J69" s="59"/>
      <c r="K69" s="59"/>
      <c r="L69" s="59"/>
      <c r="M69" s="59"/>
      <c r="N69" s="59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59"/>
      <c r="B70" s="59"/>
      <c r="C70" s="59"/>
      <c r="D70" s="59"/>
      <c r="E70" s="59"/>
      <c r="F70" s="59"/>
      <c r="G70" s="141"/>
      <c r="H70" s="59"/>
      <c r="I70" s="59"/>
      <c r="J70" s="59"/>
      <c r="K70" s="59"/>
      <c r="L70" s="59"/>
      <c r="M70" s="59"/>
      <c r="N70" s="59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59"/>
      <c r="B71" s="59"/>
      <c r="C71" s="59"/>
      <c r="D71" s="59"/>
      <c r="E71" s="59"/>
      <c r="F71" s="59"/>
      <c r="G71" s="141"/>
      <c r="H71" s="59"/>
      <c r="I71" s="59"/>
      <c r="J71" s="59"/>
      <c r="K71" s="59"/>
      <c r="L71" s="59"/>
      <c r="M71" s="59"/>
      <c r="N71" s="59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59"/>
      <c r="B72" s="59"/>
      <c r="C72" s="59"/>
      <c r="D72" s="59"/>
      <c r="E72" s="59"/>
      <c r="F72" s="59"/>
      <c r="G72" s="141"/>
      <c r="H72" s="59"/>
      <c r="I72" s="59"/>
      <c r="J72" s="59"/>
      <c r="K72" s="59"/>
      <c r="L72" s="59"/>
      <c r="M72" s="59"/>
      <c r="N72" s="59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59"/>
      <c r="B73" s="59"/>
      <c r="C73" s="59"/>
      <c r="D73" s="59"/>
      <c r="E73" s="59"/>
      <c r="F73" s="59"/>
      <c r="G73" s="141"/>
      <c r="H73" s="59"/>
      <c r="I73" s="59"/>
      <c r="J73" s="59"/>
      <c r="K73" s="59"/>
      <c r="L73" s="59"/>
      <c r="M73" s="59"/>
      <c r="N73" s="59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59"/>
      <c r="B74" s="59"/>
      <c r="C74" s="59"/>
      <c r="D74" s="59"/>
      <c r="E74" s="59"/>
      <c r="F74" s="59"/>
      <c r="G74" s="141"/>
      <c r="H74" s="59"/>
      <c r="I74" s="59"/>
      <c r="J74" s="59"/>
      <c r="K74" s="59"/>
      <c r="L74" s="59"/>
      <c r="M74" s="59"/>
      <c r="N74" s="59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59"/>
      <c r="B75" s="59"/>
      <c r="C75" s="59"/>
      <c r="D75" s="59"/>
      <c r="E75" s="59"/>
      <c r="F75" s="59"/>
      <c r="G75" s="141"/>
      <c r="H75" s="59"/>
      <c r="I75" s="59"/>
      <c r="J75" s="59"/>
      <c r="K75" s="59"/>
      <c r="L75" s="59"/>
      <c r="M75" s="59"/>
      <c r="N75" s="59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59"/>
      <c r="B76" s="59"/>
      <c r="C76" s="59"/>
      <c r="D76" s="59"/>
      <c r="E76" s="59"/>
      <c r="F76" s="59"/>
      <c r="G76" s="141"/>
      <c r="H76" s="59"/>
      <c r="I76" s="59"/>
      <c r="J76" s="59"/>
      <c r="K76" s="59"/>
      <c r="L76" s="59"/>
      <c r="M76" s="59"/>
      <c r="N76" s="59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59"/>
      <c r="B77" s="59"/>
      <c r="C77" s="59"/>
      <c r="D77" s="59"/>
      <c r="E77" s="59"/>
      <c r="F77" s="59"/>
      <c r="G77" s="141"/>
      <c r="H77" s="59"/>
      <c r="I77" s="59"/>
      <c r="J77" s="59"/>
      <c r="K77" s="59"/>
      <c r="L77" s="59"/>
      <c r="M77" s="59"/>
      <c r="N77" s="59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59"/>
      <c r="B78" s="59"/>
      <c r="C78" s="59"/>
      <c r="D78" s="59"/>
      <c r="E78" s="59"/>
      <c r="F78" s="59"/>
      <c r="G78" s="141"/>
      <c r="H78" s="59"/>
      <c r="I78" s="59"/>
      <c r="J78" s="59"/>
      <c r="K78" s="59"/>
      <c r="L78" s="59"/>
      <c r="M78" s="59"/>
      <c r="N78" s="59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59"/>
      <c r="B79" s="59"/>
      <c r="C79" s="59"/>
      <c r="D79" s="59"/>
      <c r="E79" s="59"/>
      <c r="F79" s="59"/>
      <c r="G79" s="141"/>
      <c r="H79" s="59"/>
      <c r="I79" s="59"/>
      <c r="J79" s="59"/>
      <c r="K79" s="59"/>
      <c r="L79" s="59"/>
      <c r="M79" s="59"/>
      <c r="N79" s="59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59"/>
      <c r="B80" s="59"/>
      <c r="C80" s="59"/>
      <c r="D80" s="59"/>
      <c r="E80" s="59"/>
      <c r="F80" s="59"/>
      <c r="G80" s="141"/>
      <c r="H80" s="59"/>
      <c r="I80" s="59"/>
      <c r="J80" s="59"/>
      <c r="K80" s="59"/>
      <c r="L80" s="59"/>
      <c r="M80" s="59"/>
      <c r="N80" s="59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59"/>
      <c r="B81" s="59"/>
      <c r="C81" s="59"/>
      <c r="D81" s="59"/>
      <c r="E81" s="59"/>
      <c r="F81" s="59"/>
      <c r="G81" s="141"/>
      <c r="H81" s="59"/>
      <c r="I81" s="59"/>
      <c r="J81" s="59"/>
      <c r="K81" s="59"/>
      <c r="L81" s="59"/>
      <c r="M81" s="59"/>
      <c r="N81" s="59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59"/>
      <c r="B82" s="59"/>
      <c r="C82" s="59"/>
      <c r="D82" s="59"/>
      <c r="E82" s="59"/>
      <c r="F82" s="59"/>
      <c r="G82" s="141"/>
      <c r="H82" s="59"/>
      <c r="I82" s="59"/>
      <c r="J82" s="59"/>
      <c r="K82" s="59"/>
      <c r="L82" s="59"/>
      <c r="M82" s="59"/>
      <c r="N82" s="59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59"/>
      <c r="B83" s="59"/>
      <c r="C83" s="59"/>
      <c r="D83" s="59"/>
      <c r="E83" s="59"/>
      <c r="F83" s="59"/>
      <c r="G83" s="141"/>
      <c r="H83" s="59"/>
      <c r="I83" s="59"/>
      <c r="J83" s="59"/>
      <c r="K83" s="59"/>
      <c r="L83" s="59"/>
      <c r="M83" s="59"/>
      <c r="N83" s="59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59"/>
      <c r="B84" s="59"/>
      <c r="C84" s="59"/>
      <c r="D84" s="59"/>
      <c r="E84" s="59"/>
      <c r="F84" s="59"/>
      <c r="G84" s="141"/>
      <c r="H84" s="59"/>
      <c r="I84" s="59"/>
      <c r="J84" s="59"/>
      <c r="K84" s="59"/>
      <c r="L84" s="59"/>
      <c r="M84" s="59"/>
      <c r="N84" s="59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59"/>
      <c r="B85" s="59"/>
      <c r="C85" s="59"/>
      <c r="D85" s="59"/>
      <c r="E85" s="59"/>
      <c r="F85" s="59"/>
      <c r="G85" s="141"/>
      <c r="H85" s="59"/>
      <c r="I85" s="59"/>
      <c r="J85" s="59"/>
      <c r="K85" s="59"/>
      <c r="L85" s="59"/>
      <c r="M85" s="59"/>
      <c r="N85" s="59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59"/>
      <c r="B86" s="59"/>
      <c r="C86" s="59"/>
      <c r="D86" s="59"/>
      <c r="E86" s="59"/>
      <c r="F86" s="59"/>
      <c r="G86" s="141"/>
      <c r="H86" s="59"/>
      <c r="I86" s="59"/>
      <c r="J86" s="59"/>
      <c r="K86" s="59"/>
      <c r="L86" s="59"/>
      <c r="M86" s="59"/>
      <c r="N86" s="59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59"/>
      <c r="B87" s="59"/>
      <c r="C87" s="59"/>
      <c r="D87" s="59"/>
      <c r="E87" s="59"/>
      <c r="F87" s="59"/>
      <c r="G87" s="141"/>
      <c r="H87" s="59"/>
      <c r="I87" s="59"/>
      <c r="J87" s="59"/>
      <c r="K87" s="59"/>
      <c r="L87" s="59"/>
      <c r="M87" s="59"/>
      <c r="N87" s="59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59"/>
      <c r="B88" s="59"/>
      <c r="C88" s="59"/>
      <c r="D88" s="59"/>
      <c r="E88" s="59"/>
      <c r="F88" s="59"/>
      <c r="G88" s="141"/>
      <c r="H88" s="59"/>
      <c r="I88" s="59"/>
      <c r="J88" s="59"/>
      <c r="K88" s="59"/>
      <c r="L88" s="59"/>
      <c r="M88" s="59"/>
      <c r="N88" s="59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59"/>
      <c r="B89" s="59"/>
      <c r="C89" s="59"/>
      <c r="D89" s="59"/>
      <c r="E89" s="59"/>
      <c r="F89" s="59"/>
      <c r="G89" s="141"/>
      <c r="H89" s="59"/>
      <c r="I89" s="59"/>
      <c r="J89" s="59"/>
      <c r="K89" s="59"/>
      <c r="L89" s="59"/>
      <c r="M89" s="59"/>
      <c r="N89" s="59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59"/>
      <c r="B90" s="59"/>
      <c r="C90" s="59"/>
      <c r="D90" s="59"/>
      <c r="E90" s="59"/>
      <c r="F90" s="59"/>
      <c r="G90" s="141"/>
      <c r="H90" s="59"/>
      <c r="I90" s="59"/>
      <c r="J90" s="59"/>
      <c r="K90" s="59"/>
      <c r="L90" s="59"/>
      <c r="M90" s="59"/>
      <c r="N90" s="59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59"/>
      <c r="B91" s="59"/>
      <c r="C91" s="59"/>
      <c r="D91" s="59"/>
      <c r="E91" s="59"/>
      <c r="F91" s="59"/>
      <c r="G91" s="141"/>
      <c r="H91" s="59"/>
      <c r="I91" s="59"/>
      <c r="J91" s="59"/>
      <c r="K91" s="59"/>
      <c r="L91" s="59"/>
      <c r="M91" s="59"/>
      <c r="N91" s="59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59"/>
      <c r="B92" s="59"/>
      <c r="C92" s="59"/>
      <c r="D92" s="59"/>
      <c r="E92" s="59"/>
      <c r="F92" s="59"/>
      <c r="G92" s="141"/>
      <c r="H92" s="59"/>
      <c r="I92" s="59"/>
      <c r="J92" s="59"/>
      <c r="K92" s="59"/>
      <c r="L92" s="59"/>
      <c r="M92" s="59"/>
      <c r="N92" s="59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59"/>
      <c r="B93" s="59"/>
      <c r="C93" s="59"/>
      <c r="D93" s="59"/>
      <c r="E93" s="59"/>
      <c r="F93" s="59"/>
      <c r="G93" s="141"/>
      <c r="H93" s="59"/>
      <c r="I93" s="59"/>
      <c r="J93" s="59"/>
      <c r="K93" s="59"/>
      <c r="L93" s="59"/>
      <c r="M93" s="59"/>
      <c r="N93" s="59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59"/>
      <c r="B94" s="59"/>
      <c r="C94" s="59"/>
      <c r="D94" s="59"/>
      <c r="E94" s="59"/>
      <c r="F94" s="59"/>
      <c r="G94" s="141"/>
      <c r="H94" s="59"/>
      <c r="I94" s="59"/>
      <c r="J94" s="59"/>
      <c r="K94" s="59"/>
      <c r="L94" s="59"/>
      <c r="M94" s="59"/>
      <c r="N94" s="59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59"/>
      <c r="B95" s="59"/>
      <c r="C95" s="59"/>
      <c r="D95" s="59"/>
      <c r="E95" s="59"/>
      <c r="F95" s="59"/>
      <c r="G95" s="141"/>
      <c r="H95" s="59"/>
      <c r="I95" s="59"/>
      <c r="J95" s="59"/>
      <c r="K95" s="59"/>
      <c r="L95" s="59"/>
      <c r="M95" s="59"/>
      <c r="N95" s="59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59"/>
      <c r="B96" s="59"/>
      <c r="C96" s="59"/>
      <c r="D96" s="59"/>
      <c r="E96" s="59"/>
      <c r="F96" s="59"/>
      <c r="G96" s="141"/>
      <c r="H96" s="59"/>
      <c r="I96" s="59"/>
      <c r="J96" s="59"/>
      <c r="K96" s="59"/>
      <c r="L96" s="59"/>
      <c r="M96" s="59"/>
      <c r="N96" s="59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59"/>
      <c r="B97" s="59"/>
      <c r="C97" s="59"/>
      <c r="D97" s="59"/>
      <c r="E97" s="59"/>
      <c r="F97" s="59"/>
      <c r="G97" s="141"/>
      <c r="H97" s="59"/>
      <c r="I97" s="59"/>
      <c r="J97" s="59"/>
      <c r="K97" s="59"/>
      <c r="L97" s="59"/>
      <c r="M97" s="59"/>
      <c r="N97" s="59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59"/>
      <c r="B98" s="59"/>
      <c r="C98" s="59"/>
      <c r="D98" s="59"/>
      <c r="E98" s="59"/>
      <c r="F98" s="59"/>
      <c r="G98" s="141"/>
      <c r="H98" s="59"/>
      <c r="I98" s="59"/>
      <c r="J98" s="59"/>
      <c r="K98" s="59"/>
      <c r="L98" s="59"/>
      <c r="M98" s="59"/>
      <c r="N98" s="59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59"/>
      <c r="B99" s="59"/>
      <c r="C99" s="59"/>
      <c r="D99" s="59"/>
      <c r="E99" s="59"/>
      <c r="F99" s="59"/>
      <c r="G99" s="141"/>
      <c r="H99" s="59"/>
      <c r="I99" s="59"/>
      <c r="J99" s="59"/>
      <c r="K99" s="59"/>
      <c r="L99" s="59"/>
      <c r="M99" s="59"/>
      <c r="N99" s="59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59"/>
      <c r="B100" s="59"/>
      <c r="C100" s="59"/>
      <c r="D100" s="59"/>
      <c r="E100" s="59"/>
      <c r="F100" s="59"/>
      <c r="G100" s="141"/>
      <c r="H100" s="59"/>
      <c r="I100" s="59"/>
      <c r="J100" s="59"/>
      <c r="K100" s="59"/>
      <c r="L100" s="59"/>
      <c r="M100" s="59"/>
      <c r="N100" s="59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59"/>
      <c r="B101" s="59"/>
      <c r="C101" s="59"/>
      <c r="D101" s="59"/>
      <c r="E101" s="59"/>
      <c r="F101" s="59"/>
      <c r="G101" s="141"/>
      <c r="H101" s="59"/>
      <c r="I101" s="59"/>
      <c r="J101" s="59"/>
      <c r="K101" s="59"/>
      <c r="L101" s="59"/>
      <c r="M101" s="59"/>
      <c r="N101" s="59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59"/>
      <c r="B102" s="59"/>
      <c r="C102" s="59"/>
      <c r="D102" s="59"/>
      <c r="E102" s="59"/>
      <c r="F102" s="59"/>
      <c r="G102" s="141"/>
      <c r="H102" s="59"/>
      <c r="I102" s="59"/>
      <c r="J102" s="59"/>
      <c r="K102" s="59"/>
      <c r="L102" s="59"/>
      <c r="M102" s="59"/>
      <c r="N102" s="59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59"/>
      <c r="B103" s="59"/>
      <c r="C103" s="59"/>
      <c r="D103" s="59"/>
      <c r="E103" s="59"/>
      <c r="F103" s="59"/>
      <c r="G103" s="141"/>
      <c r="H103" s="59"/>
      <c r="I103" s="59"/>
      <c r="J103" s="59"/>
      <c r="K103" s="59"/>
      <c r="L103" s="59"/>
      <c r="M103" s="59"/>
      <c r="N103" s="59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59"/>
      <c r="B104" s="59"/>
      <c r="C104" s="59"/>
      <c r="D104" s="59"/>
      <c r="E104" s="59"/>
      <c r="F104" s="59"/>
      <c r="G104" s="141"/>
      <c r="H104" s="59"/>
      <c r="I104" s="59"/>
      <c r="J104" s="59"/>
      <c r="K104" s="59"/>
      <c r="L104" s="59"/>
      <c r="M104" s="59"/>
      <c r="N104" s="59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59"/>
      <c r="B105" s="59"/>
      <c r="C105" s="59"/>
      <c r="D105" s="59"/>
      <c r="E105" s="59"/>
      <c r="F105" s="59"/>
      <c r="G105" s="141"/>
      <c r="H105" s="59"/>
      <c r="I105" s="59"/>
      <c r="J105" s="59"/>
      <c r="K105" s="59"/>
      <c r="L105" s="59"/>
      <c r="M105" s="59"/>
      <c r="N105" s="59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59"/>
      <c r="B106" s="59"/>
      <c r="C106" s="59"/>
      <c r="D106" s="59"/>
      <c r="E106" s="59"/>
      <c r="F106" s="59"/>
      <c r="G106" s="141"/>
      <c r="H106" s="59"/>
      <c r="I106" s="59"/>
      <c r="J106" s="59"/>
      <c r="K106" s="59"/>
      <c r="L106" s="59"/>
      <c r="M106" s="59"/>
      <c r="N106" s="59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59"/>
      <c r="B107" s="59"/>
      <c r="C107" s="59"/>
      <c r="D107" s="59"/>
      <c r="E107" s="59"/>
      <c r="F107" s="59"/>
      <c r="G107" s="141"/>
      <c r="H107" s="59"/>
      <c r="I107" s="59"/>
      <c r="J107" s="59"/>
      <c r="K107" s="59"/>
      <c r="L107" s="59"/>
      <c r="M107" s="59"/>
      <c r="N107" s="59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59"/>
      <c r="B108" s="59"/>
      <c r="C108" s="59"/>
      <c r="D108" s="59"/>
      <c r="E108" s="59"/>
      <c r="F108" s="59"/>
      <c r="G108" s="141"/>
      <c r="H108" s="59"/>
      <c r="I108" s="59"/>
      <c r="J108" s="59"/>
      <c r="K108" s="59"/>
      <c r="L108" s="59"/>
      <c r="M108" s="59"/>
      <c r="N108" s="59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59"/>
      <c r="B109" s="59"/>
      <c r="C109" s="59"/>
      <c r="D109" s="59"/>
      <c r="E109" s="59"/>
      <c r="F109" s="59"/>
      <c r="G109" s="141"/>
      <c r="H109" s="59"/>
      <c r="I109" s="59"/>
      <c r="J109" s="59"/>
      <c r="K109" s="59"/>
      <c r="L109" s="59"/>
      <c r="M109" s="59"/>
      <c r="N109" s="59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59"/>
      <c r="B110" s="59"/>
      <c r="C110" s="59"/>
      <c r="D110" s="59"/>
      <c r="E110" s="59"/>
      <c r="F110" s="59"/>
      <c r="G110" s="141"/>
      <c r="H110" s="59"/>
      <c r="I110" s="59"/>
      <c r="J110" s="59"/>
      <c r="K110" s="59"/>
      <c r="L110" s="59"/>
      <c r="M110" s="59"/>
      <c r="N110" s="59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59"/>
      <c r="B111" s="59"/>
      <c r="C111" s="59"/>
      <c r="D111" s="59"/>
      <c r="E111" s="59"/>
      <c r="F111" s="59"/>
      <c r="G111" s="141"/>
      <c r="H111" s="59"/>
      <c r="I111" s="59"/>
      <c r="J111" s="59"/>
      <c r="K111" s="59"/>
      <c r="L111" s="59"/>
      <c r="M111" s="59"/>
      <c r="N111" s="59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C31EF407-7E7B-4F8C-9A94-4C486943DC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D9938-527F-47BF-92E2-C4FE1E03869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457</v>
      </c>
    </row>
    <row r="3" spans="1:25" ht="15.75" customHeight="1" x14ac:dyDescent="0.3">
      <c r="A3" s="7"/>
      <c r="B3" s="8" t="s">
        <v>4</v>
      </c>
      <c r="C3" s="9" t="s">
        <v>458</v>
      </c>
      <c r="D3" s="9"/>
      <c r="E3" s="9" t="s">
        <v>459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86">
        <v>2</v>
      </c>
      <c r="B4" s="87" t="s">
        <v>10</v>
      </c>
      <c r="C4" s="88" t="s">
        <v>11</v>
      </c>
      <c r="D4" s="89"/>
      <c r="E4" s="90"/>
      <c r="F4" s="91" t="s">
        <v>12</v>
      </c>
      <c r="G4" s="91" t="s">
        <v>13</v>
      </c>
      <c r="H4" s="91" t="s">
        <v>14</v>
      </c>
      <c r="I4" s="92" t="s">
        <v>15</v>
      </c>
      <c r="K4" s="4"/>
    </row>
    <row r="5" spans="1:25" ht="15.75" customHeight="1" x14ac:dyDescent="0.3">
      <c r="A5" s="93">
        <v>9</v>
      </c>
      <c r="B5" s="94" t="s">
        <v>460</v>
      </c>
      <c r="C5" s="94" t="s">
        <v>71</v>
      </c>
      <c r="D5" s="95">
        <v>100.001</v>
      </c>
      <c r="E5" s="95">
        <v>99.004000000000005</v>
      </c>
      <c r="F5" s="95">
        <f t="shared" ref="F5:F13" si="0">SUM(D5,E5)</f>
        <v>199.005</v>
      </c>
      <c r="G5" s="96">
        <v>8</v>
      </c>
      <c r="H5" s="95">
        <v>1993.0530000000003</v>
      </c>
      <c r="I5" s="97">
        <v>77</v>
      </c>
      <c r="K5" s="4"/>
    </row>
    <row r="6" spans="1:25" ht="15.75" customHeight="1" x14ac:dyDescent="0.3">
      <c r="A6" s="98">
        <v>8</v>
      </c>
      <c r="B6" s="99" t="s">
        <v>461</v>
      </c>
      <c r="C6" s="99" t="s">
        <v>71</v>
      </c>
      <c r="D6" s="100">
        <v>100.003</v>
      </c>
      <c r="E6" s="100">
        <v>100.002</v>
      </c>
      <c r="F6" s="100">
        <f t="shared" si="0"/>
        <v>200.005</v>
      </c>
      <c r="G6" s="101">
        <v>9</v>
      </c>
      <c r="H6" s="100">
        <v>1989.0540000000001</v>
      </c>
      <c r="I6" s="102">
        <v>75</v>
      </c>
      <c r="N6" s="103"/>
      <c r="O6" s="103"/>
      <c r="P6" s="103"/>
      <c r="R6" s="103"/>
      <c r="S6" s="104"/>
    </row>
    <row r="7" spans="1:25" ht="15.75" customHeight="1" x14ac:dyDescent="0.3">
      <c r="A7" s="98">
        <v>2</v>
      </c>
      <c r="B7" s="99" t="s">
        <v>337</v>
      </c>
      <c r="C7" s="99" t="s">
        <v>185</v>
      </c>
      <c r="D7" s="100">
        <v>100</v>
      </c>
      <c r="E7" s="100">
        <v>99.001000000000005</v>
      </c>
      <c r="F7" s="100">
        <f t="shared" si="0"/>
        <v>199.001</v>
      </c>
      <c r="G7" s="101">
        <v>6</v>
      </c>
      <c r="H7" s="100">
        <v>1988.037</v>
      </c>
      <c r="I7" s="105">
        <v>68</v>
      </c>
      <c r="J7" s="83"/>
      <c r="K7" s="4"/>
    </row>
    <row r="8" spans="1:25" ht="15.75" customHeight="1" x14ac:dyDescent="0.3">
      <c r="A8" s="98">
        <v>6</v>
      </c>
      <c r="B8" s="99" t="s">
        <v>186</v>
      </c>
      <c r="C8" s="99" t="s">
        <v>187</v>
      </c>
      <c r="D8" s="100">
        <v>99.001000000000005</v>
      </c>
      <c r="E8" s="100">
        <v>99.001000000000005</v>
      </c>
      <c r="F8" s="100">
        <f t="shared" si="0"/>
        <v>198.00200000000001</v>
      </c>
      <c r="G8" s="101">
        <v>5</v>
      </c>
      <c r="H8" s="100">
        <v>1974.0340000000001</v>
      </c>
      <c r="I8" s="102">
        <v>55</v>
      </c>
    </row>
    <row r="9" spans="1:25" ht="15.75" customHeight="1" x14ac:dyDescent="0.3">
      <c r="A9" s="98">
        <v>7</v>
      </c>
      <c r="B9" s="99" t="s">
        <v>188</v>
      </c>
      <c r="C9" s="99" t="s">
        <v>130</v>
      </c>
      <c r="D9" s="100">
        <v>100.001</v>
      </c>
      <c r="E9" s="100">
        <v>99.001999999999995</v>
      </c>
      <c r="F9" s="100">
        <f t="shared" si="0"/>
        <v>199.00299999999999</v>
      </c>
      <c r="G9" s="101">
        <v>7</v>
      </c>
      <c r="H9" s="100">
        <v>1967.0320000000002</v>
      </c>
      <c r="I9" s="102">
        <v>53</v>
      </c>
      <c r="P9" s="106"/>
      <c r="Q9" s="106"/>
      <c r="R9" s="106"/>
      <c r="S9" s="106"/>
    </row>
    <row r="10" spans="1:25" ht="15.75" customHeight="1" x14ac:dyDescent="0.3">
      <c r="A10" s="98">
        <v>1</v>
      </c>
      <c r="B10" s="99" t="s">
        <v>462</v>
      </c>
      <c r="C10" s="99" t="s">
        <v>130</v>
      </c>
      <c r="D10" s="100">
        <v>99.001999999999995</v>
      </c>
      <c r="E10" s="100">
        <v>97</v>
      </c>
      <c r="F10" s="100">
        <f t="shared" si="0"/>
        <v>196.00200000000001</v>
      </c>
      <c r="G10" s="101">
        <v>4</v>
      </c>
      <c r="H10" s="100">
        <v>1967.0350000000001</v>
      </c>
      <c r="I10" s="105">
        <v>48</v>
      </c>
    </row>
    <row r="11" spans="1:25" ht="15.75" customHeight="1" x14ac:dyDescent="0.3">
      <c r="A11" s="98">
        <v>4</v>
      </c>
      <c r="B11" s="99" t="s">
        <v>463</v>
      </c>
      <c r="C11" s="99" t="s">
        <v>17</v>
      </c>
      <c r="D11" s="100">
        <v>99.001000000000005</v>
      </c>
      <c r="E11" s="100">
        <v>95</v>
      </c>
      <c r="F11" s="100">
        <f t="shared" si="0"/>
        <v>194.001</v>
      </c>
      <c r="G11" s="101">
        <v>3</v>
      </c>
      <c r="H11" s="100">
        <v>1932.0149999999999</v>
      </c>
      <c r="I11" s="102">
        <v>29</v>
      </c>
    </row>
    <row r="12" spans="1:25" ht="15.75" customHeight="1" x14ac:dyDescent="0.3">
      <c r="A12" s="98">
        <v>5</v>
      </c>
      <c r="B12" s="99" t="s">
        <v>464</v>
      </c>
      <c r="C12" s="99" t="s">
        <v>191</v>
      </c>
      <c r="D12" s="100" t="s">
        <v>109</v>
      </c>
      <c r="E12" s="100"/>
      <c r="F12" s="100">
        <f t="shared" si="0"/>
        <v>0</v>
      </c>
      <c r="G12" s="101">
        <v>0</v>
      </c>
      <c r="H12" s="100">
        <v>989.01799999999992</v>
      </c>
      <c r="I12" s="102">
        <v>27</v>
      </c>
    </row>
    <row r="13" spans="1:25" ht="15.75" customHeight="1" x14ac:dyDescent="0.3">
      <c r="A13" s="107">
        <v>3</v>
      </c>
      <c r="B13" s="108" t="s">
        <v>465</v>
      </c>
      <c r="C13" s="108" t="s">
        <v>466</v>
      </c>
      <c r="D13" s="109">
        <v>86</v>
      </c>
      <c r="E13" s="109">
        <v>79</v>
      </c>
      <c r="F13" s="109">
        <f t="shared" si="0"/>
        <v>165</v>
      </c>
      <c r="G13" s="110">
        <v>2</v>
      </c>
      <c r="H13" s="109">
        <v>1712.002</v>
      </c>
      <c r="I13" s="111">
        <v>15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467</v>
      </c>
      <c r="D15" s="9"/>
      <c r="E15" s="9" t="s">
        <v>468</v>
      </c>
      <c r="F15" s="8"/>
      <c r="G15" s="8"/>
      <c r="H15" s="8"/>
      <c r="I15" s="8"/>
    </row>
    <row r="16" spans="1:25" ht="15.75" customHeight="1" x14ac:dyDescent="0.3">
      <c r="A16" s="86">
        <v>2</v>
      </c>
      <c r="B16" s="87" t="s">
        <v>10</v>
      </c>
      <c r="C16" s="88" t="s">
        <v>11</v>
      </c>
      <c r="D16" s="89"/>
      <c r="E16" s="90"/>
      <c r="F16" s="91" t="s">
        <v>12</v>
      </c>
      <c r="G16" s="91" t="s">
        <v>13</v>
      </c>
      <c r="H16" s="91" t="s">
        <v>14</v>
      </c>
      <c r="I16" s="92" t="s">
        <v>15</v>
      </c>
    </row>
    <row r="17" spans="1:9" ht="15.75" customHeight="1" x14ac:dyDescent="0.3">
      <c r="A17" s="93">
        <v>4</v>
      </c>
      <c r="B17" s="94" t="s">
        <v>469</v>
      </c>
      <c r="C17" s="94" t="s">
        <v>191</v>
      </c>
      <c r="D17" s="95">
        <v>100.006</v>
      </c>
      <c r="E17" s="95">
        <v>100.004</v>
      </c>
      <c r="F17" s="95">
        <f t="shared" ref="F17:F25" si="1">SUM(D17,E17)</f>
        <v>200.01</v>
      </c>
      <c r="G17" s="96">
        <v>9</v>
      </c>
      <c r="H17" s="95">
        <v>1985.0389999999998</v>
      </c>
      <c r="I17" s="97">
        <v>82</v>
      </c>
    </row>
    <row r="18" spans="1:9" ht="15.75" customHeight="1" x14ac:dyDescent="0.3">
      <c r="A18" s="98">
        <v>9</v>
      </c>
      <c r="B18" s="99" t="s">
        <v>470</v>
      </c>
      <c r="C18" s="99" t="s">
        <v>75</v>
      </c>
      <c r="D18" s="100">
        <v>100.003</v>
      </c>
      <c r="E18" s="100">
        <v>97.001999999999995</v>
      </c>
      <c r="F18" s="100">
        <f t="shared" si="1"/>
        <v>197.005</v>
      </c>
      <c r="G18" s="101">
        <v>7</v>
      </c>
      <c r="H18" s="100">
        <v>1969.0279999999998</v>
      </c>
      <c r="I18" s="102">
        <v>68</v>
      </c>
    </row>
    <row r="19" spans="1:9" ht="15.75" customHeight="1" x14ac:dyDescent="0.3">
      <c r="A19" s="98">
        <v>1</v>
      </c>
      <c r="B19" s="99" t="s">
        <v>471</v>
      </c>
      <c r="C19" s="99" t="s">
        <v>63</v>
      </c>
      <c r="D19" s="100">
        <v>99.001999999999995</v>
      </c>
      <c r="E19" s="100">
        <v>98.003</v>
      </c>
      <c r="F19" s="100">
        <f t="shared" si="1"/>
        <v>197.005</v>
      </c>
      <c r="G19" s="101">
        <v>7</v>
      </c>
      <c r="H19" s="100">
        <v>1959.0269999999996</v>
      </c>
      <c r="I19" s="105">
        <v>60</v>
      </c>
    </row>
    <row r="20" spans="1:9" ht="15.75" customHeight="1" x14ac:dyDescent="0.3">
      <c r="A20" s="98">
        <v>6</v>
      </c>
      <c r="B20" s="99" t="s">
        <v>472</v>
      </c>
      <c r="C20" s="99" t="s">
        <v>71</v>
      </c>
      <c r="D20" s="100">
        <v>100.003</v>
      </c>
      <c r="E20" s="100">
        <v>98.001999999999995</v>
      </c>
      <c r="F20" s="100">
        <f t="shared" si="1"/>
        <v>198.005</v>
      </c>
      <c r="G20" s="101">
        <v>8</v>
      </c>
      <c r="H20" s="100">
        <v>1947.0210000000002</v>
      </c>
      <c r="I20" s="102">
        <v>52</v>
      </c>
    </row>
    <row r="21" spans="1:9" ht="15.75" customHeight="1" x14ac:dyDescent="0.3">
      <c r="A21" s="98">
        <v>2</v>
      </c>
      <c r="B21" s="99" t="s">
        <v>473</v>
      </c>
      <c r="C21" s="99" t="s">
        <v>130</v>
      </c>
      <c r="D21" s="100">
        <v>99.001000000000005</v>
      </c>
      <c r="E21" s="100">
        <v>98.001000000000005</v>
      </c>
      <c r="F21" s="100">
        <f t="shared" si="1"/>
        <v>197.00200000000001</v>
      </c>
      <c r="G21" s="101">
        <v>5</v>
      </c>
      <c r="H21" s="100">
        <v>1943.0340000000001</v>
      </c>
      <c r="I21" s="102">
        <v>52</v>
      </c>
    </row>
    <row r="22" spans="1:9" ht="15.75" customHeight="1" x14ac:dyDescent="0.3">
      <c r="A22" s="98">
        <v>7</v>
      </c>
      <c r="B22" s="99" t="s">
        <v>474</v>
      </c>
      <c r="C22" s="99" t="s">
        <v>75</v>
      </c>
      <c r="D22" s="100">
        <v>97</v>
      </c>
      <c r="E22" s="100">
        <v>95</v>
      </c>
      <c r="F22" s="100">
        <f t="shared" si="1"/>
        <v>192</v>
      </c>
      <c r="G22" s="101">
        <v>1</v>
      </c>
      <c r="H22" s="100">
        <v>1951.0250000000001</v>
      </c>
      <c r="I22" s="102">
        <v>51</v>
      </c>
    </row>
    <row r="23" spans="1:9" ht="15.75" customHeight="1" x14ac:dyDescent="0.3">
      <c r="A23" s="98">
        <v>5</v>
      </c>
      <c r="B23" s="99" t="s">
        <v>95</v>
      </c>
      <c r="C23" s="99" t="s">
        <v>41</v>
      </c>
      <c r="D23" s="100">
        <v>98.001000000000005</v>
      </c>
      <c r="E23" s="100">
        <v>98</v>
      </c>
      <c r="F23" s="100">
        <f t="shared" si="1"/>
        <v>196.001</v>
      </c>
      <c r="G23" s="101">
        <v>4</v>
      </c>
      <c r="H23" s="100">
        <v>1942.0259999999996</v>
      </c>
      <c r="I23" s="102">
        <v>44</v>
      </c>
    </row>
    <row r="24" spans="1:9" ht="15.75" customHeight="1" x14ac:dyDescent="0.3">
      <c r="A24" s="98">
        <v>3</v>
      </c>
      <c r="B24" s="99" t="s">
        <v>475</v>
      </c>
      <c r="C24" s="99" t="s">
        <v>127</v>
      </c>
      <c r="D24" s="100">
        <v>98.001000000000005</v>
      </c>
      <c r="E24" s="100">
        <v>97</v>
      </c>
      <c r="F24" s="100">
        <f t="shared" si="1"/>
        <v>195.001</v>
      </c>
      <c r="G24" s="101">
        <v>3</v>
      </c>
      <c r="H24" s="100">
        <v>1931.021</v>
      </c>
      <c r="I24" s="102">
        <v>32</v>
      </c>
    </row>
    <row r="25" spans="1:9" ht="15.75" customHeight="1" x14ac:dyDescent="0.3">
      <c r="A25" s="107">
        <v>8</v>
      </c>
      <c r="B25" s="108" t="s">
        <v>233</v>
      </c>
      <c r="C25" s="108" t="s">
        <v>130</v>
      </c>
      <c r="D25" s="109">
        <v>99.001000000000005</v>
      </c>
      <c r="E25" s="109">
        <v>95.001000000000005</v>
      </c>
      <c r="F25" s="109">
        <f t="shared" si="1"/>
        <v>194.00200000000001</v>
      </c>
      <c r="G25" s="110">
        <v>2</v>
      </c>
      <c r="H25" s="109">
        <v>1682.01</v>
      </c>
      <c r="I25" s="111">
        <v>13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476</v>
      </c>
      <c r="D27" s="9"/>
      <c r="E27" s="9" t="s">
        <v>477</v>
      </c>
      <c r="F27" s="8"/>
      <c r="G27" s="8"/>
      <c r="H27" s="8"/>
      <c r="I27" s="8"/>
    </row>
    <row r="28" spans="1:9" ht="15.75" customHeight="1" x14ac:dyDescent="0.3">
      <c r="A28" s="86">
        <v>2</v>
      </c>
      <c r="B28" s="87" t="s">
        <v>10</v>
      </c>
      <c r="C28" s="88" t="s">
        <v>11</v>
      </c>
      <c r="D28" s="89"/>
      <c r="E28" s="90"/>
      <c r="F28" s="91" t="s">
        <v>12</v>
      </c>
      <c r="G28" s="91" t="s">
        <v>13</v>
      </c>
      <c r="H28" s="91" t="s">
        <v>14</v>
      </c>
      <c r="I28" s="92" t="s">
        <v>15</v>
      </c>
    </row>
    <row r="29" spans="1:9" ht="15.75" customHeight="1" x14ac:dyDescent="0.3">
      <c r="A29" s="93">
        <v>6</v>
      </c>
      <c r="B29" s="94" t="s">
        <v>478</v>
      </c>
      <c r="C29" s="94" t="s">
        <v>86</v>
      </c>
      <c r="D29" s="95">
        <v>98.003</v>
      </c>
      <c r="E29" s="95">
        <v>96</v>
      </c>
      <c r="F29" s="95">
        <f t="shared" ref="F29:F37" si="2">SUM(D29,E29)</f>
        <v>194.00299999999999</v>
      </c>
      <c r="G29" s="96">
        <v>7</v>
      </c>
      <c r="H29" s="95">
        <v>1945.0229999999999</v>
      </c>
      <c r="I29" s="97">
        <v>83</v>
      </c>
    </row>
    <row r="30" spans="1:9" ht="15.75" customHeight="1" x14ac:dyDescent="0.3">
      <c r="A30" s="98">
        <v>5</v>
      </c>
      <c r="B30" s="99" t="s">
        <v>479</v>
      </c>
      <c r="C30" s="99" t="s">
        <v>480</v>
      </c>
      <c r="D30" s="100">
        <v>100.001</v>
      </c>
      <c r="E30" s="100">
        <v>97</v>
      </c>
      <c r="F30" s="100">
        <f t="shared" si="2"/>
        <v>197.001</v>
      </c>
      <c r="G30" s="101">
        <v>9</v>
      </c>
      <c r="H30" s="100">
        <v>1934.0149999999999</v>
      </c>
      <c r="I30" s="102">
        <v>74</v>
      </c>
    </row>
    <row r="31" spans="1:9" ht="15.75" customHeight="1" x14ac:dyDescent="0.3">
      <c r="A31" s="98">
        <v>1</v>
      </c>
      <c r="B31" s="99" t="s">
        <v>481</v>
      </c>
      <c r="C31" s="99" t="s">
        <v>482</v>
      </c>
      <c r="D31" s="100">
        <v>98.001999999999995</v>
      </c>
      <c r="E31" s="100">
        <v>98</v>
      </c>
      <c r="F31" s="100">
        <f t="shared" si="2"/>
        <v>196.00200000000001</v>
      </c>
      <c r="G31" s="101">
        <v>8</v>
      </c>
      <c r="H31" s="100">
        <v>1924.0139999999999</v>
      </c>
      <c r="I31" s="105">
        <v>68</v>
      </c>
    </row>
    <row r="32" spans="1:9" ht="15.75" customHeight="1" x14ac:dyDescent="0.3">
      <c r="A32" s="98">
        <v>9</v>
      </c>
      <c r="B32" s="99" t="s">
        <v>483</v>
      </c>
      <c r="C32" s="99" t="s">
        <v>484</v>
      </c>
      <c r="D32" s="100">
        <v>96.001000000000005</v>
      </c>
      <c r="E32" s="100">
        <v>95</v>
      </c>
      <c r="F32" s="100">
        <f t="shared" si="2"/>
        <v>191.001</v>
      </c>
      <c r="G32" s="101">
        <v>5</v>
      </c>
      <c r="H32" s="100">
        <v>1893.0079999999998</v>
      </c>
      <c r="I32" s="102">
        <v>60</v>
      </c>
    </row>
    <row r="33" spans="1:9" ht="15.75" customHeight="1" x14ac:dyDescent="0.3">
      <c r="A33" s="98">
        <v>2</v>
      </c>
      <c r="B33" s="99" t="s">
        <v>485</v>
      </c>
      <c r="C33" s="99" t="s">
        <v>482</v>
      </c>
      <c r="D33" s="100">
        <v>98.001000000000005</v>
      </c>
      <c r="E33" s="100">
        <v>96</v>
      </c>
      <c r="F33" s="100">
        <f t="shared" si="2"/>
        <v>194.001</v>
      </c>
      <c r="G33" s="101">
        <v>6</v>
      </c>
      <c r="H33" s="100">
        <v>1893.0099999999998</v>
      </c>
      <c r="I33" s="102">
        <v>53</v>
      </c>
    </row>
    <row r="34" spans="1:9" ht="15.75" customHeight="1" x14ac:dyDescent="0.3">
      <c r="A34" s="98">
        <v>8</v>
      </c>
      <c r="B34" s="99" t="s">
        <v>486</v>
      </c>
      <c r="C34" s="99" t="s">
        <v>17</v>
      </c>
      <c r="D34" s="100">
        <v>96</v>
      </c>
      <c r="E34" s="100">
        <v>95.001000000000005</v>
      </c>
      <c r="F34" s="100">
        <f t="shared" si="2"/>
        <v>191.001</v>
      </c>
      <c r="G34" s="101">
        <v>5</v>
      </c>
      <c r="H34" s="100">
        <v>1881.0089999999998</v>
      </c>
      <c r="I34" s="102">
        <v>44</v>
      </c>
    </row>
    <row r="35" spans="1:9" ht="15.75" customHeight="1" x14ac:dyDescent="0.3">
      <c r="A35" s="98">
        <v>3</v>
      </c>
      <c r="B35" s="99" t="s">
        <v>487</v>
      </c>
      <c r="C35" s="99" t="s">
        <v>86</v>
      </c>
      <c r="D35" s="100">
        <v>93</v>
      </c>
      <c r="E35" s="100">
        <v>91</v>
      </c>
      <c r="F35" s="100">
        <f t="shared" si="2"/>
        <v>184</v>
      </c>
      <c r="G35" s="101">
        <v>3</v>
      </c>
      <c r="H35" s="100">
        <v>1758.0059999999999</v>
      </c>
      <c r="I35" s="102">
        <v>24</v>
      </c>
    </row>
    <row r="36" spans="1:9" ht="15.75" customHeight="1" x14ac:dyDescent="0.3">
      <c r="A36" s="98">
        <v>4</v>
      </c>
      <c r="B36" s="99" t="s">
        <v>488</v>
      </c>
      <c r="C36" s="99" t="s">
        <v>466</v>
      </c>
      <c r="D36" s="100">
        <v>84</v>
      </c>
      <c r="E36" s="100">
        <v>79</v>
      </c>
      <c r="F36" s="100">
        <f t="shared" si="2"/>
        <v>163</v>
      </c>
      <c r="G36" s="101">
        <v>2</v>
      </c>
      <c r="H36" s="100">
        <v>1693.0059999999999</v>
      </c>
      <c r="I36" s="102">
        <v>21</v>
      </c>
    </row>
    <row r="37" spans="1:9" ht="15.75" customHeight="1" x14ac:dyDescent="0.3">
      <c r="A37" s="107">
        <v>7</v>
      </c>
      <c r="B37" s="108" t="s">
        <v>489</v>
      </c>
      <c r="C37" s="108" t="s">
        <v>163</v>
      </c>
      <c r="D37" s="109" t="s">
        <v>109</v>
      </c>
      <c r="E37" s="109"/>
      <c r="F37" s="109">
        <f t="shared" si="2"/>
        <v>0</v>
      </c>
      <c r="G37" s="110">
        <v>0</v>
      </c>
      <c r="H37" s="109">
        <v>907.00799999999992</v>
      </c>
      <c r="I37" s="111">
        <v>19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490</v>
      </c>
      <c r="D39" s="9"/>
      <c r="E39" s="9" t="s">
        <v>491</v>
      </c>
      <c r="F39" s="8"/>
      <c r="G39" s="8"/>
      <c r="H39" s="8"/>
      <c r="I39" s="8"/>
    </row>
    <row r="40" spans="1:9" ht="15.75" customHeight="1" x14ac:dyDescent="0.3">
      <c r="A40" s="86">
        <v>2</v>
      </c>
      <c r="B40" s="87" t="s">
        <v>10</v>
      </c>
      <c r="C40" s="88" t="s">
        <v>11</v>
      </c>
      <c r="D40" s="89"/>
      <c r="E40" s="90"/>
      <c r="F40" s="91" t="s">
        <v>12</v>
      </c>
      <c r="G40" s="91" t="s">
        <v>13</v>
      </c>
      <c r="H40" s="91" t="s">
        <v>14</v>
      </c>
      <c r="I40" s="92" t="s">
        <v>15</v>
      </c>
    </row>
    <row r="41" spans="1:9" ht="15.75" customHeight="1" x14ac:dyDescent="0.3">
      <c r="A41" s="93">
        <v>3</v>
      </c>
      <c r="B41" s="94" t="s">
        <v>492</v>
      </c>
      <c r="C41" s="94" t="s">
        <v>71</v>
      </c>
      <c r="D41" s="95">
        <v>98.001999999999995</v>
      </c>
      <c r="E41" s="95">
        <v>98.001000000000005</v>
      </c>
      <c r="F41" s="95">
        <f t="shared" ref="F41:F49" si="3">SUM(D41,E41)</f>
        <v>196.00299999999999</v>
      </c>
      <c r="G41" s="96">
        <v>9</v>
      </c>
      <c r="H41" s="95">
        <v>1934.0219999999999</v>
      </c>
      <c r="I41" s="97">
        <v>82</v>
      </c>
    </row>
    <row r="42" spans="1:9" ht="15.75" customHeight="1" x14ac:dyDescent="0.3">
      <c r="A42" s="98">
        <v>1</v>
      </c>
      <c r="B42" s="99" t="s">
        <v>493</v>
      </c>
      <c r="C42" s="99" t="s">
        <v>482</v>
      </c>
      <c r="D42" s="100">
        <v>95</v>
      </c>
      <c r="E42" s="100">
        <v>94</v>
      </c>
      <c r="F42" s="100">
        <f t="shared" si="3"/>
        <v>189</v>
      </c>
      <c r="G42" s="101">
        <v>7</v>
      </c>
      <c r="H42" s="100">
        <v>1917.0160000000001</v>
      </c>
      <c r="I42" s="105">
        <v>75</v>
      </c>
    </row>
    <row r="43" spans="1:9" ht="15.75" customHeight="1" x14ac:dyDescent="0.3">
      <c r="A43" s="98">
        <v>9</v>
      </c>
      <c r="B43" s="99" t="s">
        <v>72</v>
      </c>
      <c r="C43" s="99" t="s">
        <v>60</v>
      </c>
      <c r="D43" s="100">
        <v>97</v>
      </c>
      <c r="E43" s="100">
        <v>95</v>
      </c>
      <c r="F43" s="100">
        <f t="shared" si="3"/>
        <v>192</v>
      </c>
      <c r="G43" s="101">
        <v>8</v>
      </c>
      <c r="H43" s="100">
        <v>1905.0060000000001</v>
      </c>
      <c r="I43" s="102">
        <v>63</v>
      </c>
    </row>
    <row r="44" spans="1:9" ht="15.75" customHeight="1" x14ac:dyDescent="0.3">
      <c r="A44" s="98">
        <v>5</v>
      </c>
      <c r="B44" s="99" t="s">
        <v>494</v>
      </c>
      <c r="C44" s="99" t="s">
        <v>130</v>
      </c>
      <c r="D44" s="100">
        <v>95</v>
      </c>
      <c r="E44" s="100">
        <v>92</v>
      </c>
      <c r="F44" s="100">
        <f t="shared" si="3"/>
        <v>187</v>
      </c>
      <c r="G44" s="101">
        <v>5</v>
      </c>
      <c r="H44" s="100">
        <v>1734.0170000000001</v>
      </c>
      <c r="I44" s="102">
        <v>63</v>
      </c>
    </row>
    <row r="45" spans="1:9" ht="15.75" customHeight="1" x14ac:dyDescent="0.3">
      <c r="A45" s="98">
        <v>8</v>
      </c>
      <c r="B45" s="99" t="s">
        <v>495</v>
      </c>
      <c r="C45" s="99" t="s">
        <v>163</v>
      </c>
      <c r="D45" s="100">
        <v>95</v>
      </c>
      <c r="E45" s="100">
        <v>94</v>
      </c>
      <c r="F45" s="100">
        <f t="shared" si="3"/>
        <v>189</v>
      </c>
      <c r="G45" s="101">
        <v>7</v>
      </c>
      <c r="H45" s="100">
        <v>1858.0060000000001</v>
      </c>
      <c r="I45" s="102">
        <v>43</v>
      </c>
    </row>
    <row r="46" spans="1:9" ht="15.75" customHeight="1" x14ac:dyDescent="0.3">
      <c r="A46" s="98">
        <v>7</v>
      </c>
      <c r="B46" s="99" t="s">
        <v>496</v>
      </c>
      <c r="C46" s="99" t="s">
        <v>482</v>
      </c>
      <c r="D46" s="100">
        <v>92</v>
      </c>
      <c r="E46" s="100">
        <v>91.001000000000005</v>
      </c>
      <c r="F46" s="100">
        <f t="shared" si="3"/>
        <v>183.001</v>
      </c>
      <c r="G46" s="101">
        <v>4</v>
      </c>
      <c r="H46" s="100">
        <v>1851.0079999999998</v>
      </c>
      <c r="I46" s="102">
        <v>40</v>
      </c>
    </row>
    <row r="47" spans="1:9" ht="15.75" customHeight="1" x14ac:dyDescent="0.3">
      <c r="A47" s="98">
        <v>4</v>
      </c>
      <c r="B47" s="99" t="s">
        <v>497</v>
      </c>
      <c r="C47" s="99" t="s">
        <v>482</v>
      </c>
      <c r="D47" s="100">
        <v>93</v>
      </c>
      <c r="E47" s="100">
        <v>89</v>
      </c>
      <c r="F47" s="100">
        <f t="shared" si="3"/>
        <v>182</v>
      </c>
      <c r="G47" s="101">
        <v>2</v>
      </c>
      <c r="H47" s="100">
        <v>1829.0079999999998</v>
      </c>
      <c r="I47" s="102">
        <v>34</v>
      </c>
    </row>
    <row r="48" spans="1:9" ht="15.75" customHeight="1" x14ac:dyDescent="0.3">
      <c r="A48" s="98">
        <v>6</v>
      </c>
      <c r="B48" s="99" t="s">
        <v>498</v>
      </c>
      <c r="C48" s="99" t="s">
        <v>482</v>
      </c>
      <c r="D48" s="100">
        <v>92</v>
      </c>
      <c r="E48" s="100">
        <v>90.001999999999995</v>
      </c>
      <c r="F48" s="100">
        <f t="shared" si="3"/>
        <v>182.00200000000001</v>
      </c>
      <c r="G48" s="101">
        <v>3</v>
      </c>
      <c r="H48" s="100">
        <v>1812.0069999999998</v>
      </c>
      <c r="I48" s="102">
        <v>26</v>
      </c>
    </row>
    <row r="49" spans="1:9" ht="15.75" customHeight="1" x14ac:dyDescent="0.3">
      <c r="A49" s="107">
        <v>2</v>
      </c>
      <c r="B49" s="108" t="s">
        <v>499</v>
      </c>
      <c r="C49" s="108" t="s">
        <v>243</v>
      </c>
      <c r="D49" s="109" t="s">
        <v>109</v>
      </c>
      <c r="E49" s="109"/>
      <c r="F49" s="109">
        <f t="shared" si="3"/>
        <v>0</v>
      </c>
      <c r="G49" s="110">
        <v>0</v>
      </c>
      <c r="H49" s="109">
        <v>1625.0099999999998</v>
      </c>
      <c r="I49" s="111">
        <v>26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500</v>
      </c>
      <c r="D51" s="9"/>
      <c r="E51" s="9" t="s">
        <v>501</v>
      </c>
      <c r="F51" s="8"/>
      <c r="G51" s="8"/>
      <c r="H51" s="8"/>
      <c r="I51" s="8"/>
    </row>
    <row r="52" spans="1:9" ht="15.75" customHeight="1" x14ac:dyDescent="0.3">
      <c r="A52" s="86">
        <v>2</v>
      </c>
      <c r="B52" s="87" t="s">
        <v>10</v>
      </c>
      <c r="C52" s="88" t="s">
        <v>11</v>
      </c>
      <c r="D52" s="89"/>
      <c r="E52" s="90"/>
      <c r="F52" s="91" t="s">
        <v>12</v>
      </c>
      <c r="G52" s="91" t="s">
        <v>13</v>
      </c>
      <c r="H52" s="91" t="s">
        <v>14</v>
      </c>
      <c r="I52" s="92" t="s">
        <v>15</v>
      </c>
    </row>
    <row r="53" spans="1:9" ht="15.75" customHeight="1" x14ac:dyDescent="0.3">
      <c r="A53" s="93">
        <v>2</v>
      </c>
      <c r="B53" s="94" t="s">
        <v>245</v>
      </c>
      <c r="C53" s="94" t="s">
        <v>36</v>
      </c>
      <c r="D53" s="95">
        <v>98</v>
      </c>
      <c r="E53" s="95">
        <v>98</v>
      </c>
      <c r="F53" s="95">
        <f t="shared" ref="F53:F61" si="4">SUM(D53,E53)</f>
        <v>196</v>
      </c>
      <c r="G53" s="96">
        <v>8</v>
      </c>
      <c r="H53" s="95">
        <v>1970.0230000000001</v>
      </c>
      <c r="I53" s="97">
        <v>85</v>
      </c>
    </row>
    <row r="54" spans="1:9" ht="15.75" customHeight="1" x14ac:dyDescent="0.3">
      <c r="A54" s="98">
        <v>8</v>
      </c>
      <c r="B54" s="99" t="s">
        <v>502</v>
      </c>
      <c r="C54" s="99" t="s">
        <v>86</v>
      </c>
      <c r="D54" s="100">
        <v>99.003</v>
      </c>
      <c r="E54" s="100">
        <v>97.001000000000005</v>
      </c>
      <c r="F54" s="100">
        <f t="shared" si="4"/>
        <v>196.00400000000002</v>
      </c>
      <c r="G54" s="101">
        <v>9</v>
      </c>
      <c r="H54" s="100">
        <v>1951.0169999999998</v>
      </c>
      <c r="I54" s="102">
        <v>76</v>
      </c>
    </row>
    <row r="55" spans="1:9" ht="15.75" customHeight="1" x14ac:dyDescent="0.3">
      <c r="A55" s="98">
        <v>5</v>
      </c>
      <c r="B55" s="99" t="s">
        <v>503</v>
      </c>
      <c r="C55" s="99" t="s">
        <v>504</v>
      </c>
      <c r="D55" s="100">
        <v>97</v>
      </c>
      <c r="E55" s="100">
        <v>96</v>
      </c>
      <c r="F55" s="100">
        <f t="shared" si="4"/>
        <v>193</v>
      </c>
      <c r="G55" s="101">
        <v>5</v>
      </c>
      <c r="H55" s="100">
        <v>1942.0159999999998</v>
      </c>
      <c r="I55" s="102">
        <v>69</v>
      </c>
    </row>
    <row r="56" spans="1:9" ht="15.75" customHeight="1" x14ac:dyDescent="0.3">
      <c r="A56" s="98">
        <v>1</v>
      </c>
      <c r="B56" s="99" t="s">
        <v>505</v>
      </c>
      <c r="C56" s="99" t="s">
        <v>506</v>
      </c>
      <c r="D56" s="100">
        <v>98</v>
      </c>
      <c r="E56" s="100">
        <v>96</v>
      </c>
      <c r="F56" s="100">
        <f t="shared" si="4"/>
        <v>194</v>
      </c>
      <c r="G56" s="101">
        <v>6</v>
      </c>
      <c r="H56" s="100">
        <v>1904.02</v>
      </c>
      <c r="I56" s="105">
        <v>53</v>
      </c>
    </row>
    <row r="57" spans="1:9" ht="15.75" customHeight="1" x14ac:dyDescent="0.3">
      <c r="A57" s="98">
        <v>7</v>
      </c>
      <c r="B57" s="99" t="s">
        <v>42</v>
      </c>
      <c r="C57" s="99" t="s">
        <v>41</v>
      </c>
      <c r="D57" s="100">
        <v>96.003</v>
      </c>
      <c r="E57" s="100">
        <v>95</v>
      </c>
      <c r="F57" s="100">
        <f t="shared" si="4"/>
        <v>191.00299999999999</v>
      </c>
      <c r="G57" s="101">
        <v>4</v>
      </c>
      <c r="H57" s="100">
        <v>1904.0119999999997</v>
      </c>
      <c r="I57" s="102">
        <v>50</v>
      </c>
    </row>
    <row r="58" spans="1:9" ht="15.75" customHeight="1" x14ac:dyDescent="0.3">
      <c r="A58" s="98">
        <v>4</v>
      </c>
      <c r="B58" s="99" t="s">
        <v>507</v>
      </c>
      <c r="C58" s="99" t="s">
        <v>480</v>
      </c>
      <c r="D58" s="100">
        <v>99.001999999999995</v>
      </c>
      <c r="E58" s="100">
        <v>96</v>
      </c>
      <c r="F58" s="100">
        <f t="shared" si="4"/>
        <v>195.00200000000001</v>
      </c>
      <c r="G58" s="101">
        <v>7</v>
      </c>
      <c r="H58" s="100">
        <v>1888.0119999999999</v>
      </c>
      <c r="I58" s="102">
        <v>48</v>
      </c>
    </row>
    <row r="59" spans="1:9" ht="15.75" customHeight="1" x14ac:dyDescent="0.3">
      <c r="A59" s="98">
        <v>9</v>
      </c>
      <c r="B59" s="99" t="s">
        <v>508</v>
      </c>
      <c r="C59" s="99" t="s">
        <v>484</v>
      </c>
      <c r="D59" s="100">
        <v>89</v>
      </c>
      <c r="E59" s="100">
        <v>86.001999999999995</v>
      </c>
      <c r="F59" s="100">
        <f t="shared" si="4"/>
        <v>175.00200000000001</v>
      </c>
      <c r="G59" s="101">
        <v>2</v>
      </c>
      <c r="H59" s="100">
        <v>1812.0079999999998</v>
      </c>
      <c r="I59" s="102">
        <v>27</v>
      </c>
    </row>
    <row r="60" spans="1:9" ht="15.75" customHeight="1" x14ac:dyDescent="0.3">
      <c r="A60" s="98">
        <v>6</v>
      </c>
      <c r="B60" s="99" t="s">
        <v>509</v>
      </c>
      <c r="C60" s="99" t="s">
        <v>163</v>
      </c>
      <c r="D60" s="100" t="s">
        <v>109</v>
      </c>
      <c r="E60" s="100"/>
      <c r="F60" s="100">
        <f t="shared" si="4"/>
        <v>0</v>
      </c>
      <c r="G60" s="101">
        <v>0</v>
      </c>
      <c r="H60" s="100">
        <v>1607.0039999999999</v>
      </c>
      <c r="I60" s="102">
        <v>21</v>
      </c>
    </row>
    <row r="61" spans="1:9" ht="15.75" customHeight="1" x14ac:dyDescent="0.3">
      <c r="A61" s="107">
        <v>3</v>
      </c>
      <c r="B61" s="108" t="s">
        <v>510</v>
      </c>
      <c r="C61" s="108" t="s">
        <v>127</v>
      </c>
      <c r="D61" s="109">
        <v>95.001000000000005</v>
      </c>
      <c r="E61" s="109">
        <v>90</v>
      </c>
      <c r="F61" s="109">
        <f t="shared" si="4"/>
        <v>185.001</v>
      </c>
      <c r="G61" s="110">
        <v>3</v>
      </c>
      <c r="H61" s="109">
        <v>1336.0029999999999</v>
      </c>
      <c r="I61" s="111">
        <v>18</v>
      </c>
    </row>
    <row r="62" spans="1:9" ht="15.75" customHeight="1" x14ac:dyDescent="0.3"/>
    <row r="63" spans="1:9" ht="15.75" customHeight="1" x14ac:dyDescent="0.3">
      <c r="B63" s="4" t="s">
        <v>511</v>
      </c>
    </row>
    <row r="64" spans="1:9" ht="15.75" customHeight="1" x14ac:dyDescent="0.3"/>
    <row r="65" spans="2:5" ht="15.75" customHeight="1" x14ac:dyDescent="0.3">
      <c r="B65" s="4" t="s">
        <v>512</v>
      </c>
      <c r="E65" s="33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B6C3D386-35DD-4848-ADAB-119CB8C87B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C184-BDC9-4A1E-B012-85982CF81F3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457</v>
      </c>
    </row>
    <row r="3" spans="1:25" ht="15.75" customHeight="1" x14ac:dyDescent="0.3">
      <c r="A3" s="7"/>
      <c r="B3" s="8" t="s">
        <v>82</v>
      </c>
      <c r="C3" s="9" t="s">
        <v>513</v>
      </c>
      <c r="D3" s="9"/>
      <c r="E3" s="9" t="s">
        <v>514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8</v>
      </c>
      <c r="B5" s="15" t="s">
        <v>515</v>
      </c>
      <c r="C5" s="15" t="s">
        <v>106</v>
      </c>
      <c r="D5" s="112">
        <v>99.001999999999995</v>
      </c>
      <c r="E5" s="112">
        <v>97.001000000000005</v>
      </c>
      <c r="F5" s="113">
        <f t="shared" ref="F5:F12" si="0">SUM(D5,E5)</f>
        <v>196.00299999999999</v>
      </c>
      <c r="G5" s="16">
        <v>7</v>
      </c>
      <c r="H5" s="112">
        <v>1958.0149999999999</v>
      </c>
      <c r="I5" s="36">
        <v>72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516</v>
      </c>
      <c r="C6" s="19" t="s">
        <v>106</v>
      </c>
      <c r="D6" s="114">
        <v>100.001</v>
      </c>
      <c r="E6" s="114">
        <v>98.001000000000005</v>
      </c>
      <c r="F6" s="115">
        <f t="shared" si="0"/>
        <v>198.00200000000001</v>
      </c>
      <c r="G6" s="21">
        <v>8</v>
      </c>
      <c r="H6" s="114">
        <v>1760.0139999999999</v>
      </c>
      <c r="I6" s="40">
        <v>64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6</v>
      </c>
      <c r="B7" s="19" t="s">
        <v>517</v>
      </c>
      <c r="C7" s="19" t="s">
        <v>480</v>
      </c>
      <c r="D7" s="114">
        <v>98.001000000000005</v>
      </c>
      <c r="E7" s="114">
        <v>97</v>
      </c>
      <c r="F7" s="115">
        <f t="shared" si="0"/>
        <v>195.001</v>
      </c>
      <c r="G7" s="21">
        <v>5</v>
      </c>
      <c r="H7" s="114">
        <v>1922.0139999999999</v>
      </c>
      <c r="I7" s="40">
        <v>53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518</v>
      </c>
      <c r="C8" s="19" t="s">
        <v>506</v>
      </c>
      <c r="D8" s="114">
        <v>99.001000000000005</v>
      </c>
      <c r="E8" s="114">
        <v>96.001999999999995</v>
      </c>
      <c r="F8" s="115">
        <f t="shared" si="0"/>
        <v>195.00299999999999</v>
      </c>
      <c r="G8" s="21">
        <v>6</v>
      </c>
      <c r="H8" s="114">
        <v>1891.0179999999998</v>
      </c>
      <c r="I8" s="40">
        <v>48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519</v>
      </c>
      <c r="C9" s="19" t="s">
        <v>106</v>
      </c>
      <c r="D9" s="114">
        <v>93</v>
      </c>
      <c r="E9" s="114">
        <v>92.001000000000005</v>
      </c>
      <c r="F9" s="115">
        <f t="shared" si="0"/>
        <v>185.001</v>
      </c>
      <c r="G9" s="21">
        <v>2</v>
      </c>
      <c r="H9" s="114">
        <v>1893.0189999999998</v>
      </c>
      <c r="I9" s="40">
        <v>45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520</v>
      </c>
      <c r="C10" s="19" t="s">
        <v>19</v>
      </c>
      <c r="D10" s="115">
        <v>97.001000000000005</v>
      </c>
      <c r="E10" s="115">
        <v>95.001000000000005</v>
      </c>
      <c r="F10" s="115">
        <f t="shared" si="0"/>
        <v>192.00200000000001</v>
      </c>
      <c r="G10" s="21">
        <v>4</v>
      </c>
      <c r="H10" s="115">
        <v>1844.0059999999999</v>
      </c>
      <c r="I10" s="24">
        <v>33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521</v>
      </c>
      <c r="C11" s="19" t="s">
        <v>504</v>
      </c>
      <c r="D11" s="114">
        <v>93.001000000000005</v>
      </c>
      <c r="E11" s="114">
        <v>93.001000000000005</v>
      </c>
      <c r="F11" s="115">
        <f t="shared" si="0"/>
        <v>186.00200000000001</v>
      </c>
      <c r="G11" s="21">
        <v>3</v>
      </c>
      <c r="H11" s="114">
        <v>1812.011</v>
      </c>
      <c r="I11" s="40">
        <v>25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4</v>
      </c>
      <c r="B12" s="26" t="s">
        <v>522</v>
      </c>
      <c r="C12" s="26" t="s">
        <v>482</v>
      </c>
      <c r="D12" s="116" t="s">
        <v>109</v>
      </c>
      <c r="E12" s="116"/>
      <c r="F12" s="117">
        <f t="shared" si="0"/>
        <v>0</v>
      </c>
      <c r="G12" s="28">
        <v>0</v>
      </c>
      <c r="H12" s="116">
        <v>752.00600000000009</v>
      </c>
      <c r="I12" s="44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110</v>
      </c>
      <c r="C14" s="9" t="s">
        <v>523</v>
      </c>
      <c r="D14" s="9"/>
      <c r="E14" s="9" t="s">
        <v>524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80" t="s">
        <v>11</v>
      </c>
      <c r="D15" s="50"/>
      <c r="E15" s="84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4">
        <v>8</v>
      </c>
      <c r="B16" s="15" t="s">
        <v>483</v>
      </c>
      <c r="C16" s="15" t="s">
        <v>525</v>
      </c>
      <c r="D16" s="112">
        <v>95.001999999999995</v>
      </c>
      <c r="E16" s="112">
        <v>95</v>
      </c>
      <c r="F16" s="113">
        <f t="shared" ref="F16:F23" si="1">SUM(D16,E16)</f>
        <v>190.00200000000001</v>
      </c>
      <c r="G16" s="16">
        <v>8</v>
      </c>
      <c r="H16" s="112">
        <v>1860.0099999999998</v>
      </c>
      <c r="I16" s="36">
        <v>62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">
        <v>4</v>
      </c>
      <c r="B17" s="19" t="s">
        <v>526</v>
      </c>
      <c r="C17" s="19" t="s">
        <v>106</v>
      </c>
      <c r="D17" s="114">
        <v>96.001000000000005</v>
      </c>
      <c r="E17" s="114">
        <v>93</v>
      </c>
      <c r="F17" s="115">
        <f t="shared" si="1"/>
        <v>189.001</v>
      </c>
      <c r="G17" s="21">
        <v>5</v>
      </c>
      <c r="H17" s="114">
        <v>1861.0059999999999</v>
      </c>
      <c r="I17" s="40">
        <v>59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2</v>
      </c>
      <c r="B18" s="19" t="s">
        <v>527</v>
      </c>
      <c r="C18" s="19" t="s">
        <v>106</v>
      </c>
      <c r="D18" s="114">
        <v>92</v>
      </c>
      <c r="E18" s="114">
        <v>91</v>
      </c>
      <c r="F18" s="115">
        <f t="shared" si="1"/>
        <v>183</v>
      </c>
      <c r="G18" s="21">
        <v>3</v>
      </c>
      <c r="H18" s="114">
        <v>1845.008</v>
      </c>
      <c r="I18" s="40">
        <v>54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6</v>
      </c>
      <c r="B19" s="19" t="s">
        <v>528</v>
      </c>
      <c r="C19" s="19" t="s">
        <v>53</v>
      </c>
      <c r="D19" s="114">
        <v>94.001999999999995</v>
      </c>
      <c r="E19" s="114">
        <v>93.001000000000005</v>
      </c>
      <c r="F19" s="115">
        <f t="shared" si="1"/>
        <v>187.00299999999999</v>
      </c>
      <c r="G19" s="21">
        <v>4</v>
      </c>
      <c r="H19" s="114">
        <v>1840.0089999999998</v>
      </c>
      <c r="I19" s="40">
        <v>50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529</v>
      </c>
      <c r="C20" s="19" t="s">
        <v>482</v>
      </c>
      <c r="D20" s="115">
        <v>91</v>
      </c>
      <c r="E20" s="115">
        <v>87</v>
      </c>
      <c r="F20" s="115">
        <f t="shared" si="1"/>
        <v>178</v>
      </c>
      <c r="G20" s="21">
        <v>2</v>
      </c>
      <c r="H20" s="115">
        <v>1823.0069999999998</v>
      </c>
      <c r="I20" s="24">
        <v>44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530</v>
      </c>
      <c r="C21" s="19" t="s">
        <v>127</v>
      </c>
      <c r="D21" s="114">
        <v>96</v>
      </c>
      <c r="E21" s="114">
        <v>94</v>
      </c>
      <c r="F21" s="115">
        <f t="shared" si="1"/>
        <v>190</v>
      </c>
      <c r="G21" s="21">
        <v>7</v>
      </c>
      <c r="H21" s="114">
        <v>1788.0060000000001</v>
      </c>
      <c r="I21" s="40">
        <v>43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7</v>
      </c>
      <c r="B22" s="19" t="s">
        <v>531</v>
      </c>
      <c r="C22" s="19" t="s">
        <v>482</v>
      </c>
      <c r="D22" s="114">
        <v>95.001000000000005</v>
      </c>
      <c r="E22" s="114">
        <v>94.001000000000005</v>
      </c>
      <c r="F22" s="115">
        <f t="shared" si="1"/>
        <v>189.00200000000001</v>
      </c>
      <c r="G22" s="21">
        <v>6</v>
      </c>
      <c r="H22" s="114">
        <v>1824.0109999999997</v>
      </c>
      <c r="I22" s="40">
        <v>42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5">
        <v>3</v>
      </c>
      <c r="B23" s="26" t="s">
        <v>532</v>
      </c>
      <c r="C23" s="26" t="s">
        <v>480</v>
      </c>
      <c r="D23" s="116" t="s">
        <v>109</v>
      </c>
      <c r="E23" s="116"/>
      <c r="F23" s="117">
        <f t="shared" si="1"/>
        <v>0</v>
      </c>
      <c r="G23" s="28">
        <v>0</v>
      </c>
      <c r="H23" s="116">
        <v>0</v>
      </c>
      <c r="I23" s="44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113</v>
      </c>
      <c r="C25" s="9" t="s">
        <v>533</v>
      </c>
      <c r="D25" s="9"/>
      <c r="E25" s="9" t="s">
        <v>534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80" t="s">
        <v>11</v>
      </c>
      <c r="D26" s="50"/>
      <c r="E26" s="84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3</v>
      </c>
      <c r="B27" s="15" t="s">
        <v>535</v>
      </c>
      <c r="C27" s="15" t="s">
        <v>504</v>
      </c>
      <c r="D27" s="112">
        <v>96.001999999999995</v>
      </c>
      <c r="E27" s="112">
        <v>94</v>
      </c>
      <c r="F27" s="113">
        <f t="shared" ref="F27:F34" si="2">SUM(D27,E27)</f>
        <v>190.00200000000001</v>
      </c>
      <c r="G27" s="16">
        <v>7</v>
      </c>
      <c r="H27" s="112">
        <v>1843.011</v>
      </c>
      <c r="I27" s="36">
        <v>65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1">
        <v>6</v>
      </c>
      <c r="B28" s="19" t="s">
        <v>536</v>
      </c>
      <c r="C28" s="19" t="s">
        <v>504</v>
      </c>
      <c r="D28" s="114">
        <v>96.003</v>
      </c>
      <c r="E28" s="114">
        <v>86.001000000000005</v>
      </c>
      <c r="F28" s="115">
        <f t="shared" si="2"/>
        <v>182.00400000000002</v>
      </c>
      <c r="G28" s="21">
        <v>5</v>
      </c>
      <c r="H28" s="114">
        <v>1842.0059999999999</v>
      </c>
      <c r="I28" s="40">
        <v>62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">
        <v>2</v>
      </c>
      <c r="B29" s="19" t="s">
        <v>537</v>
      </c>
      <c r="C29" s="19" t="s">
        <v>163</v>
      </c>
      <c r="D29" s="114">
        <v>92</v>
      </c>
      <c r="E29" s="114">
        <v>91</v>
      </c>
      <c r="F29" s="115">
        <f t="shared" si="2"/>
        <v>183</v>
      </c>
      <c r="G29" s="21">
        <v>6</v>
      </c>
      <c r="H29" s="114">
        <v>1822.0049999999999</v>
      </c>
      <c r="I29" s="40">
        <v>55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1">
        <v>4</v>
      </c>
      <c r="B30" s="19" t="s">
        <v>538</v>
      </c>
      <c r="C30" s="19" t="s">
        <v>45</v>
      </c>
      <c r="D30" s="114">
        <v>97.001000000000005</v>
      </c>
      <c r="E30" s="114">
        <v>95</v>
      </c>
      <c r="F30" s="115">
        <f t="shared" si="2"/>
        <v>192.001</v>
      </c>
      <c r="G30" s="21">
        <v>8</v>
      </c>
      <c r="H30" s="114">
        <v>1799.0099999999998</v>
      </c>
      <c r="I30" s="40">
        <v>53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539</v>
      </c>
      <c r="C31" s="19" t="s">
        <v>482</v>
      </c>
      <c r="D31" s="114">
        <v>91</v>
      </c>
      <c r="E31" s="118">
        <v>85</v>
      </c>
      <c r="F31" s="115">
        <f t="shared" si="2"/>
        <v>176</v>
      </c>
      <c r="G31" s="21">
        <v>4</v>
      </c>
      <c r="H31" s="114">
        <v>1787.0039999999999</v>
      </c>
      <c r="I31" s="40">
        <v>48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540</v>
      </c>
      <c r="C32" s="19" t="s">
        <v>163</v>
      </c>
      <c r="D32" s="115">
        <v>92</v>
      </c>
      <c r="E32" s="115">
        <v>77</v>
      </c>
      <c r="F32" s="115">
        <f t="shared" si="2"/>
        <v>169</v>
      </c>
      <c r="G32" s="21">
        <v>3</v>
      </c>
      <c r="H32" s="115">
        <v>1744.0049999999999</v>
      </c>
      <c r="I32" s="24">
        <v>35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8</v>
      </c>
      <c r="B33" s="19" t="s">
        <v>541</v>
      </c>
      <c r="C33" s="19" t="s">
        <v>19</v>
      </c>
      <c r="D33" s="114" t="s">
        <v>109</v>
      </c>
      <c r="E33" s="114"/>
      <c r="F33" s="115">
        <f t="shared" si="2"/>
        <v>0</v>
      </c>
      <c r="G33" s="21">
        <v>0</v>
      </c>
      <c r="H33" s="114">
        <v>1245.002</v>
      </c>
      <c r="I33" s="40">
        <v>31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5">
        <v>5</v>
      </c>
      <c r="B34" s="26" t="s">
        <v>542</v>
      </c>
      <c r="C34" s="26" t="s">
        <v>482</v>
      </c>
      <c r="D34" s="116" t="s">
        <v>109</v>
      </c>
      <c r="E34" s="116"/>
      <c r="F34" s="117">
        <f t="shared" si="2"/>
        <v>0</v>
      </c>
      <c r="G34" s="28">
        <v>0</v>
      </c>
      <c r="H34" s="116">
        <v>0</v>
      </c>
      <c r="I34" s="44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139</v>
      </c>
      <c r="C36" s="9" t="s">
        <v>543</v>
      </c>
      <c r="D36" s="9"/>
      <c r="E36" s="9" t="s">
        <v>544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80" t="s">
        <v>11</v>
      </c>
      <c r="D37" s="50"/>
      <c r="E37" s="84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5" t="s">
        <v>545</v>
      </c>
      <c r="C38" s="15" t="s">
        <v>106</v>
      </c>
      <c r="D38" s="112">
        <v>96.001000000000005</v>
      </c>
      <c r="E38" s="112">
        <v>91.001000000000005</v>
      </c>
      <c r="F38" s="113">
        <f t="shared" ref="F38:F45" si="3">SUM(D38,E38)</f>
        <v>187.00200000000001</v>
      </c>
      <c r="G38" s="16">
        <v>6</v>
      </c>
      <c r="H38" s="112">
        <v>1863.0079999999998</v>
      </c>
      <c r="I38" s="36">
        <v>70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1">
        <v>8</v>
      </c>
      <c r="B39" s="19" t="s">
        <v>546</v>
      </c>
      <c r="C39" s="19" t="s">
        <v>41</v>
      </c>
      <c r="D39" s="114">
        <v>96.001000000000005</v>
      </c>
      <c r="E39" s="114">
        <v>96.001000000000005</v>
      </c>
      <c r="F39" s="115">
        <f t="shared" si="3"/>
        <v>192.00200000000001</v>
      </c>
      <c r="G39" s="21">
        <v>8</v>
      </c>
      <c r="H39" s="114">
        <v>1815.0109999999997</v>
      </c>
      <c r="I39" s="40">
        <v>62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">
        <v>6</v>
      </c>
      <c r="B40" s="19" t="s">
        <v>547</v>
      </c>
      <c r="C40" s="19" t="s">
        <v>91</v>
      </c>
      <c r="D40" s="114">
        <v>95</v>
      </c>
      <c r="E40" s="114">
        <v>93</v>
      </c>
      <c r="F40" s="115">
        <f t="shared" si="3"/>
        <v>188</v>
      </c>
      <c r="G40" s="21">
        <v>7</v>
      </c>
      <c r="H40" s="114">
        <v>1795.01</v>
      </c>
      <c r="I40" s="40">
        <v>57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">
        <v>4</v>
      </c>
      <c r="B41" s="19" t="s">
        <v>548</v>
      </c>
      <c r="C41" s="19" t="s">
        <v>75</v>
      </c>
      <c r="D41" s="114">
        <v>86</v>
      </c>
      <c r="E41" s="114">
        <v>83</v>
      </c>
      <c r="F41" s="115">
        <f t="shared" si="3"/>
        <v>169</v>
      </c>
      <c r="G41" s="21">
        <v>3</v>
      </c>
      <c r="H41" s="114">
        <v>1592.0039999999999</v>
      </c>
      <c r="I41" s="40">
        <v>46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5</v>
      </c>
      <c r="B42" s="19" t="s">
        <v>549</v>
      </c>
      <c r="C42" s="19" t="s">
        <v>19</v>
      </c>
      <c r="D42" s="114">
        <v>87.001999999999995</v>
      </c>
      <c r="E42" s="114">
        <v>83</v>
      </c>
      <c r="F42" s="115">
        <f t="shared" si="3"/>
        <v>170.00200000000001</v>
      </c>
      <c r="G42" s="21">
        <v>4</v>
      </c>
      <c r="H42" s="114">
        <v>1746.0039999999999</v>
      </c>
      <c r="I42" s="40">
        <v>44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">
        <v>2</v>
      </c>
      <c r="B43" s="19" t="s">
        <v>550</v>
      </c>
      <c r="C43" s="19" t="s">
        <v>71</v>
      </c>
      <c r="D43" s="114">
        <v>89</v>
      </c>
      <c r="E43" s="114">
        <v>87</v>
      </c>
      <c r="F43" s="115">
        <f t="shared" si="3"/>
        <v>176</v>
      </c>
      <c r="G43" s="21">
        <v>5</v>
      </c>
      <c r="H43" s="114">
        <v>1743.001</v>
      </c>
      <c r="I43" s="40">
        <v>44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9" t="s">
        <v>551</v>
      </c>
      <c r="C44" s="19" t="s">
        <v>163</v>
      </c>
      <c r="D44" s="115">
        <v>79</v>
      </c>
      <c r="E44" s="115">
        <v>64</v>
      </c>
      <c r="F44" s="115">
        <f t="shared" si="3"/>
        <v>143</v>
      </c>
      <c r="G44" s="21">
        <v>2</v>
      </c>
      <c r="H44" s="115">
        <v>1300.0029999999999</v>
      </c>
      <c r="I44" s="24">
        <v>19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5">
        <v>7</v>
      </c>
      <c r="B45" s="26" t="s">
        <v>552</v>
      </c>
      <c r="C45" s="26" t="s">
        <v>482</v>
      </c>
      <c r="D45" s="116" t="s">
        <v>109</v>
      </c>
      <c r="E45" s="116"/>
      <c r="F45" s="117">
        <f t="shared" si="3"/>
        <v>0</v>
      </c>
      <c r="G45" s="28">
        <v>0</v>
      </c>
      <c r="H45" s="116">
        <v>664.00099999999998</v>
      </c>
      <c r="I45" s="44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142</v>
      </c>
      <c r="C47" s="9" t="s">
        <v>553</v>
      </c>
      <c r="D47" s="9"/>
      <c r="E47" s="9" t="s">
        <v>277</v>
      </c>
      <c r="F47" s="8"/>
      <c r="G47" s="8"/>
      <c r="H47" s="8"/>
      <c r="I47" s="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">
        <v>2</v>
      </c>
      <c r="B48" s="11" t="s">
        <v>10</v>
      </c>
      <c r="C48" s="80" t="s">
        <v>11</v>
      </c>
      <c r="D48" s="50"/>
      <c r="E48" s="84"/>
      <c r="F48" s="12" t="s">
        <v>12</v>
      </c>
      <c r="G48" s="12" t="s">
        <v>13</v>
      </c>
      <c r="H48" s="12" t="s">
        <v>14</v>
      </c>
      <c r="I48" s="13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">
        <v>8</v>
      </c>
      <c r="B49" s="15" t="s">
        <v>554</v>
      </c>
      <c r="C49" s="15" t="s">
        <v>504</v>
      </c>
      <c r="D49" s="112">
        <v>96</v>
      </c>
      <c r="E49" s="112">
        <v>96</v>
      </c>
      <c r="F49" s="113">
        <f t="shared" ref="F49:F56" si="4">SUM(D49,E49)</f>
        <v>192</v>
      </c>
      <c r="G49" s="16">
        <v>8</v>
      </c>
      <c r="H49" s="112">
        <v>1874.0170000000001</v>
      </c>
      <c r="I49" s="36">
        <v>78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8">
        <v>1</v>
      </c>
      <c r="B50" s="19" t="s">
        <v>555</v>
      </c>
      <c r="C50" s="19" t="s">
        <v>504</v>
      </c>
      <c r="D50" s="115">
        <v>89</v>
      </c>
      <c r="E50" s="115">
        <v>88</v>
      </c>
      <c r="F50" s="115">
        <f t="shared" si="4"/>
        <v>177</v>
      </c>
      <c r="G50" s="21">
        <v>6</v>
      </c>
      <c r="H50" s="115">
        <v>1774.002</v>
      </c>
      <c r="I50" s="24">
        <v>63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8">
        <v>5</v>
      </c>
      <c r="B51" s="19" t="s">
        <v>556</v>
      </c>
      <c r="C51" s="19" t="s">
        <v>45</v>
      </c>
      <c r="D51" s="114">
        <v>93</v>
      </c>
      <c r="E51" s="114">
        <v>90</v>
      </c>
      <c r="F51" s="115">
        <f t="shared" si="4"/>
        <v>183</v>
      </c>
      <c r="G51" s="21">
        <v>7</v>
      </c>
      <c r="H51" s="114">
        <v>1428.0059999999999</v>
      </c>
      <c r="I51" s="40">
        <v>51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1">
        <v>2</v>
      </c>
      <c r="B52" s="19" t="s">
        <v>557</v>
      </c>
      <c r="C52" s="19" t="s">
        <v>243</v>
      </c>
      <c r="D52" s="114">
        <v>86.001000000000005</v>
      </c>
      <c r="E52" s="114">
        <v>78.001000000000005</v>
      </c>
      <c r="F52" s="115">
        <f t="shared" si="4"/>
        <v>164.00200000000001</v>
      </c>
      <c r="G52" s="21">
        <v>5</v>
      </c>
      <c r="H52" s="114">
        <v>1594.0089999999998</v>
      </c>
      <c r="I52" s="40">
        <v>49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7</v>
      </c>
      <c r="B53" s="19" t="s">
        <v>558</v>
      </c>
      <c r="C53" s="19" t="s">
        <v>19</v>
      </c>
      <c r="D53" s="114">
        <v>77</v>
      </c>
      <c r="E53" s="114">
        <v>76</v>
      </c>
      <c r="F53" s="115">
        <f t="shared" si="4"/>
        <v>153</v>
      </c>
      <c r="G53" s="21">
        <v>4</v>
      </c>
      <c r="H53" s="114">
        <v>1462.002</v>
      </c>
      <c r="I53" s="40">
        <v>41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3</v>
      </c>
      <c r="B54" s="19" t="s">
        <v>559</v>
      </c>
      <c r="C54" s="19" t="s">
        <v>163</v>
      </c>
      <c r="D54" s="114">
        <v>65</v>
      </c>
      <c r="E54" s="114">
        <v>48</v>
      </c>
      <c r="F54" s="115">
        <f t="shared" si="4"/>
        <v>113</v>
      </c>
      <c r="G54" s="21">
        <v>3</v>
      </c>
      <c r="H54" s="114">
        <v>1148</v>
      </c>
      <c r="I54" s="40">
        <v>29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1">
        <v>4</v>
      </c>
      <c r="B55" s="19" t="s">
        <v>560</v>
      </c>
      <c r="C55" s="19" t="s">
        <v>561</v>
      </c>
      <c r="D55" s="114" t="s">
        <v>109</v>
      </c>
      <c r="E55" s="114"/>
      <c r="F55" s="115">
        <f t="shared" si="4"/>
        <v>0</v>
      </c>
      <c r="G55" s="21">
        <v>0</v>
      </c>
      <c r="H55" s="114">
        <v>829.00199999999995</v>
      </c>
      <c r="I55" s="40">
        <v>24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2">
        <v>6</v>
      </c>
      <c r="B56" s="26" t="s">
        <v>562</v>
      </c>
      <c r="C56" s="26" t="s">
        <v>19</v>
      </c>
      <c r="D56" s="116" t="s">
        <v>109</v>
      </c>
      <c r="E56" s="116"/>
      <c r="F56" s="117">
        <f t="shared" si="4"/>
        <v>0</v>
      </c>
      <c r="G56" s="28">
        <v>0</v>
      </c>
      <c r="H56" s="116">
        <v>0</v>
      </c>
      <c r="I56" s="44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511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4" t="s">
        <v>512</v>
      </c>
      <c r="E60" s="33" t="s">
        <v>167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168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25471BA5-23C2-4EEB-AE79-F3447CE9DE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9AC2-7D73-4CE5-AC51-C21AD9174CD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456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5" t="s">
        <v>563</v>
      </c>
    </row>
    <row r="3" spans="1:25" ht="15.75" customHeight="1" x14ac:dyDescent="0.3">
      <c r="A3" s="7"/>
      <c r="B3" s="8" t="s">
        <v>4</v>
      </c>
      <c r="C3" s="9" t="s">
        <v>564</v>
      </c>
      <c r="D3" s="9"/>
      <c r="E3" s="9" t="s">
        <v>565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2</v>
      </c>
      <c r="B5" s="15" t="s">
        <v>337</v>
      </c>
      <c r="C5" s="15" t="s">
        <v>185</v>
      </c>
      <c r="D5" s="112">
        <v>100</v>
      </c>
      <c r="E5" s="112">
        <v>99.001000000000005</v>
      </c>
      <c r="F5" s="113">
        <v>199.001</v>
      </c>
      <c r="G5" s="16">
        <v>7</v>
      </c>
      <c r="H5" s="112">
        <v>1988.037</v>
      </c>
      <c r="I5" s="36">
        <v>67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186</v>
      </c>
      <c r="C6" s="19" t="s">
        <v>187</v>
      </c>
      <c r="D6" s="114">
        <v>99.001000000000005</v>
      </c>
      <c r="E6" s="114">
        <v>99.001000000000005</v>
      </c>
      <c r="F6" s="115">
        <v>198.00200000000001</v>
      </c>
      <c r="G6" s="20">
        <v>6</v>
      </c>
      <c r="H6" s="114">
        <v>1974.0340000000001</v>
      </c>
      <c r="I6" s="40">
        <v>62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463</v>
      </c>
      <c r="C7" s="19" t="s">
        <v>17</v>
      </c>
      <c r="D7" s="114">
        <v>99.001000000000005</v>
      </c>
      <c r="E7" s="114">
        <v>95</v>
      </c>
      <c r="F7" s="115">
        <v>194.001</v>
      </c>
      <c r="G7" s="20">
        <v>5</v>
      </c>
      <c r="H7" s="114">
        <v>1932.0149999999999</v>
      </c>
      <c r="I7" s="40">
        <v>49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483</v>
      </c>
      <c r="C8" s="19" t="s">
        <v>484</v>
      </c>
      <c r="D8" s="114">
        <v>96.001000000000005</v>
      </c>
      <c r="E8" s="114">
        <v>95</v>
      </c>
      <c r="F8" s="115">
        <v>191.001</v>
      </c>
      <c r="G8" s="20">
        <v>4</v>
      </c>
      <c r="H8" s="114">
        <v>1893.0079999999998</v>
      </c>
      <c r="I8" s="40">
        <v>37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6</v>
      </c>
      <c r="B9" s="19" t="s">
        <v>486</v>
      </c>
      <c r="C9" s="19" t="s">
        <v>17</v>
      </c>
      <c r="D9" s="114">
        <v>96</v>
      </c>
      <c r="E9" s="114">
        <v>95.001000000000005</v>
      </c>
      <c r="F9" s="115">
        <v>191.001</v>
      </c>
      <c r="G9" s="20">
        <v>4</v>
      </c>
      <c r="H9" s="114">
        <v>1881.0089999999998</v>
      </c>
      <c r="I9" s="40">
        <v>33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465</v>
      </c>
      <c r="C10" s="19" t="s">
        <v>466</v>
      </c>
      <c r="D10" s="114">
        <v>86</v>
      </c>
      <c r="E10" s="114">
        <v>79</v>
      </c>
      <c r="F10" s="115">
        <v>165</v>
      </c>
      <c r="G10" s="20">
        <v>2</v>
      </c>
      <c r="H10" s="114">
        <v>1712.002</v>
      </c>
      <c r="I10" s="40">
        <v>18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5">
        <v>1</v>
      </c>
      <c r="B11" s="26" t="s">
        <v>488</v>
      </c>
      <c r="C11" s="26" t="s">
        <v>466</v>
      </c>
      <c r="D11" s="117">
        <v>84</v>
      </c>
      <c r="E11" s="117">
        <v>79</v>
      </c>
      <c r="F11" s="117">
        <v>163</v>
      </c>
      <c r="G11" s="27">
        <v>1</v>
      </c>
      <c r="H11" s="117">
        <v>1693.0059999999999</v>
      </c>
      <c r="I11" s="32">
        <v>16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566</v>
      </c>
      <c r="D13" s="9"/>
      <c r="E13" s="9" t="s">
        <v>567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80" t="s">
        <v>11</v>
      </c>
      <c r="D14" s="50"/>
      <c r="E14" s="84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3</v>
      </c>
      <c r="B15" s="15" t="s">
        <v>245</v>
      </c>
      <c r="C15" s="15" t="s">
        <v>36</v>
      </c>
      <c r="D15" s="112">
        <v>98</v>
      </c>
      <c r="E15" s="112">
        <v>98</v>
      </c>
      <c r="F15" s="113">
        <v>196</v>
      </c>
      <c r="G15" s="16">
        <v>6</v>
      </c>
      <c r="H15" s="112">
        <v>1970.0230000000001</v>
      </c>
      <c r="I15" s="36">
        <v>60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1">
        <v>2</v>
      </c>
      <c r="B16" s="19" t="s">
        <v>518</v>
      </c>
      <c r="C16" s="19" t="s">
        <v>506</v>
      </c>
      <c r="D16" s="114">
        <v>99.001000000000005</v>
      </c>
      <c r="E16" s="114">
        <v>96.001999999999995</v>
      </c>
      <c r="F16" s="115">
        <v>195.00299999999999</v>
      </c>
      <c r="G16" s="20">
        <v>5</v>
      </c>
      <c r="H16" s="114">
        <v>1891.0179999999998</v>
      </c>
      <c r="I16" s="40">
        <v>38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">
        <v>4</v>
      </c>
      <c r="B17" s="19" t="s">
        <v>72</v>
      </c>
      <c r="C17" s="19" t="s">
        <v>60</v>
      </c>
      <c r="D17" s="114">
        <v>97</v>
      </c>
      <c r="E17" s="114">
        <v>95</v>
      </c>
      <c r="F17" s="115">
        <v>192</v>
      </c>
      <c r="G17" s="20">
        <v>3</v>
      </c>
      <c r="H17" s="114">
        <v>1905.0060000000001</v>
      </c>
      <c r="I17" s="40">
        <v>37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1</v>
      </c>
      <c r="B18" s="19" t="s">
        <v>505</v>
      </c>
      <c r="C18" s="19" t="s">
        <v>506</v>
      </c>
      <c r="D18" s="115">
        <v>98</v>
      </c>
      <c r="E18" s="115">
        <v>96</v>
      </c>
      <c r="F18" s="115">
        <v>194</v>
      </c>
      <c r="G18" s="20">
        <v>4</v>
      </c>
      <c r="H18" s="115">
        <v>1904.02</v>
      </c>
      <c r="I18" s="24">
        <v>33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5</v>
      </c>
      <c r="B19" s="19" t="s">
        <v>483</v>
      </c>
      <c r="C19" s="19" t="s">
        <v>525</v>
      </c>
      <c r="D19" s="114">
        <v>95.001999999999995</v>
      </c>
      <c r="E19" s="114">
        <v>95</v>
      </c>
      <c r="F19" s="115">
        <v>190.00200000000001</v>
      </c>
      <c r="G19" s="20">
        <v>2</v>
      </c>
      <c r="H19" s="114">
        <v>1860.0099999999998</v>
      </c>
      <c r="I19" s="40">
        <v>24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6</v>
      </c>
      <c r="B20" s="26" t="s">
        <v>508</v>
      </c>
      <c r="C20" s="26" t="s">
        <v>484</v>
      </c>
      <c r="D20" s="116">
        <v>89</v>
      </c>
      <c r="E20" s="116">
        <v>86.001999999999995</v>
      </c>
      <c r="F20" s="117">
        <v>175.00200000000001</v>
      </c>
      <c r="G20" s="27">
        <v>1</v>
      </c>
      <c r="H20" s="116">
        <v>1812.0079999999998</v>
      </c>
      <c r="I20" s="44">
        <v>18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511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3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D02C2BFA-20E4-42AF-B682-CF939486F8A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C7B2-0E98-4A10-9EE3-B840FC021538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568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457</v>
      </c>
      <c r="J2" s="48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569</v>
      </c>
      <c r="B4" s="50"/>
      <c r="C4" s="51">
        <v>557</v>
      </c>
      <c r="D4" s="50"/>
      <c r="E4" s="52" t="s">
        <v>15</v>
      </c>
      <c r="F4" s="119">
        <f>SUM(F5:F7)</f>
        <v>579.00600000000009</v>
      </c>
      <c r="G4" s="54" t="s">
        <v>284</v>
      </c>
      <c r="H4" s="49" t="s">
        <v>570</v>
      </c>
      <c r="I4" s="50"/>
      <c r="J4" s="51">
        <v>546</v>
      </c>
      <c r="K4" s="50"/>
      <c r="L4" s="52" t="s">
        <v>15</v>
      </c>
      <c r="M4" s="119">
        <f>SUM(M5:M7)</f>
        <v>559.00300000000004</v>
      </c>
      <c r="N4"/>
    </row>
    <row r="5" spans="1:25" ht="15.75" customHeight="1" x14ac:dyDescent="0.3">
      <c r="A5" s="120" t="s">
        <v>516</v>
      </c>
      <c r="B5" s="121"/>
      <c r="C5" s="122"/>
      <c r="D5" s="123">
        <v>100.001</v>
      </c>
      <c r="E5" s="123">
        <v>98.001000000000005</v>
      </c>
      <c r="F5" s="124">
        <f>SUM(D5:E5)</f>
        <v>198.00200000000001</v>
      </c>
      <c r="G5"/>
      <c r="H5" s="120" t="s">
        <v>545</v>
      </c>
      <c r="I5" s="121"/>
      <c r="J5" s="122"/>
      <c r="K5" s="123">
        <v>96.001000000000005</v>
      </c>
      <c r="L5" s="123">
        <v>91.001000000000005</v>
      </c>
      <c r="M5" s="124">
        <f>SUM(K5:L5)</f>
        <v>187.00200000000001</v>
      </c>
      <c r="N5"/>
    </row>
    <row r="6" spans="1:25" ht="15.75" customHeight="1" x14ac:dyDescent="0.3">
      <c r="A6" s="125" t="s">
        <v>519</v>
      </c>
      <c r="B6" s="126"/>
      <c r="C6" s="127"/>
      <c r="D6" s="123">
        <v>93</v>
      </c>
      <c r="E6" s="123">
        <v>92.001000000000005</v>
      </c>
      <c r="F6" s="128">
        <f>SUM(D6:E6)</f>
        <v>185.001</v>
      </c>
      <c r="G6"/>
      <c r="H6" s="125" t="s">
        <v>527</v>
      </c>
      <c r="I6" s="126"/>
      <c r="J6" s="127"/>
      <c r="K6" s="123">
        <v>92</v>
      </c>
      <c r="L6" s="123">
        <v>91</v>
      </c>
      <c r="M6" s="128">
        <f>SUM(K6:L6)</f>
        <v>183</v>
      </c>
      <c r="N6"/>
    </row>
    <row r="7" spans="1:25" ht="15.75" customHeight="1" x14ac:dyDescent="0.3">
      <c r="A7" s="129" t="s">
        <v>515</v>
      </c>
      <c r="B7" s="130"/>
      <c r="C7" s="131"/>
      <c r="D7" s="132">
        <v>99.001999999999995</v>
      </c>
      <c r="E7" s="132">
        <v>97.001000000000005</v>
      </c>
      <c r="F7" s="133">
        <f>SUM(D7:E7)</f>
        <v>196.00299999999999</v>
      </c>
      <c r="G7"/>
      <c r="H7" s="129" t="s">
        <v>526</v>
      </c>
      <c r="I7" s="130"/>
      <c r="J7" s="131"/>
      <c r="K7" s="132">
        <v>96.001000000000005</v>
      </c>
      <c r="L7" s="132">
        <v>93</v>
      </c>
      <c r="M7" s="133">
        <f>SUM(K7:L7)</f>
        <v>189.001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49" t="s">
        <v>571</v>
      </c>
      <c r="B9" s="50"/>
      <c r="C9" s="51">
        <v>592</v>
      </c>
      <c r="D9" s="50"/>
      <c r="E9" s="52" t="s">
        <v>15</v>
      </c>
      <c r="F9" s="119">
        <f>SUM(F10:F12)</f>
        <v>591.00900000000001</v>
      </c>
      <c r="G9" s="54" t="s">
        <v>284</v>
      </c>
      <c r="H9" s="49" t="s">
        <v>572</v>
      </c>
      <c r="I9" s="50"/>
      <c r="J9" s="51">
        <v>567</v>
      </c>
      <c r="K9" s="50"/>
      <c r="L9" s="52" t="s">
        <v>15</v>
      </c>
      <c r="M9" s="119">
        <f>SUM(M10:M12)</f>
        <v>570.00199999999995</v>
      </c>
      <c r="N9"/>
    </row>
    <row r="10" spans="1:25" ht="15.75" customHeight="1" x14ac:dyDescent="0.3">
      <c r="A10" s="120" t="s">
        <v>462</v>
      </c>
      <c r="B10" s="121"/>
      <c r="C10" s="122"/>
      <c r="D10" s="123">
        <v>99.001999999999995</v>
      </c>
      <c r="E10" s="123">
        <v>97</v>
      </c>
      <c r="F10" s="124">
        <f>SUM(D10:E10)</f>
        <v>196.00200000000001</v>
      </c>
      <c r="G10"/>
      <c r="H10" s="120" t="s">
        <v>475</v>
      </c>
      <c r="I10" s="121"/>
      <c r="J10" s="122"/>
      <c r="K10" s="123">
        <v>98.001000000000005</v>
      </c>
      <c r="L10" s="123">
        <v>97</v>
      </c>
      <c r="M10" s="124">
        <f>SUM(K10:L10)</f>
        <v>195.001</v>
      </c>
      <c r="N10"/>
    </row>
    <row r="11" spans="1:25" ht="15.75" customHeight="1" x14ac:dyDescent="0.3">
      <c r="A11" s="125" t="s">
        <v>473</v>
      </c>
      <c r="B11" s="126"/>
      <c r="C11" s="127"/>
      <c r="D11" s="123">
        <v>99.001000000000005</v>
      </c>
      <c r="E11" s="123">
        <v>98.001000000000005</v>
      </c>
      <c r="F11" s="128">
        <f>SUM(D11:E11)</f>
        <v>197.00200000000001</v>
      </c>
      <c r="G11"/>
      <c r="H11" s="125" t="s">
        <v>530</v>
      </c>
      <c r="I11" s="126"/>
      <c r="J11" s="127"/>
      <c r="K11" s="123">
        <v>96</v>
      </c>
      <c r="L11" s="123">
        <v>94</v>
      </c>
      <c r="M11" s="128">
        <f>SUM(K11:L11)</f>
        <v>190</v>
      </c>
      <c r="N11"/>
    </row>
    <row r="12" spans="1:25" ht="15.75" customHeight="1" x14ac:dyDescent="0.3">
      <c r="A12" s="129" t="s">
        <v>188</v>
      </c>
      <c r="B12" s="130"/>
      <c r="C12" s="131"/>
      <c r="D12" s="132">
        <v>99.003</v>
      </c>
      <c r="E12" s="132">
        <v>99.001999999999995</v>
      </c>
      <c r="F12" s="133">
        <f>SUM(D12:E12)</f>
        <v>198.005</v>
      </c>
      <c r="G12"/>
      <c r="H12" s="129" t="s">
        <v>510</v>
      </c>
      <c r="I12" s="130"/>
      <c r="J12" s="131"/>
      <c r="K12" s="132">
        <v>95.001000000000005</v>
      </c>
      <c r="L12" s="132">
        <v>90</v>
      </c>
      <c r="M12" s="133">
        <f>SUM(K12:L12)</f>
        <v>185.001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9" t="s">
        <v>573</v>
      </c>
      <c r="B14" s="50"/>
      <c r="C14" s="51">
        <v>568</v>
      </c>
      <c r="D14" s="50"/>
      <c r="E14" s="52" t="s">
        <v>15</v>
      </c>
      <c r="F14" s="119">
        <f>SUM(F15:F17)</f>
        <v>587.00400000000002</v>
      </c>
      <c r="G14" s="54" t="s">
        <v>284</v>
      </c>
      <c r="H14" s="49" t="s">
        <v>574</v>
      </c>
      <c r="I14" s="50"/>
      <c r="J14" s="51">
        <v>594</v>
      </c>
      <c r="K14" s="50"/>
      <c r="L14" s="52" t="s">
        <v>15</v>
      </c>
      <c r="M14" s="119">
        <f>SUM(M15:M17)</f>
        <v>597.01499999999999</v>
      </c>
      <c r="N14"/>
    </row>
    <row r="15" spans="1:25" ht="15.75" customHeight="1" x14ac:dyDescent="0.3">
      <c r="A15" s="120" t="s">
        <v>479</v>
      </c>
      <c r="B15" s="121"/>
      <c r="C15" s="122"/>
      <c r="D15" s="123">
        <v>100.001</v>
      </c>
      <c r="E15" s="123">
        <v>97</v>
      </c>
      <c r="F15" s="124">
        <f>SUM(D15:E15)</f>
        <v>197.001</v>
      </c>
      <c r="G15"/>
      <c r="H15" s="120" t="s">
        <v>472</v>
      </c>
      <c r="I15" s="121"/>
      <c r="J15" s="122"/>
      <c r="K15" s="123">
        <v>100.003</v>
      </c>
      <c r="L15" s="123">
        <v>98.001999999999995</v>
      </c>
      <c r="M15" s="124">
        <f>SUM(K15:L15)</f>
        <v>198.005</v>
      </c>
      <c r="N15"/>
    </row>
    <row r="16" spans="1:25" ht="15.75" customHeight="1" x14ac:dyDescent="0.3">
      <c r="A16" s="125" t="s">
        <v>507</v>
      </c>
      <c r="B16" s="126"/>
      <c r="C16" s="127"/>
      <c r="D16" s="123">
        <v>99.001999999999995</v>
      </c>
      <c r="E16" s="123">
        <v>96</v>
      </c>
      <c r="F16" s="128">
        <f>SUM(D16:E16)</f>
        <v>195.00200000000001</v>
      </c>
      <c r="G16"/>
      <c r="H16" s="125" t="s">
        <v>461</v>
      </c>
      <c r="I16" s="126"/>
      <c r="J16" s="127"/>
      <c r="K16" s="123">
        <v>100.003</v>
      </c>
      <c r="L16" s="123">
        <v>100.002</v>
      </c>
      <c r="M16" s="128">
        <f>SUM(K16:L16)</f>
        <v>200.005</v>
      </c>
      <c r="N16"/>
    </row>
    <row r="17" spans="1:16" ht="15.75" customHeight="1" x14ac:dyDescent="0.3">
      <c r="A17" s="129" t="s">
        <v>517</v>
      </c>
      <c r="B17" s="130"/>
      <c r="C17" s="131"/>
      <c r="D17" s="132">
        <v>98.001000000000005</v>
      </c>
      <c r="E17" s="132">
        <v>97</v>
      </c>
      <c r="F17" s="133">
        <f>SUM(D17:E17)</f>
        <v>195.001</v>
      </c>
      <c r="G17"/>
      <c r="H17" s="129" t="s">
        <v>460</v>
      </c>
      <c r="I17" s="130"/>
      <c r="J17" s="131"/>
      <c r="K17" s="132">
        <v>100.001</v>
      </c>
      <c r="L17" s="132">
        <v>99.004000000000005</v>
      </c>
      <c r="M17" s="133">
        <f>SUM(K17:L17)</f>
        <v>199.005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0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">
      <c r="B20" s="9" t="s">
        <v>575</v>
      </c>
      <c r="E20" s="4"/>
      <c r="H20" s="134" t="s">
        <v>571</v>
      </c>
      <c r="I20" s="21">
        <v>10</v>
      </c>
      <c r="J20" s="21">
        <v>9</v>
      </c>
      <c r="K20" s="21"/>
      <c r="L20" s="21">
        <v>1</v>
      </c>
      <c r="M20" s="135">
        <v>5881.0929999999989</v>
      </c>
      <c r="N20" s="56">
        <v>18</v>
      </c>
    </row>
    <row r="21" spans="1:16" ht="15.75" customHeight="1" x14ac:dyDescent="0.3">
      <c r="B21" s="62" t="s">
        <v>576</v>
      </c>
      <c r="E21" s="4"/>
      <c r="H21" s="136" t="s">
        <v>574</v>
      </c>
      <c r="I21" s="20">
        <v>10</v>
      </c>
      <c r="J21" s="20">
        <v>8</v>
      </c>
      <c r="K21" s="20"/>
      <c r="L21" s="20">
        <v>2</v>
      </c>
      <c r="M21" s="137">
        <v>5829.1269999999995</v>
      </c>
      <c r="N21" s="22">
        <v>16</v>
      </c>
    </row>
    <row r="22" spans="1:16" ht="15.75" customHeight="1" x14ac:dyDescent="0.3">
      <c r="B22" s="9" t="s">
        <v>297</v>
      </c>
      <c r="E22" s="4"/>
      <c r="H22" s="138" t="s">
        <v>573</v>
      </c>
      <c r="I22" s="20">
        <v>10</v>
      </c>
      <c r="J22" s="20">
        <v>6</v>
      </c>
      <c r="K22" s="20"/>
      <c r="L22" s="20">
        <v>4</v>
      </c>
      <c r="M22" s="137">
        <v>5742.0409999999983</v>
      </c>
      <c r="N22" s="22">
        <v>12</v>
      </c>
    </row>
    <row r="23" spans="1:16" ht="15.75" customHeight="1" x14ac:dyDescent="0.3">
      <c r="H23" s="57" t="s">
        <v>569</v>
      </c>
      <c r="I23" s="23">
        <v>10</v>
      </c>
      <c r="J23" s="23">
        <v>5</v>
      </c>
      <c r="K23" s="23"/>
      <c r="L23" s="23">
        <v>5</v>
      </c>
      <c r="M23" s="139">
        <v>5611.0510000000004</v>
      </c>
      <c r="N23" s="24">
        <v>10</v>
      </c>
    </row>
    <row r="24" spans="1:16" ht="15.75" customHeight="1" x14ac:dyDescent="0.3">
      <c r="H24" s="57" t="s">
        <v>570</v>
      </c>
      <c r="I24" s="20">
        <v>10</v>
      </c>
      <c r="J24" s="20">
        <v>2</v>
      </c>
      <c r="K24" s="20"/>
      <c r="L24" s="20">
        <v>8</v>
      </c>
      <c r="M24" s="137">
        <v>5569.0219999999999</v>
      </c>
      <c r="N24" s="22">
        <v>4</v>
      </c>
    </row>
    <row r="25" spans="1:16" ht="15.75" customHeight="1" x14ac:dyDescent="0.3">
      <c r="H25" s="58" t="s">
        <v>572</v>
      </c>
      <c r="I25" s="27">
        <v>10</v>
      </c>
      <c r="J25" s="27"/>
      <c r="K25" s="27"/>
      <c r="L25" s="27">
        <v>10</v>
      </c>
      <c r="M25" s="140">
        <v>5055.0300000000007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511</v>
      </c>
      <c r="P27" s="66"/>
    </row>
    <row r="28" spans="1:16" ht="15.75" customHeight="1" x14ac:dyDescent="0.3"/>
    <row r="29" spans="1:16" ht="15.75" customHeight="1" x14ac:dyDescent="0.3">
      <c r="A29" s="4" t="s">
        <v>512</v>
      </c>
      <c r="E29" s="83" t="s">
        <v>167</v>
      </c>
      <c r="G29" s="4"/>
      <c r="H29" s="59"/>
      <c r="I29" s="59"/>
      <c r="J29" s="59"/>
      <c r="K29" s="59"/>
      <c r="L29" s="59"/>
      <c r="M29" s="59"/>
      <c r="N29" s="59"/>
    </row>
    <row r="30" spans="1:16" ht="15.75" customHeight="1" x14ac:dyDescent="0.3">
      <c r="A30" s="4" t="s">
        <v>168</v>
      </c>
      <c r="E30" s="4"/>
      <c r="H30" s="59"/>
      <c r="I30" s="59"/>
      <c r="J30" s="59"/>
      <c r="K30" s="59"/>
      <c r="L30" s="59"/>
      <c r="M30" s="59"/>
      <c r="N30" s="59"/>
    </row>
    <row r="31" spans="1:16" ht="15.75" customHeight="1" x14ac:dyDescent="0.3">
      <c r="A31" s="59"/>
      <c r="B31" s="59"/>
      <c r="C31" s="59"/>
      <c r="D31" s="59"/>
      <c r="E31" s="59"/>
      <c r="F31" s="59"/>
      <c r="G31" s="141"/>
      <c r="H31" s="59"/>
      <c r="I31" s="59"/>
      <c r="J31" s="59"/>
      <c r="K31" s="59"/>
      <c r="L31" s="59"/>
      <c r="M31" s="59"/>
      <c r="N31" s="59"/>
    </row>
    <row r="32" spans="1:16" ht="15.75" customHeight="1" x14ac:dyDescent="0.3">
      <c r="A32" s="59"/>
      <c r="B32" s="59"/>
      <c r="C32" s="59"/>
      <c r="D32" s="59"/>
      <c r="E32" s="59"/>
      <c r="F32" s="59"/>
      <c r="G32" s="141"/>
      <c r="H32" s="59"/>
      <c r="I32" s="59"/>
      <c r="J32" s="59"/>
      <c r="K32" s="59"/>
      <c r="L32" s="59"/>
      <c r="M32" s="59"/>
      <c r="N32" s="59"/>
    </row>
    <row r="33" spans="1:14" ht="15.75" customHeight="1" x14ac:dyDescent="0.3">
      <c r="A33" s="59"/>
      <c r="B33" s="59"/>
      <c r="C33" s="59"/>
      <c r="D33" s="59"/>
      <c r="E33" s="59"/>
      <c r="F33" s="59"/>
      <c r="G33" s="141"/>
      <c r="H33" s="59"/>
      <c r="I33" s="59"/>
      <c r="J33" s="59"/>
      <c r="K33" s="59"/>
      <c r="L33" s="59"/>
      <c r="M33" s="59"/>
      <c r="N33" s="59"/>
    </row>
    <row r="34" spans="1:14" ht="15.75" customHeight="1" x14ac:dyDescent="0.3">
      <c r="A34" s="59"/>
      <c r="B34" s="59"/>
      <c r="C34" s="59"/>
      <c r="D34" s="59"/>
      <c r="E34" s="59"/>
      <c r="F34" s="59"/>
      <c r="G34" s="141"/>
      <c r="H34" s="59"/>
      <c r="I34" s="59"/>
      <c r="J34" s="59"/>
      <c r="K34" s="59"/>
      <c r="L34" s="59"/>
      <c r="M34" s="59"/>
      <c r="N34" s="59"/>
    </row>
    <row r="35" spans="1:14" ht="15.75" customHeight="1" x14ac:dyDescent="0.3">
      <c r="A35" s="59"/>
      <c r="B35" s="59"/>
      <c r="C35" s="59"/>
      <c r="D35" s="59"/>
      <c r="E35" s="59"/>
      <c r="F35" s="59"/>
      <c r="G35" s="141"/>
      <c r="H35" s="59"/>
      <c r="I35" s="59"/>
      <c r="J35" s="59"/>
      <c r="K35" s="59"/>
      <c r="L35" s="59"/>
      <c r="M35" s="59"/>
      <c r="N35" s="59"/>
    </row>
    <row r="36" spans="1:14" ht="15.75" customHeight="1" x14ac:dyDescent="0.3">
      <c r="A36" s="59"/>
      <c r="B36" s="59"/>
      <c r="C36" s="59"/>
      <c r="D36" s="59"/>
      <c r="E36" s="59"/>
      <c r="F36" s="59"/>
      <c r="G36" s="141"/>
      <c r="H36" s="59"/>
      <c r="I36" s="59"/>
      <c r="J36" s="59"/>
      <c r="K36" s="59"/>
      <c r="L36" s="59"/>
      <c r="M36" s="59"/>
      <c r="N36" s="59"/>
    </row>
    <row r="37" spans="1:14" ht="15.75" customHeight="1" x14ac:dyDescent="0.3">
      <c r="A37" s="59"/>
      <c r="B37" s="59"/>
      <c r="C37" s="59"/>
      <c r="D37" s="59"/>
      <c r="E37" s="59"/>
      <c r="F37" s="59"/>
      <c r="G37" s="141"/>
      <c r="H37" s="59"/>
      <c r="I37" s="59"/>
      <c r="J37" s="59"/>
      <c r="K37" s="59"/>
      <c r="L37" s="59"/>
      <c r="M37" s="59"/>
      <c r="N37" s="59"/>
    </row>
    <row r="38" spans="1:14" ht="15.75" customHeight="1" x14ac:dyDescent="0.3">
      <c r="A38" s="59"/>
      <c r="B38" s="59"/>
      <c r="C38" s="59"/>
      <c r="D38" s="59"/>
      <c r="E38" s="59"/>
      <c r="F38" s="59"/>
      <c r="G38" s="141"/>
      <c r="H38" s="59"/>
      <c r="I38" s="59"/>
      <c r="J38" s="59"/>
      <c r="K38" s="59"/>
      <c r="L38" s="59"/>
      <c r="M38" s="59"/>
      <c r="N38" s="59"/>
    </row>
    <row r="39" spans="1:14" ht="15.75" customHeight="1" x14ac:dyDescent="0.3">
      <c r="A39" s="59"/>
      <c r="B39" s="59"/>
      <c r="C39" s="59"/>
      <c r="D39" s="59"/>
      <c r="E39" s="59"/>
      <c r="F39" s="59"/>
      <c r="G39" s="141"/>
      <c r="H39" s="59"/>
      <c r="I39" s="59"/>
      <c r="J39" s="59"/>
      <c r="K39" s="59"/>
      <c r="L39" s="59"/>
      <c r="M39" s="59"/>
      <c r="N39" s="59"/>
    </row>
    <row r="40" spans="1:14" ht="15.75" customHeight="1" x14ac:dyDescent="0.3">
      <c r="A40" s="59"/>
      <c r="B40" s="59"/>
      <c r="C40" s="59"/>
      <c r="D40" s="59"/>
      <c r="E40" s="59"/>
      <c r="F40" s="59"/>
      <c r="G40" s="141"/>
      <c r="H40" s="59"/>
      <c r="I40" s="59"/>
      <c r="J40" s="59"/>
      <c r="K40" s="59"/>
      <c r="L40" s="59"/>
      <c r="M40" s="59"/>
      <c r="N40" s="59"/>
    </row>
    <row r="41" spans="1:14" ht="15.75" customHeight="1" x14ac:dyDescent="0.3">
      <c r="A41" s="59"/>
      <c r="B41" s="59"/>
      <c r="C41" s="59"/>
      <c r="D41" s="59"/>
      <c r="E41" s="59"/>
      <c r="F41" s="59"/>
      <c r="G41" s="141"/>
      <c r="H41" s="59"/>
      <c r="I41" s="59"/>
      <c r="J41" s="59"/>
      <c r="K41" s="59"/>
      <c r="L41" s="59"/>
      <c r="M41" s="59"/>
      <c r="N41" s="59"/>
    </row>
    <row r="42" spans="1:14" ht="15.75" customHeight="1" x14ac:dyDescent="0.3">
      <c r="A42" s="59"/>
      <c r="B42" s="59"/>
      <c r="C42" s="59"/>
      <c r="D42" s="59"/>
      <c r="E42" s="59"/>
      <c r="F42" s="59"/>
      <c r="G42" s="141"/>
      <c r="H42" s="59"/>
      <c r="I42" s="59"/>
      <c r="J42" s="59"/>
      <c r="K42" s="59"/>
      <c r="L42" s="59"/>
      <c r="M42" s="59"/>
      <c r="N42" s="59"/>
    </row>
    <row r="43" spans="1:14" ht="15.75" customHeight="1" x14ac:dyDescent="0.3">
      <c r="A43" s="59"/>
      <c r="B43" s="59"/>
      <c r="C43" s="59"/>
      <c r="D43" s="59"/>
      <c r="E43" s="59"/>
      <c r="F43" s="59"/>
      <c r="G43" s="141"/>
      <c r="H43" s="59"/>
      <c r="I43" s="59"/>
      <c r="J43" s="59"/>
      <c r="K43" s="59"/>
      <c r="L43" s="59"/>
      <c r="M43" s="59"/>
      <c r="N43" s="59"/>
    </row>
    <row r="44" spans="1:14" ht="15.75" customHeight="1" x14ac:dyDescent="0.3">
      <c r="A44" s="59"/>
      <c r="B44" s="59"/>
      <c r="C44" s="59"/>
      <c r="D44" s="59"/>
      <c r="E44" s="59"/>
      <c r="F44" s="59"/>
      <c r="G44" s="141"/>
      <c r="H44" s="59"/>
      <c r="I44" s="59"/>
      <c r="J44" s="59"/>
      <c r="K44" s="59"/>
      <c r="L44" s="59"/>
      <c r="M44" s="59"/>
      <c r="N44" s="59"/>
    </row>
    <row r="45" spans="1:14" ht="15.75" customHeight="1" x14ac:dyDescent="0.3">
      <c r="A45" s="59"/>
      <c r="B45" s="59"/>
      <c r="C45" s="59"/>
      <c r="D45" s="59"/>
      <c r="E45" s="59"/>
      <c r="F45" s="59"/>
      <c r="G45" s="141"/>
      <c r="H45" s="59"/>
      <c r="I45" s="59"/>
      <c r="J45" s="59"/>
      <c r="K45" s="59"/>
      <c r="L45" s="59"/>
      <c r="M45" s="59"/>
      <c r="N45" s="59"/>
    </row>
    <row r="46" spans="1:14" ht="15.75" customHeight="1" x14ac:dyDescent="0.3">
      <c r="A46" s="59"/>
      <c r="B46" s="59"/>
      <c r="C46" s="59"/>
      <c r="D46" s="59"/>
      <c r="E46" s="59"/>
      <c r="F46" s="59"/>
      <c r="G46" s="141"/>
      <c r="H46" s="59"/>
      <c r="I46" s="59"/>
      <c r="J46" s="59"/>
      <c r="K46" s="59"/>
      <c r="L46" s="59"/>
      <c r="M46" s="59"/>
      <c r="N46" s="59"/>
    </row>
    <row r="47" spans="1:14" ht="15.75" customHeight="1" x14ac:dyDescent="0.3">
      <c r="A47" s="59"/>
      <c r="B47" s="59"/>
      <c r="C47" s="59"/>
      <c r="D47" s="59"/>
      <c r="E47" s="59"/>
      <c r="F47" s="59"/>
      <c r="G47" s="141"/>
      <c r="H47" s="59"/>
      <c r="I47" s="59"/>
      <c r="J47" s="59"/>
      <c r="K47" s="59"/>
      <c r="L47" s="59"/>
      <c r="M47" s="59"/>
      <c r="N47" s="59"/>
    </row>
    <row r="48" spans="1:14" ht="15.75" customHeight="1" x14ac:dyDescent="0.3">
      <c r="A48" s="59"/>
      <c r="B48" s="59"/>
      <c r="C48" s="59"/>
      <c r="D48" s="59"/>
      <c r="E48" s="59"/>
      <c r="F48" s="59"/>
      <c r="G48" s="141"/>
      <c r="H48" s="59"/>
      <c r="I48" s="59"/>
      <c r="J48" s="59"/>
      <c r="K48" s="59"/>
      <c r="L48" s="59"/>
      <c r="M48" s="59"/>
      <c r="N48" s="59"/>
    </row>
    <row r="49" spans="1:14" ht="15.75" customHeight="1" x14ac:dyDescent="0.3">
      <c r="A49" s="59"/>
      <c r="B49" s="59"/>
      <c r="C49" s="59"/>
      <c r="D49" s="59"/>
      <c r="E49" s="59"/>
      <c r="F49" s="59"/>
      <c r="G49" s="141"/>
      <c r="H49" s="59"/>
      <c r="I49" s="59"/>
      <c r="J49" s="59"/>
      <c r="K49" s="59"/>
      <c r="L49" s="59"/>
      <c r="M49" s="59"/>
      <c r="N49" s="59"/>
    </row>
    <row r="50" spans="1:14" ht="15.75" customHeight="1" x14ac:dyDescent="0.3">
      <c r="A50" s="59"/>
      <c r="B50" s="59"/>
      <c r="C50" s="59"/>
      <c r="D50" s="59"/>
      <c r="E50" s="59"/>
      <c r="F50" s="59"/>
      <c r="G50" s="141"/>
      <c r="H50" s="59"/>
      <c r="I50" s="59"/>
      <c r="J50" s="59"/>
      <c r="K50" s="59"/>
      <c r="L50" s="59"/>
      <c r="M50" s="59"/>
      <c r="N50" s="59"/>
    </row>
    <row r="51" spans="1:14" ht="15.75" customHeight="1" x14ac:dyDescent="0.3">
      <c r="A51" s="59"/>
      <c r="B51" s="59"/>
      <c r="C51" s="59"/>
      <c r="D51" s="59"/>
      <c r="E51" s="59"/>
      <c r="F51" s="59"/>
      <c r="G51" s="141"/>
      <c r="H51" s="59"/>
      <c r="I51" s="59"/>
      <c r="J51" s="59"/>
      <c r="K51" s="59"/>
      <c r="L51" s="59"/>
      <c r="M51" s="59"/>
      <c r="N51" s="59"/>
    </row>
    <row r="52" spans="1:14" ht="15.75" customHeight="1" x14ac:dyDescent="0.3">
      <c r="A52" s="59"/>
      <c r="B52" s="59"/>
      <c r="C52" s="59"/>
      <c r="D52" s="59"/>
      <c r="E52" s="59"/>
      <c r="F52" s="59"/>
      <c r="G52" s="141"/>
      <c r="H52" s="59"/>
      <c r="I52" s="59"/>
      <c r="J52" s="59"/>
      <c r="K52" s="59"/>
      <c r="L52" s="59"/>
      <c r="M52" s="59"/>
      <c r="N52" s="59"/>
    </row>
    <row r="53" spans="1:14" ht="15.75" customHeight="1" x14ac:dyDescent="0.3">
      <c r="A53" s="59"/>
      <c r="B53" s="59"/>
      <c r="C53" s="59"/>
      <c r="D53" s="59"/>
      <c r="E53" s="59"/>
      <c r="F53" s="59"/>
      <c r="G53" s="141"/>
      <c r="H53" s="59"/>
      <c r="I53" s="59"/>
      <c r="J53" s="59"/>
      <c r="K53" s="59"/>
      <c r="L53" s="59"/>
      <c r="M53" s="59"/>
      <c r="N53" s="59"/>
    </row>
    <row r="54" spans="1:14" ht="15.75" customHeight="1" x14ac:dyDescent="0.3">
      <c r="A54" s="59"/>
      <c r="B54" s="59"/>
      <c r="C54" s="59"/>
      <c r="D54" s="59"/>
      <c r="E54" s="59"/>
      <c r="F54" s="59"/>
      <c r="G54" s="141"/>
      <c r="H54" s="59"/>
      <c r="I54" s="59"/>
      <c r="J54" s="59"/>
      <c r="K54" s="59"/>
      <c r="L54" s="59"/>
      <c r="M54" s="59"/>
      <c r="N54" s="59"/>
    </row>
    <row r="55" spans="1:14" ht="15.75" customHeight="1" x14ac:dyDescent="0.3">
      <c r="A55" s="59"/>
      <c r="B55" s="59"/>
      <c r="C55" s="59"/>
      <c r="D55" s="59"/>
      <c r="E55" s="59"/>
      <c r="F55" s="59"/>
      <c r="G55" s="141"/>
      <c r="H55" s="59"/>
      <c r="I55" s="59"/>
      <c r="J55" s="59"/>
      <c r="K55" s="59"/>
      <c r="L55" s="59"/>
      <c r="M55" s="59"/>
      <c r="N55" s="59"/>
    </row>
    <row r="56" spans="1:14" ht="15.75" customHeight="1" x14ac:dyDescent="0.3">
      <c r="A56" s="59"/>
      <c r="B56" s="59"/>
      <c r="C56" s="59"/>
      <c r="D56" s="59"/>
      <c r="E56" s="59"/>
      <c r="F56" s="59"/>
      <c r="G56" s="141"/>
      <c r="H56" s="59"/>
      <c r="I56" s="59"/>
      <c r="J56" s="59"/>
      <c r="K56" s="59"/>
      <c r="L56" s="59"/>
      <c r="M56" s="59"/>
      <c r="N56" s="59"/>
    </row>
    <row r="57" spans="1:14" ht="15.75" customHeight="1" x14ac:dyDescent="0.3">
      <c r="A57" s="59"/>
      <c r="B57" s="59"/>
      <c r="C57" s="59"/>
      <c r="D57" s="59"/>
      <c r="E57" s="59"/>
      <c r="F57" s="59"/>
      <c r="G57" s="141"/>
      <c r="H57" s="59"/>
      <c r="I57" s="59"/>
      <c r="J57" s="59"/>
      <c r="K57" s="59"/>
      <c r="L57" s="59"/>
      <c r="M57" s="59"/>
      <c r="N57" s="59"/>
    </row>
    <row r="58" spans="1:14" ht="15.75" customHeight="1" x14ac:dyDescent="0.3">
      <c r="A58" s="59"/>
      <c r="B58" s="59"/>
      <c r="C58" s="59"/>
      <c r="D58" s="59"/>
      <c r="E58" s="59"/>
      <c r="F58" s="59"/>
      <c r="G58" s="141"/>
      <c r="H58" s="59"/>
      <c r="I58" s="59"/>
      <c r="J58" s="59"/>
      <c r="K58" s="59"/>
      <c r="L58" s="59"/>
      <c r="M58" s="59"/>
      <c r="N58" s="59"/>
    </row>
    <row r="59" spans="1:14" ht="15.75" customHeight="1" x14ac:dyDescent="0.3">
      <c r="A59" s="59"/>
      <c r="B59" s="59"/>
      <c r="C59" s="59"/>
      <c r="D59" s="59"/>
      <c r="E59" s="59"/>
      <c r="F59" s="59"/>
      <c r="G59" s="141"/>
      <c r="H59" s="59"/>
      <c r="I59" s="59"/>
      <c r="J59" s="59"/>
      <c r="K59" s="59"/>
      <c r="L59" s="59"/>
      <c r="M59" s="59"/>
      <c r="N59" s="59"/>
    </row>
    <row r="60" spans="1:14" ht="15.75" customHeight="1" x14ac:dyDescent="0.3">
      <c r="A60" s="59"/>
      <c r="B60" s="59"/>
      <c r="C60" s="59"/>
      <c r="D60" s="59"/>
      <c r="E60" s="59"/>
      <c r="F60" s="59"/>
      <c r="G60" s="141"/>
      <c r="H60" s="59"/>
      <c r="I60" s="59"/>
      <c r="J60" s="59"/>
      <c r="K60" s="59"/>
      <c r="L60" s="59"/>
      <c r="M60" s="59"/>
      <c r="N60" s="59"/>
    </row>
    <row r="61" spans="1:14" ht="15.75" customHeight="1" x14ac:dyDescent="0.3">
      <c r="A61" s="59"/>
      <c r="B61" s="59"/>
      <c r="C61" s="59"/>
      <c r="D61" s="59"/>
      <c r="E61" s="59"/>
      <c r="F61" s="59"/>
      <c r="G61" s="141"/>
      <c r="H61" s="59"/>
      <c r="I61" s="59"/>
      <c r="J61" s="59"/>
      <c r="K61" s="59"/>
      <c r="L61" s="59"/>
      <c r="M61" s="59"/>
      <c r="N61" s="59"/>
    </row>
    <row r="62" spans="1:14" ht="15.75" customHeight="1" x14ac:dyDescent="0.3">
      <c r="A62" s="59"/>
      <c r="B62" s="59"/>
      <c r="C62" s="59"/>
      <c r="D62" s="59"/>
      <c r="E62" s="59"/>
      <c r="F62" s="59"/>
      <c r="G62" s="141"/>
      <c r="H62" s="59"/>
      <c r="I62" s="59"/>
      <c r="J62" s="59"/>
      <c r="K62" s="59"/>
      <c r="L62" s="59"/>
      <c r="M62" s="59"/>
      <c r="N62" s="59"/>
    </row>
    <row r="63" spans="1:14" ht="15.75" customHeight="1" x14ac:dyDescent="0.3">
      <c r="A63" s="59"/>
      <c r="B63" s="59"/>
      <c r="C63" s="59"/>
      <c r="D63" s="59"/>
      <c r="E63" s="59"/>
      <c r="F63" s="59"/>
      <c r="G63" s="141"/>
      <c r="H63" s="59"/>
      <c r="I63" s="59"/>
      <c r="J63" s="59"/>
      <c r="K63" s="59"/>
      <c r="L63" s="59"/>
      <c r="M63" s="59"/>
      <c r="N63" s="59"/>
    </row>
    <row r="64" spans="1:14" ht="15.75" customHeight="1" x14ac:dyDescent="0.3">
      <c r="A64" s="59"/>
      <c r="B64" s="59"/>
      <c r="C64" s="59"/>
      <c r="D64" s="59"/>
      <c r="E64" s="59"/>
      <c r="F64" s="59"/>
      <c r="G64" s="141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1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1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1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1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1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1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1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1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1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1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1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1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1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1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1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1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1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1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1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1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1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1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1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1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1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1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1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1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1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1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1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1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1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1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1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1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1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1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1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1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1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1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1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1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1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1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1"/>
      <c r="H111" s="59"/>
      <c r="I111" s="59"/>
      <c r="J111" s="59"/>
      <c r="K111" s="59"/>
      <c r="L111" s="59"/>
      <c r="M111" s="59"/>
      <c r="N111" s="59"/>
    </row>
  </sheetData>
  <hyperlinks>
    <hyperlink ref="A2" location="'Index'!A3" tooltip="Go to the Index sheet" display="á" xr:uid="{BD652273-6251-402C-947F-22B8816396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9B83-4D42-498E-9FBB-D64D09B7F69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457</v>
      </c>
    </row>
    <row r="3" spans="1:25" ht="15.75" customHeight="1" x14ac:dyDescent="0.3">
      <c r="A3" s="7"/>
      <c r="B3" s="8" t="s">
        <v>4</v>
      </c>
      <c r="C3" s="9" t="s">
        <v>578</v>
      </c>
      <c r="D3" s="9"/>
      <c r="E3" s="9" t="s">
        <v>579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5" t="s">
        <v>580</v>
      </c>
      <c r="C5" s="15" t="s">
        <v>482</v>
      </c>
      <c r="D5" s="113">
        <v>100.003</v>
      </c>
      <c r="E5" s="113">
        <v>100.002</v>
      </c>
      <c r="F5" s="113">
        <f t="shared" ref="F5:F13" si="0">SUM(D5,E5)</f>
        <v>200.005</v>
      </c>
      <c r="G5" s="16">
        <v>8</v>
      </c>
      <c r="H5" s="113">
        <v>1997.047</v>
      </c>
      <c r="I5" s="17">
        <v>78</v>
      </c>
      <c r="K5" s="4"/>
    </row>
    <row r="6" spans="1:25" ht="15.75" customHeight="1" x14ac:dyDescent="0.3">
      <c r="A6" s="18">
        <v>4</v>
      </c>
      <c r="B6" s="19" t="s">
        <v>581</v>
      </c>
      <c r="C6" s="19" t="s">
        <v>582</v>
      </c>
      <c r="D6" s="115">
        <v>100.002</v>
      </c>
      <c r="E6" s="115">
        <v>99.001999999999995</v>
      </c>
      <c r="F6" s="115">
        <f t="shared" si="0"/>
        <v>199.00399999999999</v>
      </c>
      <c r="G6" s="21">
        <v>5</v>
      </c>
      <c r="H6" s="115">
        <v>1994.059</v>
      </c>
      <c r="I6" s="22">
        <v>72</v>
      </c>
      <c r="N6" s="103"/>
      <c r="O6" s="103"/>
      <c r="P6" s="103"/>
      <c r="R6" s="103"/>
      <c r="S6" s="104"/>
    </row>
    <row r="7" spans="1:25" ht="15.75" customHeight="1" x14ac:dyDescent="0.3">
      <c r="A7" s="18">
        <v>7</v>
      </c>
      <c r="B7" s="19" t="s">
        <v>186</v>
      </c>
      <c r="C7" s="19" t="s">
        <v>187</v>
      </c>
      <c r="D7" s="115">
        <v>100.002</v>
      </c>
      <c r="E7" s="115">
        <v>100.002</v>
      </c>
      <c r="F7" s="115">
        <f t="shared" si="0"/>
        <v>200.00399999999999</v>
      </c>
      <c r="G7" s="21">
        <v>7</v>
      </c>
      <c r="H7" s="115">
        <v>1991.0630000000001</v>
      </c>
      <c r="I7" s="22">
        <v>67</v>
      </c>
      <c r="J7" s="83"/>
      <c r="K7" s="4"/>
    </row>
    <row r="8" spans="1:25" ht="15.75" customHeight="1" x14ac:dyDescent="0.3">
      <c r="A8" s="18">
        <v>5</v>
      </c>
      <c r="B8" s="19" t="s">
        <v>583</v>
      </c>
      <c r="C8" s="19" t="s">
        <v>23</v>
      </c>
      <c r="D8" s="115">
        <v>100.003</v>
      </c>
      <c r="E8" s="115">
        <v>99.003</v>
      </c>
      <c r="F8" s="115">
        <f t="shared" si="0"/>
        <v>199.006</v>
      </c>
      <c r="G8" s="21">
        <v>6</v>
      </c>
      <c r="H8" s="115">
        <v>1985.0520000000004</v>
      </c>
      <c r="I8" s="22">
        <v>58</v>
      </c>
    </row>
    <row r="9" spans="1:25" ht="15.75" customHeight="1" x14ac:dyDescent="0.3">
      <c r="A9" s="18">
        <v>1</v>
      </c>
      <c r="B9" s="19" t="s">
        <v>210</v>
      </c>
      <c r="C9" s="19" t="s">
        <v>19</v>
      </c>
      <c r="D9" s="115">
        <v>100.006</v>
      </c>
      <c r="E9" s="115">
        <v>100.004</v>
      </c>
      <c r="F9" s="115">
        <f t="shared" si="0"/>
        <v>200.01</v>
      </c>
      <c r="G9" s="21">
        <v>9</v>
      </c>
      <c r="H9" s="115">
        <v>1984.0439999999999</v>
      </c>
      <c r="I9" s="24">
        <v>57</v>
      </c>
      <c r="P9" s="106"/>
      <c r="Q9" s="106"/>
      <c r="R9" s="106"/>
      <c r="S9" s="106"/>
    </row>
    <row r="10" spans="1:25" ht="15.75" customHeight="1" x14ac:dyDescent="0.3">
      <c r="A10" s="18">
        <v>2</v>
      </c>
      <c r="B10" s="19" t="s">
        <v>584</v>
      </c>
      <c r="C10" s="19" t="s">
        <v>585</v>
      </c>
      <c r="D10" s="115">
        <v>100</v>
      </c>
      <c r="E10" s="115">
        <v>98.001000000000005</v>
      </c>
      <c r="F10" s="115">
        <f t="shared" si="0"/>
        <v>198.001</v>
      </c>
      <c r="G10" s="21">
        <v>2</v>
      </c>
      <c r="H10" s="115">
        <v>1981.0370000000003</v>
      </c>
      <c r="I10" s="24">
        <v>45</v>
      </c>
    </row>
    <row r="11" spans="1:25" ht="15.75" customHeight="1" x14ac:dyDescent="0.3">
      <c r="A11" s="18">
        <v>6</v>
      </c>
      <c r="B11" s="19" t="s">
        <v>586</v>
      </c>
      <c r="C11" s="19" t="s">
        <v>582</v>
      </c>
      <c r="D11" s="115">
        <v>99.003</v>
      </c>
      <c r="E11" s="115">
        <v>99.001999999999995</v>
      </c>
      <c r="F11" s="115">
        <f t="shared" si="0"/>
        <v>198.005</v>
      </c>
      <c r="G11" s="21">
        <v>4</v>
      </c>
      <c r="H11" s="115">
        <v>1974.0389999999998</v>
      </c>
      <c r="I11" s="22">
        <v>39</v>
      </c>
    </row>
    <row r="12" spans="1:25" ht="15.75" customHeight="1" x14ac:dyDescent="0.3">
      <c r="A12" s="18">
        <v>3</v>
      </c>
      <c r="B12" s="19" t="s">
        <v>587</v>
      </c>
      <c r="C12" s="19" t="s">
        <v>323</v>
      </c>
      <c r="D12" s="115">
        <v>99.001000000000005</v>
      </c>
      <c r="E12" s="115">
        <v>97.001999999999995</v>
      </c>
      <c r="F12" s="115">
        <f t="shared" si="0"/>
        <v>196.00299999999999</v>
      </c>
      <c r="G12" s="21">
        <v>1</v>
      </c>
      <c r="H12" s="115">
        <v>1961.0319999999997</v>
      </c>
      <c r="I12" s="22">
        <v>22</v>
      </c>
    </row>
    <row r="13" spans="1:25" ht="15.75" customHeight="1" x14ac:dyDescent="0.3">
      <c r="A13" s="25">
        <v>8</v>
      </c>
      <c r="B13" s="26" t="s">
        <v>588</v>
      </c>
      <c r="C13" s="26" t="s">
        <v>585</v>
      </c>
      <c r="D13" s="117">
        <v>99.001000000000005</v>
      </c>
      <c r="E13" s="117">
        <v>99.001000000000005</v>
      </c>
      <c r="F13" s="117">
        <f t="shared" si="0"/>
        <v>198.00200000000001</v>
      </c>
      <c r="G13" s="28">
        <v>3</v>
      </c>
      <c r="H13" s="117">
        <v>1955.0169999999998</v>
      </c>
      <c r="I13" s="29">
        <v>17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589</v>
      </c>
      <c r="D15" s="9"/>
      <c r="E15" s="9" t="s">
        <v>590</v>
      </c>
      <c r="F15" s="8"/>
      <c r="G15" s="8"/>
      <c r="H15" s="8"/>
      <c r="I15" s="8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4"/>
      <c r="F16" s="12" t="s">
        <v>12</v>
      </c>
      <c r="G16" s="12" t="s">
        <v>13</v>
      </c>
      <c r="H16" s="12" t="s">
        <v>14</v>
      </c>
      <c r="I16" s="13" t="s">
        <v>15</v>
      </c>
    </row>
    <row r="17" spans="1:9" ht="15.75" customHeight="1" x14ac:dyDescent="0.3">
      <c r="A17" s="14">
        <v>9</v>
      </c>
      <c r="B17" s="15" t="s">
        <v>591</v>
      </c>
      <c r="C17" s="15" t="s">
        <v>122</v>
      </c>
      <c r="D17" s="113">
        <v>100.005</v>
      </c>
      <c r="E17" s="113">
        <v>99.001999999999995</v>
      </c>
      <c r="F17" s="113">
        <f t="shared" ref="F17:F25" si="1">SUM(D17,E17)</f>
        <v>199.00700000000001</v>
      </c>
      <c r="G17" s="16">
        <v>8</v>
      </c>
      <c r="H17" s="113">
        <v>1893.0520000000001</v>
      </c>
      <c r="I17" s="17">
        <v>72</v>
      </c>
    </row>
    <row r="18" spans="1:9" ht="15.75" customHeight="1" x14ac:dyDescent="0.3">
      <c r="A18" s="18">
        <v>1</v>
      </c>
      <c r="B18" s="19" t="s">
        <v>322</v>
      </c>
      <c r="C18" s="19" t="s">
        <v>323</v>
      </c>
      <c r="D18" s="115">
        <v>100.003</v>
      </c>
      <c r="E18" s="115">
        <v>96.003</v>
      </c>
      <c r="F18" s="115">
        <f t="shared" si="1"/>
        <v>196.006</v>
      </c>
      <c r="G18" s="21">
        <v>5</v>
      </c>
      <c r="H18" s="115">
        <v>1983.0440000000001</v>
      </c>
      <c r="I18" s="24">
        <v>58</v>
      </c>
    </row>
    <row r="19" spans="1:9" ht="15.75" customHeight="1" x14ac:dyDescent="0.3">
      <c r="A19" s="18">
        <v>8</v>
      </c>
      <c r="B19" s="19" t="s">
        <v>592</v>
      </c>
      <c r="C19" s="19" t="s">
        <v>593</v>
      </c>
      <c r="D19" s="115">
        <v>100.004</v>
      </c>
      <c r="E19" s="115">
        <v>98.003</v>
      </c>
      <c r="F19" s="115">
        <f t="shared" si="1"/>
        <v>198.00700000000001</v>
      </c>
      <c r="G19" s="21">
        <v>6</v>
      </c>
      <c r="H19" s="115">
        <v>1882.0390000000002</v>
      </c>
      <c r="I19" s="22">
        <v>56</v>
      </c>
    </row>
    <row r="20" spans="1:9" ht="15.75" customHeight="1" x14ac:dyDescent="0.3">
      <c r="A20" s="18">
        <v>3</v>
      </c>
      <c r="B20" s="19" t="s">
        <v>594</v>
      </c>
      <c r="C20" s="19" t="s">
        <v>130</v>
      </c>
      <c r="D20" s="115">
        <v>100.002</v>
      </c>
      <c r="E20" s="115">
        <v>94.001000000000005</v>
      </c>
      <c r="F20" s="115">
        <f t="shared" si="1"/>
        <v>194.00299999999999</v>
      </c>
      <c r="G20" s="21">
        <v>2</v>
      </c>
      <c r="H20" s="115">
        <v>1974.0439999999999</v>
      </c>
      <c r="I20" s="22">
        <v>53</v>
      </c>
    </row>
    <row r="21" spans="1:9" ht="15.75" customHeight="1" x14ac:dyDescent="0.3">
      <c r="A21" s="18">
        <v>7</v>
      </c>
      <c r="B21" s="19" t="s">
        <v>595</v>
      </c>
      <c r="C21" s="19" t="s">
        <v>17</v>
      </c>
      <c r="D21" s="115">
        <v>100.002</v>
      </c>
      <c r="E21" s="115">
        <v>100.001</v>
      </c>
      <c r="F21" s="115">
        <f t="shared" si="1"/>
        <v>200.00299999999999</v>
      </c>
      <c r="G21" s="21">
        <v>9</v>
      </c>
      <c r="H21" s="115">
        <v>1983.0309999999999</v>
      </c>
      <c r="I21" s="22">
        <v>52</v>
      </c>
    </row>
    <row r="22" spans="1:9" ht="15.75" customHeight="1" x14ac:dyDescent="0.3">
      <c r="A22" s="18">
        <v>6</v>
      </c>
      <c r="B22" s="19" t="s">
        <v>503</v>
      </c>
      <c r="C22" s="19" t="s">
        <v>504</v>
      </c>
      <c r="D22" s="115">
        <v>98.001999999999995</v>
      </c>
      <c r="E22" s="115">
        <v>98</v>
      </c>
      <c r="F22" s="115">
        <f t="shared" si="1"/>
        <v>196.00200000000001</v>
      </c>
      <c r="G22" s="21">
        <v>4</v>
      </c>
      <c r="H22" s="115">
        <v>1973.0440000000001</v>
      </c>
      <c r="I22" s="22">
        <v>49</v>
      </c>
    </row>
    <row r="23" spans="1:9" ht="15.75" customHeight="1" x14ac:dyDescent="0.3">
      <c r="A23" s="18">
        <v>4</v>
      </c>
      <c r="B23" s="19" t="s">
        <v>596</v>
      </c>
      <c r="C23" s="19" t="s">
        <v>480</v>
      </c>
      <c r="D23" s="115">
        <v>98</v>
      </c>
      <c r="E23" s="115">
        <v>98</v>
      </c>
      <c r="F23" s="115">
        <f t="shared" si="1"/>
        <v>196</v>
      </c>
      <c r="G23" s="21">
        <v>3</v>
      </c>
      <c r="H23" s="115">
        <v>1973.0330000000001</v>
      </c>
      <c r="I23" s="22">
        <v>48</v>
      </c>
    </row>
    <row r="24" spans="1:9" ht="15.75" customHeight="1" x14ac:dyDescent="0.3">
      <c r="A24" s="18">
        <v>2</v>
      </c>
      <c r="B24" s="19" t="s">
        <v>597</v>
      </c>
      <c r="C24" s="19" t="s">
        <v>480</v>
      </c>
      <c r="D24" s="115">
        <v>100.003</v>
      </c>
      <c r="E24" s="115">
        <v>99.001000000000005</v>
      </c>
      <c r="F24" s="115">
        <f t="shared" si="1"/>
        <v>199.00400000000002</v>
      </c>
      <c r="G24" s="21">
        <v>7</v>
      </c>
      <c r="H24" s="115">
        <v>1973.0320000000002</v>
      </c>
      <c r="I24" s="22">
        <v>44</v>
      </c>
    </row>
    <row r="25" spans="1:9" ht="15.75" customHeight="1" x14ac:dyDescent="0.3">
      <c r="A25" s="25">
        <v>5</v>
      </c>
      <c r="B25" s="26" t="s">
        <v>598</v>
      </c>
      <c r="C25" s="26" t="s">
        <v>108</v>
      </c>
      <c r="D25" s="117">
        <v>98.001999999999995</v>
      </c>
      <c r="E25" s="117">
        <v>92.001999999999995</v>
      </c>
      <c r="F25" s="117">
        <f t="shared" si="1"/>
        <v>190.00399999999999</v>
      </c>
      <c r="G25" s="28">
        <v>1</v>
      </c>
      <c r="H25" s="117">
        <v>1760.029</v>
      </c>
      <c r="I25" s="29">
        <v>25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599</v>
      </c>
      <c r="D27" s="9"/>
      <c r="E27" s="9" t="s">
        <v>600</v>
      </c>
      <c r="F27" s="8"/>
      <c r="G27" s="8"/>
      <c r="H27" s="8"/>
      <c r="I27" s="8"/>
    </row>
    <row r="28" spans="1:9" ht="15.75" customHeight="1" x14ac:dyDescent="0.3">
      <c r="A28" s="10">
        <v>2</v>
      </c>
      <c r="B28" s="11" t="s">
        <v>10</v>
      </c>
      <c r="C28" s="80" t="s">
        <v>11</v>
      </c>
      <c r="D28" s="50"/>
      <c r="E28" s="84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9" ht="15.75" customHeight="1" x14ac:dyDescent="0.3">
      <c r="A29" s="14">
        <v>7</v>
      </c>
      <c r="B29" s="15" t="s">
        <v>521</v>
      </c>
      <c r="C29" s="15" t="s">
        <v>504</v>
      </c>
      <c r="D29" s="113">
        <v>100.002</v>
      </c>
      <c r="E29" s="113">
        <v>97.001000000000005</v>
      </c>
      <c r="F29" s="113">
        <f t="shared" ref="F29:F37" si="2">SUM(D29,E29)</f>
        <v>197.00299999999999</v>
      </c>
      <c r="G29" s="16">
        <v>7</v>
      </c>
      <c r="H29" s="113">
        <v>1989.0399999999997</v>
      </c>
      <c r="I29" s="17">
        <v>81</v>
      </c>
    </row>
    <row r="30" spans="1:9" ht="15.75" customHeight="1" x14ac:dyDescent="0.3">
      <c r="A30" s="18">
        <v>2</v>
      </c>
      <c r="B30" s="19" t="s">
        <v>601</v>
      </c>
      <c r="C30" s="19" t="s">
        <v>480</v>
      </c>
      <c r="D30" s="115">
        <v>100.002</v>
      </c>
      <c r="E30" s="115">
        <v>98.001999999999995</v>
      </c>
      <c r="F30" s="115">
        <f t="shared" si="2"/>
        <v>198.00399999999999</v>
      </c>
      <c r="G30" s="21">
        <v>9</v>
      </c>
      <c r="H30" s="115">
        <v>1981.0359999999996</v>
      </c>
      <c r="I30" s="22">
        <v>72</v>
      </c>
    </row>
    <row r="31" spans="1:9" ht="15.75" customHeight="1" x14ac:dyDescent="0.3">
      <c r="A31" s="18">
        <v>5</v>
      </c>
      <c r="B31" s="19" t="s">
        <v>602</v>
      </c>
      <c r="C31" s="19" t="s">
        <v>480</v>
      </c>
      <c r="D31" s="115">
        <v>97.001000000000005</v>
      </c>
      <c r="E31" s="115">
        <v>96.001999999999995</v>
      </c>
      <c r="F31" s="115">
        <f t="shared" si="2"/>
        <v>193.00299999999999</v>
      </c>
      <c r="G31" s="21">
        <v>3</v>
      </c>
      <c r="H31" s="115">
        <v>1969.0409999999999</v>
      </c>
      <c r="I31" s="22">
        <v>62</v>
      </c>
    </row>
    <row r="32" spans="1:9" ht="15.75" customHeight="1" x14ac:dyDescent="0.3">
      <c r="A32" s="18">
        <v>4</v>
      </c>
      <c r="B32" s="19" t="s">
        <v>603</v>
      </c>
      <c r="C32" s="19" t="s">
        <v>23</v>
      </c>
      <c r="D32" s="115">
        <v>100.003</v>
      </c>
      <c r="E32" s="115">
        <v>97</v>
      </c>
      <c r="F32" s="115">
        <f t="shared" si="2"/>
        <v>197.00299999999999</v>
      </c>
      <c r="G32" s="21">
        <v>7</v>
      </c>
      <c r="H32" s="115">
        <v>1970.0249999999999</v>
      </c>
      <c r="I32" s="22">
        <v>54</v>
      </c>
    </row>
    <row r="33" spans="1:9" ht="15.75" customHeight="1" x14ac:dyDescent="0.3">
      <c r="A33" s="18">
        <v>3</v>
      </c>
      <c r="B33" s="19" t="s">
        <v>604</v>
      </c>
      <c r="C33" s="19" t="s">
        <v>108</v>
      </c>
      <c r="D33" s="115">
        <v>100.003</v>
      </c>
      <c r="E33" s="115">
        <v>96.001999999999995</v>
      </c>
      <c r="F33" s="115">
        <f t="shared" si="2"/>
        <v>196.005</v>
      </c>
      <c r="G33" s="21">
        <v>5</v>
      </c>
      <c r="H33" s="115">
        <v>1957.0389999999998</v>
      </c>
      <c r="I33" s="22">
        <v>52</v>
      </c>
    </row>
    <row r="34" spans="1:9" ht="15.75" customHeight="1" x14ac:dyDescent="0.3">
      <c r="A34" s="18">
        <v>6</v>
      </c>
      <c r="B34" s="19" t="s">
        <v>489</v>
      </c>
      <c r="C34" s="19" t="s">
        <v>163</v>
      </c>
      <c r="D34" s="115">
        <v>99.001000000000005</v>
      </c>
      <c r="E34" s="115">
        <v>99.001000000000005</v>
      </c>
      <c r="F34" s="115">
        <f t="shared" si="2"/>
        <v>198.00200000000001</v>
      </c>
      <c r="G34" s="21">
        <v>8</v>
      </c>
      <c r="H34" s="115">
        <v>1960.03</v>
      </c>
      <c r="I34" s="22">
        <v>50</v>
      </c>
    </row>
    <row r="35" spans="1:9" ht="15.75" customHeight="1" x14ac:dyDescent="0.3">
      <c r="A35" s="18">
        <v>9</v>
      </c>
      <c r="B35" s="19" t="s">
        <v>390</v>
      </c>
      <c r="C35" s="19" t="s">
        <v>243</v>
      </c>
      <c r="D35" s="115">
        <v>95</v>
      </c>
      <c r="E35" s="115">
        <v>95</v>
      </c>
      <c r="F35" s="115">
        <f t="shared" si="2"/>
        <v>190</v>
      </c>
      <c r="G35" s="21">
        <v>2</v>
      </c>
      <c r="H35" s="115">
        <v>1959.0349999999999</v>
      </c>
      <c r="I35" s="22">
        <v>50</v>
      </c>
    </row>
    <row r="36" spans="1:9" ht="15.75" customHeight="1" x14ac:dyDescent="0.3">
      <c r="A36" s="18">
        <v>8</v>
      </c>
      <c r="B36" s="19" t="s">
        <v>605</v>
      </c>
      <c r="C36" s="19" t="s">
        <v>56</v>
      </c>
      <c r="D36" s="115">
        <v>98</v>
      </c>
      <c r="E36" s="115">
        <v>96.001999999999995</v>
      </c>
      <c r="F36" s="115">
        <f t="shared" si="2"/>
        <v>194.00200000000001</v>
      </c>
      <c r="G36" s="21">
        <v>4</v>
      </c>
      <c r="H36" s="115">
        <v>1354.0139999999999</v>
      </c>
      <c r="I36" s="22">
        <v>19</v>
      </c>
    </row>
    <row r="37" spans="1:9" ht="15.75" customHeight="1" x14ac:dyDescent="0.3">
      <c r="A37" s="25">
        <v>1</v>
      </c>
      <c r="B37" s="26" t="s">
        <v>606</v>
      </c>
      <c r="C37" s="26" t="s">
        <v>607</v>
      </c>
      <c r="D37" s="117" t="s">
        <v>109</v>
      </c>
      <c r="E37" s="117"/>
      <c r="F37" s="117">
        <f t="shared" si="2"/>
        <v>0</v>
      </c>
      <c r="G37" s="28">
        <v>0</v>
      </c>
      <c r="H37" s="117">
        <v>395.00900000000001</v>
      </c>
      <c r="I37" s="32">
        <v>8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608</v>
      </c>
      <c r="D39" s="9"/>
      <c r="E39" s="9" t="s">
        <v>609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80" t="s">
        <v>11</v>
      </c>
      <c r="D40" s="50"/>
      <c r="E40" s="84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7</v>
      </c>
      <c r="B41" s="15" t="s">
        <v>610</v>
      </c>
      <c r="C41" s="15" t="s">
        <v>45</v>
      </c>
      <c r="D41" s="113">
        <v>100.003</v>
      </c>
      <c r="E41" s="113">
        <v>100.002</v>
      </c>
      <c r="F41" s="113">
        <f t="shared" ref="F41:F49" si="3">SUM(D41,E41)</f>
        <v>200.005</v>
      </c>
      <c r="G41" s="16">
        <v>8</v>
      </c>
      <c r="H41" s="113">
        <v>1991.0459999999998</v>
      </c>
      <c r="I41" s="17">
        <v>82</v>
      </c>
    </row>
    <row r="42" spans="1:9" ht="15.75" customHeight="1" x14ac:dyDescent="0.3">
      <c r="A42" s="18">
        <v>5</v>
      </c>
      <c r="B42" s="19" t="s">
        <v>611</v>
      </c>
      <c r="C42" s="19" t="s">
        <v>127</v>
      </c>
      <c r="D42" s="115">
        <v>97.001000000000005</v>
      </c>
      <c r="E42" s="115">
        <v>94.001000000000005</v>
      </c>
      <c r="F42" s="115">
        <f t="shared" si="3"/>
        <v>191.00200000000001</v>
      </c>
      <c r="G42" s="21">
        <v>3</v>
      </c>
      <c r="H42" s="115">
        <v>1972.0359999999996</v>
      </c>
      <c r="I42" s="22">
        <v>65</v>
      </c>
    </row>
    <row r="43" spans="1:9" ht="15.75" customHeight="1" x14ac:dyDescent="0.3">
      <c r="A43" s="18">
        <v>4</v>
      </c>
      <c r="B43" s="19" t="s">
        <v>612</v>
      </c>
      <c r="C43" s="19" t="s">
        <v>41</v>
      </c>
      <c r="D43" s="115">
        <v>100.002</v>
      </c>
      <c r="E43" s="115">
        <v>98.001000000000005</v>
      </c>
      <c r="F43" s="115">
        <f t="shared" si="3"/>
        <v>198.00299999999999</v>
      </c>
      <c r="G43" s="21">
        <v>6</v>
      </c>
      <c r="H43" s="115">
        <v>1974.027</v>
      </c>
      <c r="I43" s="22">
        <v>64</v>
      </c>
    </row>
    <row r="44" spans="1:9" ht="15.75" customHeight="1" x14ac:dyDescent="0.3">
      <c r="A44" s="18">
        <v>2</v>
      </c>
      <c r="B44" s="19" t="s">
        <v>613</v>
      </c>
      <c r="C44" s="19" t="s">
        <v>593</v>
      </c>
      <c r="D44" s="115">
        <v>100.005</v>
      </c>
      <c r="E44" s="115">
        <v>99.004999999999995</v>
      </c>
      <c r="F44" s="115">
        <f t="shared" si="3"/>
        <v>199.01</v>
      </c>
      <c r="G44" s="21">
        <v>7</v>
      </c>
      <c r="H44" s="115">
        <v>1783.0430000000001</v>
      </c>
      <c r="I44" s="22">
        <v>64</v>
      </c>
    </row>
    <row r="45" spans="1:9" ht="15.75" customHeight="1" x14ac:dyDescent="0.3">
      <c r="A45" s="18">
        <v>1</v>
      </c>
      <c r="B45" s="19" t="s">
        <v>614</v>
      </c>
      <c r="C45" s="19" t="s">
        <v>593</v>
      </c>
      <c r="D45" s="115">
        <v>100.006</v>
      </c>
      <c r="E45" s="115">
        <v>100.003</v>
      </c>
      <c r="F45" s="115">
        <f t="shared" si="3"/>
        <v>200.00900000000001</v>
      </c>
      <c r="G45" s="21">
        <v>9</v>
      </c>
      <c r="H45" s="115">
        <v>1765.0260000000001</v>
      </c>
      <c r="I45" s="24">
        <v>53</v>
      </c>
    </row>
    <row r="46" spans="1:9" ht="15.75" customHeight="1" x14ac:dyDescent="0.3">
      <c r="A46" s="18">
        <v>8</v>
      </c>
      <c r="B46" s="19" t="s">
        <v>615</v>
      </c>
      <c r="C46" s="19" t="s">
        <v>25</v>
      </c>
      <c r="D46" s="115">
        <v>98</v>
      </c>
      <c r="E46" s="115">
        <v>96</v>
      </c>
      <c r="F46" s="115">
        <f t="shared" si="3"/>
        <v>194</v>
      </c>
      <c r="G46" s="21">
        <v>4</v>
      </c>
      <c r="H46" s="115">
        <v>1945.02</v>
      </c>
      <c r="I46" s="22">
        <v>42</v>
      </c>
    </row>
    <row r="47" spans="1:9" ht="15.75" customHeight="1" x14ac:dyDescent="0.3">
      <c r="A47" s="18">
        <v>6</v>
      </c>
      <c r="B47" s="19" t="s">
        <v>616</v>
      </c>
      <c r="C47" s="19" t="s">
        <v>617</v>
      </c>
      <c r="D47" s="115">
        <v>98.001000000000005</v>
      </c>
      <c r="E47" s="115">
        <v>97</v>
      </c>
      <c r="F47" s="115">
        <f t="shared" si="3"/>
        <v>195.001</v>
      </c>
      <c r="G47" s="21">
        <v>5</v>
      </c>
      <c r="H47" s="115">
        <v>1942.0219999999999</v>
      </c>
      <c r="I47" s="22">
        <v>39</v>
      </c>
    </row>
    <row r="48" spans="1:9" ht="15.75" customHeight="1" x14ac:dyDescent="0.3">
      <c r="A48" s="18">
        <v>9</v>
      </c>
      <c r="B48" s="19" t="s">
        <v>129</v>
      </c>
      <c r="C48" s="19" t="s">
        <v>130</v>
      </c>
      <c r="D48" s="115">
        <v>94.001000000000005</v>
      </c>
      <c r="E48" s="115">
        <v>93.001999999999995</v>
      </c>
      <c r="F48" s="115">
        <f t="shared" si="3"/>
        <v>187.00299999999999</v>
      </c>
      <c r="G48" s="21">
        <v>2</v>
      </c>
      <c r="H48" s="115">
        <v>1902.018</v>
      </c>
      <c r="I48" s="22">
        <v>30</v>
      </c>
    </row>
    <row r="49" spans="1:9" ht="15.75" customHeight="1" x14ac:dyDescent="0.3">
      <c r="A49" s="25">
        <v>3</v>
      </c>
      <c r="B49" s="26" t="s">
        <v>382</v>
      </c>
      <c r="C49" s="26" t="s">
        <v>45</v>
      </c>
      <c r="D49" s="117" t="s">
        <v>138</v>
      </c>
      <c r="E49" s="117"/>
      <c r="F49" s="117">
        <f t="shared" si="3"/>
        <v>0</v>
      </c>
      <c r="G49" s="28">
        <v>0</v>
      </c>
      <c r="H49" s="117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618</v>
      </c>
      <c r="D51" s="9"/>
      <c r="E51" s="9" t="s">
        <v>619</v>
      </c>
      <c r="F51" s="8"/>
      <c r="G51" s="8"/>
      <c r="H51" s="8"/>
      <c r="I51" s="8"/>
    </row>
    <row r="52" spans="1:9" ht="15.75" customHeight="1" x14ac:dyDescent="0.3">
      <c r="A52" s="10">
        <v>2</v>
      </c>
      <c r="B52" s="11" t="s">
        <v>10</v>
      </c>
      <c r="C52" s="80" t="s">
        <v>11</v>
      </c>
      <c r="D52" s="50"/>
      <c r="E52" s="84"/>
      <c r="F52" s="12" t="s">
        <v>12</v>
      </c>
      <c r="G52" s="12" t="s">
        <v>13</v>
      </c>
      <c r="H52" s="12" t="s">
        <v>14</v>
      </c>
      <c r="I52" s="13" t="s">
        <v>15</v>
      </c>
    </row>
    <row r="53" spans="1:9" ht="15.75" customHeight="1" x14ac:dyDescent="0.3">
      <c r="A53" s="14">
        <v>5</v>
      </c>
      <c r="B53" s="15" t="s">
        <v>44</v>
      </c>
      <c r="C53" s="15" t="s">
        <v>45</v>
      </c>
      <c r="D53" s="113">
        <v>99.001999999999995</v>
      </c>
      <c r="E53" s="113">
        <v>98</v>
      </c>
      <c r="F53" s="113">
        <f t="shared" ref="F53:F61" si="4">SUM(D53,E53)</f>
        <v>197.00200000000001</v>
      </c>
      <c r="G53" s="16">
        <v>5</v>
      </c>
      <c r="H53" s="113">
        <v>1981.0459999999998</v>
      </c>
      <c r="I53" s="17">
        <v>78</v>
      </c>
    </row>
    <row r="54" spans="1:9" ht="15.75" customHeight="1" x14ac:dyDescent="0.3">
      <c r="A54" s="18">
        <v>9</v>
      </c>
      <c r="B54" s="19" t="s">
        <v>620</v>
      </c>
      <c r="C54" s="19" t="s">
        <v>480</v>
      </c>
      <c r="D54" s="115">
        <v>100.002</v>
      </c>
      <c r="E54" s="115">
        <v>99.004000000000005</v>
      </c>
      <c r="F54" s="115">
        <f t="shared" si="4"/>
        <v>199.006</v>
      </c>
      <c r="G54" s="21">
        <v>9</v>
      </c>
      <c r="H54" s="115">
        <v>1982.0379999999998</v>
      </c>
      <c r="I54" s="22">
        <v>71</v>
      </c>
    </row>
    <row r="55" spans="1:9" ht="15.75" customHeight="1" x14ac:dyDescent="0.3">
      <c r="A55" s="18">
        <v>8</v>
      </c>
      <c r="B55" s="19" t="s">
        <v>219</v>
      </c>
      <c r="C55" s="19" t="s">
        <v>127</v>
      </c>
      <c r="D55" s="115">
        <v>100.002</v>
      </c>
      <c r="E55" s="115">
        <v>98.001000000000005</v>
      </c>
      <c r="F55" s="115">
        <f t="shared" si="4"/>
        <v>198.00299999999999</v>
      </c>
      <c r="G55" s="21">
        <v>7</v>
      </c>
      <c r="H55" s="115">
        <v>1961.0339999999997</v>
      </c>
      <c r="I55" s="22">
        <v>55</v>
      </c>
    </row>
    <row r="56" spans="1:9" ht="15.75" customHeight="1" x14ac:dyDescent="0.3">
      <c r="A56" s="18">
        <v>4</v>
      </c>
      <c r="B56" s="19" t="s">
        <v>621</v>
      </c>
      <c r="C56" s="19" t="s">
        <v>191</v>
      </c>
      <c r="D56" s="115">
        <v>99.004999999999995</v>
      </c>
      <c r="E56" s="115">
        <v>98.001999999999995</v>
      </c>
      <c r="F56" s="115">
        <f t="shared" si="4"/>
        <v>197.00700000000001</v>
      </c>
      <c r="G56" s="21">
        <v>6</v>
      </c>
      <c r="H56" s="115">
        <v>1965.0250000000001</v>
      </c>
      <c r="I56" s="22">
        <v>54</v>
      </c>
    </row>
    <row r="57" spans="1:9" ht="15.75" customHeight="1" x14ac:dyDescent="0.3">
      <c r="A57" s="18">
        <v>2</v>
      </c>
      <c r="B57" s="19" t="s">
        <v>622</v>
      </c>
      <c r="C57" s="19" t="s">
        <v>191</v>
      </c>
      <c r="D57" s="115">
        <v>97.001000000000005</v>
      </c>
      <c r="E57" s="115">
        <v>97</v>
      </c>
      <c r="F57" s="115">
        <f t="shared" si="4"/>
        <v>194.001</v>
      </c>
      <c r="G57" s="21">
        <v>2</v>
      </c>
      <c r="H57" s="115">
        <v>1966.0229999999999</v>
      </c>
      <c r="I57" s="22">
        <v>52</v>
      </c>
    </row>
    <row r="58" spans="1:9" ht="15.75" customHeight="1" x14ac:dyDescent="0.3">
      <c r="A58" s="18">
        <v>6</v>
      </c>
      <c r="B58" s="19" t="s">
        <v>18</v>
      </c>
      <c r="C58" s="19" t="s">
        <v>19</v>
      </c>
      <c r="D58" s="115">
        <v>99.003</v>
      </c>
      <c r="E58" s="115">
        <v>99.001999999999995</v>
      </c>
      <c r="F58" s="115">
        <f t="shared" si="4"/>
        <v>198.005</v>
      </c>
      <c r="G58" s="21">
        <v>8</v>
      </c>
      <c r="H58" s="115">
        <v>1963.0319999999997</v>
      </c>
      <c r="I58" s="22">
        <v>48</v>
      </c>
    </row>
    <row r="59" spans="1:9" ht="15.75" customHeight="1" x14ac:dyDescent="0.3">
      <c r="A59" s="18">
        <v>1</v>
      </c>
      <c r="B59" s="19" t="s">
        <v>623</v>
      </c>
      <c r="C59" s="19" t="s">
        <v>323</v>
      </c>
      <c r="D59" s="115">
        <v>99.001000000000005</v>
      </c>
      <c r="E59" s="115">
        <v>97.001999999999995</v>
      </c>
      <c r="F59" s="115">
        <f t="shared" si="4"/>
        <v>196.00299999999999</v>
      </c>
      <c r="G59" s="21">
        <v>4</v>
      </c>
      <c r="H59" s="115">
        <v>1963.0219999999997</v>
      </c>
      <c r="I59" s="24">
        <v>48</v>
      </c>
    </row>
    <row r="60" spans="1:9" ht="15.75" customHeight="1" x14ac:dyDescent="0.3">
      <c r="A60" s="18">
        <v>3</v>
      </c>
      <c r="B60" s="19" t="s">
        <v>535</v>
      </c>
      <c r="C60" s="19" t="s">
        <v>504</v>
      </c>
      <c r="D60" s="115">
        <v>98.001000000000005</v>
      </c>
      <c r="E60" s="115">
        <v>98</v>
      </c>
      <c r="F60" s="115">
        <f t="shared" si="4"/>
        <v>196.001</v>
      </c>
      <c r="G60" s="21">
        <v>3</v>
      </c>
      <c r="H60" s="115">
        <v>1958.0249999999999</v>
      </c>
      <c r="I60" s="22">
        <v>42</v>
      </c>
    </row>
    <row r="61" spans="1:9" ht="15.75" customHeight="1" x14ac:dyDescent="0.3">
      <c r="A61" s="25">
        <v>7</v>
      </c>
      <c r="B61" s="26" t="s">
        <v>364</v>
      </c>
      <c r="C61" s="26" t="s">
        <v>45</v>
      </c>
      <c r="D61" s="117" t="s">
        <v>138</v>
      </c>
      <c r="E61" s="117"/>
      <c r="F61" s="117">
        <f t="shared" si="4"/>
        <v>0</v>
      </c>
      <c r="G61" s="28">
        <v>0</v>
      </c>
      <c r="H61" s="117">
        <v>0</v>
      </c>
      <c r="I61" s="29">
        <v>0</v>
      </c>
    </row>
    <row r="62" spans="1:9" ht="15.75" customHeight="1" x14ac:dyDescent="0.3"/>
    <row r="63" spans="1:9" ht="15.75" customHeight="1" x14ac:dyDescent="0.3">
      <c r="B63" s="4" t="s">
        <v>511</v>
      </c>
    </row>
    <row r="64" spans="1:9" ht="15.75" customHeight="1" x14ac:dyDescent="0.3"/>
    <row r="65" spans="2:5" ht="15.75" customHeight="1" x14ac:dyDescent="0.3">
      <c r="B65" s="4" t="s">
        <v>512</v>
      </c>
      <c r="E65" s="33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7D714030-3961-4B58-A3F6-F4EC74121E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2FC4-6495-4CB8-B88B-A72ACAB7521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457</v>
      </c>
    </row>
    <row r="3" spans="1:25" ht="15.75" customHeight="1" x14ac:dyDescent="0.3">
      <c r="A3" s="7"/>
      <c r="B3" s="8" t="s">
        <v>82</v>
      </c>
      <c r="C3" s="9" t="s">
        <v>624</v>
      </c>
      <c r="D3" s="9"/>
      <c r="E3" s="9" t="s">
        <v>625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626</v>
      </c>
      <c r="C5" s="15" t="s">
        <v>23</v>
      </c>
      <c r="D5" s="112">
        <v>100.004</v>
      </c>
      <c r="E5" s="112">
        <v>100.003</v>
      </c>
      <c r="F5" s="113">
        <f t="shared" ref="F5:F13" si="0">SUM(D5,E5)</f>
        <v>200.00700000000001</v>
      </c>
      <c r="G5" s="16">
        <v>9</v>
      </c>
      <c r="H5" s="112">
        <v>1992.048</v>
      </c>
      <c r="I5" s="36">
        <v>90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627</v>
      </c>
      <c r="C6" s="19" t="s">
        <v>108</v>
      </c>
      <c r="D6" s="114">
        <v>100.002</v>
      </c>
      <c r="E6" s="114">
        <v>99.001999999999995</v>
      </c>
      <c r="F6" s="115">
        <f t="shared" si="0"/>
        <v>199.00399999999999</v>
      </c>
      <c r="G6" s="21">
        <v>7</v>
      </c>
      <c r="H6" s="114">
        <v>1969.0260999999996</v>
      </c>
      <c r="I6" s="40">
        <v>65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2</v>
      </c>
      <c r="B7" s="19" t="s">
        <v>160</v>
      </c>
      <c r="C7" s="19" t="s">
        <v>19</v>
      </c>
      <c r="D7" s="114">
        <v>100.004</v>
      </c>
      <c r="E7" s="114">
        <v>99.001000000000005</v>
      </c>
      <c r="F7" s="115">
        <f t="shared" si="0"/>
        <v>199.005</v>
      </c>
      <c r="G7" s="21">
        <v>8</v>
      </c>
      <c r="H7" s="114">
        <v>1960.0390000000002</v>
      </c>
      <c r="I7" s="40">
        <v>65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628</v>
      </c>
      <c r="C8" s="19" t="s">
        <v>17</v>
      </c>
      <c r="D8" s="114">
        <v>99.001000000000005</v>
      </c>
      <c r="E8" s="114">
        <v>98.001000000000005</v>
      </c>
      <c r="F8" s="115">
        <f t="shared" si="0"/>
        <v>197.00200000000001</v>
      </c>
      <c r="G8" s="21">
        <v>6</v>
      </c>
      <c r="H8" s="114">
        <v>1954.0259999999996</v>
      </c>
      <c r="I8" s="40">
        <v>52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4</v>
      </c>
      <c r="B9" s="19" t="s">
        <v>629</v>
      </c>
      <c r="C9" s="19" t="s">
        <v>617</v>
      </c>
      <c r="D9" s="114">
        <v>98.003</v>
      </c>
      <c r="E9" s="114">
        <v>97.001000000000005</v>
      </c>
      <c r="F9" s="115">
        <f t="shared" si="0"/>
        <v>195.00400000000002</v>
      </c>
      <c r="G9" s="21">
        <v>5</v>
      </c>
      <c r="H9" s="114">
        <v>1947.0259999999998</v>
      </c>
      <c r="I9" s="40">
        <v>50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630</v>
      </c>
      <c r="C10" s="19" t="s">
        <v>482</v>
      </c>
      <c r="D10" s="114">
        <v>97</v>
      </c>
      <c r="E10" s="114">
        <v>96.001999999999995</v>
      </c>
      <c r="F10" s="115">
        <f t="shared" si="0"/>
        <v>193.00200000000001</v>
      </c>
      <c r="G10" s="21">
        <v>3</v>
      </c>
      <c r="H10" s="114">
        <v>1947.0229999999997</v>
      </c>
      <c r="I10" s="40">
        <v>46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631</v>
      </c>
      <c r="C11" s="19" t="s">
        <v>593</v>
      </c>
      <c r="D11" s="115">
        <v>96</v>
      </c>
      <c r="E11" s="115">
        <v>95.001000000000005</v>
      </c>
      <c r="F11" s="115">
        <f t="shared" si="0"/>
        <v>191.001</v>
      </c>
      <c r="G11" s="21">
        <v>2</v>
      </c>
      <c r="H11" s="115">
        <v>1930.0229999999999</v>
      </c>
      <c r="I11" s="24">
        <v>39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6</v>
      </c>
      <c r="B12" s="19" t="s">
        <v>632</v>
      </c>
      <c r="C12" s="19" t="s">
        <v>633</v>
      </c>
      <c r="D12" s="114">
        <v>97.001000000000005</v>
      </c>
      <c r="E12" s="114">
        <v>97</v>
      </c>
      <c r="F12" s="115">
        <f t="shared" si="0"/>
        <v>194.001</v>
      </c>
      <c r="G12" s="21">
        <v>4</v>
      </c>
      <c r="H12" s="114">
        <v>1936.02</v>
      </c>
      <c r="I12" s="40">
        <v>38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634</v>
      </c>
      <c r="C13" s="26" t="s">
        <v>585</v>
      </c>
      <c r="D13" s="116" t="s">
        <v>109</v>
      </c>
      <c r="E13" s="116"/>
      <c r="F13" s="117">
        <f t="shared" si="0"/>
        <v>0</v>
      </c>
      <c r="G13" s="28">
        <v>0</v>
      </c>
      <c r="H13" s="116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635</v>
      </c>
      <c r="D15" s="9"/>
      <c r="E15" s="9" t="s">
        <v>636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4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4</v>
      </c>
      <c r="B17" s="15" t="s">
        <v>637</v>
      </c>
      <c r="C17" s="15" t="s">
        <v>53</v>
      </c>
      <c r="D17" s="112">
        <v>100.003</v>
      </c>
      <c r="E17" s="112">
        <v>99.001000000000005</v>
      </c>
      <c r="F17" s="113">
        <f t="shared" ref="F17:F25" si="1">SUM(D17,E17)</f>
        <v>199.00400000000002</v>
      </c>
      <c r="G17" s="16">
        <v>8</v>
      </c>
      <c r="H17" s="112">
        <v>1967.0379999999996</v>
      </c>
      <c r="I17" s="36">
        <v>76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8</v>
      </c>
      <c r="B18" s="19" t="s">
        <v>638</v>
      </c>
      <c r="C18" s="19" t="s">
        <v>593</v>
      </c>
      <c r="D18" s="114">
        <v>100.001</v>
      </c>
      <c r="E18" s="114">
        <v>100</v>
      </c>
      <c r="F18" s="115">
        <f t="shared" si="1"/>
        <v>200.001</v>
      </c>
      <c r="G18" s="21">
        <v>9</v>
      </c>
      <c r="H18" s="114">
        <v>1783.0269999999998</v>
      </c>
      <c r="I18" s="40">
        <v>73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6</v>
      </c>
      <c r="B19" s="19" t="s">
        <v>639</v>
      </c>
      <c r="C19" s="19" t="s">
        <v>17</v>
      </c>
      <c r="D19" s="114">
        <v>99.001999999999995</v>
      </c>
      <c r="E19" s="114">
        <v>94.001999999999995</v>
      </c>
      <c r="F19" s="115">
        <f t="shared" si="1"/>
        <v>193.00399999999999</v>
      </c>
      <c r="G19" s="21">
        <v>5</v>
      </c>
      <c r="H19" s="114">
        <v>1953.0249999999996</v>
      </c>
      <c r="I19" s="40">
        <v>66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640</v>
      </c>
      <c r="C20" s="19" t="s">
        <v>17</v>
      </c>
      <c r="D20" s="114">
        <v>99.001000000000005</v>
      </c>
      <c r="E20" s="114">
        <v>96</v>
      </c>
      <c r="F20" s="115">
        <f t="shared" si="1"/>
        <v>195.001</v>
      </c>
      <c r="G20" s="21">
        <v>6</v>
      </c>
      <c r="H20" s="114">
        <v>1949.0279999999998</v>
      </c>
      <c r="I20" s="40">
        <v>59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641</v>
      </c>
      <c r="C21" s="19" t="s">
        <v>593</v>
      </c>
      <c r="D21" s="114">
        <v>99.001999999999995</v>
      </c>
      <c r="E21" s="114">
        <v>97.001999999999995</v>
      </c>
      <c r="F21" s="115">
        <f t="shared" si="1"/>
        <v>196.00399999999999</v>
      </c>
      <c r="G21" s="21">
        <v>7</v>
      </c>
      <c r="H21" s="114">
        <v>1852.0319999999997</v>
      </c>
      <c r="I21" s="40">
        <v>53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538</v>
      </c>
      <c r="C22" s="19" t="s">
        <v>45</v>
      </c>
      <c r="D22" s="115">
        <v>97</v>
      </c>
      <c r="E22" s="115">
        <v>94</v>
      </c>
      <c r="F22" s="115">
        <f t="shared" si="1"/>
        <v>191</v>
      </c>
      <c r="G22" s="21">
        <v>3</v>
      </c>
      <c r="H22" s="115">
        <v>1936.0179999999998</v>
      </c>
      <c r="I22" s="24">
        <v>43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2</v>
      </c>
      <c r="B23" s="19" t="s">
        <v>642</v>
      </c>
      <c r="C23" s="19" t="s">
        <v>75</v>
      </c>
      <c r="D23" s="114">
        <v>96.001999999999995</v>
      </c>
      <c r="E23" s="114">
        <v>95.001000000000005</v>
      </c>
      <c r="F23" s="115">
        <f t="shared" si="1"/>
        <v>191.00299999999999</v>
      </c>
      <c r="G23" s="21">
        <v>4</v>
      </c>
      <c r="H23" s="114">
        <v>1917.0179999999998</v>
      </c>
      <c r="I23" s="40">
        <v>35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643</v>
      </c>
      <c r="C24" s="19" t="s">
        <v>130</v>
      </c>
      <c r="D24" s="114">
        <v>95.001999999999995</v>
      </c>
      <c r="E24" s="114">
        <v>94.001000000000005</v>
      </c>
      <c r="F24" s="115">
        <f t="shared" si="1"/>
        <v>189.00299999999999</v>
      </c>
      <c r="G24" s="21">
        <v>2</v>
      </c>
      <c r="H24" s="114">
        <v>1910.0149999999999</v>
      </c>
      <c r="I24" s="40">
        <v>28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644</v>
      </c>
      <c r="C25" s="26" t="s">
        <v>593</v>
      </c>
      <c r="D25" s="116" t="s">
        <v>109</v>
      </c>
      <c r="E25" s="116"/>
      <c r="F25" s="117">
        <f t="shared" si="1"/>
        <v>0</v>
      </c>
      <c r="G25" s="28">
        <v>0</v>
      </c>
      <c r="H25" s="116">
        <v>772.00900000000001</v>
      </c>
      <c r="I25" s="44">
        <v>17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645</v>
      </c>
      <c r="D27" s="9"/>
      <c r="E27" s="9" t="s">
        <v>646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0" t="s">
        <v>11</v>
      </c>
      <c r="D28" s="50"/>
      <c r="E28" s="84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647</v>
      </c>
      <c r="C29" s="15" t="s">
        <v>25</v>
      </c>
      <c r="D29" s="112">
        <v>100.003</v>
      </c>
      <c r="E29" s="112">
        <v>98</v>
      </c>
      <c r="F29" s="113">
        <f t="shared" ref="F29:F37" si="2">SUM(D29,E29)</f>
        <v>198.00299999999999</v>
      </c>
      <c r="G29" s="16">
        <v>8</v>
      </c>
      <c r="H29" s="112">
        <v>1977.039</v>
      </c>
      <c r="I29" s="36">
        <v>83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621</v>
      </c>
      <c r="C30" s="19" t="s">
        <v>617</v>
      </c>
      <c r="D30" s="114">
        <v>100.002</v>
      </c>
      <c r="E30" s="114">
        <v>98</v>
      </c>
      <c r="F30" s="115">
        <f t="shared" si="2"/>
        <v>198.00200000000001</v>
      </c>
      <c r="G30" s="21">
        <v>7</v>
      </c>
      <c r="H30" s="114">
        <v>1962.02</v>
      </c>
      <c r="I30" s="40">
        <v>72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648</v>
      </c>
      <c r="C31" s="19" t="s">
        <v>561</v>
      </c>
      <c r="D31" s="114">
        <v>100.002</v>
      </c>
      <c r="E31" s="114">
        <v>99</v>
      </c>
      <c r="F31" s="115">
        <f t="shared" si="2"/>
        <v>199.00200000000001</v>
      </c>
      <c r="G31" s="21">
        <v>9</v>
      </c>
      <c r="H31" s="114">
        <v>1958.029</v>
      </c>
      <c r="I31" s="40">
        <v>72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">
        <v>6</v>
      </c>
      <c r="B32" s="19" t="s">
        <v>649</v>
      </c>
      <c r="C32" s="19" t="s">
        <v>482</v>
      </c>
      <c r="D32" s="114">
        <v>97.001000000000005</v>
      </c>
      <c r="E32" s="114">
        <v>94.001000000000005</v>
      </c>
      <c r="F32" s="115">
        <f t="shared" si="2"/>
        <v>191.00200000000001</v>
      </c>
      <c r="G32" s="21">
        <v>5</v>
      </c>
      <c r="H32" s="114">
        <v>1937.0299999999997</v>
      </c>
      <c r="I32" s="40">
        <v>60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8</v>
      </c>
      <c r="B33" s="19" t="s">
        <v>123</v>
      </c>
      <c r="C33" s="19" t="s">
        <v>19</v>
      </c>
      <c r="D33" s="114">
        <v>96.001000000000005</v>
      </c>
      <c r="E33" s="114">
        <v>96.001000000000005</v>
      </c>
      <c r="F33" s="115">
        <f t="shared" si="2"/>
        <v>192.00200000000001</v>
      </c>
      <c r="G33" s="21">
        <v>6</v>
      </c>
      <c r="H33" s="114">
        <v>1924.02</v>
      </c>
      <c r="I33" s="40">
        <v>55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4</v>
      </c>
      <c r="B34" s="19" t="s">
        <v>650</v>
      </c>
      <c r="C34" s="19" t="s">
        <v>53</v>
      </c>
      <c r="D34" s="114">
        <v>93</v>
      </c>
      <c r="E34" s="114">
        <v>92</v>
      </c>
      <c r="F34" s="115">
        <f t="shared" si="2"/>
        <v>185</v>
      </c>
      <c r="G34" s="21">
        <v>3</v>
      </c>
      <c r="H34" s="114">
        <v>1896.0139999999997</v>
      </c>
      <c r="I34" s="40">
        <v>43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651</v>
      </c>
      <c r="C35" s="19" t="s">
        <v>127</v>
      </c>
      <c r="D35" s="114">
        <v>94.001000000000005</v>
      </c>
      <c r="E35" s="114">
        <v>91</v>
      </c>
      <c r="F35" s="115">
        <f t="shared" si="2"/>
        <v>185.001</v>
      </c>
      <c r="G35" s="21">
        <v>4</v>
      </c>
      <c r="H35" s="114">
        <v>1494.009</v>
      </c>
      <c r="I35" s="40">
        <v>32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652</v>
      </c>
      <c r="C36" s="19" t="s">
        <v>122</v>
      </c>
      <c r="D36" s="115" t="s">
        <v>109</v>
      </c>
      <c r="E36" s="115"/>
      <c r="F36" s="115">
        <f t="shared" si="2"/>
        <v>0</v>
      </c>
      <c r="G36" s="21">
        <v>0</v>
      </c>
      <c r="H36" s="115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2">
        <v>2</v>
      </c>
      <c r="B37" s="26" t="s">
        <v>653</v>
      </c>
      <c r="C37" s="26" t="s">
        <v>25</v>
      </c>
      <c r="D37" s="116" t="s">
        <v>138</v>
      </c>
      <c r="E37" s="116"/>
      <c r="F37" s="117">
        <f t="shared" si="2"/>
        <v>0</v>
      </c>
      <c r="G37" s="28">
        <v>0</v>
      </c>
      <c r="H37" s="116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654</v>
      </c>
      <c r="D39" s="9"/>
      <c r="E39" s="9" t="s">
        <v>655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0" t="s">
        <v>11</v>
      </c>
      <c r="D40" s="50"/>
      <c r="E40" s="84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">
        <v>2</v>
      </c>
      <c r="B41" s="15" t="s">
        <v>656</v>
      </c>
      <c r="C41" s="15" t="s">
        <v>25</v>
      </c>
      <c r="D41" s="112">
        <v>98.003</v>
      </c>
      <c r="E41" s="112">
        <v>97.003</v>
      </c>
      <c r="F41" s="113">
        <f t="shared" ref="F41:F49" si="3">SUM(D41,E41)</f>
        <v>195.006</v>
      </c>
      <c r="G41" s="16">
        <v>9</v>
      </c>
      <c r="H41" s="112">
        <v>1949.0240000000003</v>
      </c>
      <c r="I41" s="36">
        <v>83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19" t="s">
        <v>657</v>
      </c>
      <c r="C42" s="19" t="s">
        <v>617</v>
      </c>
      <c r="D42" s="115">
        <v>93</v>
      </c>
      <c r="E42" s="115">
        <v>93</v>
      </c>
      <c r="F42" s="115">
        <f t="shared" si="3"/>
        <v>186</v>
      </c>
      <c r="G42" s="21">
        <v>2</v>
      </c>
      <c r="H42" s="115">
        <v>1932.011</v>
      </c>
      <c r="I42" s="24">
        <v>65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9</v>
      </c>
      <c r="B43" s="19" t="s">
        <v>658</v>
      </c>
      <c r="C43" s="19" t="s">
        <v>466</v>
      </c>
      <c r="D43" s="114">
        <v>98.003</v>
      </c>
      <c r="E43" s="114">
        <v>97.001000000000005</v>
      </c>
      <c r="F43" s="115">
        <f t="shared" si="3"/>
        <v>195.00400000000002</v>
      </c>
      <c r="G43" s="21">
        <v>8</v>
      </c>
      <c r="H43" s="114">
        <v>1914.0129999999999</v>
      </c>
      <c r="I43" s="40">
        <v>55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9" t="s">
        <v>206</v>
      </c>
      <c r="C44" s="19" t="s">
        <v>23</v>
      </c>
      <c r="D44" s="114">
        <v>97.001999999999995</v>
      </c>
      <c r="E44" s="114">
        <v>96</v>
      </c>
      <c r="F44" s="115">
        <f t="shared" si="3"/>
        <v>193.00200000000001</v>
      </c>
      <c r="G44" s="21">
        <v>6</v>
      </c>
      <c r="H44" s="114">
        <v>1912.0130000000001</v>
      </c>
      <c r="I44" s="40">
        <v>54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3</v>
      </c>
      <c r="B45" s="19" t="s">
        <v>659</v>
      </c>
      <c r="C45" s="19" t="s">
        <v>56</v>
      </c>
      <c r="D45" s="114">
        <v>93.001000000000005</v>
      </c>
      <c r="E45" s="114">
        <v>93</v>
      </c>
      <c r="F45" s="115">
        <f t="shared" si="3"/>
        <v>186.001</v>
      </c>
      <c r="G45" s="21">
        <v>3</v>
      </c>
      <c r="H45" s="114">
        <v>1449.0119999999999</v>
      </c>
      <c r="I45" s="40">
        <v>50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660</v>
      </c>
      <c r="C46" s="19" t="s">
        <v>17</v>
      </c>
      <c r="D46" s="114">
        <v>98.001999999999995</v>
      </c>
      <c r="E46" s="114">
        <v>94.001000000000005</v>
      </c>
      <c r="F46" s="115">
        <f t="shared" si="3"/>
        <v>192.00299999999999</v>
      </c>
      <c r="G46" s="21">
        <v>5</v>
      </c>
      <c r="H46" s="114">
        <v>1895.0170000000001</v>
      </c>
      <c r="I46" s="40">
        <v>49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1">
        <v>6</v>
      </c>
      <c r="B47" s="19" t="s">
        <v>661</v>
      </c>
      <c r="C47" s="19" t="s">
        <v>163</v>
      </c>
      <c r="D47" s="114">
        <v>97</v>
      </c>
      <c r="E47" s="114">
        <v>97</v>
      </c>
      <c r="F47" s="115">
        <f t="shared" si="3"/>
        <v>194</v>
      </c>
      <c r="G47" s="21">
        <v>7</v>
      </c>
      <c r="H47" s="114">
        <v>1898.0099999999998</v>
      </c>
      <c r="I47" s="40">
        <v>42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9" t="s">
        <v>182</v>
      </c>
      <c r="C48" s="19" t="s">
        <v>53</v>
      </c>
      <c r="D48" s="114">
        <v>97.001000000000005</v>
      </c>
      <c r="E48" s="114">
        <v>92</v>
      </c>
      <c r="F48" s="115">
        <f t="shared" si="3"/>
        <v>189.001</v>
      </c>
      <c r="G48" s="21">
        <v>4</v>
      </c>
      <c r="H48" s="114">
        <v>1896.0099999999998</v>
      </c>
      <c r="I48" s="40">
        <v>42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2">
        <v>4</v>
      </c>
      <c r="B49" s="26" t="s">
        <v>662</v>
      </c>
      <c r="C49" s="26" t="s">
        <v>108</v>
      </c>
      <c r="D49" s="116" t="s">
        <v>109</v>
      </c>
      <c r="E49" s="116"/>
      <c r="F49" s="117">
        <f t="shared" si="3"/>
        <v>0</v>
      </c>
      <c r="G49" s="28">
        <v>0</v>
      </c>
      <c r="H49" s="116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663</v>
      </c>
      <c r="D51" s="9"/>
      <c r="E51" s="9" t="s">
        <v>664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0" t="s">
        <v>11</v>
      </c>
      <c r="D52" s="50"/>
      <c r="E52" s="84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">
        <v>8</v>
      </c>
      <c r="B53" s="15" t="s">
        <v>665</v>
      </c>
      <c r="C53" s="15" t="s">
        <v>323</v>
      </c>
      <c r="D53" s="112">
        <v>100.002</v>
      </c>
      <c r="E53" s="112">
        <v>98</v>
      </c>
      <c r="F53" s="113">
        <f t="shared" ref="F53:F61" si="4">SUM(D53,E53)</f>
        <v>198.00200000000001</v>
      </c>
      <c r="G53" s="16">
        <v>9</v>
      </c>
      <c r="H53" s="112">
        <v>1961.0219999999999</v>
      </c>
      <c r="I53" s="36">
        <v>77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9</v>
      </c>
      <c r="B54" s="19" t="s">
        <v>666</v>
      </c>
      <c r="C54" s="19" t="s">
        <v>593</v>
      </c>
      <c r="D54" s="114">
        <v>99</v>
      </c>
      <c r="E54" s="114">
        <v>97</v>
      </c>
      <c r="F54" s="115">
        <f t="shared" si="4"/>
        <v>196</v>
      </c>
      <c r="G54" s="21">
        <v>6</v>
      </c>
      <c r="H54" s="114">
        <v>1941.0239999999999</v>
      </c>
      <c r="I54" s="40">
        <v>67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667</v>
      </c>
      <c r="C55" s="19" t="s">
        <v>484</v>
      </c>
      <c r="D55" s="114">
        <v>98.001999999999995</v>
      </c>
      <c r="E55" s="114">
        <v>95.001000000000005</v>
      </c>
      <c r="F55" s="115">
        <f t="shared" si="4"/>
        <v>193.00299999999999</v>
      </c>
      <c r="G55" s="21">
        <v>2</v>
      </c>
      <c r="H55" s="114">
        <v>1933.0229999999997</v>
      </c>
      <c r="I55" s="40">
        <v>61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668</v>
      </c>
      <c r="C56" s="19" t="s">
        <v>482</v>
      </c>
      <c r="D56" s="115">
        <v>100.001</v>
      </c>
      <c r="E56" s="115">
        <v>97.001000000000005</v>
      </c>
      <c r="F56" s="115">
        <f t="shared" si="4"/>
        <v>197.00200000000001</v>
      </c>
      <c r="G56" s="21">
        <v>7</v>
      </c>
      <c r="H56" s="115">
        <v>1935.0179999999998</v>
      </c>
      <c r="I56" s="24">
        <v>60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1">
        <v>6</v>
      </c>
      <c r="B57" s="19" t="s">
        <v>669</v>
      </c>
      <c r="C57" s="19" t="s">
        <v>482</v>
      </c>
      <c r="D57" s="114">
        <v>99.001000000000005</v>
      </c>
      <c r="E57" s="114">
        <v>98.003</v>
      </c>
      <c r="F57" s="115">
        <f t="shared" si="4"/>
        <v>197.00400000000002</v>
      </c>
      <c r="G57" s="21">
        <v>8</v>
      </c>
      <c r="H57" s="114">
        <v>1911.0179999999996</v>
      </c>
      <c r="I57" s="40">
        <v>52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7</v>
      </c>
      <c r="B58" s="19" t="s">
        <v>670</v>
      </c>
      <c r="C58" s="19" t="s">
        <v>593</v>
      </c>
      <c r="D58" s="114">
        <v>98</v>
      </c>
      <c r="E58" s="114">
        <v>96</v>
      </c>
      <c r="F58" s="115">
        <f t="shared" si="4"/>
        <v>194</v>
      </c>
      <c r="G58" s="21">
        <v>3</v>
      </c>
      <c r="H58" s="114">
        <v>1840.019</v>
      </c>
      <c r="I58" s="40">
        <v>51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671</v>
      </c>
      <c r="C59" s="19" t="s">
        <v>23</v>
      </c>
      <c r="D59" s="114">
        <v>99.001999999999995</v>
      </c>
      <c r="E59" s="114">
        <v>96.001000000000005</v>
      </c>
      <c r="F59" s="115">
        <f t="shared" si="4"/>
        <v>195.00299999999999</v>
      </c>
      <c r="G59" s="21">
        <v>5</v>
      </c>
      <c r="H59" s="114">
        <v>1912.0129999999999</v>
      </c>
      <c r="I59" s="40">
        <v>44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1">
        <v>4</v>
      </c>
      <c r="B60" s="19" t="s">
        <v>672</v>
      </c>
      <c r="C60" s="19" t="s">
        <v>108</v>
      </c>
      <c r="D60" s="114">
        <v>98</v>
      </c>
      <c r="E60" s="114">
        <v>97</v>
      </c>
      <c r="F60" s="115">
        <f t="shared" si="4"/>
        <v>195</v>
      </c>
      <c r="G60" s="21">
        <v>4</v>
      </c>
      <c r="H60" s="114">
        <v>1689.0070000000001</v>
      </c>
      <c r="I60" s="40">
        <v>26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2">
        <v>2</v>
      </c>
      <c r="B61" s="26" t="s">
        <v>673</v>
      </c>
      <c r="C61" s="26" t="s">
        <v>130</v>
      </c>
      <c r="D61" s="116" t="s">
        <v>109</v>
      </c>
      <c r="E61" s="116"/>
      <c r="F61" s="117">
        <f t="shared" si="4"/>
        <v>0</v>
      </c>
      <c r="G61" s="28">
        <v>0</v>
      </c>
      <c r="H61" s="116">
        <v>193.00299999999999</v>
      </c>
      <c r="I61" s="44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511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512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161CFD79-3503-4300-8AA2-0FC7D4A160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50C9-4EA2-4FB1-8F07-13348A3A70C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674</v>
      </c>
    </row>
    <row r="3" spans="1:25" ht="15.75" customHeight="1" x14ac:dyDescent="0.3">
      <c r="A3" s="7"/>
      <c r="B3" s="8" t="s">
        <v>169</v>
      </c>
      <c r="C3" s="9" t="s">
        <v>675</v>
      </c>
      <c r="D3" s="9"/>
      <c r="E3" s="9" t="s">
        <v>676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4</v>
      </c>
      <c r="B5" s="15" t="s">
        <v>677</v>
      </c>
      <c r="C5" s="15" t="s">
        <v>25</v>
      </c>
      <c r="D5" s="112">
        <v>96</v>
      </c>
      <c r="E5" s="112">
        <v>97.001000000000005</v>
      </c>
      <c r="F5" s="113">
        <f t="shared" ref="F5:F13" si="0">SUM(D5,E5)</f>
        <v>193.001</v>
      </c>
      <c r="G5" s="16">
        <v>7</v>
      </c>
      <c r="H5" s="112">
        <v>1956.027</v>
      </c>
      <c r="I5" s="36">
        <v>80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536</v>
      </c>
      <c r="C6" s="19" t="s">
        <v>504</v>
      </c>
      <c r="D6" s="114">
        <v>98.001000000000005</v>
      </c>
      <c r="E6" s="114">
        <v>95.001999999999995</v>
      </c>
      <c r="F6" s="115">
        <f t="shared" si="0"/>
        <v>193.00299999999999</v>
      </c>
      <c r="G6" s="21">
        <v>8</v>
      </c>
      <c r="H6" s="114">
        <v>1921.0289999999998</v>
      </c>
      <c r="I6" s="40">
        <v>66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678</v>
      </c>
      <c r="C7" s="19" t="s">
        <v>504</v>
      </c>
      <c r="D7" s="115">
        <v>98</v>
      </c>
      <c r="E7" s="115">
        <v>93</v>
      </c>
      <c r="F7" s="115">
        <f t="shared" si="0"/>
        <v>191</v>
      </c>
      <c r="G7" s="21">
        <v>5</v>
      </c>
      <c r="H7" s="115">
        <v>1907.0129999999999</v>
      </c>
      <c r="I7" s="24">
        <v>62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679</v>
      </c>
      <c r="C8" s="19" t="s">
        <v>53</v>
      </c>
      <c r="D8" s="114">
        <v>99</v>
      </c>
      <c r="E8" s="114">
        <v>92.001000000000005</v>
      </c>
      <c r="F8" s="115">
        <f t="shared" si="0"/>
        <v>191.001</v>
      </c>
      <c r="G8" s="21">
        <v>6</v>
      </c>
      <c r="H8" s="114">
        <v>1904.0209999999997</v>
      </c>
      <c r="I8" s="40">
        <v>60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680</v>
      </c>
      <c r="C9" s="19" t="s">
        <v>56</v>
      </c>
      <c r="D9" s="114">
        <v>96.001999999999995</v>
      </c>
      <c r="E9" s="114">
        <v>98</v>
      </c>
      <c r="F9" s="115">
        <f t="shared" si="0"/>
        <v>194.00200000000001</v>
      </c>
      <c r="G9" s="21">
        <v>9</v>
      </c>
      <c r="H9" s="114">
        <v>1413.0079999999998</v>
      </c>
      <c r="I9" s="40">
        <v>41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681</v>
      </c>
      <c r="C10" s="19" t="s">
        <v>323</v>
      </c>
      <c r="D10" s="114" t="s">
        <v>109</v>
      </c>
      <c r="E10" s="114"/>
      <c r="F10" s="115">
        <f t="shared" si="0"/>
        <v>0</v>
      </c>
      <c r="G10" s="21">
        <v>0</v>
      </c>
      <c r="H10" s="114">
        <v>969.00699999999995</v>
      </c>
      <c r="I10" s="40">
        <v>37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528</v>
      </c>
      <c r="C11" s="19" t="s">
        <v>53</v>
      </c>
      <c r="D11" s="114">
        <v>90</v>
      </c>
      <c r="E11" s="114">
        <v>85</v>
      </c>
      <c r="F11" s="115">
        <f t="shared" si="0"/>
        <v>175</v>
      </c>
      <c r="G11" s="21">
        <v>3</v>
      </c>
      <c r="H11" s="114">
        <v>1860.008</v>
      </c>
      <c r="I11" s="40">
        <v>36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8</v>
      </c>
      <c r="B12" s="19" t="s">
        <v>682</v>
      </c>
      <c r="C12" s="19" t="s">
        <v>53</v>
      </c>
      <c r="D12" s="114">
        <v>94.001000000000005</v>
      </c>
      <c r="E12" s="114">
        <v>85</v>
      </c>
      <c r="F12" s="115">
        <f t="shared" si="0"/>
        <v>179.001</v>
      </c>
      <c r="G12" s="21">
        <v>4</v>
      </c>
      <c r="H12" s="114">
        <v>1763.018</v>
      </c>
      <c r="I12" s="40">
        <v>33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26" t="s">
        <v>683</v>
      </c>
      <c r="C13" s="26" t="s">
        <v>607</v>
      </c>
      <c r="D13" s="116" t="s">
        <v>109</v>
      </c>
      <c r="E13" s="116"/>
      <c r="F13" s="117">
        <f t="shared" si="0"/>
        <v>0</v>
      </c>
      <c r="G13" s="28">
        <v>0</v>
      </c>
      <c r="H13" s="116">
        <v>760.00600000000009</v>
      </c>
      <c r="I13" s="44">
        <v>25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172</v>
      </c>
      <c r="C15" s="9" t="s">
        <v>684</v>
      </c>
      <c r="D15" s="9"/>
      <c r="E15" s="9" t="s">
        <v>685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4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2</v>
      </c>
      <c r="B17" s="15" t="s">
        <v>555</v>
      </c>
      <c r="C17" s="15" t="s">
        <v>504</v>
      </c>
      <c r="D17" s="112">
        <v>99.001999999999995</v>
      </c>
      <c r="E17" s="112">
        <v>98.001000000000005</v>
      </c>
      <c r="F17" s="113">
        <f t="shared" ref="F17:F25" si="1">SUM(D17,E17)</f>
        <v>197.00299999999999</v>
      </c>
      <c r="G17" s="16">
        <v>9</v>
      </c>
      <c r="H17" s="112">
        <v>1969.0329999999999</v>
      </c>
      <c r="I17" s="36">
        <v>88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4</v>
      </c>
      <c r="B18" s="19" t="s">
        <v>686</v>
      </c>
      <c r="C18" s="19" t="s">
        <v>108</v>
      </c>
      <c r="D18" s="114">
        <v>99.001999999999995</v>
      </c>
      <c r="E18" s="114">
        <v>0</v>
      </c>
      <c r="F18" s="115">
        <f t="shared" si="1"/>
        <v>99.001999999999995</v>
      </c>
      <c r="G18" s="21">
        <v>5</v>
      </c>
      <c r="H18" s="114">
        <v>1837.0149999999999</v>
      </c>
      <c r="I18" s="40">
        <v>72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6</v>
      </c>
      <c r="B19" s="19" t="s">
        <v>687</v>
      </c>
      <c r="C19" s="19" t="s">
        <v>23</v>
      </c>
      <c r="D19" s="114">
        <v>90</v>
      </c>
      <c r="E19" s="114">
        <v>94.001000000000005</v>
      </c>
      <c r="F19" s="115">
        <f t="shared" si="1"/>
        <v>184.001</v>
      </c>
      <c r="G19" s="21">
        <v>7</v>
      </c>
      <c r="H19" s="114">
        <v>1892.011</v>
      </c>
      <c r="I19" s="40">
        <v>59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162</v>
      </c>
      <c r="C20" s="19" t="s">
        <v>163</v>
      </c>
      <c r="D20" s="114">
        <v>92</v>
      </c>
      <c r="E20" s="114">
        <v>95</v>
      </c>
      <c r="F20" s="115">
        <f t="shared" si="1"/>
        <v>187</v>
      </c>
      <c r="G20" s="21">
        <v>8</v>
      </c>
      <c r="H20" s="114">
        <v>1878.0039999999999</v>
      </c>
      <c r="I20" s="40">
        <v>54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8</v>
      </c>
      <c r="B21" s="19" t="s">
        <v>494</v>
      </c>
      <c r="C21" s="19" t="s">
        <v>130</v>
      </c>
      <c r="D21" s="114">
        <v>88</v>
      </c>
      <c r="E21" s="114" t="s">
        <v>109</v>
      </c>
      <c r="F21" s="115">
        <f t="shared" si="1"/>
        <v>88</v>
      </c>
      <c r="G21" s="21">
        <v>4</v>
      </c>
      <c r="H21" s="114">
        <v>1585.0099999999998</v>
      </c>
      <c r="I21" s="40">
        <v>46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688</v>
      </c>
      <c r="C22" s="19" t="s">
        <v>56</v>
      </c>
      <c r="D22" s="115" t="s">
        <v>109</v>
      </c>
      <c r="E22" s="115"/>
      <c r="F22" s="115">
        <f t="shared" si="1"/>
        <v>0</v>
      </c>
      <c r="G22" s="21">
        <v>0</v>
      </c>
      <c r="H22" s="115">
        <v>1246.011</v>
      </c>
      <c r="I22" s="24">
        <v>44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19" t="s">
        <v>689</v>
      </c>
      <c r="C23" s="19" t="s">
        <v>617</v>
      </c>
      <c r="D23" s="114" t="s">
        <v>109</v>
      </c>
      <c r="E23" s="114"/>
      <c r="F23" s="115">
        <f t="shared" si="1"/>
        <v>0</v>
      </c>
      <c r="G23" s="21">
        <v>0</v>
      </c>
      <c r="H23" s="114">
        <v>1137.009</v>
      </c>
      <c r="I23" s="40">
        <v>30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690</v>
      </c>
      <c r="C24" s="19" t="s">
        <v>56</v>
      </c>
      <c r="D24" s="114">
        <v>93.001000000000005</v>
      </c>
      <c r="E24" s="114">
        <v>87</v>
      </c>
      <c r="F24" s="115">
        <f t="shared" si="1"/>
        <v>180.001</v>
      </c>
      <c r="G24" s="21">
        <v>6</v>
      </c>
      <c r="H24" s="114">
        <v>1004.0029999999999</v>
      </c>
      <c r="I24" s="40">
        <v>21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3</v>
      </c>
      <c r="B25" s="26" t="s">
        <v>691</v>
      </c>
      <c r="C25" s="26" t="s">
        <v>19</v>
      </c>
      <c r="D25" s="116" t="s">
        <v>138</v>
      </c>
      <c r="E25" s="116"/>
      <c r="F25" s="117">
        <f t="shared" si="1"/>
        <v>0</v>
      </c>
      <c r="G25" s="28">
        <v>0</v>
      </c>
      <c r="H25" s="116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198</v>
      </c>
      <c r="C27" s="9" t="s">
        <v>692</v>
      </c>
      <c r="D27" s="9"/>
      <c r="E27" s="9" t="s">
        <v>693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0" t="s">
        <v>11</v>
      </c>
      <c r="D28" s="50"/>
      <c r="E28" s="84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694</v>
      </c>
      <c r="C29" s="15" t="s">
        <v>504</v>
      </c>
      <c r="D29" s="112">
        <v>96.001000000000005</v>
      </c>
      <c r="E29" s="112">
        <v>93.001000000000005</v>
      </c>
      <c r="F29" s="113">
        <f t="shared" ref="F29:F37" si="2">SUM(D29,E29)</f>
        <v>189.00200000000001</v>
      </c>
      <c r="G29" s="16">
        <v>9</v>
      </c>
      <c r="H29" s="112">
        <v>1886.0149999999996</v>
      </c>
      <c r="I29" s="36">
        <v>67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1">
        <v>4</v>
      </c>
      <c r="B30" s="19" t="s">
        <v>695</v>
      </c>
      <c r="C30" s="19" t="s">
        <v>525</v>
      </c>
      <c r="D30" s="114">
        <v>87</v>
      </c>
      <c r="E30" s="114">
        <v>88</v>
      </c>
      <c r="F30" s="115">
        <f t="shared" si="2"/>
        <v>175</v>
      </c>
      <c r="G30" s="21">
        <v>4</v>
      </c>
      <c r="H30" s="114">
        <v>1860.0139999999999</v>
      </c>
      <c r="I30" s="40">
        <v>59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6</v>
      </c>
      <c r="B31" s="19" t="s">
        <v>478</v>
      </c>
      <c r="C31" s="19" t="s">
        <v>86</v>
      </c>
      <c r="D31" s="114">
        <v>92</v>
      </c>
      <c r="E31" s="114">
        <v>92</v>
      </c>
      <c r="F31" s="115">
        <f t="shared" si="2"/>
        <v>184</v>
      </c>
      <c r="G31" s="21">
        <v>7</v>
      </c>
      <c r="H31" s="114">
        <v>1843.0109999999997</v>
      </c>
      <c r="I31" s="40">
        <v>57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">
        <v>2</v>
      </c>
      <c r="B32" s="19" t="s">
        <v>696</v>
      </c>
      <c r="C32" s="19" t="s">
        <v>25</v>
      </c>
      <c r="D32" s="114">
        <v>87</v>
      </c>
      <c r="E32" s="114">
        <v>91</v>
      </c>
      <c r="F32" s="115">
        <f t="shared" si="2"/>
        <v>178</v>
      </c>
      <c r="G32" s="21">
        <v>5</v>
      </c>
      <c r="H32" s="114">
        <v>1851.0070000000001</v>
      </c>
      <c r="I32" s="40">
        <v>55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697</v>
      </c>
      <c r="C33" s="19" t="s">
        <v>482</v>
      </c>
      <c r="D33" s="115">
        <v>94</v>
      </c>
      <c r="E33" s="115">
        <v>94.001000000000005</v>
      </c>
      <c r="F33" s="115">
        <f t="shared" si="2"/>
        <v>188.001</v>
      </c>
      <c r="G33" s="21">
        <v>8</v>
      </c>
      <c r="H33" s="115">
        <v>1675.01</v>
      </c>
      <c r="I33" s="24">
        <v>53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9</v>
      </c>
      <c r="B34" s="19" t="s">
        <v>698</v>
      </c>
      <c r="C34" s="19" t="s">
        <v>607</v>
      </c>
      <c r="D34" s="114" t="s">
        <v>109</v>
      </c>
      <c r="E34" s="114"/>
      <c r="F34" s="115">
        <f t="shared" si="2"/>
        <v>0</v>
      </c>
      <c r="G34" s="21">
        <v>0</v>
      </c>
      <c r="H34" s="114">
        <v>1318.0079999999998</v>
      </c>
      <c r="I34" s="40">
        <v>47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9" t="s">
        <v>699</v>
      </c>
      <c r="C35" s="19" t="s">
        <v>75</v>
      </c>
      <c r="D35" s="114">
        <v>93.001000000000005</v>
      </c>
      <c r="E35" s="114">
        <v>90.001000000000005</v>
      </c>
      <c r="F35" s="115">
        <f t="shared" si="2"/>
        <v>183.00200000000001</v>
      </c>
      <c r="G35" s="21">
        <v>6</v>
      </c>
      <c r="H35" s="114">
        <v>1712.0119999999999</v>
      </c>
      <c r="I35" s="40">
        <v>40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7</v>
      </c>
      <c r="B36" s="19" t="s">
        <v>510</v>
      </c>
      <c r="C36" s="19" t="s">
        <v>127</v>
      </c>
      <c r="D36" s="114" t="s">
        <v>109</v>
      </c>
      <c r="E36" s="114"/>
      <c r="F36" s="115">
        <f t="shared" si="2"/>
        <v>0</v>
      </c>
      <c r="G36" s="21">
        <v>0</v>
      </c>
      <c r="H36" s="114">
        <v>1297.0029999999999</v>
      </c>
      <c r="I36" s="40">
        <v>38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2">
        <v>8</v>
      </c>
      <c r="B37" s="26" t="s">
        <v>700</v>
      </c>
      <c r="C37" s="26" t="s">
        <v>56</v>
      </c>
      <c r="D37" s="116">
        <v>95</v>
      </c>
      <c r="E37" s="142">
        <v>0</v>
      </c>
      <c r="F37" s="117">
        <f t="shared" si="2"/>
        <v>95</v>
      </c>
      <c r="G37" s="28">
        <v>3</v>
      </c>
      <c r="H37" s="116">
        <v>765.00400000000002</v>
      </c>
      <c r="I37" s="44">
        <v>25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201</v>
      </c>
      <c r="C39" s="9" t="s">
        <v>701</v>
      </c>
      <c r="D39" s="9"/>
      <c r="E39" s="9" t="s">
        <v>702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0" t="s">
        <v>11</v>
      </c>
      <c r="D40" s="50"/>
      <c r="E40" s="84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15" t="s">
        <v>486</v>
      </c>
      <c r="C41" s="15" t="s">
        <v>17</v>
      </c>
      <c r="D41" s="112">
        <v>96</v>
      </c>
      <c r="E41" s="112">
        <v>96</v>
      </c>
      <c r="F41" s="113">
        <f t="shared" ref="F41:F49" si="3">SUM(D41,E41)</f>
        <v>192</v>
      </c>
      <c r="G41" s="16">
        <v>7</v>
      </c>
      <c r="H41" s="112">
        <v>1932.0169999999998</v>
      </c>
      <c r="I41" s="36">
        <v>83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2</v>
      </c>
      <c r="B42" s="19" t="s">
        <v>703</v>
      </c>
      <c r="C42" s="19" t="s">
        <v>118</v>
      </c>
      <c r="D42" s="114">
        <v>99.001999999999995</v>
      </c>
      <c r="E42" s="114">
        <v>94</v>
      </c>
      <c r="F42" s="115">
        <f t="shared" si="3"/>
        <v>193.00200000000001</v>
      </c>
      <c r="G42" s="21">
        <v>9</v>
      </c>
      <c r="H42" s="114">
        <v>1916.0109999999997</v>
      </c>
      <c r="I42" s="40">
        <v>72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9" t="s">
        <v>704</v>
      </c>
      <c r="C43" s="19" t="s">
        <v>75</v>
      </c>
      <c r="D43" s="114">
        <v>98.001999999999995</v>
      </c>
      <c r="E43" s="114">
        <v>94.001000000000005</v>
      </c>
      <c r="F43" s="115">
        <f t="shared" si="3"/>
        <v>192.00299999999999</v>
      </c>
      <c r="G43" s="21">
        <v>8</v>
      </c>
      <c r="H43" s="114">
        <v>1885.0149999999999</v>
      </c>
      <c r="I43" s="40">
        <v>58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411</v>
      </c>
      <c r="C44" s="19" t="s">
        <v>25</v>
      </c>
      <c r="D44" s="114">
        <v>92</v>
      </c>
      <c r="E44" s="114">
        <v>94.001000000000005</v>
      </c>
      <c r="F44" s="115">
        <f t="shared" si="3"/>
        <v>186.001</v>
      </c>
      <c r="G44" s="21">
        <v>5</v>
      </c>
      <c r="H44" s="114">
        <v>1880.008</v>
      </c>
      <c r="I44" s="40">
        <v>55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1</v>
      </c>
      <c r="B45" s="19" t="s">
        <v>126</v>
      </c>
      <c r="C45" s="19" t="s">
        <v>127</v>
      </c>
      <c r="D45" s="115">
        <v>86.001000000000005</v>
      </c>
      <c r="E45" s="115">
        <v>94</v>
      </c>
      <c r="F45" s="115">
        <f t="shared" si="3"/>
        <v>180.001</v>
      </c>
      <c r="G45" s="21">
        <v>3</v>
      </c>
      <c r="H45" s="115">
        <v>1871.0069999999998</v>
      </c>
      <c r="I45" s="24">
        <v>55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705</v>
      </c>
      <c r="C46" s="19" t="s">
        <v>607</v>
      </c>
      <c r="D46" s="114" t="s">
        <v>109</v>
      </c>
      <c r="E46" s="114"/>
      <c r="F46" s="115">
        <f t="shared" si="3"/>
        <v>0</v>
      </c>
      <c r="G46" s="21">
        <v>0</v>
      </c>
      <c r="H46" s="114">
        <v>951.00299999999993</v>
      </c>
      <c r="I46" s="40">
        <v>32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1">
        <v>4</v>
      </c>
      <c r="B47" s="19" t="s">
        <v>706</v>
      </c>
      <c r="C47" s="19" t="s">
        <v>323</v>
      </c>
      <c r="D47" s="114" t="s">
        <v>109</v>
      </c>
      <c r="E47" s="114"/>
      <c r="F47" s="115">
        <f t="shared" si="3"/>
        <v>0</v>
      </c>
      <c r="G47" s="21">
        <v>0</v>
      </c>
      <c r="H47" s="114">
        <v>944.00099999999998</v>
      </c>
      <c r="I47" s="40">
        <v>31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1">
        <v>6</v>
      </c>
      <c r="B48" s="19" t="s">
        <v>707</v>
      </c>
      <c r="C48" s="19" t="s">
        <v>127</v>
      </c>
      <c r="D48" s="114">
        <v>90.001000000000005</v>
      </c>
      <c r="E48" s="114">
        <v>93</v>
      </c>
      <c r="F48" s="115">
        <f t="shared" si="3"/>
        <v>183.001</v>
      </c>
      <c r="G48" s="21">
        <v>4</v>
      </c>
      <c r="H48" s="114">
        <v>1814.009</v>
      </c>
      <c r="I48" s="40">
        <v>29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9</v>
      </c>
      <c r="B49" s="26" t="s">
        <v>708</v>
      </c>
      <c r="C49" s="26" t="s">
        <v>607</v>
      </c>
      <c r="D49" s="116">
        <v>92</v>
      </c>
      <c r="E49" s="116">
        <v>96</v>
      </c>
      <c r="F49" s="117">
        <f t="shared" si="3"/>
        <v>188</v>
      </c>
      <c r="G49" s="28">
        <v>6</v>
      </c>
      <c r="H49" s="116">
        <v>1749.0059999999999</v>
      </c>
      <c r="I49" s="44">
        <v>28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222</v>
      </c>
      <c r="C51" s="9" t="s">
        <v>513</v>
      </c>
      <c r="D51" s="9"/>
      <c r="E51" s="9" t="s">
        <v>709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0" t="s">
        <v>11</v>
      </c>
      <c r="D52" s="50"/>
      <c r="E52" s="84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">
        <v>4</v>
      </c>
      <c r="B53" s="15" t="s">
        <v>710</v>
      </c>
      <c r="C53" s="15" t="s">
        <v>41</v>
      </c>
      <c r="D53" s="112">
        <v>99.001999999999995</v>
      </c>
      <c r="E53" s="112">
        <v>99</v>
      </c>
      <c r="F53" s="113">
        <f t="shared" ref="F53:F61" si="4">SUM(D53,E53)</f>
        <v>198.00200000000001</v>
      </c>
      <c r="G53" s="16">
        <v>9</v>
      </c>
      <c r="H53" s="112">
        <v>1959.0159999999998</v>
      </c>
      <c r="I53" s="36">
        <v>88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1">
        <v>2</v>
      </c>
      <c r="B54" s="19" t="s">
        <v>711</v>
      </c>
      <c r="C54" s="19" t="s">
        <v>127</v>
      </c>
      <c r="D54" s="114">
        <v>96.001999999999995</v>
      </c>
      <c r="E54" s="114">
        <v>89</v>
      </c>
      <c r="F54" s="115">
        <f t="shared" si="4"/>
        <v>185.00200000000001</v>
      </c>
      <c r="G54" s="21">
        <v>6</v>
      </c>
      <c r="H54" s="114">
        <v>1875.0069999999998</v>
      </c>
      <c r="I54" s="40">
        <v>64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1">
        <v>8</v>
      </c>
      <c r="B55" s="19" t="s">
        <v>712</v>
      </c>
      <c r="C55" s="19" t="s">
        <v>53</v>
      </c>
      <c r="D55" s="114">
        <v>92</v>
      </c>
      <c r="E55" s="114">
        <v>98.001000000000005</v>
      </c>
      <c r="F55" s="115">
        <f t="shared" si="4"/>
        <v>190.001</v>
      </c>
      <c r="G55" s="21">
        <v>8</v>
      </c>
      <c r="H55" s="114">
        <v>1854.0089999999998</v>
      </c>
      <c r="I55" s="40">
        <v>54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348</v>
      </c>
      <c r="C56" s="19" t="s">
        <v>323</v>
      </c>
      <c r="D56" s="115">
        <v>88</v>
      </c>
      <c r="E56" s="115">
        <v>76</v>
      </c>
      <c r="F56" s="115">
        <f t="shared" si="4"/>
        <v>164</v>
      </c>
      <c r="G56" s="21">
        <v>4</v>
      </c>
      <c r="H56" s="115">
        <v>1818.0039999999999</v>
      </c>
      <c r="I56" s="24">
        <v>53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7</v>
      </c>
      <c r="B57" s="19" t="s">
        <v>713</v>
      </c>
      <c r="C57" s="19" t="s">
        <v>127</v>
      </c>
      <c r="D57" s="114" t="s">
        <v>109</v>
      </c>
      <c r="E57" s="114"/>
      <c r="F57" s="115">
        <f t="shared" si="4"/>
        <v>0</v>
      </c>
      <c r="G57" s="21">
        <v>0</v>
      </c>
      <c r="H57" s="114">
        <v>1663.0029999999999</v>
      </c>
      <c r="I57" s="40">
        <v>50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9</v>
      </c>
      <c r="B58" s="19" t="s">
        <v>714</v>
      </c>
      <c r="C58" s="19" t="s">
        <v>243</v>
      </c>
      <c r="D58" s="114">
        <v>93</v>
      </c>
      <c r="E58" s="114">
        <v>94</v>
      </c>
      <c r="F58" s="115">
        <f t="shared" si="4"/>
        <v>187</v>
      </c>
      <c r="G58" s="21">
        <v>7</v>
      </c>
      <c r="H58" s="114">
        <v>1823.009</v>
      </c>
      <c r="I58" s="40">
        <v>49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715</v>
      </c>
      <c r="C59" s="19" t="s">
        <v>163</v>
      </c>
      <c r="D59" s="114">
        <v>84</v>
      </c>
      <c r="E59" s="114">
        <v>87</v>
      </c>
      <c r="F59" s="115">
        <f t="shared" si="4"/>
        <v>171</v>
      </c>
      <c r="G59" s="21">
        <v>5</v>
      </c>
      <c r="H59" s="114">
        <v>1805.0049999999999</v>
      </c>
      <c r="I59" s="40">
        <v>47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3</v>
      </c>
      <c r="B60" s="19" t="s">
        <v>716</v>
      </c>
      <c r="C60" s="19" t="s">
        <v>25</v>
      </c>
      <c r="D60" s="114" t="s">
        <v>109</v>
      </c>
      <c r="E60" s="114"/>
      <c r="F60" s="115">
        <f t="shared" si="4"/>
        <v>0</v>
      </c>
      <c r="G60" s="21">
        <v>0</v>
      </c>
      <c r="H60" s="114">
        <v>574.00400000000002</v>
      </c>
      <c r="I60" s="40">
        <v>22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2">
        <v>6</v>
      </c>
      <c r="B61" s="26" t="s">
        <v>717</v>
      </c>
      <c r="C61" s="26" t="s">
        <v>585</v>
      </c>
      <c r="D61" s="116" t="s">
        <v>109</v>
      </c>
      <c r="E61" s="116"/>
      <c r="F61" s="117">
        <f t="shared" si="4"/>
        <v>0</v>
      </c>
      <c r="G61" s="28">
        <v>0</v>
      </c>
      <c r="H61" s="116">
        <v>0</v>
      </c>
      <c r="I61" s="44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511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718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2E9A67E5-6705-4438-863A-6E26BB270A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A6CB-EFF4-48DA-8562-D26B8A84DD24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169</v>
      </c>
      <c r="C3" s="9" t="s">
        <v>170</v>
      </c>
      <c r="D3" s="9"/>
      <c r="E3" s="9" t="s">
        <v>171</v>
      </c>
      <c r="F3" s="8"/>
      <c r="G3" s="8"/>
      <c r="H3"/>
      <c r="I3" s="7"/>
      <c r="J3" s="8" t="s">
        <v>172</v>
      </c>
      <c r="K3" s="9" t="s">
        <v>173</v>
      </c>
      <c r="L3" s="9"/>
      <c r="M3" s="9" t="s">
        <v>174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175</v>
      </c>
      <c r="C5" s="15" t="s">
        <v>130</v>
      </c>
      <c r="D5" s="35">
        <v>173</v>
      </c>
      <c r="E5" s="16">
        <v>9</v>
      </c>
      <c r="F5" s="35">
        <v>1684</v>
      </c>
      <c r="G5" s="36">
        <v>80</v>
      </c>
      <c r="H5"/>
      <c r="I5" s="14">
        <v>1</v>
      </c>
      <c r="J5" s="15" t="s">
        <v>176</v>
      </c>
      <c r="K5" s="15" t="s">
        <v>25</v>
      </c>
      <c r="L5" s="16">
        <v>169</v>
      </c>
      <c r="M5" s="16">
        <v>9</v>
      </c>
      <c r="N5" s="37">
        <v>1651</v>
      </c>
      <c r="O5" s="38">
        <v>79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177</v>
      </c>
      <c r="C6" s="19" t="s">
        <v>34</v>
      </c>
      <c r="D6" s="39">
        <v>172</v>
      </c>
      <c r="E6" s="21">
        <v>8</v>
      </c>
      <c r="F6" s="39">
        <v>1677</v>
      </c>
      <c r="G6" s="40">
        <v>74</v>
      </c>
      <c r="H6"/>
      <c r="I6" s="41">
        <v>2</v>
      </c>
      <c r="J6" s="19" t="s">
        <v>178</v>
      </c>
      <c r="K6" s="19" t="s">
        <v>53</v>
      </c>
      <c r="L6" s="39">
        <v>166</v>
      </c>
      <c r="M6" s="21">
        <v>8</v>
      </c>
      <c r="N6" s="39">
        <v>1621</v>
      </c>
      <c r="O6" s="40">
        <v>71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179</v>
      </c>
      <c r="C7" s="19" t="s">
        <v>36</v>
      </c>
      <c r="D7" s="39">
        <v>162</v>
      </c>
      <c r="E7" s="21">
        <v>5</v>
      </c>
      <c r="F7" s="39">
        <v>1627</v>
      </c>
      <c r="G7" s="40">
        <v>61</v>
      </c>
      <c r="H7"/>
      <c r="I7" s="41">
        <v>6</v>
      </c>
      <c r="J7" s="19" t="s">
        <v>180</v>
      </c>
      <c r="K7" s="19" t="s">
        <v>130</v>
      </c>
      <c r="L7" s="39">
        <v>165</v>
      </c>
      <c r="M7" s="21">
        <v>7</v>
      </c>
      <c r="N7" s="39">
        <v>1603</v>
      </c>
      <c r="O7" s="40">
        <v>69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8</v>
      </c>
      <c r="B8" s="19" t="s">
        <v>181</v>
      </c>
      <c r="C8" s="19" t="s">
        <v>104</v>
      </c>
      <c r="D8" s="39">
        <v>170</v>
      </c>
      <c r="E8" s="21">
        <v>7</v>
      </c>
      <c r="F8" s="39">
        <v>1593</v>
      </c>
      <c r="G8" s="40">
        <v>54</v>
      </c>
      <c r="H8"/>
      <c r="I8" s="18">
        <v>3</v>
      </c>
      <c r="J8" s="19" t="s">
        <v>182</v>
      </c>
      <c r="K8" s="19" t="s">
        <v>53</v>
      </c>
      <c r="L8" s="39">
        <v>135</v>
      </c>
      <c r="M8" s="21">
        <v>3</v>
      </c>
      <c r="N8" s="39">
        <v>1529</v>
      </c>
      <c r="O8" s="40">
        <v>53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183</v>
      </c>
      <c r="C9" s="19" t="s">
        <v>149</v>
      </c>
      <c r="D9" s="39">
        <v>157</v>
      </c>
      <c r="E9" s="21">
        <v>3</v>
      </c>
      <c r="F9" s="39">
        <v>1546</v>
      </c>
      <c r="G9" s="40">
        <v>43</v>
      </c>
      <c r="H9"/>
      <c r="I9" s="18">
        <v>5</v>
      </c>
      <c r="J9" s="19" t="s">
        <v>184</v>
      </c>
      <c r="K9" s="19" t="s">
        <v>185</v>
      </c>
      <c r="L9" s="39">
        <v>147</v>
      </c>
      <c r="M9" s="21">
        <v>5</v>
      </c>
      <c r="N9" s="39">
        <v>1531</v>
      </c>
      <c r="O9" s="40">
        <v>51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186</v>
      </c>
      <c r="C10" s="19" t="s">
        <v>187</v>
      </c>
      <c r="D10" s="39">
        <v>159</v>
      </c>
      <c r="E10" s="21">
        <v>4</v>
      </c>
      <c r="F10" s="39">
        <v>1434</v>
      </c>
      <c r="G10" s="40">
        <v>43</v>
      </c>
      <c r="H10"/>
      <c r="I10" s="41">
        <v>8</v>
      </c>
      <c r="J10" s="19" t="s">
        <v>188</v>
      </c>
      <c r="K10" s="19" t="s">
        <v>130</v>
      </c>
      <c r="L10" s="39">
        <v>145</v>
      </c>
      <c r="M10" s="21">
        <v>4</v>
      </c>
      <c r="N10" s="39">
        <v>1348</v>
      </c>
      <c r="O10" s="40">
        <v>43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189</v>
      </c>
      <c r="C11" s="19" t="s">
        <v>23</v>
      </c>
      <c r="D11" s="20">
        <v>148</v>
      </c>
      <c r="E11" s="21">
        <v>2</v>
      </c>
      <c r="F11" s="23">
        <v>1512</v>
      </c>
      <c r="G11" s="24">
        <v>38</v>
      </c>
      <c r="H11"/>
      <c r="I11" s="18">
        <v>9</v>
      </c>
      <c r="J11" s="19" t="s">
        <v>190</v>
      </c>
      <c r="K11" s="19" t="s">
        <v>191</v>
      </c>
      <c r="L11" s="39">
        <v>153</v>
      </c>
      <c r="M11" s="21">
        <v>6</v>
      </c>
      <c r="N11" s="39">
        <v>1378</v>
      </c>
      <c r="O11" s="40">
        <v>33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192</v>
      </c>
      <c r="C12" s="19" t="s">
        <v>25</v>
      </c>
      <c r="D12" s="39">
        <v>169</v>
      </c>
      <c r="E12" s="21">
        <v>6</v>
      </c>
      <c r="F12" s="39">
        <v>1518</v>
      </c>
      <c r="G12" s="40">
        <v>33</v>
      </c>
      <c r="H12"/>
      <c r="I12" s="41">
        <v>4</v>
      </c>
      <c r="J12" s="19" t="s">
        <v>193</v>
      </c>
      <c r="K12" s="19" t="s">
        <v>91</v>
      </c>
      <c r="L12" s="39" t="s">
        <v>109</v>
      </c>
      <c r="M12" s="21">
        <v>0</v>
      </c>
      <c r="N12" s="39">
        <v>490</v>
      </c>
      <c r="O12" s="40">
        <v>22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194</v>
      </c>
      <c r="C13" s="26" t="s">
        <v>195</v>
      </c>
      <c r="D13" s="43">
        <v>148</v>
      </c>
      <c r="E13" s="28">
        <v>2</v>
      </c>
      <c r="F13" s="43">
        <v>1510</v>
      </c>
      <c r="G13" s="44">
        <v>29</v>
      </c>
      <c r="H13"/>
      <c r="I13" s="25">
        <v>7</v>
      </c>
      <c r="J13" s="26" t="s">
        <v>196</v>
      </c>
      <c r="K13" s="26" t="s">
        <v>197</v>
      </c>
      <c r="L13" s="43" t="s">
        <v>109</v>
      </c>
      <c r="M13" s="28">
        <v>0</v>
      </c>
      <c r="N13" s="43">
        <v>322</v>
      </c>
      <c r="O13" s="44">
        <v>14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198</v>
      </c>
      <c r="C15" s="9" t="s">
        <v>199</v>
      </c>
      <c r="D15" s="9"/>
      <c r="E15" s="9" t="s">
        <v>200</v>
      </c>
      <c r="F15" s="8"/>
      <c r="G15" s="8"/>
      <c r="H15"/>
      <c r="I15" s="7"/>
      <c r="J15" s="8" t="s">
        <v>201</v>
      </c>
      <c r="K15" s="9" t="s">
        <v>202</v>
      </c>
      <c r="L15" s="9"/>
      <c r="M15" s="9" t="s">
        <v>203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6</v>
      </c>
      <c r="B17" s="15" t="s">
        <v>204</v>
      </c>
      <c r="C17" s="15" t="s">
        <v>34</v>
      </c>
      <c r="D17" s="35">
        <v>171</v>
      </c>
      <c r="E17" s="16">
        <v>9</v>
      </c>
      <c r="F17" s="37">
        <v>1605</v>
      </c>
      <c r="G17" s="38">
        <v>75</v>
      </c>
      <c r="H17"/>
      <c r="I17" s="34">
        <v>2</v>
      </c>
      <c r="J17" s="15" t="s">
        <v>205</v>
      </c>
      <c r="K17" s="15" t="s">
        <v>104</v>
      </c>
      <c r="L17" s="35">
        <v>153</v>
      </c>
      <c r="M17" s="16">
        <v>8</v>
      </c>
      <c r="N17" s="35">
        <v>1618</v>
      </c>
      <c r="O17" s="36">
        <v>82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19" t="s">
        <v>206</v>
      </c>
      <c r="C18" s="19" t="s">
        <v>23</v>
      </c>
      <c r="D18" s="39">
        <v>157</v>
      </c>
      <c r="E18" s="21">
        <v>8</v>
      </c>
      <c r="F18" s="23">
        <v>1574</v>
      </c>
      <c r="G18" s="24">
        <v>71</v>
      </c>
      <c r="H18"/>
      <c r="I18" s="18">
        <v>3</v>
      </c>
      <c r="J18" s="19" t="s">
        <v>207</v>
      </c>
      <c r="K18" s="19" t="s">
        <v>104</v>
      </c>
      <c r="L18" s="39">
        <v>163</v>
      </c>
      <c r="M18" s="21">
        <v>9</v>
      </c>
      <c r="N18" s="39">
        <v>1588</v>
      </c>
      <c r="O18" s="40">
        <v>74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4</v>
      </c>
      <c r="B19" s="19" t="s">
        <v>208</v>
      </c>
      <c r="C19" s="19" t="s">
        <v>91</v>
      </c>
      <c r="D19" s="39">
        <v>156</v>
      </c>
      <c r="E19" s="21">
        <v>7</v>
      </c>
      <c r="F19" s="23">
        <v>1553</v>
      </c>
      <c r="G19" s="24">
        <v>56</v>
      </c>
      <c r="H19"/>
      <c r="I19" s="41">
        <v>6</v>
      </c>
      <c r="J19" s="19" t="s">
        <v>209</v>
      </c>
      <c r="K19" s="19" t="s">
        <v>153</v>
      </c>
      <c r="L19" s="39">
        <v>147</v>
      </c>
      <c r="M19" s="21">
        <v>5</v>
      </c>
      <c r="N19" s="39">
        <v>1520</v>
      </c>
      <c r="O19" s="40">
        <v>56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2</v>
      </c>
      <c r="B20" s="19" t="s">
        <v>210</v>
      </c>
      <c r="C20" s="19" t="s">
        <v>19</v>
      </c>
      <c r="D20" s="39">
        <v>154</v>
      </c>
      <c r="E20" s="21">
        <v>6</v>
      </c>
      <c r="F20" s="23">
        <v>1546</v>
      </c>
      <c r="G20" s="24">
        <v>54</v>
      </c>
      <c r="H20"/>
      <c r="I20" s="18">
        <v>1</v>
      </c>
      <c r="J20" s="19" t="s">
        <v>211</v>
      </c>
      <c r="K20" s="19" t="s">
        <v>27</v>
      </c>
      <c r="L20" s="20">
        <v>152</v>
      </c>
      <c r="M20" s="21">
        <v>7</v>
      </c>
      <c r="N20" s="23">
        <v>1499</v>
      </c>
      <c r="O20" s="24">
        <v>53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3</v>
      </c>
      <c r="B21" s="19" t="s">
        <v>212</v>
      </c>
      <c r="C21" s="19" t="s">
        <v>195</v>
      </c>
      <c r="D21" s="39">
        <v>149</v>
      </c>
      <c r="E21" s="21">
        <v>4</v>
      </c>
      <c r="F21" s="23">
        <v>1523</v>
      </c>
      <c r="G21" s="24">
        <v>46</v>
      </c>
      <c r="H21"/>
      <c r="I21" s="18">
        <v>7</v>
      </c>
      <c r="J21" s="19" t="s">
        <v>213</v>
      </c>
      <c r="K21" s="19" t="s">
        <v>130</v>
      </c>
      <c r="L21" s="39">
        <v>150</v>
      </c>
      <c r="M21" s="21">
        <v>6</v>
      </c>
      <c r="N21" s="39">
        <v>1405</v>
      </c>
      <c r="O21" s="40">
        <v>50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8</v>
      </c>
      <c r="B22" s="19" t="s">
        <v>214</v>
      </c>
      <c r="C22" s="19" t="s">
        <v>17</v>
      </c>
      <c r="D22" s="39">
        <v>145</v>
      </c>
      <c r="E22" s="21">
        <v>3</v>
      </c>
      <c r="F22" s="23">
        <v>1510</v>
      </c>
      <c r="G22" s="24">
        <v>45</v>
      </c>
      <c r="H22"/>
      <c r="I22" s="18">
        <v>9</v>
      </c>
      <c r="J22" s="19" t="s">
        <v>215</v>
      </c>
      <c r="K22" s="19" t="s">
        <v>149</v>
      </c>
      <c r="L22" s="39">
        <v>136</v>
      </c>
      <c r="M22" s="21">
        <v>4</v>
      </c>
      <c r="N22" s="39">
        <v>1412</v>
      </c>
      <c r="O22" s="40">
        <v>46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216</v>
      </c>
      <c r="C23" s="19" t="s">
        <v>149</v>
      </c>
      <c r="D23" s="39">
        <v>151</v>
      </c>
      <c r="E23" s="21">
        <v>5</v>
      </c>
      <c r="F23" s="23">
        <v>1508</v>
      </c>
      <c r="G23" s="24">
        <v>43</v>
      </c>
      <c r="H23"/>
      <c r="I23" s="41">
        <v>4</v>
      </c>
      <c r="J23" s="19" t="s">
        <v>217</v>
      </c>
      <c r="K23" s="19" t="s">
        <v>25</v>
      </c>
      <c r="L23" s="39" t="s">
        <v>109</v>
      </c>
      <c r="M23" s="21">
        <v>0</v>
      </c>
      <c r="N23" s="39">
        <v>1222</v>
      </c>
      <c r="O23" s="40">
        <v>45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218</v>
      </c>
      <c r="C24" s="19" t="s">
        <v>122</v>
      </c>
      <c r="D24" s="39">
        <v>145</v>
      </c>
      <c r="E24" s="21">
        <v>3</v>
      </c>
      <c r="F24" s="23">
        <v>1496</v>
      </c>
      <c r="G24" s="24">
        <v>39</v>
      </c>
      <c r="H24"/>
      <c r="I24" s="41">
        <v>8</v>
      </c>
      <c r="J24" s="19" t="s">
        <v>219</v>
      </c>
      <c r="K24" s="19" t="s">
        <v>127</v>
      </c>
      <c r="L24" s="39">
        <v>133</v>
      </c>
      <c r="M24" s="21">
        <v>3</v>
      </c>
      <c r="N24" s="39">
        <v>1274</v>
      </c>
      <c r="O24" s="40">
        <v>34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1</v>
      </c>
      <c r="B25" s="26" t="s">
        <v>220</v>
      </c>
      <c r="C25" s="26" t="s">
        <v>25</v>
      </c>
      <c r="D25" s="27" t="s">
        <v>109</v>
      </c>
      <c r="E25" s="28">
        <v>0</v>
      </c>
      <c r="F25" s="31">
        <v>914</v>
      </c>
      <c r="G25" s="32">
        <v>25</v>
      </c>
      <c r="H25"/>
      <c r="I25" s="25">
        <v>5</v>
      </c>
      <c r="J25" s="26" t="s">
        <v>221</v>
      </c>
      <c r="K25" s="26" t="s">
        <v>19</v>
      </c>
      <c r="L25" s="43" t="s">
        <v>109</v>
      </c>
      <c r="M25" s="28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222</v>
      </c>
      <c r="C27" s="9" t="s">
        <v>223</v>
      </c>
      <c r="D27" s="9"/>
      <c r="E27" s="9" t="s">
        <v>224</v>
      </c>
      <c r="F27" s="8"/>
      <c r="G27" s="8"/>
      <c r="H27"/>
      <c r="I27" s="7"/>
      <c r="J27" s="8" t="s">
        <v>225</v>
      </c>
      <c r="K27" s="9" t="s">
        <v>226</v>
      </c>
      <c r="L27" s="9"/>
      <c r="M27" s="9" t="s">
        <v>227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">
        <v>4</v>
      </c>
      <c r="B29" s="15" t="s">
        <v>228</v>
      </c>
      <c r="C29" s="15" t="s">
        <v>36</v>
      </c>
      <c r="D29" s="35">
        <v>151</v>
      </c>
      <c r="E29" s="16">
        <v>6</v>
      </c>
      <c r="F29" s="37">
        <v>1588</v>
      </c>
      <c r="G29" s="38">
        <v>75</v>
      </c>
      <c r="H29"/>
      <c r="I29" s="34">
        <v>2</v>
      </c>
      <c r="J29" s="15" t="s">
        <v>229</v>
      </c>
      <c r="K29" s="15" t="s">
        <v>191</v>
      </c>
      <c r="L29" s="35">
        <v>148</v>
      </c>
      <c r="M29" s="16">
        <v>6</v>
      </c>
      <c r="N29" s="35">
        <v>1550</v>
      </c>
      <c r="O29" s="36">
        <v>68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9" t="s">
        <v>230</v>
      </c>
      <c r="C30" s="19" t="s">
        <v>25</v>
      </c>
      <c r="D30" s="39">
        <v>159</v>
      </c>
      <c r="E30" s="21">
        <v>8</v>
      </c>
      <c r="F30" s="23">
        <v>1579</v>
      </c>
      <c r="G30" s="24">
        <v>71</v>
      </c>
      <c r="H30"/>
      <c r="I30" s="18">
        <v>1</v>
      </c>
      <c r="J30" s="19" t="s">
        <v>231</v>
      </c>
      <c r="K30" s="19" t="s">
        <v>36</v>
      </c>
      <c r="L30" s="20">
        <v>147</v>
      </c>
      <c r="M30" s="21">
        <v>5</v>
      </c>
      <c r="N30" s="23">
        <v>1488</v>
      </c>
      <c r="O30" s="24">
        <v>61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232</v>
      </c>
      <c r="C31" s="19" t="s">
        <v>101</v>
      </c>
      <c r="D31" s="39">
        <v>166</v>
      </c>
      <c r="E31" s="21">
        <v>9</v>
      </c>
      <c r="F31" s="23">
        <v>1411</v>
      </c>
      <c r="G31" s="24">
        <v>61</v>
      </c>
      <c r="H31"/>
      <c r="I31" s="41">
        <v>6</v>
      </c>
      <c r="J31" s="19" t="s">
        <v>233</v>
      </c>
      <c r="K31" s="19" t="s">
        <v>130</v>
      </c>
      <c r="L31" s="39">
        <v>142</v>
      </c>
      <c r="M31" s="21">
        <v>4</v>
      </c>
      <c r="N31" s="39">
        <v>1488</v>
      </c>
      <c r="O31" s="40">
        <v>56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9" t="s">
        <v>234</v>
      </c>
      <c r="C32" s="19" t="s">
        <v>91</v>
      </c>
      <c r="D32" s="39">
        <v>152</v>
      </c>
      <c r="E32" s="21">
        <v>7</v>
      </c>
      <c r="F32" s="23">
        <v>1483</v>
      </c>
      <c r="G32" s="24">
        <v>56</v>
      </c>
      <c r="H32"/>
      <c r="I32" s="18">
        <v>3</v>
      </c>
      <c r="J32" s="19" t="s">
        <v>235</v>
      </c>
      <c r="K32" s="19" t="s">
        <v>69</v>
      </c>
      <c r="L32" s="39">
        <v>153</v>
      </c>
      <c r="M32" s="21">
        <v>7</v>
      </c>
      <c r="N32" s="39">
        <v>1381</v>
      </c>
      <c r="O32" s="40">
        <v>55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236</v>
      </c>
      <c r="C33" s="19" t="s">
        <v>25</v>
      </c>
      <c r="D33" s="20">
        <v>151</v>
      </c>
      <c r="E33" s="21">
        <v>6</v>
      </c>
      <c r="F33" s="23">
        <v>1473</v>
      </c>
      <c r="G33" s="24">
        <v>56</v>
      </c>
      <c r="H33"/>
      <c r="I33" s="18">
        <v>7</v>
      </c>
      <c r="J33" s="19" t="s">
        <v>237</v>
      </c>
      <c r="K33" s="19" t="s">
        <v>91</v>
      </c>
      <c r="L33" s="39">
        <v>161</v>
      </c>
      <c r="M33" s="21">
        <v>8</v>
      </c>
      <c r="N33" s="39">
        <v>1463</v>
      </c>
      <c r="O33" s="40">
        <v>52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6</v>
      </c>
      <c r="B34" s="19" t="s">
        <v>238</v>
      </c>
      <c r="C34" s="19" t="s">
        <v>91</v>
      </c>
      <c r="D34" s="39">
        <v>141</v>
      </c>
      <c r="E34" s="21">
        <v>3</v>
      </c>
      <c r="F34" s="23">
        <v>1479</v>
      </c>
      <c r="G34" s="24">
        <v>48</v>
      </c>
      <c r="H34"/>
      <c r="I34" s="18">
        <v>5</v>
      </c>
      <c r="J34" s="19" t="s">
        <v>239</v>
      </c>
      <c r="K34" s="19" t="s">
        <v>25</v>
      </c>
      <c r="L34" s="39">
        <v>130</v>
      </c>
      <c r="M34" s="21">
        <v>3</v>
      </c>
      <c r="N34" s="39">
        <v>1243</v>
      </c>
      <c r="O34" s="40">
        <v>33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">
        <v>8</v>
      </c>
      <c r="B35" s="19" t="s">
        <v>240</v>
      </c>
      <c r="C35" s="19" t="s">
        <v>153</v>
      </c>
      <c r="D35" s="39">
        <v>147</v>
      </c>
      <c r="E35" s="21">
        <v>4</v>
      </c>
      <c r="F35" s="23">
        <v>1382</v>
      </c>
      <c r="G35" s="24">
        <v>44</v>
      </c>
      <c r="H35"/>
      <c r="I35" s="41">
        <v>8</v>
      </c>
      <c r="J35" s="19" t="s">
        <v>241</v>
      </c>
      <c r="K35" s="19" t="s">
        <v>130</v>
      </c>
      <c r="L35" s="39">
        <v>129</v>
      </c>
      <c r="M35" s="21">
        <v>2</v>
      </c>
      <c r="N35" s="39">
        <v>1332</v>
      </c>
      <c r="O35" s="40">
        <v>22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242</v>
      </c>
      <c r="C36" s="19" t="s">
        <v>243</v>
      </c>
      <c r="D36" s="39">
        <v>122</v>
      </c>
      <c r="E36" s="21">
        <v>2</v>
      </c>
      <c r="F36" s="23">
        <v>1387</v>
      </c>
      <c r="G36" s="24">
        <v>34</v>
      </c>
      <c r="H36"/>
      <c r="I36" s="42">
        <v>4</v>
      </c>
      <c r="J36" s="26" t="s">
        <v>244</v>
      </c>
      <c r="K36" s="26" t="s">
        <v>86</v>
      </c>
      <c r="L36" s="43" t="s">
        <v>138</v>
      </c>
      <c r="M36" s="28">
        <v>0</v>
      </c>
      <c r="N36" s="43">
        <v>806</v>
      </c>
      <c r="O36" s="44">
        <v>11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2">
        <v>2</v>
      </c>
      <c r="B37" s="26" t="s">
        <v>245</v>
      </c>
      <c r="C37" s="26" t="s">
        <v>36</v>
      </c>
      <c r="D37" s="43" t="s">
        <v>138</v>
      </c>
      <c r="E37" s="28">
        <v>0</v>
      </c>
      <c r="F37" s="31">
        <v>0</v>
      </c>
      <c r="G37" s="32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246</v>
      </c>
      <c r="C39" s="9" t="s">
        <v>247</v>
      </c>
      <c r="D39" s="9"/>
      <c r="E39" s="9" t="s">
        <v>248</v>
      </c>
      <c r="F39" s="8"/>
      <c r="G39" s="8"/>
      <c r="H39"/>
      <c r="I39" s="7"/>
      <c r="J39" s="8" t="s">
        <v>249</v>
      </c>
      <c r="K39" s="9" t="s">
        <v>250</v>
      </c>
      <c r="L39" s="9"/>
      <c r="M39" s="9" t="s">
        <v>251</v>
      </c>
      <c r="N39" s="8"/>
      <c r="O39" s="8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">
        <v>4</v>
      </c>
      <c r="B41" s="15" t="s">
        <v>252</v>
      </c>
      <c r="C41" s="15" t="s">
        <v>34</v>
      </c>
      <c r="D41" s="35">
        <v>153</v>
      </c>
      <c r="E41" s="16">
        <v>7</v>
      </c>
      <c r="F41" s="35">
        <v>1545</v>
      </c>
      <c r="G41" s="36">
        <v>76</v>
      </c>
      <c r="H41"/>
      <c r="I41" s="14">
        <v>1</v>
      </c>
      <c r="J41" s="15" t="s">
        <v>253</v>
      </c>
      <c r="K41" s="15" t="s">
        <v>69</v>
      </c>
      <c r="L41" s="16">
        <v>150</v>
      </c>
      <c r="M41" s="16">
        <v>8</v>
      </c>
      <c r="N41" s="37">
        <v>1308</v>
      </c>
      <c r="O41" s="38">
        <v>70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2</v>
      </c>
      <c r="B42" s="19" t="s">
        <v>254</v>
      </c>
      <c r="C42" s="19" t="s">
        <v>69</v>
      </c>
      <c r="D42" s="39">
        <v>162</v>
      </c>
      <c r="E42" s="21">
        <v>8</v>
      </c>
      <c r="F42" s="39">
        <v>1343</v>
      </c>
      <c r="G42" s="40">
        <v>59</v>
      </c>
      <c r="H42"/>
      <c r="I42" s="18">
        <v>3</v>
      </c>
      <c r="J42" s="19" t="s">
        <v>255</v>
      </c>
      <c r="K42" s="19" t="s">
        <v>23</v>
      </c>
      <c r="L42" s="39">
        <v>142</v>
      </c>
      <c r="M42" s="21">
        <v>7</v>
      </c>
      <c r="N42" s="39">
        <v>1268</v>
      </c>
      <c r="O42" s="40">
        <v>66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">
        <v>6</v>
      </c>
      <c r="B43" s="19" t="s">
        <v>256</v>
      </c>
      <c r="C43" s="19" t="s">
        <v>27</v>
      </c>
      <c r="D43" s="39">
        <v>138</v>
      </c>
      <c r="E43" s="21">
        <v>3</v>
      </c>
      <c r="F43" s="39">
        <v>1414</v>
      </c>
      <c r="G43" s="40">
        <v>50</v>
      </c>
      <c r="H43"/>
      <c r="I43" s="18">
        <v>7</v>
      </c>
      <c r="J43" s="19" t="s">
        <v>257</v>
      </c>
      <c r="K43" s="19" t="s">
        <v>195</v>
      </c>
      <c r="L43" s="39">
        <v>124</v>
      </c>
      <c r="M43" s="21">
        <v>5</v>
      </c>
      <c r="N43" s="39">
        <v>1206</v>
      </c>
      <c r="O43" s="40">
        <v>56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258</v>
      </c>
      <c r="C44" s="19" t="s">
        <v>23</v>
      </c>
      <c r="D44" s="39">
        <v>151</v>
      </c>
      <c r="E44" s="21">
        <v>6</v>
      </c>
      <c r="F44" s="39">
        <v>1420</v>
      </c>
      <c r="G44" s="40">
        <v>49</v>
      </c>
      <c r="H44"/>
      <c r="I44" s="18">
        <v>5</v>
      </c>
      <c r="J44" s="19" t="s">
        <v>259</v>
      </c>
      <c r="K44" s="19" t="s">
        <v>127</v>
      </c>
      <c r="L44" s="39">
        <v>101</v>
      </c>
      <c r="M44" s="21">
        <v>4</v>
      </c>
      <c r="N44" s="39">
        <v>1147</v>
      </c>
      <c r="O44" s="40">
        <v>50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1</v>
      </c>
      <c r="B45" s="19" t="s">
        <v>260</v>
      </c>
      <c r="C45" s="19" t="s">
        <v>104</v>
      </c>
      <c r="D45" s="20">
        <v>142</v>
      </c>
      <c r="E45" s="21">
        <v>4</v>
      </c>
      <c r="F45" s="23">
        <v>1403</v>
      </c>
      <c r="G45" s="24">
        <v>48</v>
      </c>
      <c r="H45"/>
      <c r="I45" s="41">
        <v>4</v>
      </c>
      <c r="J45" s="19" t="s">
        <v>261</v>
      </c>
      <c r="K45" s="19" t="s">
        <v>23</v>
      </c>
      <c r="L45" s="39">
        <v>127</v>
      </c>
      <c r="M45" s="21">
        <v>6</v>
      </c>
      <c r="N45" s="39">
        <v>1083</v>
      </c>
      <c r="O45" s="40">
        <v>49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262</v>
      </c>
      <c r="C46" s="19" t="s">
        <v>23</v>
      </c>
      <c r="D46" s="39">
        <v>149</v>
      </c>
      <c r="E46" s="21">
        <v>5</v>
      </c>
      <c r="F46" s="39">
        <v>1384</v>
      </c>
      <c r="G46" s="40">
        <v>42</v>
      </c>
      <c r="H46"/>
      <c r="I46" s="41">
        <v>6</v>
      </c>
      <c r="J46" s="19" t="s">
        <v>263</v>
      </c>
      <c r="K46" s="19" t="s">
        <v>264</v>
      </c>
      <c r="L46" s="39" t="s">
        <v>109</v>
      </c>
      <c r="M46" s="21">
        <v>0</v>
      </c>
      <c r="N46" s="39">
        <v>703</v>
      </c>
      <c r="O46" s="40">
        <v>27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19" t="s">
        <v>265</v>
      </c>
      <c r="C47" s="19" t="s">
        <v>25</v>
      </c>
      <c r="D47" s="39">
        <v>136</v>
      </c>
      <c r="E47" s="21">
        <v>2</v>
      </c>
      <c r="F47" s="39">
        <v>1034</v>
      </c>
      <c r="G47" s="40">
        <v>22</v>
      </c>
      <c r="H47"/>
      <c r="I47" s="41">
        <v>2</v>
      </c>
      <c r="J47" s="19" t="s">
        <v>266</v>
      </c>
      <c r="K47" s="19" t="s">
        <v>264</v>
      </c>
      <c r="L47" s="39" t="s">
        <v>109</v>
      </c>
      <c r="M47" s="21">
        <v>0</v>
      </c>
      <c r="N47" s="39">
        <v>394</v>
      </c>
      <c r="O47" s="40">
        <v>14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8</v>
      </c>
      <c r="B48" s="26" t="s">
        <v>267</v>
      </c>
      <c r="C48" s="26" t="s">
        <v>104</v>
      </c>
      <c r="D48" s="43">
        <v>119</v>
      </c>
      <c r="E48" s="28">
        <v>1</v>
      </c>
      <c r="F48" s="43">
        <v>1181</v>
      </c>
      <c r="G48" s="44">
        <v>18</v>
      </c>
      <c r="H48"/>
      <c r="I48" s="42">
        <v>8</v>
      </c>
      <c r="J48" s="26" t="s">
        <v>268</v>
      </c>
      <c r="K48" s="26" t="s">
        <v>104</v>
      </c>
      <c r="L48" s="43" t="s">
        <v>138</v>
      </c>
      <c r="M48" s="28">
        <v>0</v>
      </c>
      <c r="N48" s="43">
        <v>0</v>
      </c>
      <c r="O48" s="44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166</v>
      </c>
      <c r="C50" s="4"/>
      <c r="D50" s="4"/>
      <c r="E50" s="4"/>
      <c r="F50" s="33" t="s">
        <v>167</v>
      </c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636ED223-91B0-4075-A10B-5BE13892918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FE98-7D99-482E-A11C-792771A815C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674</v>
      </c>
    </row>
    <row r="3" spans="1:25" ht="15.75" customHeight="1" x14ac:dyDescent="0.3">
      <c r="A3" s="7"/>
      <c r="B3" s="8" t="s">
        <v>225</v>
      </c>
      <c r="C3" s="9" t="s">
        <v>523</v>
      </c>
      <c r="D3" s="9"/>
      <c r="E3" s="9" t="s">
        <v>719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8</v>
      </c>
      <c r="B5" s="15" t="s">
        <v>720</v>
      </c>
      <c r="C5" s="15" t="s">
        <v>607</v>
      </c>
      <c r="D5" s="112">
        <v>99</v>
      </c>
      <c r="E5" s="112">
        <v>99</v>
      </c>
      <c r="F5" s="113">
        <f t="shared" ref="F5:F13" si="0">SUM(D5,E5)</f>
        <v>198</v>
      </c>
      <c r="G5" s="16">
        <v>9</v>
      </c>
      <c r="H5" s="112">
        <v>1953.028</v>
      </c>
      <c r="I5" s="36">
        <v>87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721</v>
      </c>
      <c r="C6" s="19" t="s">
        <v>482</v>
      </c>
      <c r="D6" s="114">
        <v>98.001000000000005</v>
      </c>
      <c r="E6" s="114">
        <v>94</v>
      </c>
      <c r="F6" s="115">
        <f t="shared" si="0"/>
        <v>192.001</v>
      </c>
      <c r="G6" s="21">
        <v>7</v>
      </c>
      <c r="H6" s="114">
        <v>1914.0189999999998</v>
      </c>
      <c r="I6" s="40">
        <v>75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722</v>
      </c>
      <c r="C7" s="19" t="s">
        <v>53</v>
      </c>
      <c r="D7" s="114">
        <v>98.001000000000005</v>
      </c>
      <c r="E7" s="114">
        <v>95</v>
      </c>
      <c r="F7" s="115">
        <f t="shared" si="0"/>
        <v>193.001</v>
      </c>
      <c r="G7" s="21">
        <v>8</v>
      </c>
      <c r="H7" s="114">
        <v>1907.011</v>
      </c>
      <c r="I7" s="40">
        <v>73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723</v>
      </c>
      <c r="C8" s="19" t="s">
        <v>53</v>
      </c>
      <c r="D8" s="115">
        <v>92.001000000000005</v>
      </c>
      <c r="E8" s="115">
        <v>92</v>
      </c>
      <c r="F8" s="115">
        <f t="shared" si="0"/>
        <v>184.001</v>
      </c>
      <c r="G8" s="21">
        <v>5</v>
      </c>
      <c r="H8" s="115">
        <v>1887.0129999999999</v>
      </c>
      <c r="I8" s="24">
        <v>62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724</v>
      </c>
      <c r="C9" s="19" t="s">
        <v>53</v>
      </c>
      <c r="D9" s="114">
        <v>93</v>
      </c>
      <c r="E9" s="114">
        <v>94.001000000000005</v>
      </c>
      <c r="F9" s="115">
        <f t="shared" si="0"/>
        <v>187.001</v>
      </c>
      <c r="G9" s="21">
        <v>6</v>
      </c>
      <c r="H9" s="114">
        <v>1855.0070000000001</v>
      </c>
      <c r="I9" s="40">
        <v>54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725</v>
      </c>
      <c r="C10" s="19" t="s">
        <v>75</v>
      </c>
      <c r="D10" s="114">
        <v>90</v>
      </c>
      <c r="E10" s="114">
        <v>90</v>
      </c>
      <c r="F10" s="115">
        <f t="shared" si="0"/>
        <v>180</v>
      </c>
      <c r="G10" s="21">
        <v>4</v>
      </c>
      <c r="H10" s="114">
        <v>1815.0059999999999</v>
      </c>
      <c r="I10" s="40">
        <v>41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726</v>
      </c>
      <c r="C11" s="19" t="s">
        <v>484</v>
      </c>
      <c r="D11" s="114">
        <v>89</v>
      </c>
      <c r="E11" s="114">
        <v>89</v>
      </c>
      <c r="F11" s="115">
        <f t="shared" si="0"/>
        <v>178</v>
      </c>
      <c r="G11" s="21">
        <v>3</v>
      </c>
      <c r="H11" s="114">
        <v>1566.0029999999999</v>
      </c>
      <c r="I11" s="40">
        <v>27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727</v>
      </c>
      <c r="C12" s="19" t="s">
        <v>17</v>
      </c>
      <c r="D12" s="114" t="s">
        <v>138</v>
      </c>
      <c r="E12" s="114"/>
      <c r="F12" s="115">
        <f t="shared" si="0"/>
        <v>0</v>
      </c>
      <c r="G12" s="21">
        <v>0</v>
      </c>
      <c r="H12" s="114">
        <v>0</v>
      </c>
      <c r="I12" s="40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4</v>
      </c>
      <c r="B13" s="26" t="s">
        <v>728</v>
      </c>
      <c r="C13" s="26" t="s">
        <v>323</v>
      </c>
      <c r="D13" s="116" t="s">
        <v>109</v>
      </c>
      <c r="E13" s="116"/>
      <c r="F13" s="117">
        <f t="shared" si="0"/>
        <v>0</v>
      </c>
      <c r="G13" s="28">
        <v>0</v>
      </c>
      <c r="H13" s="116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246</v>
      </c>
      <c r="C15" s="9" t="s">
        <v>729</v>
      </c>
      <c r="D15" s="9"/>
      <c r="E15" s="9" t="s">
        <v>719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4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730</v>
      </c>
      <c r="C17" s="15" t="s">
        <v>25</v>
      </c>
      <c r="D17" s="112">
        <v>99.003</v>
      </c>
      <c r="E17" s="112">
        <v>100.004</v>
      </c>
      <c r="F17" s="113">
        <f t="shared" ref="F17:F24" si="1">SUM(D17,E17)</f>
        <v>199.00700000000001</v>
      </c>
      <c r="G17" s="16">
        <v>8</v>
      </c>
      <c r="H17" s="112">
        <v>1970.0329999999999</v>
      </c>
      <c r="I17" s="36">
        <v>79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731</v>
      </c>
      <c r="C18" s="19" t="s">
        <v>23</v>
      </c>
      <c r="D18" s="114">
        <v>97</v>
      </c>
      <c r="E18" s="114">
        <v>97</v>
      </c>
      <c r="F18" s="115">
        <f t="shared" si="1"/>
        <v>194</v>
      </c>
      <c r="G18" s="21">
        <v>7</v>
      </c>
      <c r="H18" s="114">
        <v>1878.0099999999998</v>
      </c>
      <c r="I18" s="40">
        <v>62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2</v>
      </c>
      <c r="B19" s="19" t="s">
        <v>732</v>
      </c>
      <c r="C19" s="19" t="s">
        <v>607</v>
      </c>
      <c r="D19" s="114">
        <v>92.001999999999995</v>
      </c>
      <c r="E19" s="114">
        <v>91.001000000000005</v>
      </c>
      <c r="F19" s="115">
        <f t="shared" si="1"/>
        <v>183.00299999999999</v>
      </c>
      <c r="G19" s="21">
        <v>6</v>
      </c>
      <c r="H19" s="114">
        <v>1771.009</v>
      </c>
      <c r="I19" s="40">
        <v>59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733</v>
      </c>
      <c r="C20" s="19" t="s">
        <v>75</v>
      </c>
      <c r="D20" s="115">
        <v>88.001999999999995</v>
      </c>
      <c r="E20" s="115">
        <v>93</v>
      </c>
      <c r="F20" s="115">
        <f t="shared" si="1"/>
        <v>181.00200000000001</v>
      </c>
      <c r="G20" s="21">
        <v>5</v>
      </c>
      <c r="H20" s="115">
        <v>1831.0109999999997</v>
      </c>
      <c r="I20" s="24">
        <v>51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734</v>
      </c>
      <c r="C21" s="19" t="s">
        <v>243</v>
      </c>
      <c r="D21" s="114">
        <v>91</v>
      </c>
      <c r="E21" s="143">
        <v>89</v>
      </c>
      <c r="F21" s="115">
        <f t="shared" si="1"/>
        <v>180</v>
      </c>
      <c r="G21" s="21">
        <v>4</v>
      </c>
      <c r="H21" s="114">
        <v>1748.0069999999998</v>
      </c>
      <c r="I21" s="40">
        <v>40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4</v>
      </c>
      <c r="B22" s="19" t="s">
        <v>735</v>
      </c>
      <c r="C22" s="19" t="s">
        <v>607</v>
      </c>
      <c r="D22" s="114" t="s">
        <v>109</v>
      </c>
      <c r="E22" s="114"/>
      <c r="F22" s="115">
        <f t="shared" si="1"/>
        <v>0</v>
      </c>
      <c r="G22" s="21">
        <v>0</v>
      </c>
      <c r="H22" s="114">
        <v>908.00199999999995</v>
      </c>
      <c r="I22" s="40">
        <v>23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8</v>
      </c>
      <c r="B23" s="19" t="s">
        <v>736</v>
      </c>
      <c r="C23" s="19" t="s">
        <v>482</v>
      </c>
      <c r="D23" s="114" t="s">
        <v>109</v>
      </c>
      <c r="E23" s="114"/>
      <c r="F23" s="115">
        <f t="shared" si="1"/>
        <v>0</v>
      </c>
      <c r="G23" s="21">
        <v>0</v>
      </c>
      <c r="H23" s="114">
        <v>547.00400000000002</v>
      </c>
      <c r="I23" s="40">
        <v>10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2">
        <v>6</v>
      </c>
      <c r="B24" s="26" t="s">
        <v>737</v>
      </c>
      <c r="C24" s="26" t="s">
        <v>561</v>
      </c>
      <c r="D24" s="116" t="s">
        <v>109</v>
      </c>
      <c r="E24" s="116"/>
      <c r="F24" s="117">
        <f t="shared" si="1"/>
        <v>0</v>
      </c>
      <c r="G24" s="28">
        <v>0</v>
      </c>
      <c r="H24" s="116">
        <v>165</v>
      </c>
      <c r="I24" s="44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"/>
      <c r="B26" s="8" t="s">
        <v>249</v>
      </c>
      <c r="C26" s="9" t="s">
        <v>738</v>
      </c>
      <c r="D26" s="9"/>
      <c r="E26" s="9" t="s">
        <v>739</v>
      </c>
      <c r="F26" s="8"/>
      <c r="G26" s="8"/>
      <c r="H26" s="8"/>
      <c r="I26" s="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0">
        <v>2</v>
      </c>
      <c r="B27" s="11" t="s">
        <v>10</v>
      </c>
      <c r="C27" s="80" t="s">
        <v>11</v>
      </c>
      <c r="D27" s="50"/>
      <c r="E27" s="84"/>
      <c r="F27" s="12" t="s">
        <v>12</v>
      </c>
      <c r="G27" s="12" t="s">
        <v>13</v>
      </c>
      <c r="H27" s="12" t="s">
        <v>14</v>
      </c>
      <c r="I27" s="13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4">
        <v>2</v>
      </c>
      <c r="B28" s="15" t="s">
        <v>740</v>
      </c>
      <c r="C28" s="15" t="s">
        <v>71</v>
      </c>
      <c r="D28" s="112">
        <v>98</v>
      </c>
      <c r="E28" s="112">
        <v>98.001999999999995</v>
      </c>
      <c r="F28" s="113">
        <f t="shared" ref="F28:F35" si="2">SUM(D28,E28)</f>
        <v>196.00200000000001</v>
      </c>
      <c r="G28" s="16">
        <v>8</v>
      </c>
      <c r="H28" s="112">
        <v>1868.01</v>
      </c>
      <c r="I28" s="36">
        <v>68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1</v>
      </c>
      <c r="B29" s="19" t="s">
        <v>741</v>
      </c>
      <c r="C29" s="19" t="s">
        <v>243</v>
      </c>
      <c r="D29" s="115">
        <v>94</v>
      </c>
      <c r="E29" s="115">
        <v>91</v>
      </c>
      <c r="F29" s="115">
        <f t="shared" si="2"/>
        <v>185</v>
      </c>
      <c r="G29" s="21">
        <v>4</v>
      </c>
      <c r="H29" s="115">
        <v>1682.0069999999998</v>
      </c>
      <c r="I29" s="24">
        <v>55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1">
        <v>6</v>
      </c>
      <c r="B30" s="19" t="s">
        <v>742</v>
      </c>
      <c r="C30" s="19" t="s">
        <v>484</v>
      </c>
      <c r="D30" s="114">
        <v>85</v>
      </c>
      <c r="E30" s="114">
        <v>94.001000000000005</v>
      </c>
      <c r="F30" s="115">
        <f t="shared" si="2"/>
        <v>179.001</v>
      </c>
      <c r="G30" s="21">
        <v>3</v>
      </c>
      <c r="H30" s="114">
        <v>1743.0039999999999</v>
      </c>
      <c r="I30" s="40">
        <v>49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8</v>
      </c>
      <c r="B31" s="19" t="s">
        <v>743</v>
      </c>
      <c r="C31" s="19" t="s">
        <v>86</v>
      </c>
      <c r="D31" s="114">
        <v>97</v>
      </c>
      <c r="E31" s="114">
        <v>97</v>
      </c>
      <c r="F31" s="115">
        <f t="shared" si="2"/>
        <v>194</v>
      </c>
      <c r="G31" s="21">
        <v>7</v>
      </c>
      <c r="H31" s="114">
        <v>1479.0050000000001</v>
      </c>
      <c r="I31" s="40">
        <v>48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9" t="s">
        <v>744</v>
      </c>
      <c r="C32" s="19" t="s">
        <v>745</v>
      </c>
      <c r="D32" s="114">
        <v>93</v>
      </c>
      <c r="E32" s="114">
        <v>95</v>
      </c>
      <c r="F32" s="115">
        <f t="shared" si="2"/>
        <v>188</v>
      </c>
      <c r="G32" s="21">
        <v>5</v>
      </c>
      <c r="H32" s="114">
        <v>1640.002</v>
      </c>
      <c r="I32" s="40">
        <v>42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4</v>
      </c>
      <c r="B33" s="19" t="s">
        <v>746</v>
      </c>
      <c r="C33" s="19" t="s">
        <v>23</v>
      </c>
      <c r="D33" s="114">
        <v>93</v>
      </c>
      <c r="E33" s="114">
        <v>95.001000000000005</v>
      </c>
      <c r="F33" s="115">
        <f t="shared" si="2"/>
        <v>188.001</v>
      </c>
      <c r="G33" s="21">
        <v>6</v>
      </c>
      <c r="H33" s="114">
        <v>1605.0029999999999</v>
      </c>
      <c r="I33" s="40">
        <v>34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3</v>
      </c>
      <c r="B34" s="19" t="s">
        <v>178</v>
      </c>
      <c r="C34" s="19" t="s">
        <v>53</v>
      </c>
      <c r="D34" s="114">
        <v>80</v>
      </c>
      <c r="E34" s="114">
        <v>85</v>
      </c>
      <c r="F34" s="115">
        <f t="shared" si="2"/>
        <v>165</v>
      </c>
      <c r="G34" s="21">
        <v>2</v>
      </c>
      <c r="H34" s="114">
        <v>1743.0049999999999</v>
      </c>
      <c r="I34" s="40">
        <v>29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5">
        <v>7</v>
      </c>
      <c r="B35" s="26" t="s">
        <v>747</v>
      </c>
      <c r="C35" s="26" t="s">
        <v>484</v>
      </c>
      <c r="D35" s="116" t="s">
        <v>109</v>
      </c>
      <c r="E35" s="116"/>
      <c r="F35" s="117">
        <f t="shared" si="2"/>
        <v>0</v>
      </c>
      <c r="G35" s="28">
        <v>0</v>
      </c>
      <c r="H35" s="116">
        <v>919.00600000000009</v>
      </c>
      <c r="I35" s="44">
        <v>22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"/>
      <c r="B37" s="8" t="s">
        <v>748</v>
      </c>
      <c r="C37" s="9" t="s">
        <v>749</v>
      </c>
      <c r="D37" s="9"/>
      <c r="E37" s="9" t="s">
        <v>750</v>
      </c>
      <c r="F37" s="8"/>
      <c r="G37" s="8"/>
      <c r="H37" s="8"/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0">
        <v>2</v>
      </c>
      <c r="B38" s="11" t="s">
        <v>10</v>
      </c>
      <c r="C38" s="80" t="s">
        <v>11</v>
      </c>
      <c r="D38" s="50"/>
      <c r="E38" s="84"/>
      <c r="F38" s="12" t="s">
        <v>12</v>
      </c>
      <c r="G38" s="12" t="s">
        <v>13</v>
      </c>
      <c r="H38" s="12" t="s">
        <v>14</v>
      </c>
      <c r="I38" s="13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4">
        <v>1</v>
      </c>
      <c r="B39" s="15" t="s">
        <v>751</v>
      </c>
      <c r="C39" s="15" t="s">
        <v>484</v>
      </c>
      <c r="D39" s="113">
        <v>86</v>
      </c>
      <c r="E39" s="113">
        <v>92</v>
      </c>
      <c r="F39" s="113">
        <f t="shared" ref="F39:F46" si="3">SUM(D39,E39)</f>
        <v>178</v>
      </c>
      <c r="G39" s="16">
        <v>8</v>
      </c>
      <c r="H39" s="113">
        <v>1822.009</v>
      </c>
      <c r="I39" s="38">
        <v>74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">
        <v>6</v>
      </c>
      <c r="B40" s="19" t="s">
        <v>752</v>
      </c>
      <c r="C40" s="19" t="s">
        <v>243</v>
      </c>
      <c r="D40" s="114">
        <v>86</v>
      </c>
      <c r="E40" s="114">
        <v>87</v>
      </c>
      <c r="F40" s="115">
        <f t="shared" si="3"/>
        <v>173</v>
      </c>
      <c r="G40" s="21">
        <v>5</v>
      </c>
      <c r="H40" s="114">
        <v>1782.0039999999999</v>
      </c>
      <c r="I40" s="40">
        <v>59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">
        <v>2</v>
      </c>
      <c r="B41" s="19" t="s">
        <v>753</v>
      </c>
      <c r="C41" s="19" t="s">
        <v>484</v>
      </c>
      <c r="D41" s="114">
        <v>87</v>
      </c>
      <c r="E41" s="114">
        <v>85</v>
      </c>
      <c r="F41" s="115">
        <f t="shared" si="3"/>
        <v>172</v>
      </c>
      <c r="G41" s="21">
        <v>4</v>
      </c>
      <c r="H41" s="114">
        <v>1770.001</v>
      </c>
      <c r="I41" s="40">
        <v>54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754</v>
      </c>
      <c r="C42" s="19" t="s">
        <v>243</v>
      </c>
      <c r="D42" s="114">
        <v>89</v>
      </c>
      <c r="E42" s="114">
        <v>87</v>
      </c>
      <c r="F42" s="115">
        <f t="shared" si="3"/>
        <v>176</v>
      </c>
      <c r="G42" s="21">
        <v>7</v>
      </c>
      <c r="H42" s="114">
        <v>1736.0049999999999</v>
      </c>
      <c r="I42" s="40">
        <v>47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">
        <v>8</v>
      </c>
      <c r="B43" s="19" t="s">
        <v>755</v>
      </c>
      <c r="C43" s="19" t="s">
        <v>484</v>
      </c>
      <c r="D43" s="114">
        <v>90</v>
      </c>
      <c r="E43" s="114">
        <v>82</v>
      </c>
      <c r="F43" s="115">
        <f t="shared" si="3"/>
        <v>172</v>
      </c>
      <c r="G43" s="21">
        <v>4</v>
      </c>
      <c r="H43" s="114">
        <v>1729.001</v>
      </c>
      <c r="I43" s="40">
        <v>45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756</v>
      </c>
      <c r="C44" s="19" t="s">
        <v>484</v>
      </c>
      <c r="D44" s="114">
        <v>85</v>
      </c>
      <c r="E44" s="114">
        <v>86</v>
      </c>
      <c r="F44" s="115">
        <f t="shared" si="3"/>
        <v>171</v>
      </c>
      <c r="G44" s="21">
        <v>2</v>
      </c>
      <c r="H44" s="114">
        <v>1525.0029999999999</v>
      </c>
      <c r="I44" s="40">
        <v>35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7</v>
      </c>
      <c r="B45" s="19" t="s">
        <v>757</v>
      </c>
      <c r="C45" s="19" t="s">
        <v>484</v>
      </c>
      <c r="D45" s="114">
        <v>88</v>
      </c>
      <c r="E45" s="114">
        <v>85.001999999999995</v>
      </c>
      <c r="F45" s="115">
        <f t="shared" si="3"/>
        <v>173.00200000000001</v>
      </c>
      <c r="G45" s="21">
        <v>6</v>
      </c>
      <c r="H45" s="114">
        <v>1187.0029999999999</v>
      </c>
      <c r="I45" s="40">
        <v>24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4</v>
      </c>
      <c r="B46" s="26" t="s">
        <v>758</v>
      </c>
      <c r="C46" s="26" t="s">
        <v>243</v>
      </c>
      <c r="D46" s="116" t="s">
        <v>109</v>
      </c>
      <c r="E46" s="116"/>
      <c r="F46" s="117">
        <f t="shared" si="3"/>
        <v>0</v>
      </c>
      <c r="G46" s="28">
        <v>0</v>
      </c>
      <c r="H46" s="116">
        <v>1117.002</v>
      </c>
      <c r="I46" s="44">
        <v>18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"/>
      <c r="B48" s="8" t="s">
        <v>759</v>
      </c>
      <c r="C48" s="9" t="s">
        <v>760</v>
      </c>
      <c r="D48" s="9"/>
      <c r="E48" s="9" t="s">
        <v>761</v>
      </c>
      <c r="F48" s="8"/>
      <c r="G48" s="8"/>
      <c r="H48" s="8"/>
      <c r="I48" s="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0">
        <v>2</v>
      </c>
      <c r="B49" s="11" t="s">
        <v>10</v>
      </c>
      <c r="C49" s="80" t="s">
        <v>11</v>
      </c>
      <c r="D49" s="50"/>
      <c r="E49" s="84"/>
      <c r="F49" s="12" t="s">
        <v>12</v>
      </c>
      <c r="G49" s="12" t="s">
        <v>13</v>
      </c>
      <c r="H49" s="12" t="s">
        <v>14</v>
      </c>
      <c r="I49" s="13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4">
        <v>6</v>
      </c>
      <c r="B50" s="15" t="s">
        <v>762</v>
      </c>
      <c r="C50" s="15" t="s">
        <v>23</v>
      </c>
      <c r="D50" s="112">
        <v>92</v>
      </c>
      <c r="E50" s="112">
        <v>96</v>
      </c>
      <c r="F50" s="113">
        <f t="shared" ref="F50:F57" si="4">SUM(D50,E50)</f>
        <v>188</v>
      </c>
      <c r="G50" s="16">
        <v>7</v>
      </c>
      <c r="H50" s="112">
        <v>1875.0060000000001</v>
      </c>
      <c r="I50" s="36">
        <v>69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8">
        <v>3</v>
      </c>
      <c r="B51" s="19" t="s">
        <v>763</v>
      </c>
      <c r="C51" s="19" t="s">
        <v>23</v>
      </c>
      <c r="D51" s="114">
        <v>95</v>
      </c>
      <c r="E51" s="114">
        <v>91</v>
      </c>
      <c r="F51" s="115">
        <f t="shared" si="4"/>
        <v>186</v>
      </c>
      <c r="G51" s="21">
        <v>4</v>
      </c>
      <c r="H51" s="114">
        <v>1709.0099999999998</v>
      </c>
      <c r="I51" s="40">
        <v>64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1">
        <v>8</v>
      </c>
      <c r="B52" s="19" t="s">
        <v>483</v>
      </c>
      <c r="C52" s="19" t="s">
        <v>525</v>
      </c>
      <c r="D52" s="114">
        <v>95</v>
      </c>
      <c r="E52" s="114">
        <v>94</v>
      </c>
      <c r="F52" s="115">
        <f t="shared" si="4"/>
        <v>189</v>
      </c>
      <c r="G52" s="21">
        <v>8</v>
      </c>
      <c r="H52" s="114">
        <v>1857.0059999999999</v>
      </c>
      <c r="I52" s="40">
        <v>63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7</v>
      </c>
      <c r="B53" s="19" t="s">
        <v>764</v>
      </c>
      <c r="C53" s="19" t="s">
        <v>23</v>
      </c>
      <c r="D53" s="114">
        <v>93</v>
      </c>
      <c r="E53" s="114">
        <v>94</v>
      </c>
      <c r="F53" s="115">
        <f t="shared" si="4"/>
        <v>187</v>
      </c>
      <c r="G53" s="21">
        <v>6</v>
      </c>
      <c r="H53" s="114">
        <v>1775.0029999999999</v>
      </c>
      <c r="I53" s="40">
        <v>46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1</v>
      </c>
      <c r="B54" s="19" t="s">
        <v>134</v>
      </c>
      <c r="C54" s="19" t="s">
        <v>53</v>
      </c>
      <c r="D54" s="115">
        <v>92</v>
      </c>
      <c r="E54" s="115">
        <v>93</v>
      </c>
      <c r="F54" s="115">
        <f t="shared" si="4"/>
        <v>185</v>
      </c>
      <c r="G54" s="21">
        <v>3</v>
      </c>
      <c r="H54" s="115">
        <v>1784.0059999999999</v>
      </c>
      <c r="I54" s="24">
        <v>43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5</v>
      </c>
      <c r="B55" s="19" t="s">
        <v>765</v>
      </c>
      <c r="C55" s="19" t="s">
        <v>525</v>
      </c>
      <c r="D55" s="143">
        <v>95</v>
      </c>
      <c r="E55" s="114">
        <v>92</v>
      </c>
      <c r="F55" s="115">
        <f t="shared" si="4"/>
        <v>187</v>
      </c>
      <c r="G55" s="21">
        <v>6</v>
      </c>
      <c r="H55" s="114">
        <v>1749.0039999999999</v>
      </c>
      <c r="I55" s="40">
        <v>41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1">
        <v>2</v>
      </c>
      <c r="B56" s="19" t="s">
        <v>766</v>
      </c>
      <c r="C56" s="19" t="s">
        <v>466</v>
      </c>
      <c r="D56" s="114">
        <v>84</v>
      </c>
      <c r="E56" s="114">
        <v>75</v>
      </c>
      <c r="F56" s="115">
        <f t="shared" si="4"/>
        <v>159</v>
      </c>
      <c r="G56" s="21">
        <v>2</v>
      </c>
      <c r="H56" s="114">
        <v>1583.001</v>
      </c>
      <c r="I56" s="40">
        <v>24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2">
        <v>4</v>
      </c>
      <c r="B57" s="26" t="s">
        <v>767</v>
      </c>
      <c r="C57" s="26" t="s">
        <v>484</v>
      </c>
      <c r="D57" s="116" t="s">
        <v>109</v>
      </c>
      <c r="E57" s="116"/>
      <c r="F57" s="117">
        <f t="shared" si="4"/>
        <v>0</v>
      </c>
      <c r="G57" s="28">
        <v>0</v>
      </c>
      <c r="H57" s="116">
        <v>767</v>
      </c>
      <c r="I57" s="44">
        <v>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511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718</v>
      </c>
      <c r="E61" s="33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4" t="s">
        <v>168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B267FFC6-FF6F-4447-A885-9FFF46E574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3609-81E7-4F3D-88A9-78C821C2D69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577</v>
      </c>
      <c r="C1" s="2"/>
      <c r="D1" s="3"/>
      <c r="E1" s="3"/>
      <c r="F1" s="3" t="s">
        <v>269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5" t="s">
        <v>768</v>
      </c>
    </row>
    <row r="3" spans="1:25" ht="15.75" customHeight="1" x14ac:dyDescent="0.3">
      <c r="A3" s="7"/>
      <c r="B3" s="8" t="s">
        <v>4</v>
      </c>
      <c r="C3" s="9" t="s">
        <v>500</v>
      </c>
      <c r="D3" s="9"/>
      <c r="E3" s="9" t="s">
        <v>655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641</v>
      </c>
      <c r="C5" s="15" t="s">
        <v>593</v>
      </c>
      <c r="D5" s="112">
        <v>99.001999999999995</v>
      </c>
      <c r="E5" s="112">
        <v>97.001999999999995</v>
      </c>
      <c r="F5" s="113">
        <v>196.00399999999999</v>
      </c>
      <c r="G5" s="16">
        <v>6</v>
      </c>
      <c r="H5" s="112">
        <v>1852.0319999999997</v>
      </c>
      <c r="I5" s="36">
        <v>51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4</v>
      </c>
      <c r="B6" s="19" t="s">
        <v>722</v>
      </c>
      <c r="C6" s="19" t="s">
        <v>53</v>
      </c>
      <c r="D6" s="114">
        <v>98.001000000000005</v>
      </c>
      <c r="E6" s="114">
        <v>95</v>
      </c>
      <c r="F6" s="115">
        <v>193.001</v>
      </c>
      <c r="G6" s="20">
        <v>5</v>
      </c>
      <c r="H6" s="114">
        <v>1907.011</v>
      </c>
      <c r="I6" s="40">
        <v>42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2</v>
      </c>
      <c r="B7" s="19" t="s">
        <v>660</v>
      </c>
      <c r="C7" s="19" t="s">
        <v>17</v>
      </c>
      <c r="D7" s="114">
        <v>98.001999999999995</v>
      </c>
      <c r="E7" s="114">
        <v>94.001000000000005</v>
      </c>
      <c r="F7" s="115">
        <v>192.00299999999999</v>
      </c>
      <c r="G7" s="20">
        <v>4</v>
      </c>
      <c r="H7" s="114">
        <v>1895.0170000000001</v>
      </c>
      <c r="I7" s="40">
        <v>40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723</v>
      </c>
      <c r="C8" s="19" t="s">
        <v>53</v>
      </c>
      <c r="D8" s="115">
        <v>92.001000000000005</v>
      </c>
      <c r="E8" s="115">
        <v>92</v>
      </c>
      <c r="F8" s="115">
        <v>184.001</v>
      </c>
      <c r="G8" s="20">
        <v>3</v>
      </c>
      <c r="H8" s="115">
        <v>1887.0129999999999</v>
      </c>
      <c r="I8" s="24">
        <v>36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510</v>
      </c>
      <c r="C9" s="19" t="s">
        <v>127</v>
      </c>
      <c r="D9" s="114" t="s">
        <v>109</v>
      </c>
      <c r="E9" s="114" t="s">
        <v>769</v>
      </c>
      <c r="F9" s="115">
        <v>0</v>
      </c>
      <c r="G9" s="20">
        <v>0</v>
      </c>
      <c r="H9" s="114">
        <v>1297.0029999999999</v>
      </c>
      <c r="I9" s="40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6</v>
      </c>
      <c r="B10" s="26" t="s">
        <v>705</v>
      </c>
      <c r="C10" s="26" t="s">
        <v>607</v>
      </c>
      <c r="D10" s="116" t="s">
        <v>109</v>
      </c>
      <c r="E10" s="116" t="s">
        <v>769</v>
      </c>
      <c r="F10" s="117">
        <v>0</v>
      </c>
      <c r="G10" s="27">
        <v>0</v>
      </c>
      <c r="H10" s="116">
        <v>951.00299999999993</v>
      </c>
      <c r="I10" s="44">
        <v>18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511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E14" s="33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96A50305-740D-4CFF-8D92-8483BA7C31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0535-A27A-496F-B2D4-AA7F48CB0F6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577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5" t="s">
        <v>768</v>
      </c>
    </row>
    <row r="3" spans="1:25" ht="15.75" customHeight="1" x14ac:dyDescent="0.3">
      <c r="A3" s="7"/>
      <c r="B3" s="8" t="s">
        <v>4</v>
      </c>
      <c r="C3" s="9" t="s">
        <v>770</v>
      </c>
      <c r="D3" s="9"/>
      <c r="E3" s="9" t="s">
        <v>771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581</v>
      </c>
      <c r="C5" s="15" t="s">
        <v>582</v>
      </c>
      <c r="D5" s="112">
        <v>100.002</v>
      </c>
      <c r="E5" s="112">
        <v>99.001999999999995</v>
      </c>
      <c r="F5" s="113">
        <v>199.00399999999999</v>
      </c>
      <c r="G5" s="16">
        <v>6</v>
      </c>
      <c r="H5" s="112">
        <v>1994.059</v>
      </c>
      <c r="I5" s="36">
        <v>69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186</v>
      </c>
      <c r="C6" s="19" t="s">
        <v>187</v>
      </c>
      <c r="D6" s="114">
        <v>100.002</v>
      </c>
      <c r="E6" s="114">
        <v>100.002</v>
      </c>
      <c r="F6" s="115">
        <v>200.00399999999999</v>
      </c>
      <c r="G6" s="20">
        <v>7</v>
      </c>
      <c r="H6" s="114">
        <v>1991.0630000000001</v>
      </c>
      <c r="I6" s="40">
        <v>66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210</v>
      </c>
      <c r="C7" s="19" t="s">
        <v>19</v>
      </c>
      <c r="D7" s="115">
        <v>100.006</v>
      </c>
      <c r="E7" s="115">
        <v>100.004</v>
      </c>
      <c r="F7" s="115">
        <v>200.01</v>
      </c>
      <c r="G7" s="20">
        <v>8</v>
      </c>
      <c r="H7" s="115">
        <v>1984.0439999999999</v>
      </c>
      <c r="I7" s="24">
        <v>56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584</v>
      </c>
      <c r="C8" s="19" t="s">
        <v>585</v>
      </c>
      <c r="D8" s="114">
        <v>100</v>
      </c>
      <c r="E8" s="114">
        <v>98.001000000000005</v>
      </c>
      <c r="F8" s="115">
        <v>198.001</v>
      </c>
      <c r="G8" s="20">
        <v>3</v>
      </c>
      <c r="H8" s="114">
        <v>1981.0370000000003</v>
      </c>
      <c r="I8" s="40">
        <v>48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4</v>
      </c>
      <c r="B9" s="19" t="s">
        <v>611</v>
      </c>
      <c r="C9" s="19" t="s">
        <v>127</v>
      </c>
      <c r="D9" s="114">
        <v>97.001000000000005</v>
      </c>
      <c r="E9" s="114">
        <v>94.001000000000005</v>
      </c>
      <c r="F9" s="115">
        <v>191.00200000000001</v>
      </c>
      <c r="G9" s="20">
        <v>1</v>
      </c>
      <c r="H9" s="114">
        <v>1972.0359999999996</v>
      </c>
      <c r="I9" s="40">
        <v>44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9" t="s">
        <v>586</v>
      </c>
      <c r="C10" s="19" t="s">
        <v>582</v>
      </c>
      <c r="D10" s="114">
        <v>99.003</v>
      </c>
      <c r="E10" s="114">
        <v>99.001999999999995</v>
      </c>
      <c r="F10" s="115">
        <v>198.005</v>
      </c>
      <c r="G10" s="20">
        <v>5</v>
      </c>
      <c r="H10" s="114">
        <v>1974.0389999999998</v>
      </c>
      <c r="I10" s="40">
        <v>43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8</v>
      </c>
      <c r="B11" s="19" t="s">
        <v>588</v>
      </c>
      <c r="C11" s="19" t="s">
        <v>585</v>
      </c>
      <c r="D11" s="114">
        <v>99.001000000000005</v>
      </c>
      <c r="E11" s="114">
        <v>99.001000000000005</v>
      </c>
      <c r="F11" s="115">
        <v>198.00200000000001</v>
      </c>
      <c r="G11" s="20">
        <v>4</v>
      </c>
      <c r="H11" s="114">
        <v>1955.0169999999998</v>
      </c>
      <c r="I11" s="40">
        <v>21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6</v>
      </c>
      <c r="B12" s="26" t="s">
        <v>616</v>
      </c>
      <c r="C12" s="26" t="s">
        <v>617</v>
      </c>
      <c r="D12" s="116">
        <v>98.001000000000005</v>
      </c>
      <c r="E12" s="116">
        <v>97</v>
      </c>
      <c r="F12" s="117">
        <v>195.001</v>
      </c>
      <c r="G12" s="27">
        <v>2</v>
      </c>
      <c r="H12" s="116">
        <v>1942.0219999999999</v>
      </c>
      <c r="I12" s="44">
        <v>17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7</v>
      </c>
      <c r="C14" s="9" t="s">
        <v>772</v>
      </c>
      <c r="D14" s="9"/>
      <c r="E14" s="9" t="s">
        <v>600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80" t="s">
        <v>11</v>
      </c>
      <c r="D15" s="50"/>
      <c r="E15" s="84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4">
        <v>1</v>
      </c>
      <c r="B16" s="15" t="s">
        <v>622</v>
      </c>
      <c r="C16" s="15" t="s">
        <v>191</v>
      </c>
      <c r="D16" s="113">
        <v>97.001000000000005</v>
      </c>
      <c r="E16" s="113">
        <v>97</v>
      </c>
      <c r="F16" s="113">
        <v>194.001</v>
      </c>
      <c r="G16" s="16">
        <v>4</v>
      </c>
      <c r="H16" s="113">
        <v>1966.0229999999999</v>
      </c>
      <c r="I16" s="38">
        <v>63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">
        <v>6</v>
      </c>
      <c r="B17" s="19" t="s">
        <v>637</v>
      </c>
      <c r="C17" s="19" t="s">
        <v>53</v>
      </c>
      <c r="D17" s="114">
        <v>100.003</v>
      </c>
      <c r="E17" s="114">
        <v>99.001000000000005</v>
      </c>
      <c r="F17" s="115">
        <v>199.00400000000002</v>
      </c>
      <c r="G17" s="20">
        <v>7</v>
      </c>
      <c r="H17" s="114">
        <v>1967.0379999999996</v>
      </c>
      <c r="I17" s="40">
        <v>61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2</v>
      </c>
      <c r="B18" s="19" t="s">
        <v>160</v>
      </c>
      <c r="C18" s="19" t="s">
        <v>19</v>
      </c>
      <c r="D18" s="114">
        <v>100.004</v>
      </c>
      <c r="E18" s="114">
        <v>99.001000000000005</v>
      </c>
      <c r="F18" s="115">
        <v>199.005</v>
      </c>
      <c r="G18" s="20">
        <v>8</v>
      </c>
      <c r="H18" s="114">
        <v>1960.0390000000002</v>
      </c>
      <c r="I18" s="40">
        <v>57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4</v>
      </c>
      <c r="B19" s="19" t="s">
        <v>628</v>
      </c>
      <c r="C19" s="19" t="s">
        <v>17</v>
      </c>
      <c r="D19" s="114">
        <v>99.001000000000005</v>
      </c>
      <c r="E19" s="114">
        <v>98.001000000000005</v>
      </c>
      <c r="F19" s="115">
        <v>197.00200000000001</v>
      </c>
      <c r="G19" s="20">
        <v>6</v>
      </c>
      <c r="H19" s="114">
        <v>1954.0259999999996</v>
      </c>
      <c r="I19" s="40">
        <v>47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639</v>
      </c>
      <c r="C20" s="19" t="s">
        <v>17</v>
      </c>
      <c r="D20" s="114">
        <v>99.001999999999995</v>
      </c>
      <c r="E20" s="114">
        <v>94.001999999999995</v>
      </c>
      <c r="F20" s="115">
        <v>193.00399999999999</v>
      </c>
      <c r="G20" s="20">
        <v>2</v>
      </c>
      <c r="H20" s="114">
        <v>1953.0249999999996</v>
      </c>
      <c r="I20" s="40">
        <v>44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640</v>
      </c>
      <c r="C21" s="19" t="s">
        <v>17</v>
      </c>
      <c r="D21" s="114">
        <v>99.001000000000005</v>
      </c>
      <c r="E21" s="114">
        <v>96</v>
      </c>
      <c r="F21" s="115">
        <v>195.001</v>
      </c>
      <c r="G21" s="20">
        <v>5</v>
      </c>
      <c r="H21" s="114">
        <v>1949.0279999999998</v>
      </c>
      <c r="I21" s="40">
        <v>44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9" t="s">
        <v>632</v>
      </c>
      <c r="C22" s="19" t="s">
        <v>633</v>
      </c>
      <c r="D22" s="114">
        <v>97.001000000000005</v>
      </c>
      <c r="E22" s="114">
        <v>97</v>
      </c>
      <c r="F22" s="115">
        <v>194.001</v>
      </c>
      <c r="G22" s="20">
        <v>4</v>
      </c>
      <c r="H22" s="114">
        <v>1936.02</v>
      </c>
      <c r="I22" s="40">
        <v>29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8</v>
      </c>
      <c r="B23" s="26" t="s">
        <v>123</v>
      </c>
      <c r="C23" s="26" t="s">
        <v>19</v>
      </c>
      <c r="D23" s="116">
        <v>96.001000000000005</v>
      </c>
      <c r="E23" s="116">
        <v>96.001000000000005</v>
      </c>
      <c r="F23" s="117">
        <v>192.00200000000001</v>
      </c>
      <c r="G23" s="27">
        <v>1</v>
      </c>
      <c r="H23" s="116">
        <v>1924.02</v>
      </c>
      <c r="I23" s="44">
        <v>22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46</v>
      </c>
      <c r="C25" s="9" t="s">
        <v>773</v>
      </c>
      <c r="D25" s="9"/>
      <c r="E25" s="9" t="s">
        <v>774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80" t="s">
        <v>11</v>
      </c>
      <c r="D26" s="50"/>
      <c r="E26" s="84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5</v>
      </c>
      <c r="B27" s="15" t="s">
        <v>486</v>
      </c>
      <c r="C27" s="15" t="s">
        <v>17</v>
      </c>
      <c r="D27" s="112">
        <v>96</v>
      </c>
      <c r="E27" s="112">
        <v>96</v>
      </c>
      <c r="F27" s="113">
        <v>192</v>
      </c>
      <c r="G27" s="16">
        <v>5</v>
      </c>
      <c r="H27" s="112">
        <v>1932.0169999999998</v>
      </c>
      <c r="I27" s="36">
        <v>67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3</v>
      </c>
      <c r="B28" s="19" t="s">
        <v>671</v>
      </c>
      <c r="C28" s="19" t="s">
        <v>23</v>
      </c>
      <c r="D28" s="114">
        <v>99.001999999999995</v>
      </c>
      <c r="E28" s="114">
        <v>96.001000000000005</v>
      </c>
      <c r="F28" s="115">
        <v>195.00299999999999</v>
      </c>
      <c r="G28" s="20">
        <v>7</v>
      </c>
      <c r="H28" s="114">
        <v>1912.0129999999999</v>
      </c>
      <c r="I28" s="40">
        <v>55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">
        <v>2</v>
      </c>
      <c r="B29" s="19" t="s">
        <v>206</v>
      </c>
      <c r="C29" s="19" t="s">
        <v>23</v>
      </c>
      <c r="D29" s="114">
        <v>97.001999999999995</v>
      </c>
      <c r="E29" s="114">
        <v>96</v>
      </c>
      <c r="F29" s="115">
        <v>193.00200000000001</v>
      </c>
      <c r="G29" s="20">
        <v>6</v>
      </c>
      <c r="H29" s="114">
        <v>1912.0130000000001</v>
      </c>
      <c r="I29" s="40">
        <v>53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658</v>
      </c>
      <c r="C30" s="19" t="s">
        <v>466</v>
      </c>
      <c r="D30" s="114">
        <v>98.003</v>
      </c>
      <c r="E30" s="114">
        <v>97.001000000000005</v>
      </c>
      <c r="F30" s="115">
        <v>195.00400000000002</v>
      </c>
      <c r="G30" s="20">
        <v>8</v>
      </c>
      <c r="H30" s="114">
        <v>1914.0129999999999</v>
      </c>
      <c r="I30" s="40">
        <v>47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4</v>
      </c>
      <c r="B31" s="19" t="s">
        <v>679</v>
      </c>
      <c r="C31" s="19" t="s">
        <v>53</v>
      </c>
      <c r="D31" s="114">
        <v>99</v>
      </c>
      <c r="E31" s="114">
        <v>92.001000000000005</v>
      </c>
      <c r="F31" s="115">
        <v>191.001</v>
      </c>
      <c r="G31" s="20">
        <v>4</v>
      </c>
      <c r="H31" s="114">
        <v>1904.0209999999997</v>
      </c>
      <c r="I31" s="40">
        <v>47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695</v>
      </c>
      <c r="C32" s="19" t="s">
        <v>525</v>
      </c>
      <c r="D32" s="115">
        <v>87</v>
      </c>
      <c r="E32" s="115">
        <v>88</v>
      </c>
      <c r="F32" s="115">
        <v>175</v>
      </c>
      <c r="G32" s="20">
        <v>3</v>
      </c>
      <c r="H32" s="115">
        <v>1860.0139999999999</v>
      </c>
      <c r="I32" s="24">
        <v>37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8</v>
      </c>
      <c r="B33" s="19" t="s">
        <v>698</v>
      </c>
      <c r="C33" s="19" t="s">
        <v>607</v>
      </c>
      <c r="D33" s="114" t="s">
        <v>109</v>
      </c>
      <c r="E33" s="114" t="s">
        <v>769</v>
      </c>
      <c r="F33" s="115">
        <v>0</v>
      </c>
      <c r="G33" s="20">
        <v>0</v>
      </c>
      <c r="H33" s="114">
        <v>1318.0079999999998</v>
      </c>
      <c r="I33" s="40">
        <v>27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">
        <v>6</v>
      </c>
      <c r="B34" s="26" t="s">
        <v>683</v>
      </c>
      <c r="C34" s="26" t="s">
        <v>607</v>
      </c>
      <c r="D34" s="116" t="s">
        <v>109</v>
      </c>
      <c r="E34" s="116" t="s">
        <v>769</v>
      </c>
      <c r="F34" s="117">
        <v>0</v>
      </c>
      <c r="G34" s="27">
        <v>0</v>
      </c>
      <c r="H34" s="116">
        <v>760.00600000000009</v>
      </c>
      <c r="I34" s="44">
        <v>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49</v>
      </c>
      <c r="C36" s="9" t="s">
        <v>775</v>
      </c>
      <c r="D36" s="9"/>
      <c r="E36" s="9" t="s">
        <v>776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80" t="s">
        <v>11</v>
      </c>
      <c r="D37" s="50"/>
      <c r="E37" s="84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4">
        <v>2</v>
      </c>
      <c r="B38" s="15" t="s">
        <v>711</v>
      </c>
      <c r="C38" s="15" t="s">
        <v>127</v>
      </c>
      <c r="D38" s="112">
        <v>96.001999999999995</v>
      </c>
      <c r="E38" s="112">
        <v>89</v>
      </c>
      <c r="F38" s="113">
        <v>185.00200000000001</v>
      </c>
      <c r="G38" s="16">
        <v>4</v>
      </c>
      <c r="H38" s="112">
        <v>1875.0069999999998</v>
      </c>
      <c r="I38" s="36">
        <v>79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8">
        <v>9</v>
      </c>
      <c r="B39" s="19" t="s">
        <v>483</v>
      </c>
      <c r="C39" s="19" t="s">
        <v>525</v>
      </c>
      <c r="D39" s="114">
        <v>95</v>
      </c>
      <c r="E39" s="114">
        <v>94</v>
      </c>
      <c r="F39" s="115">
        <v>189</v>
      </c>
      <c r="G39" s="20">
        <v>8</v>
      </c>
      <c r="H39" s="114">
        <v>1857.0059999999999</v>
      </c>
      <c r="I39" s="40">
        <v>76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">
        <v>8</v>
      </c>
      <c r="B40" s="19" t="s">
        <v>708</v>
      </c>
      <c r="C40" s="19" t="s">
        <v>607</v>
      </c>
      <c r="D40" s="114">
        <v>92</v>
      </c>
      <c r="E40" s="114">
        <v>96</v>
      </c>
      <c r="F40" s="115">
        <v>188</v>
      </c>
      <c r="G40" s="20">
        <v>6</v>
      </c>
      <c r="H40" s="114">
        <v>1749.0059999999999</v>
      </c>
      <c r="I40" s="40">
        <v>62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8">
        <v>7</v>
      </c>
      <c r="B41" s="19" t="s">
        <v>743</v>
      </c>
      <c r="C41" s="19" t="s">
        <v>86</v>
      </c>
      <c r="D41" s="114">
        <v>97</v>
      </c>
      <c r="E41" s="114">
        <v>97</v>
      </c>
      <c r="F41" s="115">
        <v>194</v>
      </c>
      <c r="G41" s="20">
        <v>9</v>
      </c>
      <c r="H41" s="114">
        <v>1479.0050000000001</v>
      </c>
      <c r="I41" s="40">
        <v>55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4</v>
      </c>
      <c r="B42" s="19" t="s">
        <v>746</v>
      </c>
      <c r="C42" s="19" t="s">
        <v>23</v>
      </c>
      <c r="D42" s="114">
        <v>93</v>
      </c>
      <c r="E42" s="114">
        <v>95.001000000000005</v>
      </c>
      <c r="F42" s="115">
        <v>188.001</v>
      </c>
      <c r="G42" s="20">
        <v>7</v>
      </c>
      <c r="H42" s="114">
        <v>1605.0029999999999</v>
      </c>
      <c r="I42" s="40">
        <v>44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9" t="s">
        <v>178</v>
      </c>
      <c r="C43" s="19" t="s">
        <v>53</v>
      </c>
      <c r="D43" s="114">
        <v>80</v>
      </c>
      <c r="E43" s="114">
        <v>85</v>
      </c>
      <c r="F43" s="115">
        <v>165</v>
      </c>
      <c r="G43" s="20">
        <v>3</v>
      </c>
      <c r="H43" s="114">
        <v>1743.0049999999999</v>
      </c>
      <c r="I43" s="40">
        <v>40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6</v>
      </c>
      <c r="B44" s="19" t="s">
        <v>765</v>
      </c>
      <c r="C44" s="19" t="s">
        <v>525</v>
      </c>
      <c r="D44" s="114">
        <v>95</v>
      </c>
      <c r="E44" s="114">
        <v>92</v>
      </c>
      <c r="F44" s="115">
        <v>187</v>
      </c>
      <c r="G44" s="20">
        <v>5</v>
      </c>
      <c r="H44" s="114">
        <v>1749.0039999999999</v>
      </c>
      <c r="I44" s="40">
        <v>39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735</v>
      </c>
      <c r="C45" s="19" t="s">
        <v>607</v>
      </c>
      <c r="D45" s="114" t="s">
        <v>109</v>
      </c>
      <c r="E45" s="114" t="s">
        <v>769</v>
      </c>
      <c r="F45" s="115">
        <v>0</v>
      </c>
      <c r="G45" s="20">
        <v>0</v>
      </c>
      <c r="H45" s="114">
        <v>908.00199999999995</v>
      </c>
      <c r="I45" s="40">
        <v>28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5">
        <v>1</v>
      </c>
      <c r="B46" s="26" t="s">
        <v>766</v>
      </c>
      <c r="C46" s="26" t="s">
        <v>466</v>
      </c>
      <c r="D46" s="117">
        <v>84</v>
      </c>
      <c r="E46" s="117">
        <v>75</v>
      </c>
      <c r="F46" s="117">
        <v>159</v>
      </c>
      <c r="G46" s="27">
        <v>2</v>
      </c>
      <c r="H46" s="117">
        <v>1583.001</v>
      </c>
      <c r="I46" s="32">
        <v>22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511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272</v>
      </c>
      <c r="C50" s="4"/>
      <c r="D50" s="4"/>
      <c r="E50" s="33" t="s">
        <v>167</v>
      </c>
      <c r="F50" s="4"/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.75" customHeight="1" x14ac:dyDescent="0.25"/>
    <row r="54" spans="2:7" customFormat="1" ht="15.75" customHeight="1" x14ac:dyDescent="0.25"/>
    <row r="55" spans="2:7" customFormat="1" ht="15.75" customHeight="1" x14ac:dyDescent="0.25"/>
    <row r="56" spans="2:7" customFormat="1" ht="15.75" customHeight="1" x14ac:dyDescent="0.25"/>
    <row r="57" spans="2:7" customFormat="1" ht="15.75" customHeight="1" x14ac:dyDescent="0.25"/>
    <row r="58" spans="2:7" customFormat="1" ht="15.75" customHeight="1" x14ac:dyDescent="0.25"/>
    <row r="59" spans="2:7" customFormat="1" ht="15.75" customHeight="1" x14ac:dyDescent="0.25"/>
    <row r="60" spans="2:7" customFormat="1" ht="15.75" customHeight="1" x14ac:dyDescent="0.25"/>
    <row r="61" spans="2:7" customFormat="1" ht="15.75" customHeight="1" x14ac:dyDescent="0.25"/>
    <row r="62" spans="2:7" customFormat="1" ht="15.75" customHeight="1" x14ac:dyDescent="0.25"/>
    <row r="63" spans="2:7" customFormat="1" ht="15.75" customHeight="1" x14ac:dyDescent="0.25"/>
    <row r="64" spans="2:7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C4D0961D-2C7F-46CF-851D-6C6EDA2B1E7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51B5-FB17-4853-A1CA-C2CD02FC3BE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777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457</v>
      </c>
      <c r="J2" s="48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778</v>
      </c>
      <c r="B4" s="50"/>
      <c r="C4" s="51">
        <v>590</v>
      </c>
      <c r="D4" s="50"/>
      <c r="E4" s="52" t="s">
        <v>15</v>
      </c>
      <c r="F4" s="119">
        <f>SUM(F5:F7)</f>
        <v>597.02</v>
      </c>
      <c r="G4" s="54" t="s">
        <v>284</v>
      </c>
      <c r="H4" s="49" t="s">
        <v>779</v>
      </c>
      <c r="I4" s="50"/>
      <c r="J4" s="51">
        <v>589</v>
      </c>
      <c r="K4" s="50"/>
      <c r="L4" s="52" t="s">
        <v>15</v>
      </c>
      <c r="M4" s="119">
        <f>SUM(M5:M7)</f>
        <v>570.00900000000001</v>
      </c>
      <c r="N4"/>
    </row>
    <row r="5" spans="1:25" ht="15.75" customHeight="1" x14ac:dyDescent="0.3">
      <c r="A5" s="120" t="s">
        <v>210</v>
      </c>
      <c r="B5" s="121"/>
      <c r="C5" s="122"/>
      <c r="D5" s="123">
        <v>100.006</v>
      </c>
      <c r="E5" s="123">
        <v>100.004</v>
      </c>
      <c r="F5" s="124">
        <f>SUM(D5:E5)</f>
        <v>200.01</v>
      </c>
      <c r="G5"/>
      <c r="H5" s="120" t="s">
        <v>594</v>
      </c>
      <c r="I5" s="121"/>
      <c r="J5" s="122"/>
      <c r="K5" s="123">
        <v>100.002</v>
      </c>
      <c r="L5" s="123">
        <v>94.001000000000005</v>
      </c>
      <c r="M5" s="124">
        <f>SUM(K5:L5)</f>
        <v>194.00299999999999</v>
      </c>
      <c r="N5"/>
    </row>
    <row r="6" spans="1:25" ht="15.75" customHeight="1" x14ac:dyDescent="0.3">
      <c r="A6" s="125" t="s">
        <v>160</v>
      </c>
      <c r="B6" s="126"/>
      <c r="C6" s="127"/>
      <c r="D6" s="123">
        <v>100.004</v>
      </c>
      <c r="E6" s="123">
        <v>99.001000000000005</v>
      </c>
      <c r="F6" s="128">
        <f>SUM(D6:E6)</f>
        <v>199.005</v>
      </c>
      <c r="G6"/>
      <c r="H6" s="125" t="s">
        <v>643</v>
      </c>
      <c r="I6" s="126"/>
      <c r="J6" s="127"/>
      <c r="K6" s="123">
        <v>95.001999999999995</v>
      </c>
      <c r="L6" s="123">
        <v>94.001000000000005</v>
      </c>
      <c r="M6" s="128">
        <f>SUM(K6:L6)</f>
        <v>189.00299999999999</v>
      </c>
      <c r="N6"/>
    </row>
    <row r="7" spans="1:25" ht="15.75" customHeight="1" x14ac:dyDescent="0.3">
      <c r="A7" s="129" t="s">
        <v>18</v>
      </c>
      <c r="B7" s="130"/>
      <c r="C7" s="131"/>
      <c r="D7" s="132">
        <v>99.003</v>
      </c>
      <c r="E7" s="132">
        <v>99.001999999999995</v>
      </c>
      <c r="F7" s="133">
        <f>SUM(D7:E7)</f>
        <v>198.005</v>
      </c>
      <c r="G7"/>
      <c r="H7" s="129" t="s">
        <v>129</v>
      </c>
      <c r="I7" s="130"/>
      <c r="J7" s="131"/>
      <c r="K7" s="132">
        <v>94.001000000000005</v>
      </c>
      <c r="L7" s="132">
        <v>93.001999999999995</v>
      </c>
      <c r="M7" s="133">
        <f>SUM(K7:L7)</f>
        <v>187.00299999999999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49" t="s">
        <v>780</v>
      </c>
      <c r="B9" s="50"/>
      <c r="C9" s="51">
        <v>590</v>
      </c>
      <c r="D9" s="50"/>
      <c r="E9" s="52" t="s">
        <v>15</v>
      </c>
      <c r="F9" s="119">
        <f>SUM(F10:F12)</f>
        <v>585.01400000000001</v>
      </c>
      <c r="G9" s="54" t="s">
        <v>284</v>
      </c>
      <c r="H9" s="49" t="s">
        <v>781</v>
      </c>
      <c r="I9" s="50"/>
      <c r="J9" s="51">
        <v>587</v>
      </c>
      <c r="K9" s="50"/>
      <c r="L9" s="52" t="s">
        <v>15</v>
      </c>
      <c r="M9" s="119">
        <f>SUM(M10:M12)</f>
        <v>574.00599999999997</v>
      </c>
      <c r="N9"/>
    </row>
    <row r="10" spans="1:25" ht="15.75" customHeight="1" x14ac:dyDescent="0.3">
      <c r="A10" s="120" t="s">
        <v>604</v>
      </c>
      <c r="B10" s="121"/>
      <c r="C10" s="122"/>
      <c r="D10" s="123">
        <v>100.003</v>
      </c>
      <c r="E10" s="123">
        <v>96.003</v>
      </c>
      <c r="F10" s="124">
        <f>SUM(D10:E10)</f>
        <v>196.006</v>
      </c>
      <c r="G10"/>
      <c r="H10" s="120" t="s">
        <v>611</v>
      </c>
      <c r="I10" s="121"/>
      <c r="J10" s="122"/>
      <c r="K10" s="115">
        <v>97.001000000000005</v>
      </c>
      <c r="L10" s="115">
        <v>94.001000000000005</v>
      </c>
      <c r="M10" s="124">
        <f>SUM(K10:L10)</f>
        <v>191.00200000000001</v>
      </c>
      <c r="N10"/>
    </row>
    <row r="11" spans="1:25" ht="15.75" customHeight="1" x14ac:dyDescent="0.3">
      <c r="A11" s="125" t="s">
        <v>598</v>
      </c>
      <c r="B11" s="126"/>
      <c r="C11" s="127"/>
      <c r="D11" s="123">
        <v>98.001999999999995</v>
      </c>
      <c r="E11" s="123">
        <v>92.001999999999995</v>
      </c>
      <c r="F11" s="128">
        <f>SUM(D11:E11)</f>
        <v>190.00399999999999</v>
      </c>
      <c r="G11"/>
      <c r="H11" s="125" t="s">
        <v>219</v>
      </c>
      <c r="I11" s="126"/>
      <c r="J11" s="127"/>
      <c r="K11" s="123">
        <v>100.002</v>
      </c>
      <c r="L11" s="123">
        <v>98.001000000000005</v>
      </c>
      <c r="M11" s="128">
        <f>SUM(K11:L11)</f>
        <v>198.00299999999999</v>
      </c>
      <c r="N11"/>
    </row>
    <row r="12" spans="1:25" ht="15.75" customHeight="1" x14ac:dyDescent="0.3">
      <c r="A12" s="129" t="s">
        <v>627</v>
      </c>
      <c r="B12" s="130"/>
      <c r="C12" s="131"/>
      <c r="D12" s="132">
        <v>100.002</v>
      </c>
      <c r="E12" s="132">
        <v>99.001999999999995</v>
      </c>
      <c r="F12" s="133">
        <f>SUM(D12:E12)</f>
        <v>199.00399999999999</v>
      </c>
      <c r="G12"/>
      <c r="H12" s="129" t="s">
        <v>651</v>
      </c>
      <c r="I12" s="130"/>
      <c r="J12" s="131"/>
      <c r="K12" s="132">
        <v>94.001000000000005</v>
      </c>
      <c r="L12" s="132">
        <v>91</v>
      </c>
      <c r="M12" s="133">
        <f>SUM(K12:L12)</f>
        <v>185.001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9" t="s">
        <v>573</v>
      </c>
      <c r="B14" s="50"/>
      <c r="C14" s="51">
        <v>594</v>
      </c>
      <c r="D14" s="50"/>
      <c r="E14" s="52" t="s">
        <v>15</v>
      </c>
      <c r="F14" s="119">
        <f>SUM(F15:F17)</f>
        <v>593.00800000000004</v>
      </c>
      <c r="G14" s="54" t="s">
        <v>284</v>
      </c>
      <c r="H14" s="49" t="s">
        <v>782</v>
      </c>
      <c r="I14" s="50"/>
      <c r="J14" s="51">
        <v>592</v>
      </c>
      <c r="K14" s="50"/>
      <c r="L14" s="52" t="s">
        <v>15</v>
      </c>
      <c r="M14" s="119">
        <f>SUM(M15:M17)</f>
        <v>597.02600000000007</v>
      </c>
      <c r="N14"/>
    </row>
    <row r="15" spans="1:25" ht="15.75" customHeight="1" x14ac:dyDescent="0.3">
      <c r="A15" s="120" t="s">
        <v>601</v>
      </c>
      <c r="B15" s="121"/>
      <c r="C15" s="122"/>
      <c r="D15" s="123">
        <v>100.002</v>
      </c>
      <c r="E15" s="123">
        <v>98.001999999999995</v>
      </c>
      <c r="F15" s="124">
        <f>SUM(D15:E15)</f>
        <v>198.00399999999999</v>
      </c>
      <c r="G15"/>
      <c r="H15" s="120" t="s">
        <v>614</v>
      </c>
      <c r="I15" s="121"/>
      <c r="J15" s="122"/>
      <c r="K15" s="123">
        <v>100.006</v>
      </c>
      <c r="L15" s="123">
        <v>100.003</v>
      </c>
      <c r="M15" s="124">
        <f>SUM(K15:L15)</f>
        <v>200.00900000000001</v>
      </c>
      <c r="N15"/>
    </row>
    <row r="16" spans="1:25" ht="15.75" customHeight="1" x14ac:dyDescent="0.3">
      <c r="A16" s="125" t="s">
        <v>597</v>
      </c>
      <c r="B16" s="126"/>
      <c r="C16" s="127"/>
      <c r="D16" s="123">
        <v>100.003</v>
      </c>
      <c r="E16" s="123">
        <v>99.001000000000005</v>
      </c>
      <c r="F16" s="128">
        <f>SUM(D16:E16)</f>
        <v>199.00400000000002</v>
      </c>
      <c r="G16"/>
      <c r="H16" s="125" t="s">
        <v>613</v>
      </c>
      <c r="I16" s="126"/>
      <c r="J16" s="127"/>
      <c r="K16" s="123">
        <v>100.005</v>
      </c>
      <c r="L16" s="123">
        <v>99.004999999999995</v>
      </c>
      <c r="M16" s="128">
        <f>SUM(K16:L16)</f>
        <v>199.01</v>
      </c>
      <c r="N16"/>
    </row>
    <row r="17" spans="1:20" ht="15.75" customHeight="1" x14ac:dyDescent="0.3">
      <c r="A17" s="129" t="s">
        <v>596</v>
      </c>
      <c r="B17" s="130"/>
      <c r="C17" s="131"/>
      <c r="D17" s="132">
        <v>98</v>
      </c>
      <c r="E17" s="132">
        <v>98</v>
      </c>
      <c r="F17" s="133">
        <f>SUM(D17:E17)</f>
        <v>196</v>
      </c>
      <c r="G17"/>
      <c r="H17" s="129" t="s">
        <v>592</v>
      </c>
      <c r="I17" s="130"/>
      <c r="J17" s="131"/>
      <c r="K17" s="132">
        <v>100.004</v>
      </c>
      <c r="L17" s="132">
        <v>98.003</v>
      </c>
      <c r="M17" s="133">
        <f>SUM(K17:L17)</f>
        <v>198.00700000000001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4"/>
      <c r="H19" s="60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783</v>
      </c>
      <c r="E20" s="4"/>
      <c r="H20" s="61" t="s">
        <v>573</v>
      </c>
      <c r="I20" s="21">
        <v>10</v>
      </c>
      <c r="J20" s="21">
        <v>8</v>
      </c>
      <c r="K20" s="21"/>
      <c r="L20" s="21">
        <v>2</v>
      </c>
      <c r="M20" s="135">
        <v>5927.1020000000008</v>
      </c>
      <c r="N20" s="56">
        <v>16</v>
      </c>
    </row>
    <row r="21" spans="1:20" ht="15.75" customHeight="1" x14ac:dyDescent="0.3">
      <c r="B21" s="62" t="s">
        <v>784</v>
      </c>
      <c r="E21" s="4"/>
      <c r="H21" s="138" t="s">
        <v>782</v>
      </c>
      <c r="I21" s="20">
        <v>10</v>
      </c>
      <c r="J21" s="20">
        <v>7</v>
      </c>
      <c r="K21" s="20"/>
      <c r="L21" s="20">
        <v>3</v>
      </c>
      <c r="M21" s="137">
        <v>5430.1080000000002</v>
      </c>
      <c r="N21" s="22">
        <v>14</v>
      </c>
    </row>
    <row r="22" spans="1:20" ht="15.75" customHeight="1" x14ac:dyDescent="0.3">
      <c r="B22" s="9" t="s">
        <v>297</v>
      </c>
      <c r="E22" s="4"/>
      <c r="H22" s="57" t="s">
        <v>778</v>
      </c>
      <c r="I22" s="23">
        <v>10</v>
      </c>
      <c r="J22" s="23">
        <v>6</v>
      </c>
      <c r="K22" s="23"/>
      <c r="L22" s="23">
        <v>4</v>
      </c>
      <c r="M22" s="139">
        <v>5906.1139999999996</v>
      </c>
      <c r="N22" s="24">
        <v>12</v>
      </c>
    </row>
    <row r="23" spans="1:20" ht="15.75" customHeight="1" x14ac:dyDescent="0.3">
      <c r="H23" s="138" t="s">
        <v>780</v>
      </c>
      <c r="I23" s="20">
        <v>10</v>
      </c>
      <c r="J23" s="20">
        <v>6</v>
      </c>
      <c r="K23" s="20"/>
      <c r="L23" s="20">
        <v>4</v>
      </c>
      <c r="M23" s="137">
        <v>5686.0959999999995</v>
      </c>
      <c r="N23" s="22">
        <v>12</v>
      </c>
    </row>
    <row r="24" spans="1:20" ht="15.75" customHeight="1" x14ac:dyDescent="0.3">
      <c r="H24" s="57" t="s">
        <v>779</v>
      </c>
      <c r="I24" s="20">
        <v>10</v>
      </c>
      <c r="J24" s="20">
        <v>2</v>
      </c>
      <c r="K24" s="20"/>
      <c r="L24" s="20">
        <v>8</v>
      </c>
      <c r="M24" s="137">
        <v>5785.0770000000002</v>
      </c>
      <c r="N24" s="22">
        <v>4</v>
      </c>
    </row>
    <row r="25" spans="1:20" ht="15.75" customHeight="1" x14ac:dyDescent="0.3">
      <c r="H25" s="58" t="s">
        <v>781</v>
      </c>
      <c r="I25" s="27">
        <v>10</v>
      </c>
      <c r="J25" s="27">
        <v>1</v>
      </c>
      <c r="K25" s="27"/>
      <c r="L25" s="27">
        <v>9</v>
      </c>
      <c r="M25" s="140">
        <v>5427.0820000000003</v>
      </c>
      <c r="N25" s="29">
        <v>2</v>
      </c>
    </row>
    <row r="26" spans="1:20" ht="15.75" customHeight="1" x14ac:dyDescent="0.3"/>
    <row r="27" spans="1:20" ht="15.75" customHeight="1" x14ac:dyDescent="0.3">
      <c r="A27" s="64"/>
      <c r="B27" s="64"/>
      <c r="C27" s="64"/>
      <c r="D27" s="64"/>
      <c r="E27" s="65"/>
      <c r="F27" s="64"/>
      <c r="G27" s="65"/>
      <c r="H27" s="64"/>
      <c r="I27" s="64"/>
      <c r="J27" s="64"/>
      <c r="K27" s="64"/>
      <c r="L27" s="64"/>
      <c r="M27" s="64"/>
      <c r="N27" s="64"/>
      <c r="P27" s="6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9" t="s">
        <v>785</v>
      </c>
      <c r="B30" s="50"/>
      <c r="C30" s="51">
        <v>587</v>
      </c>
      <c r="D30" s="50"/>
      <c r="E30" s="52" t="s">
        <v>15</v>
      </c>
      <c r="F30" s="119">
        <f>SUM(F31:F33)</f>
        <v>590.00900000000001</v>
      </c>
      <c r="G30" s="54" t="s">
        <v>284</v>
      </c>
      <c r="H30" s="49" t="s">
        <v>786</v>
      </c>
      <c r="I30" s="50"/>
      <c r="J30" s="51">
        <v>581</v>
      </c>
      <c r="K30" s="50"/>
      <c r="L30" s="52" t="s">
        <v>15</v>
      </c>
      <c r="M30" s="119">
        <f>SUM(M31:M33)</f>
        <v>573.005</v>
      </c>
      <c r="N30"/>
      <c r="O30"/>
      <c r="P30"/>
      <c r="Q30"/>
      <c r="R30"/>
      <c r="S30"/>
      <c r="T30"/>
    </row>
    <row r="31" spans="1:20" ht="15.75" customHeight="1" x14ac:dyDescent="0.3">
      <c r="A31" s="120" t="s">
        <v>668</v>
      </c>
      <c r="B31" s="121"/>
      <c r="C31" s="122"/>
      <c r="D31" s="123">
        <v>100.001</v>
      </c>
      <c r="E31" s="123">
        <v>97.001000000000005</v>
      </c>
      <c r="F31" s="124">
        <f>SUM(D31:E31)</f>
        <v>197.00200000000001</v>
      </c>
      <c r="G31"/>
      <c r="H31" s="120" t="s">
        <v>182</v>
      </c>
      <c r="I31" s="121"/>
      <c r="J31" s="122"/>
      <c r="K31" s="123">
        <v>97.001000000000005</v>
      </c>
      <c r="L31" s="123">
        <v>92</v>
      </c>
      <c r="M31" s="124">
        <f>SUM(K31:L31)</f>
        <v>189.001</v>
      </c>
      <c r="N31"/>
      <c r="O31"/>
      <c r="P31"/>
      <c r="Q31"/>
      <c r="R31"/>
      <c r="S31"/>
      <c r="T31"/>
    </row>
    <row r="32" spans="1:20" ht="15.75" customHeight="1" x14ac:dyDescent="0.3">
      <c r="A32" s="125" t="s">
        <v>630</v>
      </c>
      <c r="B32" s="126"/>
      <c r="C32" s="127"/>
      <c r="D32" s="123">
        <v>97</v>
      </c>
      <c r="E32" s="123">
        <v>96.001999999999995</v>
      </c>
      <c r="F32" s="128">
        <f>SUM(D32:E32)</f>
        <v>193.00200000000001</v>
      </c>
      <c r="G32"/>
      <c r="H32" s="125" t="s">
        <v>650</v>
      </c>
      <c r="I32" s="126"/>
      <c r="J32" s="127"/>
      <c r="K32" s="123">
        <v>93</v>
      </c>
      <c r="L32" s="123">
        <v>92</v>
      </c>
      <c r="M32" s="128">
        <f>SUM(K32:L32)</f>
        <v>185</v>
      </c>
      <c r="N32"/>
      <c r="O32"/>
      <c r="P32"/>
      <c r="Q32"/>
      <c r="R32"/>
      <c r="S32"/>
      <c r="T32"/>
    </row>
    <row r="33" spans="1:20" ht="15.75" customHeight="1" x14ac:dyDescent="0.3">
      <c r="A33" s="129" t="s">
        <v>580</v>
      </c>
      <c r="B33" s="130"/>
      <c r="C33" s="131"/>
      <c r="D33" s="132">
        <v>100.003</v>
      </c>
      <c r="E33" s="132">
        <v>100.002</v>
      </c>
      <c r="F33" s="133">
        <f>SUM(D33:E33)</f>
        <v>200.005</v>
      </c>
      <c r="G33"/>
      <c r="H33" s="129" t="s">
        <v>637</v>
      </c>
      <c r="I33" s="130"/>
      <c r="J33" s="131"/>
      <c r="K33" s="132">
        <v>100.003</v>
      </c>
      <c r="L33" s="132">
        <v>99.001000000000005</v>
      </c>
      <c r="M33" s="133">
        <f>SUM(K33:L33)</f>
        <v>199.00400000000002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49" t="s">
        <v>787</v>
      </c>
      <c r="B35" s="50"/>
      <c r="C35" s="51">
        <v>572</v>
      </c>
      <c r="D35" s="50"/>
      <c r="E35" s="52" t="s">
        <v>15</v>
      </c>
      <c r="F35" s="119">
        <f>SUM(F36:F38)</f>
        <v>545.00199999999995</v>
      </c>
      <c r="G35" s="54" t="s">
        <v>284</v>
      </c>
      <c r="H35" s="49" t="s">
        <v>788</v>
      </c>
      <c r="I35" s="50"/>
      <c r="J35" s="51">
        <v>585</v>
      </c>
      <c r="K35" s="50"/>
      <c r="L35" s="52" t="s">
        <v>15</v>
      </c>
      <c r="M35" s="119">
        <f>SUM(M36:M38)</f>
        <v>387.005</v>
      </c>
      <c r="N35"/>
      <c r="O35"/>
      <c r="P35"/>
      <c r="Q35"/>
      <c r="R35"/>
      <c r="S35"/>
      <c r="T35"/>
    </row>
    <row r="36" spans="1:20" ht="15.75" customHeight="1" x14ac:dyDescent="0.3">
      <c r="A36" s="120" t="s">
        <v>679</v>
      </c>
      <c r="B36" s="121"/>
      <c r="C36" s="122"/>
      <c r="D36" s="123">
        <v>99</v>
      </c>
      <c r="E36" s="123">
        <v>92.001000000000005</v>
      </c>
      <c r="F36" s="124">
        <f>SUM(D36:E36)</f>
        <v>191.001</v>
      </c>
      <c r="G36"/>
      <c r="H36" s="120" t="s">
        <v>631</v>
      </c>
      <c r="I36" s="121"/>
      <c r="J36" s="122"/>
      <c r="K36" s="123">
        <v>96</v>
      </c>
      <c r="L36" s="123">
        <v>95.001000000000005</v>
      </c>
      <c r="M36" s="124">
        <f>SUM(K36:L36)</f>
        <v>191.001</v>
      </c>
      <c r="N36"/>
      <c r="O36"/>
      <c r="P36"/>
      <c r="Q36"/>
      <c r="R36"/>
      <c r="S36"/>
      <c r="T36"/>
    </row>
    <row r="37" spans="1:20" ht="15.75" customHeight="1" x14ac:dyDescent="0.3">
      <c r="A37" s="125" t="s">
        <v>528</v>
      </c>
      <c r="B37" s="126"/>
      <c r="C37" s="127"/>
      <c r="D37" s="123">
        <v>90</v>
      </c>
      <c r="E37" s="123">
        <v>85</v>
      </c>
      <c r="F37" s="128">
        <f>SUM(D37:E37)</f>
        <v>175</v>
      </c>
      <c r="G37"/>
      <c r="H37" s="125" t="s">
        <v>641</v>
      </c>
      <c r="I37" s="126"/>
      <c r="J37" s="127"/>
      <c r="K37" s="123">
        <v>99.001999999999995</v>
      </c>
      <c r="L37" s="123">
        <v>97.001999999999995</v>
      </c>
      <c r="M37" s="128">
        <f>SUM(K37:L37)</f>
        <v>196.00399999999999</v>
      </c>
      <c r="N37"/>
      <c r="O37"/>
      <c r="P37"/>
      <c r="Q37"/>
      <c r="R37"/>
      <c r="S37"/>
      <c r="T37"/>
    </row>
    <row r="38" spans="1:20" ht="15.75" customHeight="1" x14ac:dyDescent="0.3">
      <c r="A38" s="129" t="s">
        <v>682</v>
      </c>
      <c r="B38" s="130"/>
      <c r="C38" s="131"/>
      <c r="D38" s="132">
        <v>94.001000000000005</v>
      </c>
      <c r="E38" s="132">
        <v>85</v>
      </c>
      <c r="F38" s="133">
        <f>SUM(D38:E38)</f>
        <v>179.001</v>
      </c>
      <c r="G38"/>
      <c r="H38" s="129" t="s">
        <v>644</v>
      </c>
      <c r="I38" s="130"/>
      <c r="J38" s="131"/>
      <c r="K38" s="132" t="s">
        <v>109</v>
      </c>
      <c r="L38" s="132"/>
      <c r="M38" s="133">
        <f>SUM(K38:L38)</f>
        <v>0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49" t="s">
        <v>789</v>
      </c>
      <c r="B40" s="50"/>
      <c r="C40" s="51">
        <v>577</v>
      </c>
      <c r="D40" s="50"/>
      <c r="E40" s="52" t="s">
        <v>15</v>
      </c>
      <c r="F40" s="119">
        <f>SUM(F41:F43)</f>
        <v>197.001</v>
      </c>
      <c r="G40" s="54" t="s">
        <v>284</v>
      </c>
      <c r="H40" s="49" t="s">
        <v>790</v>
      </c>
      <c r="I40" s="50"/>
      <c r="J40" s="51">
        <v>578</v>
      </c>
      <c r="K40" s="50"/>
      <c r="L40" s="52" t="s">
        <v>15</v>
      </c>
      <c r="M40" s="119">
        <f>SUM(M41:M43)</f>
        <v>590.00099999999998</v>
      </c>
      <c r="N40"/>
      <c r="O40"/>
      <c r="P40"/>
      <c r="Q40"/>
      <c r="R40"/>
      <c r="S40"/>
      <c r="T40"/>
    </row>
    <row r="41" spans="1:20" ht="15.75" customHeight="1" x14ac:dyDescent="0.3">
      <c r="A41" s="120" t="s">
        <v>606</v>
      </c>
      <c r="B41" s="121"/>
      <c r="C41" s="122"/>
      <c r="D41" s="123">
        <v>100.001</v>
      </c>
      <c r="E41" s="123">
        <v>97</v>
      </c>
      <c r="F41" s="124">
        <f>SUM(D41:E41)</f>
        <v>197.001</v>
      </c>
      <c r="G41"/>
      <c r="H41" s="120" t="s">
        <v>638</v>
      </c>
      <c r="I41" s="121"/>
      <c r="J41" s="122"/>
      <c r="K41" s="123">
        <v>100.001</v>
      </c>
      <c r="L41" s="123">
        <v>100</v>
      </c>
      <c r="M41" s="124">
        <f>SUM(K41:L41)</f>
        <v>200.001</v>
      </c>
      <c r="N41"/>
      <c r="O41"/>
      <c r="P41"/>
      <c r="Q41"/>
      <c r="R41"/>
      <c r="S41"/>
      <c r="T41"/>
    </row>
    <row r="42" spans="1:20" ht="15.75" customHeight="1" x14ac:dyDescent="0.3">
      <c r="A42" s="125" t="s">
        <v>683</v>
      </c>
      <c r="B42" s="126"/>
      <c r="C42" s="127"/>
      <c r="D42" s="123" t="s">
        <v>109</v>
      </c>
      <c r="E42" s="123"/>
      <c r="F42" s="128">
        <f>SUM(D42:E42)</f>
        <v>0</v>
      </c>
      <c r="G42"/>
      <c r="H42" s="125" t="s">
        <v>670</v>
      </c>
      <c r="I42" s="126"/>
      <c r="J42" s="127"/>
      <c r="K42" s="123">
        <v>98</v>
      </c>
      <c r="L42" s="123">
        <v>96</v>
      </c>
      <c r="M42" s="128">
        <f>SUM(K42:L42)</f>
        <v>194</v>
      </c>
      <c r="N42"/>
      <c r="O42"/>
      <c r="P42"/>
      <c r="Q42"/>
      <c r="R42"/>
      <c r="S42"/>
      <c r="T42"/>
    </row>
    <row r="43" spans="1:20" ht="15.75" customHeight="1" x14ac:dyDescent="0.3">
      <c r="A43" s="129" t="s">
        <v>698</v>
      </c>
      <c r="B43" s="130"/>
      <c r="C43" s="131"/>
      <c r="D43" s="132" t="s">
        <v>109</v>
      </c>
      <c r="E43" s="132"/>
      <c r="F43" s="133">
        <f>SUM(D43:E43)</f>
        <v>0</v>
      </c>
      <c r="G43"/>
      <c r="H43" s="129" t="s">
        <v>666</v>
      </c>
      <c r="I43" s="130"/>
      <c r="J43" s="131"/>
      <c r="K43" s="132">
        <v>99</v>
      </c>
      <c r="L43" s="132">
        <v>97</v>
      </c>
      <c r="M43" s="133">
        <f>SUM(K43:L43)</f>
        <v>196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E45" s="4"/>
      <c r="H45" s="60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">
      <c r="B46" s="9" t="s">
        <v>791</v>
      </c>
      <c r="E46" s="4"/>
      <c r="H46" s="68" t="s">
        <v>785</v>
      </c>
      <c r="I46" s="69">
        <v>10</v>
      </c>
      <c r="J46" s="69">
        <v>9</v>
      </c>
      <c r="K46" s="69"/>
      <c r="L46" s="69">
        <v>1</v>
      </c>
      <c r="M46" s="144">
        <v>5879.09</v>
      </c>
      <c r="N46" s="70">
        <v>18</v>
      </c>
      <c r="O46"/>
      <c r="P46"/>
    </row>
    <row r="47" spans="1:20" ht="15.75" customHeight="1" x14ac:dyDescent="0.3">
      <c r="B47" s="62" t="s">
        <v>792</v>
      </c>
      <c r="E47" s="4"/>
      <c r="H47" s="71" t="s">
        <v>786</v>
      </c>
      <c r="I47" s="72">
        <v>10</v>
      </c>
      <c r="J47" s="72">
        <v>7</v>
      </c>
      <c r="K47" s="72"/>
      <c r="L47" s="72">
        <v>3</v>
      </c>
      <c r="M47" s="145">
        <v>5759.0620000000008</v>
      </c>
      <c r="N47" s="73">
        <v>14</v>
      </c>
      <c r="O47"/>
      <c r="P47"/>
    </row>
    <row r="48" spans="1:20" ht="15.75" customHeight="1" x14ac:dyDescent="0.3">
      <c r="B48" s="9" t="s">
        <v>297</v>
      </c>
      <c r="E48" s="4"/>
      <c r="H48" s="71" t="s">
        <v>790</v>
      </c>
      <c r="I48" s="72">
        <v>10</v>
      </c>
      <c r="J48" s="72">
        <v>7</v>
      </c>
      <c r="K48" s="72"/>
      <c r="L48" s="72">
        <v>3</v>
      </c>
      <c r="M48" s="145">
        <v>5564.0689999999995</v>
      </c>
      <c r="N48" s="73">
        <v>14</v>
      </c>
      <c r="O48"/>
      <c r="P48"/>
    </row>
    <row r="49" spans="1:16" ht="15.75" customHeight="1" x14ac:dyDescent="0.3">
      <c r="H49" s="71" t="s">
        <v>787</v>
      </c>
      <c r="I49" s="72">
        <v>10</v>
      </c>
      <c r="J49" s="72">
        <v>3</v>
      </c>
      <c r="K49" s="72"/>
      <c r="L49" s="72">
        <v>7</v>
      </c>
      <c r="M49" s="145">
        <v>5522.0400000000009</v>
      </c>
      <c r="N49" s="73">
        <v>6</v>
      </c>
      <c r="O49"/>
      <c r="P49"/>
    </row>
    <row r="50" spans="1:16" ht="15.75" customHeight="1" x14ac:dyDescent="0.3">
      <c r="H50" s="71" t="s">
        <v>789</v>
      </c>
      <c r="I50" s="72">
        <v>10</v>
      </c>
      <c r="J50" s="72">
        <v>3</v>
      </c>
      <c r="K50" s="72"/>
      <c r="L50" s="72">
        <v>7</v>
      </c>
      <c r="M50" s="145">
        <v>3838.038</v>
      </c>
      <c r="N50" s="73">
        <v>6</v>
      </c>
      <c r="O50"/>
      <c r="P50"/>
    </row>
    <row r="51" spans="1:16" ht="15.75" customHeight="1" x14ac:dyDescent="0.3">
      <c r="H51" s="74" t="s">
        <v>788</v>
      </c>
      <c r="I51" s="75">
        <v>10</v>
      </c>
      <c r="J51" s="75">
        <v>1</v>
      </c>
      <c r="K51" s="75"/>
      <c r="L51" s="75">
        <v>9</v>
      </c>
      <c r="M51" s="146">
        <v>4554.0640000000003</v>
      </c>
      <c r="N51" s="76">
        <v>2</v>
      </c>
      <c r="O51"/>
      <c r="P51"/>
    </row>
    <row r="52" spans="1:16" ht="15.75" customHeight="1" x14ac:dyDescent="0.3">
      <c r="A52" s="59"/>
      <c r="B52" s="59"/>
      <c r="C52" s="59"/>
      <c r="D52" s="59"/>
      <c r="E52" s="59"/>
      <c r="F52" s="59"/>
      <c r="G52" s="141"/>
      <c r="H52" s="59"/>
      <c r="I52" s="59"/>
      <c r="J52" s="59"/>
      <c r="K52" s="59"/>
      <c r="L52" s="59"/>
      <c r="M52" s="59"/>
      <c r="N52" s="59"/>
    </row>
    <row r="53" spans="1:16" ht="15.75" customHeight="1" x14ac:dyDescent="0.3">
      <c r="A53" s="59" t="s">
        <v>511</v>
      </c>
      <c r="B53" s="59"/>
      <c r="C53" s="59"/>
      <c r="D53" s="59"/>
      <c r="E53" s="59"/>
      <c r="F53" s="59"/>
      <c r="G53" s="141"/>
      <c r="H53" s="59"/>
      <c r="I53" s="59"/>
      <c r="J53" s="59"/>
      <c r="K53" s="59"/>
      <c r="L53" s="59"/>
      <c r="M53" s="59"/>
      <c r="N53" s="59"/>
    </row>
    <row r="54" spans="1:16" ht="15.75" customHeight="1" x14ac:dyDescent="0.3">
      <c r="A54" s="59"/>
      <c r="B54" s="59"/>
      <c r="C54" s="59"/>
      <c r="D54" s="59"/>
      <c r="E54" s="59"/>
      <c r="F54" s="59"/>
      <c r="G54" s="141"/>
      <c r="H54" s="59"/>
      <c r="I54" s="59"/>
      <c r="J54" s="59"/>
      <c r="K54" s="59"/>
      <c r="L54" s="59"/>
      <c r="M54" s="59"/>
      <c r="N54" s="59"/>
    </row>
    <row r="55" spans="1:16" ht="15.75" customHeight="1" x14ac:dyDescent="0.3">
      <c r="A55" s="4" t="s">
        <v>512</v>
      </c>
      <c r="E55" s="83" t="s">
        <v>167</v>
      </c>
      <c r="G55" s="4"/>
      <c r="H55" s="59"/>
      <c r="I55" s="59"/>
      <c r="J55" s="59"/>
      <c r="K55" s="59"/>
      <c r="L55" s="59"/>
      <c r="M55" s="59"/>
      <c r="N55" s="59"/>
    </row>
    <row r="56" spans="1:16" ht="15.75" customHeight="1" x14ac:dyDescent="0.3">
      <c r="A56" s="4" t="s">
        <v>168</v>
      </c>
      <c r="E56" s="4"/>
      <c r="H56" s="59"/>
      <c r="I56" s="59"/>
      <c r="J56" s="59"/>
      <c r="K56" s="59"/>
      <c r="L56" s="59"/>
      <c r="M56" s="59"/>
      <c r="N56" s="59"/>
    </row>
    <row r="57" spans="1:16" ht="15.75" customHeight="1" x14ac:dyDescent="0.3">
      <c r="A57" s="59"/>
      <c r="B57" s="59"/>
      <c r="C57" s="59"/>
      <c r="D57" s="59"/>
      <c r="E57" s="59"/>
      <c r="F57" s="59"/>
      <c r="G57" s="141"/>
      <c r="H57" s="59"/>
      <c r="I57" s="59"/>
      <c r="J57" s="59"/>
      <c r="K57" s="59"/>
      <c r="L57" s="59"/>
      <c r="M57" s="59"/>
      <c r="N57" s="59"/>
    </row>
    <row r="58" spans="1:16" ht="15.75" customHeight="1" x14ac:dyDescent="0.3">
      <c r="A58" s="59"/>
      <c r="B58" s="59"/>
      <c r="C58" s="59"/>
      <c r="D58" s="59"/>
      <c r="E58" s="59"/>
      <c r="F58" s="59"/>
      <c r="G58" s="141"/>
      <c r="H58" s="59"/>
      <c r="I58" s="59"/>
      <c r="J58" s="59"/>
      <c r="K58" s="59"/>
      <c r="L58" s="59"/>
      <c r="M58" s="59"/>
      <c r="N58" s="59"/>
    </row>
    <row r="59" spans="1:16" ht="15.75" customHeight="1" x14ac:dyDescent="0.3">
      <c r="A59" s="59"/>
      <c r="B59" s="59"/>
      <c r="C59" s="59"/>
      <c r="D59" s="59"/>
      <c r="E59" s="59"/>
      <c r="F59" s="59"/>
      <c r="G59" s="141"/>
      <c r="H59" s="59"/>
      <c r="I59" s="59"/>
      <c r="J59" s="59"/>
      <c r="K59" s="59"/>
      <c r="L59" s="59"/>
      <c r="M59" s="59"/>
      <c r="N59" s="59"/>
    </row>
    <row r="60" spans="1:16" ht="15.75" customHeight="1" x14ac:dyDescent="0.3">
      <c r="A60" s="59"/>
      <c r="B60" s="59"/>
      <c r="C60" s="59"/>
      <c r="D60" s="59"/>
      <c r="E60" s="59"/>
      <c r="F60" s="59"/>
      <c r="G60" s="141"/>
      <c r="H60" s="59"/>
      <c r="I60" s="59"/>
      <c r="J60" s="59"/>
      <c r="K60" s="59"/>
      <c r="L60" s="59"/>
      <c r="M60" s="59"/>
      <c r="N60" s="59"/>
    </row>
    <row r="61" spans="1:16" ht="15.75" customHeight="1" x14ac:dyDescent="0.3">
      <c r="A61" s="59"/>
      <c r="B61" s="59"/>
      <c r="C61" s="59"/>
      <c r="D61" s="59"/>
      <c r="E61" s="59"/>
      <c r="F61" s="59"/>
      <c r="G61" s="141"/>
      <c r="H61" s="59"/>
      <c r="I61" s="59"/>
      <c r="J61" s="59"/>
      <c r="K61" s="59"/>
      <c r="L61" s="59"/>
      <c r="M61" s="59"/>
      <c r="N61" s="59"/>
    </row>
    <row r="62" spans="1:16" ht="15.75" customHeight="1" x14ac:dyDescent="0.3">
      <c r="A62" s="59"/>
      <c r="B62" s="59"/>
      <c r="C62" s="59"/>
      <c r="D62" s="59"/>
      <c r="E62" s="59"/>
      <c r="F62" s="59"/>
      <c r="G62" s="141"/>
      <c r="H62" s="59"/>
      <c r="I62" s="59"/>
      <c r="J62" s="59"/>
      <c r="K62" s="59"/>
      <c r="L62" s="59"/>
      <c r="M62" s="59"/>
      <c r="N62" s="59"/>
    </row>
    <row r="63" spans="1:16" ht="15.75" customHeight="1" x14ac:dyDescent="0.3">
      <c r="A63" s="59"/>
      <c r="B63" s="59"/>
      <c r="C63" s="59"/>
      <c r="D63" s="59"/>
      <c r="E63" s="59"/>
      <c r="F63" s="59"/>
      <c r="G63" s="141"/>
      <c r="H63" s="59"/>
      <c r="I63" s="59"/>
      <c r="J63" s="59"/>
      <c r="K63" s="59"/>
      <c r="L63" s="59"/>
      <c r="M63" s="59"/>
      <c r="N63" s="59"/>
    </row>
    <row r="64" spans="1:16" ht="15.75" customHeight="1" x14ac:dyDescent="0.3">
      <c r="A64" s="59"/>
      <c r="B64" s="59"/>
      <c r="C64" s="59"/>
      <c r="D64" s="59"/>
      <c r="E64" s="59"/>
      <c r="F64" s="59"/>
      <c r="G64" s="141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1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1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1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1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1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1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1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1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1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1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1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1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1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1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1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1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1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1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1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1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1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1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1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1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1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1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1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1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1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1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1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1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1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1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1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1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1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1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1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1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1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1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1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1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1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1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1"/>
      <c r="H111" s="59"/>
      <c r="I111" s="59"/>
      <c r="J111" s="59"/>
      <c r="K111" s="59"/>
      <c r="L111" s="59"/>
      <c r="M111" s="59"/>
      <c r="N111" s="59"/>
    </row>
  </sheetData>
  <hyperlinks>
    <hyperlink ref="A2" location="'Index'!A3" tooltip="Go to the Index sheet" display="á" xr:uid="{C1275B58-8F15-4634-9D70-428C429E44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A6EB-489A-4768-83CD-F5AD9018FB22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777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674</v>
      </c>
      <c r="J2" s="48">
        <v>2</v>
      </c>
    </row>
    <row r="3" spans="1:25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793</v>
      </c>
      <c r="B4" s="50"/>
      <c r="C4" s="51">
        <v>553</v>
      </c>
      <c r="D4" s="50"/>
      <c r="E4" s="52" t="s">
        <v>15</v>
      </c>
      <c r="F4" s="119">
        <f>SUM(F5:F7)</f>
        <v>567.00300000000004</v>
      </c>
      <c r="G4" s="54" t="s">
        <v>284</v>
      </c>
      <c r="H4" s="49" t="s">
        <v>794</v>
      </c>
      <c r="I4" s="50"/>
      <c r="J4" s="51">
        <v>526</v>
      </c>
      <c r="K4" s="50"/>
      <c r="L4" s="52" t="s">
        <v>15</v>
      </c>
      <c r="M4" s="119">
        <f>SUM(M5:M7)</f>
        <v>537.00099999999998</v>
      </c>
      <c r="N4"/>
      <c r="O4"/>
      <c r="P4"/>
      <c r="Q4"/>
      <c r="R4"/>
      <c r="S4"/>
      <c r="T4"/>
    </row>
    <row r="5" spans="1:25" ht="15.75" customHeight="1" x14ac:dyDescent="0.3">
      <c r="A5" s="120" t="s">
        <v>723</v>
      </c>
      <c r="B5" s="121"/>
      <c r="C5" s="122"/>
      <c r="D5" s="123">
        <v>92.001000000000005</v>
      </c>
      <c r="E5" s="123">
        <v>92</v>
      </c>
      <c r="F5" s="124">
        <f>SUM(D5:E5)</f>
        <v>184.001</v>
      </c>
      <c r="G5"/>
      <c r="H5" s="120" t="s">
        <v>724</v>
      </c>
      <c r="I5" s="121"/>
      <c r="J5" s="122"/>
      <c r="K5" s="123">
        <v>93</v>
      </c>
      <c r="L5" s="123">
        <v>94.001000000000005</v>
      </c>
      <c r="M5" s="124">
        <f>SUM(K5:L5)</f>
        <v>187.001</v>
      </c>
      <c r="N5"/>
      <c r="O5"/>
      <c r="P5"/>
      <c r="Q5"/>
      <c r="R5"/>
      <c r="S5"/>
      <c r="T5"/>
    </row>
    <row r="6" spans="1:25" ht="15.75" customHeight="1" x14ac:dyDescent="0.3">
      <c r="A6" s="125" t="s">
        <v>722</v>
      </c>
      <c r="B6" s="126"/>
      <c r="C6" s="127"/>
      <c r="D6" s="123">
        <v>98.001000000000005</v>
      </c>
      <c r="E6" s="123">
        <v>95</v>
      </c>
      <c r="F6" s="128">
        <f>SUM(D6:E6)</f>
        <v>193.001</v>
      </c>
      <c r="G6"/>
      <c r="H6" s="125" t="s">
        <v>134</v>
      </c>
      <c r="I6" s="126"/>
      <c r="J6" s="127"/>
      <c r="K6" s="123">
        <v>92</v>
      </c>
      <c r="L6" s="123">
        <v>93</v>
      </c>
      <c r="M6" s="128">
        <f>SUM(K6:L6)</f>
        <v>185</v>
      </c>
      <c r="N6"/>
      <c r="O6"/>
      <c r="P6"/>
      <c r="Q6"/>
      <c r="R6"/>
      <c r="S6"/>
      <c r="T6"/>
    </row>
    <row r="7" spans="1:25" ht="15.75" customHeight="1" x14ac:dyDescent="0.3">
      <c r="A7" s="129" t="s">
        <v>712</v>
      </c>
      <c r="B7" s="130"/>
      <c r="C7" s="131"/>
      <c r="D7" s="132">
        <v>92</v>
      </c>
      <c r="E7" s="132">
        <v>98.001000000000005</v>
      </c>
      <c r="F7" s="133">
        <f>SUM(D7:E7)</f>
        <v>190.001</v>
      </c>
      <c r="G7"/>
      <c r="H7" s="129" t="s">
        <v>178</v>
      </c>
      <c r="I7" s="130"/>
      <c r="J7" s="131"/>
      <c r="K7" s="132">
        <v>80</v>
      </c>
      <c r="L7" s="132">
        <v>85</v>
      </c>
      <c r="M7" s="133">
        <f>SUM(K7:L7)</f>
        <v>165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49" t="s">
        <v>795</v>
      </c>
      <c r="B9" s="50"/>
      <c r="C9" s="51">
        <v>571</v>
      </c>
      <c r="D9" s="50"/>
      <c r="E9" s="52" t="s">
        <v>15</v>
      </c>
      <c r="F9" s="119">
        <f>SUM(F10:F12)</f>
        <v>373.00099999999998</v>
      </c>
      <c r="G9" s="54" t="s">
        <v>284</v>
      </c>
      <c r="H9" s="49" t="s">
        <v>796</v>
      </c>
      <c r="I9" s="50"/>
      <c r="J9" s="51">
        <v>561</v>
      </c>
      <c r="K9" s="50"/>
      <c r="L9" s="52" t="s">
        <v>15</v>
      </c>
      <c r="M9" s="119">
        <f>SUM(M10:M12)</f>
        <v>188</v>
      </c>
      <c r="N9"/>
      <c r="O9"/>
      <c r="P9"/>
      <c r="Q9"/>
      <c r="R9"/>
      <c r="S9"/>
      <c r="T9"/>
    </row>
    <row r="10" spans="1:25" ht="15.75" customHeight="1" x14ac:dyDescent="0.3">
      <c r="A10" s="120" t="s">
        <v>510</v>
      </c>
      <c r="B10" s="121"/>
      <c r="C10" s="122"/>
      <c r="D10" s="123" t="s">
        <v>109</v>
      </c>
      <c r="E10" s="123"/>
      <c r="F10" s="124">
        <f>SUM(D10:E10)</f>
        <v>0</v>
      </c>
      <c r="G10"/>
      <c r="H10" s="120" t="s">
        <v>797</v>
      </c>
      <c r="I10" s="121"/>
      <c r="J10" s="122"/>
      <c r="K10" s="123" t="s">
        <v>109</v>
      </c>
      <c r="L10" s="123"/>
      <c r="M10" s="124">
        <f>SUM(K10:L10)</f>
        <v>0</v>
      </c>
      <c r="N10"/>
      <c r="O10"/>
      <c r="P10"/>
      <c r="Q10"/>
      <c r="R10"/>
      <c r="S10"/>
      <c r="T10"/>
    </row>
    <row r="11" spans="1:25" ht="15.75" customHeight="1" x14ac:dyDescent="0.3">
      <c r="A11" s="125" t="s">
        <v>707</v>
      </c>
      <c r="B11" s="126"/>
      <c r="C11" s="127"/>
      <c r="D11" s="123">
        <v>90.001000000000005</v>
      </c>
      <c r="E11" s="123">
        <v>93</v>
      </c>
      <c r="F11" s="128">
        <f>SUM(D11:E11)</f>
        <v>183.001</v>
      </c>
      <c r="G11"/>
      <c r="H11" s="125" t="s">
        <v>705</v>
      </c>
      <c r="I11" s="126"/>
      <c r="J11" s="127"/>
      <c r="K11" s="123" t="s">
        <v>109</v>
      </c>
      <c r="L11" s="123"/>
      <c r="M11" s="128">
        <f>SUM(K11:L11)</f>
        <v>0</v>
      </c>
      <c r="N11"/>
      <c r="O11"/>
      <c r="P11"/>
      <c r="Q11"/>
      <c r="R11"/>
      <c r="S11"/>
      <c r="T11"/>
    </row>
    <row r="12" spans="1:25" ht="15.75" customHeight="1" x14ac:dyDescent="0.3">
      <c r="A12" s="129" t="s">
        <v>798</v>
      </c>
      <c r="B12" s="130"/>
      <c r="C12" s="131"/>
      <c r="D12" s="132">
        <v>95</v>
      </c>
      <c r="E12" s="132">
        <v>95</v>
      </c>
      <c r="F12" s="133">
        <f>SUM(D12:E12)</f>
        <v>190</v>
      </c>
      <c r="G12"/>
      <c r="H12" s="129" t="s">
        <v>708</v>
      </c>
      <c r="I12" s="130"/>
      <c r="J12" s="131"/>
      <c r="K12" s="132">
        <v>92</v>
      </c>
      <c r="L12" s="132">
        <v>96</v>
      </c>
      <c r="M12" s="133">
        <f>SUM(K12:L12)</f>
        <v>188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49" t="s">
        <v>799</v>
      </c>
      <c r="B14" s="50"/>
      <c r="C14" s="51">
        <v>559</v>
      </c>
      <c r="D14" s="50"/>
      <c r="E14" s="52" t="s">
        <v>15</v>
      </c>
      <c r="F14" s="119">
        <f>SUM(F15:F17)</f>
        <v>365.00300000000004</v>
      </c>
      <c r="G14" s="54" t="s">
        <v>284</v>
      </c>
      <c r="H14" t="s">
        <v>800</v>
      </c>
      <c r="I14"/>
      <c r="J14" s="79">
        <v>533</v>
      </c>
      <c r="K14"/>
      <c r="L14"/>
      <c r="M14">
        <v>533</v>
      </c>
      <c r="N14"/>
      <c r="O14"/>
      <c r="P14"/>
      <c r="Q14"/>
      <c r="R14"/>
      <c r="S14"/>
      <c r="T14"/>
    </row>
    <row r="15" spans="1:25" ht="15.75" customHeight="1" x14ac:dyDescent="0.3">
      <c r="A15" s="120" t="s">
        <v>126</v>
      </c>
      <c r="B15" s="121"/>
      <c r="C15" s="122"/>
      <c r="D15" s="123">
        <v>86.001000000000005</v>
      </c>
      <c r="E15" s="123">
        <v>94</v>
      </c>
      <c r="F15" s="124">
        <f>SUM(D15:E15)</f>
        <v>180.001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25" t="s">
        <v>711</v>
      </c>
      <c r="B16" s="126"/>
      <c r="C16" s="127"/>
      <c r="D16" s="123">
        <v>96.001999999999995</v>
      </c>
      <c r="E16" s="123">
        <v>89</v>
      </c>
      <c r="F16" s="128">
        <f>SUM(D16:E16)</f>
        <v>185.00200000000001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29" t="s">
        <v>713</v>
      </c>
      <c r="B17" s="130"/>
      <c r="C17" s="131"/>
      <c r="D17" s="132" t="s">
        <v>109</v>
      </c>
      <c r="E17" s="132"/>
      <c r="F17" s="133">
        <f>SUM(D17:E17)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E19" s="4"/>
      <c r="H19" s="60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801</v>
      </c>
      <c r="E20" s="4"/>
      <c r="H20" s="68" t="s">
        <v>793</v>
      </c>
      <c r="I20" s="69">
        <v>10</v>
      </c>
      <c r="J20" s="69">
        <v>8</v>
      </c>
      <c r="K20" s="69"/>
      <c r="L20" s="69">
        <v>2</v>
      </c>
      <c r="M20" s="144">
        <v>5560.0379999999996</v>
      </c>
      <c r="N20" s="70">
        <v>16</v>
      </c>
      <c r="O20"/>
      <c r="P20"/>
    </row>
    <row r="21" spans="1:20" ht="15.75" customHeight="1" x14ac:dyDescent="0.3">
      <c r="B21" s="62" t="s">
        <v>802</v>
      </c>
      <c r="E21" s="4"/>
      <c r="H21" s="71" t="s">
        <v>799</v>
      </c>
      <c r="I21" s="72">
        <v>10</v>
      </c>
      <c r="J21" s="72">
        <v>6</v>
      </c>
      <c r="K21" s="72"/>
      <c r="L21" s="72">
        <v>4</v>
      </c>
      <c r="M21" s="145">
        <v>5409.0169999999989</v>
      </c>
      <c r="N21" s="73">
        <v>12</v>
      </c>
      <c r="O21"/>
      <c r="P21"/>
    </row>
    <row r="22" spans="1:20" ht="15.75" customHeight="1" x14ac:dyDescent="0.3">
      <c r="B22" s="9" t="s">
        <v>297</v>
      </c>
      <c r="E22" s="4"/>
      <c r="H22" s="71" t="s">
        <v>800</v>
      </c>
      <c r="I22" s="72">
        <v>10</v>
      </c>
      <c r="J22" s="72">
        <v>5</v>
      </c>
      <c r="K22" s="72"/>
      <c r="L22" s="72">
        <v>5</v>
      </c>
      <c r="M22" s="145">
        <v>5330</v>
      </c>
      <c r="N22" s="73">
        <v>10</v>
      </c>
      <c r="O22"/>
      <c r="P22"/>
    </row>
    <row r="23" spans="1:20" ht="15.75" customHeight="1" x14ac:dyDescent="0.3">
      <c r="H23" s="71" t="s">
        <v>794</v>
      </c>
      <c r="I23" s="72">
        <v>10</v>
      </c>
      <c r="J23" s="72">
        <v>4</v>
      </c>
      <c r="K23" s="72"/>
      <c r="L23" s="72">
        <v>6</v>
      </c>
      <c r="M23" s="145">
        <v>5382.0180000000018</v>
      </c>
      <c r="N23" s="73">
        <v>8</v>
      </c>
      <c r="O23"/>
      <c r="P23"/>
    </row>
    <row r="24" spans="1:20" ht="15.75" customHeight="1" x14ac:dyDescent="0.3">
      <c r="H24" s="71" t="s">
        <v>795</v>
      </c>
      <c r="I24" s="72">
        <v>10</v>
      </c>
      <c r="J24" s="72">
        <v>4</v>
      </c>
      <c r="K24" s="72"/>
      <c r="L24" s="72">
        <v>6</v>
      </c>
      <c r="M24" s="145">
        <v>4839.0239999999994</v>
      </c>
      <c r="N24" s="73">
        <v>8</v>
      </c>
      <c r="O24"/>
      <c r="P24"/>
    </row>
    <row r="25" spans="1:20" ht="15.75" customHeight="1" x14ac:dyDescent="0.3">
      <c r="H25" s="74" t="s">
        <v>796</v>
      </c>
      <c r="I25" s="75">
        <v>10</v>
      </c>
      <c r="J25" s="75">
        <v>3</v>
      </c>
      <c r="K25" s="75"/>
      <c r="L25" s="75">
        <v>7</v>
      </c>
      <c r="M25" s="146">
        <v>3734.0150000000003</v>
      </c>
      <c r="N25" s="76">
        <v>6</v>
      </c>
      <c r="O25"/>
      <c r="P2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54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4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4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7:25" customFormat="1" ht="15.75" customHeight="1" x14ac:dyDescent="0.3">
      <c r="G33" s="54"/>
      <c r="U33" s="4"/>
      <c r="V33" s="4"/>
      <c r="W33" s="4"/>
      <c r="X33" s="4"/>
      <c r="Y33" s="4"/>
    </row>
    <row r="34" spans="7:25" customFormat="1" ht="15.75" customHeight="1" x14ac:dyDescent="0.3">
      <c r="G34" s="54"/>
      <c r="U34" s="4"/>
      <c r="V34" s="4"/>
      <c r="W34" s="4"/>
      <c r="X34" s="4"/>
      <c r="Y34" s="4"/>
    </row>
    <row r="35" spans="7:25" customFormat="1" ht="15.75" customHeight="1" x14ac:dyDescent="0.3">
      <c r="G35" s="54"/>
      <c r="U35" s="4"/>
      <c r="V35" s="4"/>
      <c r="W35" s="4"/>
      <c r="X35" s="4"/>
      <c r="Y35" s="4"/>
    </row>
    <row r="36" spans="7:25" customFormat="1" ht="15.75" customHeight="1" x14ac:dyDescent="0.3">
      <c r="G36" s="54"/>
      <c r="U36" s="4"/>
      <c r="V36" s="4"/>
      <c r="W36" s="4"/>
      <c r="X36" s="4"/>
      <c r="Y36" s="4"/>
    </row>
    <row r="37" spans="7:25" customFormat="1" ht="15.75" customHeight="1" x14ac:dyDescent="0.3">
      <c r="G37" s="54"/>
      <c r="U37" s="4"/>
      <c r="V37" s="4"/>
      <c r="W37" s="4"/>
      <c r="X37" s="4"/>
      <c r="Y37" s="4"/>
    </row>
    <row r="38" spans="7:25" customFormat="1" ht="15.75" customHeight="1" x14ac:dyDescent="0.3">
      <c r="G38" s="54"/>
      <c r="U38" s="4"/>
      <c r="V38" s="4"/>
      <c r="W38" s="4"/>
      <c r="X38" s="4"/>
      <c r="Y38" s="4"/>
    </row>
    <row r="39" spans="7:25" customFormat="1" ht="15.75" customHeight="1" x14ac:dyDescent="0.3">
      <c r="G39" s="54"/>
      <c r="U39" s="4"/>
      <c r="V39" s="4"/>
      <c r="W39" s="4"/>
      <c r="X39" s="4"/>
      <c r="Y39" s="4"/>
    </row>
    <row r="40" spans="7:25" customFormat="1" ht="15.75" customHeight="1" x14ac:dyDescent="0.3">
      <c r="G40" s="54"/>
      <c r="U40" s="4"/>
      <c r="V40" s="4"/>
      <c r="W40" s="4"/>
      <c r="X40" s="4"/>
      <c r="Y40" s="4"/>
    </row>
    <row r="41" spans="7:25" customFormat="1" ht="15.75" customHeight="1" x14ac:dyDescent="0.3">
      <c r="G41" s="54"/>
      <c r="U41" s="4"/>
      <c r="V41" s="4"/>
      <c r="W41" s="4"/>
      <c r="X41" s="4"/>
      <c r="Y41" s="4"/>
    </row>
    <row r="42" spans="7:25" customFormat="1" ht="15.75" customHeight="1" x14ac:dyDescent="0.3">
      <c r="G42" s="54"/>
      <c r="U42" s="4"/>
      <c r="V42" s="4"/>
      <c r="W42" s="4"/>
      <c r="X42" s="4"/>
      <c r="Y42" s="4"/>
    </row>
    <row r="43" spans="7:25" customFormat="1" ht="15.75" customHeight="1" x14ac:dyDescent="0.3">
      <c r="G43" s="54"/>
      <c r="U43" s="4"/>
      <c r="V43" s="4"/>
      <c r="W43" s="4"/>
      <c r="X43" s="4"/>
      <c r="Y43" s="4"/>
    </row>
    <row r="44" spans="7:25" customFormat="1" ht="15.75" customHeight="1" x14ac:dyDescent="0.3">
      <c r="G44" s="54"/>
      <c r="U44" s="4"/>
      <c r="V44" s="4"/>
      <c r="W44" s="4"/>
      <c r="X44" s="4"/>
      <c r="Y44" s="4"/>
    </row>
    <row r="45" spans="7:25" customFormat="1" ht="15.75" customHeight="1" x14ac:dyDescent="0.3">
      <c r="G45" s="54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">
      <c r="G46" s="54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">
      <c r="G47" s="54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">
      <c r="G48" s="54"/>
      <c r="Q48" s="4"/>
      <c r="R48" s="4"/>
      <c r="S48" s="4"/>
      <c r="T48" s="4"/>
      <c r="U48" s="4"/>
      <c r="V48" s="4"/>
      <c r="W48" s="4"/>
      <c r="X48" s="4"/>
      <c r="Y48" s="4"/>
    </row>
    <row r="49" spans="1:16" ht="15.75" customHeight="1" x14ac:dyDescent="0.3">
      <c r="A49"/>
      <c r="B49"/>
      <c r="C49"/>
      <c r="D49"/>
      <c r="E49"/>
      <c r="F49"/>
      <c r="G49" s="5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4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59" t="s">
        <v>511</v>
      </c>
      <c r="B53" s="59"/>
      <c r="C53" s="59"/>
      <c r="D53" s="59"/>
      <c r="E53" s="59"/>
      <c r="F53" s="59"/>
      <c r="G53" s="141"/>
      <c r="H53" s="59"/>
      <c r="I53" s="59"/>
      <c r="J53" s="59"/>
      <c r="K53" s="59"/>
      <c r="L53" s="59"/>
      <c r="M53" s="59"/>
      <c r="N53" s="59"/>
    </row>
    <row r="54" spans="1:16" ht="15.75" customHeight="1" x14ac:dyDescent="0.3">
      <c r="A54" s="59"/>
      <c r="B54" s="59"/>
      <c r="C54" s="59"/>
      <c r="D54" s="59"/>
      <c r="E54" s="59"/>
      <c r="F54" s="59"/>
      <c r="G54" s="141"/>
      <c r="H54" s="59"/>
      <c r="I54" s="59"/>
      <c r="J54" s="59"/>
      <c r="K54" s="59"/>
      <c r="L54" s="59"/>
      <c r="M54" s="59"/>
      <c r="N54" s="59"/>
    </row>
    <row r="55" spans="1:16" ht="15.75" customHeight="1" x14ac:dyDescent="0.3">
      <c r="A55" s="4" t="s">
        <v>511</v>
      </c>
      <c r="I55" s="59"/>
      <c r="J55" s="59"/>
      <c r="K55" s="59"/>
      <c r="L55" s="59"/>
      <c r="M55" s="59"/>
      <c r="N55" s="59"/>
    </row>
    <row r="56" spans="1:16" ht="15.75" customHeight="1" x14ac:dyDescent="0.3">
      <c r="I56" s="59"/>
      <c r="J56" s="59"/>
      <c r="K56" s="59"/>
      <c r="L56" s="59"/>
      <c r="M56" s="59"/>
      <c r="N56" s="59"/>
    </row>
    <row r="57" spans="1:16" ht="15.75" customHeight="1" x14ac:dyDescent="0.3">
      <c r="A57" s="4" t="s">
        <v>718</v>
      </c>
      <c r="E57" s="83" t="s">
        <v>167</v>
      </c>
      <c r="G57" s="4"/>
      <c r="H57" s="59"/>
      <c r="I57" s="59"/>
      <c r="J57" s="59"/>
      <c r="K57" s="59"/>
      <c r="L57" s="59"/>
      <c r="M57" s="59"/>
      <c r="N57" s="59"/>
    </row>
    <row r="58" spans="1:16" ht="15.75" customHeight="1" x14ac:dyDescent="0.3">
      <c r="A58" s="4" t="s">
        <v>168</v>
      </c>
      <c r="E58" s="4"/>
      <c r="H58" s="59"/>
      <c r="I58" s="59"/>
      <c r="J58" s="59"/>
      <c r="K58" s="59"/>
      <c r="L58" s="59"/>
      <c r="M58" s="59"/>
      <c r="N58" s="59"/>
    </row>
    <row r="59" spans="1:16" ht="15.75" customHeight="1" x14ac:dyDescent="0.3">
      <c r="A59" s="59"/>
      <c r="B59" s="59"/>
      <c r="C59" s="59"/>
      <c r="D59" s="59"/>
      <c r="E59" s="59"/>
      <c r="F59" s="59"/>
      <c r="G59" s="141"/>
      <c r="H59" s="59"/>
      <c r="I59" s="59"/>
      <c r="J59" s="59"/>
      <c r="K59" s="59"/>
      <c r="L59" s="59"/>
      <c r="M59" s="59"/>
      <c r="N59" s="59"/>
    </row>
    <row r="60" spans="1:16" ht="15.75" customHeight="1" x14ac:dyDescent="0.3">
      <c r="A60" s="59"/>
      <c r="B60" s="59"/>
      <c r="C60" s="59"/>
      <c r="D60" s="59"/>
      <c r="E60" s="59"/>
      <c r="F60" s="59"/>
      <c r="G60" s="141"/>
      <c r="H60" s="59"/>
      <c r="I60" s="59"/>
      <c r="J60" s="59"/>
      <c r="K60" s="59"/>
      <c r="L60" s="59"/>
      <c r="M60" s="59"/>
      <c r="N60" s="59"/>
    </row>
    <row r="61" spans="1:16" ht="15.75" customHeight="1" x14ac:dyDescent="0.3">
      <c r="A61" s="59"/>
      <c r="B61" s="59"/>
      <c r="C61" s="59"/>
      <c r="D61" s="59"/>
      <c r="E61" s="59"/>
      <c r="F61" s="59"/>
      <c r="G61" s="141"/>
      <c r="H61" s="59"/>
      <c r="I61" s="59"/>
      <c r="J61" s="59"/>
      <c r="K61" s="59"/>
      <c r="L61" s="59"/>
      <c r="M61" s="59"/>
      <c r="N61" s="59"/>
    </row>
    <row r="62" spans="1:16" ht="15.75" customHeight="1" x14ac:dyDescent="0.3">
      <c r="A62" s="59"/>
      <c r="B62" s="59"/>
      <c r="C62" s="59"/>
      <c r="D62" s="59"/>
      <c r="E62" s="59"/>
      <c r="F62" s="59"/>
      <c r="G62" s="141"/>
      <c r="H62" s="59"/>
      <c r="I62" s="59"/>
      <c r="J62" s="59"/>
      <c r="K62" s="59"/>
      <c r="L62" s="59"/>
      <c r="M62" s="59"/>
      <c r="N62" s="59"/>
    </row>
    <row r="63" spans="1:16" ht="15.75" customHeight="1" x14ac:dyDescent="0.3">
      <c r="A63" s="59"/>
      <c r="B63" s="59"/>
      <c r="C63" s="59"/>
      <c r="D63" s="59"/>
      <c r="E63" s="59"/>
      <c r="F63" s="59"/>
      <c r="G63" s="141"/>
      <c r="H63" s="59"/>
      <c r="I63" s="59"/>
      <c r="J63" s="59"/>
      <c r="K63" s="59"/>
      <c r="L63" s="59"/>
      <c r="M63" s="59"/>
      <c r="N63" s="59"/>
    </row>
    <row r="64" spans="1:16" ht="15.75" customHeight="1" x14ac:dyDescent="0.3">
      <c r="A64" s="59"/>
      <c r="B64" s="59"/>
      <c r="C64" s="59"/>
      <c r="D64" s="59"/>
      <c r="E64" s="59"/>
      <c r="F64" s="59"/>
      <c r="G64" s="141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1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1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1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1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1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1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1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1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1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1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1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1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1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1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1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1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1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1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1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1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1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1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1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1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1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1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1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1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1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1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1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1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1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1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1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1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1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1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1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1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1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1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1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1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1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1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1"/>
      <c r="H111" s="59"/>
      <c r="I111" s="59"/>
      <c r="J111" s="59"/>
      <c r="K111" s="59"/>
      <c r="L111" s="59"/>
      <c r="M111" s="59"/>
      <c r="N111" s="59"/>
    </row>
  </sheetData>
  <hyperlinks>
    <hyperlink ref="A2" location="'Index'!A3" tooltip="Go to the Index sheet" display="á" xr:uid="{F3E12EDA-6E82-40AC-885C-F86CDCAADA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E7FF-D7C7-4C8A-80A9-CB07D26E76DF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803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804</v>
      </c>
    </row>
    <row r="3" spans="1:25" ht="15.75" customHeight="1" x14ac:dyDescent="0.3">
      <c r="A3" s="7"/>
      <c r="B3" s="8" t="s">
        <v>4</v>
      </c>
      <c r="C3" s="9" t="s">
        <v>805</v>
      </c>
      <c r="D3" s="9"/>
      <c r="E3" s="9" t="s">
        <v>664</v>
      </c>
      <c r="F3" s="8"/>
      <c r="G3" s="8"/>
      <c r="H3" s="8"/>
      <c r="I3" s="8"/>
      <c r="J3" s="8"/>
      <c r="K3" s="7"/>
      <c r="L3" s="8" t="s">
        <v>7</v>
      </c>
      <c r="M3" s="9" t="s">
        <v>663</v>
      </c>
      <c r="N3" s="9"/>
      <c r="O3" s="9" t="s">
        <v>806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0" t="s">
        <v>11</v>
      </c>
      <c r="N4" s="50"/>
      <c r="O4" s="84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5</v>
      </c>
      <c r="B5" s="15" t="s">
        <v>807</v>
      </c>
      <c r="C5" s="15" t="s">
        <v>466</v>
      </c>
      <c r="D5" s="16">
        <v>98</v>
      </c>
      <c r="E5" s="16">
        <v>100</v>
      </c>
      <c r="F5" s="16">
        <f t="shared" ref="F5:F12" si="0">SUM(D5:E5)</f>
        <v>198</v>
      </c>
      <c r="G5" s="16">
        <v>7</v>
      </c>
      <c r="H5" s="16">
        <v>1973</v>
      </c>
      <c r="I5" s="17">
        <v>72</v>
      </c>
      <c r="K5" s="14">
        <v>1</v>
      </c>
      <c r="L5" s="15" t="s">
        <v>125</v>
      </c>
      <c r="M5" s="15" t="s">
        <v>633</v>
      </c>
      <c r="N5" s="16">
        <v>98</v>
      </c>
      <c r="O5" s="16">
        <v>99</v>
      </c>
      <c r="P5" s="16">
        <f t="shared" ref="P5:P12" si="1">SUM(N5:O5)</f>
        <v>197</v>
      </c>
      <c r="Q5" s="16">
        <v>8</v>
      </c>
      <c r="R5" s="37">
        <v>1949</v>
      </c>
      <c r="S5" s="38">
        <v>68</v>
      </c>
    </row>
    <row r="6" spans="1:25" ht="15.75" customHeight="1" x14ac:dyDescent="0.3">
      <c r="A6" s="18">
        <v>1</v>
      </c>
      <c r="B6" s="19" t="s">
        <v>668</v>
      </c>
      <c r="C6" s="19" t="s">
        <v>482</v>
      </c>
      <c r="D6" s="20">
        <v>97</v>
      </c>
      <c r="E6" s="20">
        <v>97</v>
      </c>
      <c r="F6" s="20">
        <f t="shared" si="0"/>
        <v>194</v>
      </c>
      <c r="G6" s="21">
        <v>3</v>
      </c>
      <c r="H6" s="23">
        <v>1963</v>
      </c>
      <c r="I6" s="24">
        <v>63</v>
      </c>
      <c r="K6" s="18">
        <v>2</v>
      </c>
      <c r="L6" s="19" t="s">
        <v>808</v>
      </c>
      <c r="M6" s="19" t="s">
        <v>191</v>
      </c>
      <c r="N6" s="20">
        <v>94</v>
      </c>
      <c r="O6" s="20">
        <v>99</v>
      </c>
      <c r="P6" s="20">
        <f t="shared" si="1"/>
        <v>193</v>
      </c>
      <c r="Q6" s="21">
        <v>7</v>
      </c>
      <c r="R6" s="20">
        <v>1944</v>
      </c>
      <c r="S6" s="22">
        <v>63</v>
      </c>
    </row>
    <row r="7" spans="1:25" ht="15.75" customHeight="1" x14ac:dyDescent="0.3">
      <c r="A7" s="18">
        <v>7</v>
      </c>
      <c r="B7" s="19" t="s">
        <v>809</v>
      </c>
      <c r="C7" s="19" t="s">
        <v>633</v>
      </c>
      <c r="D7" s="20">
        <v>97</v>
      </c>
      <c r="E7" s="20">
        <v>99</v>
      </c>
      <c r="F7" s="20">
        <f t="shared" si="0"/>
        <v>196</v>
      </c>
      <c r="G7" s="21">
        <v>5</v>
      </c>
      <c r="H7" s="20">
        <v>1967</v>
      </c>
      <c r="I7" s="22">
        <v>59</v>
      </c>
      <c r="J7" s="83"/>
      <c r="K7" s="18">
        <v>5</v>
      </c>
      <c r="L7" s="19" t="s">
        <v>649</v>
      </c>
      <c r="M7" s="19" t="s">
        <v>482</v>
      </c>
      <c r="N7" s="20">
        <v>95</v>
      </c>
      <c r="O7" s="20">
        <v>96</v>
      </c>
      <c r="P7" s="20">
        <f t="shared" si="1"/>
        <v>191</v>
      </c>
      <c r="Q7" s="21">
        <v>3</v>
      </c>
      <c r="R7" s="20">
        <v>1944</v>
      </c>
      <c r="S7" s="22">
        <v>63</v>
      </c>
    </row>
    <row r="8" spans="1:25" ht="15.75" customHeight="1" x14ac:dyDescent="0.3">
      <c r="A8" s="18">
        <v>4</v>
      </c>
      <c r="B8" s="19" t="s">
        <v>810</v>
      </c>
      <c r="C8" s="19" t="s">
        <v>466</v>
      </c>
      <c r="D8" s="20">
        <v>98</v>
      </c>
      <c r="E8" s="20">
        <v>99</v>
      </c>
      <c r="F8" s="20">
        <f t="shared" si="0"/>
        <v>197</v>
      </c>
      <c r="G8" s="21">
        <v>6</v>
      </c>
      <c r="H8" s="20">
        <v>1955</v>
      </c>
      <c r="I8" s="22">
        <v>54</v>
      </c>
      <c r="K8" s="18">
        <v>7</v>
      </c>
      <c r="L8" s="19" t="s">
        <v>811</v>
      </c>
      <c r="M8" s="19" t="s">
        <v>812</v>
      </c>
      <c r="N8" s="20">
        <v>93</v>
      </c>
      <c r="O8" s="20">
        <v>97</v>
      </c>
      <c r="P8" s="20">
        <f t="shared" si="1"/>
        <v>190</v>
      </c>
      <c r="Q8" s="21">
        <v>2</v>
      </c>
      <c r="R8" s="20">
        <v>1923</v>
      </c>
      <c r="S8" s="22">
        <v>46</v>
      </c>
    </row>
    <row r="9" spans="1:25" ht="15.75" customHeight="1" x14ac:dyDescent="0.3">
      <c r="A9" s="18">
        <v>2</v>
      </c>
      <c r="B9" s="19" t="s">
        <v>661</v>
      </c>
      <c r="C9" s="19" t="s">
        <v>163</v>
      </c>
      <c r="D9" s="20">
        <v>99</v>
      </c>
      <c r="E9" s="20">
        <v>100</v>
      </c>
      <c r="F9" s="20">
        <f t="shared" si="0"/>
        <v>199</v>
      </c>
      <c r="G9" s="21">
        <v>8</v>
      </c>
      <c r="H9" s="23">
        <v>1952</v>
      </c>
      <c r="I9" s="24">
        <v>53</v>
      </c>
      <c r="K9" s="18">
        <v>8</v>
      </c>
      <c r="L9" s="19" t="s">
        <v>813</v>
      </c>
      <c r="M9" s="19" t="s">
        <v>484</v>
      </c>
      <c r="N9" s="20">
        <v>92</v>
      </c>
      <c r="O9" s="20">
        <v>95</v>
      </c>
      <c r="P9" s="20">
        <f t="shared" si="1"/>
        <v>187</v>
      </c>
      <c r="Q9" s="21">
        <v>1</v>
      </c>
      <c r="R9" s="20">
        <v>1910</v>
      </c>
      <c r="S9" s="22">
        <v>40</v>
      </c>
    </row>
    <row r="10" spans="1:25" ht="15.75" customHeight="1" x14ac:dyDescent="0.3">
      <c r="A10" s="18">
        <v>3</v>
      </c>
      <c r="B10" s="19" t="s">
        <v>503</v>
      </c>
      <c r="C10" s="19" t="s">
        <v>504</v>
      </c>
      <c r="D10" s="20">
        <v>97</v>
      </c>
      <c r="E10" s="20">
        <v>98</v>
      </c>
      <c r="F10" s="20">
        <f t="shared" si="0"/>
        <v>195</v>
      </c>
      <c r="G10" s="21">
        <v>4</v>
      </c>
      <c r="H10" s="20">
        <v>1933</v>
      </c>
      <c r="I10" s="22">
        <v>41</v>
      </c>
      <c r="K10" s="18">
        <v>3</v>
      </c>
      <c r="L10" s="19" t="s">
        <v>814</v>
      </c>
      <c r="M10" s="19" t="s">
        <v>466</v>
      </c>
      <c r="N10" s="20">
        <v>96</v>
      </c>
      <c r="O10" s="20">
        <v>96</v>
      </c>
      <c r="P10" s="20">
        <f t="shared" si="1"/>
        <v>192</v>
      </c>
      <c r="Q10" s="21">
        <v>5</v>
      </c>
      <c r="R10" s="20">
        <v>1897</v>
      </c>
      <c r="S10" s="22">
        <v>36</v>
      </c>
    </row>
    <row r="11" spans="1:25" ht="15.75" customHeight="1" x14ac:dyDescent="0.3">
      <c r="A11" s="18">
        <v>6</v>
      </c>
      <c r="B11" s="19" t="s">
        <v>658</v>
      </c>
      <c r="C11" s="19" t="s">
        <v>466</v>
      </c>
      <c r="D11" s="20">
        <v>95</v>
      </c>
      <c r="E11" s="20">
        <v>95</v>
      </c>
      <c r="F11" s="20">
        <f t="shared" si="0"/>
        <v>190</v>
      </c>
      <c r="G11" s="21">
        <v>2</v>
      </c>
      <c r="H11" s="20">
        <v>1872</v>
      </c>
      <c r="I11" s="22">
        <v>18</v>
      </c>
      <c r="K11" s="18">
        <v>4</v>
      </c>
      <c r="L11" s="19" t="s">
        <v>536</v>
      </c>
      <c r="M11" s="19" t="s">
        <v>504</v>
      </c>
      <c r="N11" s="20">
        <v>96</v>
      </c>
      <c r="O11" s="20">
        <v>97</v>
      </c>
      <c r="P11" s="20">
        <f t="shared" si="1"/>
        <v>193</v>
      </c>
      <c r="Q11" s="21">
        <v>7</v>
      </c>
      <c r="R11" s="20">
        <v>1899</v>
      </c>
      <c r="S11" s="22">
        <v>34</v>
      </c>
    </row>
    <row r="12" spans="1:25" ht="15.75" customHeight="1" x14ac:dyDescent="0.3">
      <c r="A12" s="25">
        <v>8</v>
      </c>
      <c r="B12" s="26" t="s">
        <v>815</v>
      </c>
      <c r="C12" s="26" t="s">
        <v>484</v>
      </c>
      <c r="D12" s="27" t="s">
        <v>109</v>
      </c>
      <c r="E12" s="27"/>
      <c r="F12" s="27">
        <f t="shared" si="0"/>
        <v>0</v>
      </c>
      <c r="G12" s="28">
        <v>0</v>
      </c>
      <c r="H12" s="27">
        <v>391</v>
      </c>
      <c r="I12" s="29">
        <v>11</v>
      </c>
      <c r="K12" s="25">
        <v>6</v>
      </c>
      <c r="L12" s="26" t="s">
        <v>816</v>
      </c>
      <c r="M12" s="26" t="s">
        <v>484</v>
      </c>
      <c r="N12" s="27">
        <v>94</v>
      </c>
      <c r="O12" s="27">
        <v>98</v>
      </c>
      <c r="P12" s="27">
        <f t="shared" si="1"/>
        <v>192</v>
      </c>
      <c r="Q12" s="28">
        <v>5</v>
      </c>
      <c r="R12" s="27">
        <v>1894</v>
      </c>
      <c r="S12" s="29">
        <v>31</v>
      </c>
    </row>
    <row r="13" spans="1:25" ht="15.75" customHeight="1" x14ac:dyDescent="0.3"/>
    <row r="14" spans="1:25" ht="15.75" customHeight="1" x14ac:dyDescent="0.3">
      <c r="A14" s="7"/>
      <c r="B14" s="8" t="s">
        <v>46</v>
      </c>
      <c r="C14" s="9" t="s">
        <v>817</v>
      </c>
      <c r="D14" s="9"/>
      <c r="E14" s="9" t="s">
        <v>719</v>
      </c>
      <c r="F14" s="8"/>
      <c r="G14" s="8"/>
      <c r="H14" s="8"/>
      <c r="I14" s="8"/>
      <c r="K14" s="7"/>
      <c r="L14" s="8" t="s">
        <v>49</v>
      </c>
      <c r="M14" s="9" t="s">
        <v>818</v>
      </c>
      <c r="N14" s="9"/>
      <c r="O14" s="9" t="s">
        <v>819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0" t="s">
        <v>11</v>
      </c>
      <c r="D15" s="50"/>
      <c r="E15" s="84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0" t="s">
        <v>11</v>
      </c>
      <c r="N15" s="50"/>
      <c r="O15" s="84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8</v>
      </c>
      <c r="B16" s="15" t="s">
        <v>483</v>
      </c>
      <c r="C16" s="15" t="s">
        <v>484</v>
      </c>
      <c r="D16" s="16">
        <v>91</v>
      </c>
      <c r="E16" s="16">
        <v>95</v>
      </c>
      <c r="F16" s="16">
        <f t="shared" ref="F16:F23" si="2">SUM(D16:E16)</f>
        <v>186</v>
      </c>
      <c r="G16" s="16">
        <v>5</v>
      </c>
      <c r="H16" s="16">
        <v>1906</v>
      </c>
      <c r="I16" s="17">
        <v>59</v>
      </c>
      <c r="K16" s="14">
        <v>3</v>
      </c>
      <c r="L16" s="15" t="s">
        <v>820</v>
      </c>
      <c r="M16" s="15" t="s">
        <v>466</v>
      </c>
      <c r="N16" s="16">
        <v>92</v>
      </c>
      <c r="O16" s="16">
        <v>97</v>
      </c>
      <c r="P16" s="16">
        <f t="shared" ref="P16:P23" si="3">SUM(N16:O16)</f>
        <v>189</v>
      </c>
      <c r="Q16" s="16">
        <v>8</v>
      </c>
      <c r="R16" s="16">
        <v>1710</v>
      </c>
      <c r="S16" s="17">
        <v>68</v>
      </c>
    </row>
    <row r="17" spans="1:19" ht="15.75" customHeight="1" x14ac:dyDescent="0.3">
      <c r="A17" s="18">
        <v>7</v>
      </c>
      <c r="B17" s="19" t="s">
        <v>521</v>
      </c>
      <c r="C17" s="19" t="s">
        <v>504</v>
      </c>
      <c r="D17" s="20">
        <v>94</v>
      </c>
      <c r="E17" s="20">
        <v>97</v>
      </c>
      <c r="F17" s="20">
        <f t="shared" si="2"/>
        <v>191</v>
      </c>
      <c r="G17" s="21">
        <v>8</v>
      </c>
      <c r="H17" s="20">
        <v>1900</v>
      </c>
      <c r="I17" s="22">
        <v>56</v>
      </c>
      <c r="K17" s="18">
        <v>6</v>
      </c>
      <c r="L17" s="19" t="s">
        <v>821</v>
      </c>
      <c r="M17" s="19" t="s">
        <v>466</v>
      </c>
      <c r="N17" s="20">
        <v>92</v>
      </c>
      <c r="O17" s="20">
        <v>92</v>
      </c>
      <c r="P17" s="20">
        <f t="shared" si="3"/>
        <v>184</v>
      </c>
      <c r="Q17" s="21">
        <v>7</v>
      </c>
      <c r="R17" s="20">
        <v>1865</v>
      </c>
      <c r="S17" s="22">
        <v>65</v>
      </c>
    </row>
    <row r="18" spans="1:19" ht="15.75" customHeight="1" x14ac:dyDescent="0.3">
      <c r="A18" s="18">
        <v>4</v>
      </c>
      <c r="B18" s="19" t="s">
        <v>822</v>
      </c>
      <c r="C18" s="19" t="s">
        <v>504</v>
      </c>
      <c r="D18" s="20">
        <v>95</v>
      </c>
      <c r="E18" s="20">
        <v>96</v>
      </c>
      <c r="F18" s="20">
        <f t="shared" si="2"/>
        <v>191</v>
      </c>
      <c r="G18" s="21">
        <v>8</v>
      </c>
      <c r="H18" s="20">
        <v>1894</v>
      </c>
      <c r="I18" s="22">
        <v>52</v>
      </c>
      <c r="K18" s="18">
        <v>4</v>
      </c>
      <c r="L18" s="19" t="s">
        <v>823</v>
      </c>
      <c r="M18" s="19" t="s">
        <v>191</v>
      </c>
      <c r="N18" s="20">
        <v>91</v>
      </c>
      <c r="O18" s="20">
        <v>92</v>
      </c>
      <c r="P18" s="20">
        <f t="shared" si="3"/>
        <v>183</v>
      </c>
      <c r="Q18" s="21">
        <v>6</v>
      </c>
      <c r="R18" s="20">
        <v>1862</v>
      </c>
      <c r="S18" s="22">
        <v>62</v>
      </c>
    </row>
    <row r="19" spans="1:19" ht="15.75" customHeight="1" x14ac:dyDescent="0.3">
      <c r="A19" s="18">
        <v>6</v>
      </c>
      <c r="B19" s="19" t="s">
        <v>595</v>
      </c>
      <c r="C19" s="19" t="s">
        <v>17</v>
      </c>
      <c r="D19" s="20">
        <v>89</v>
      </c>
      <c r="E19" s="20">
        <v>99</v>
      </c>
      <c r="F19" s="20">
        <f t="shared" si="2"/>
        <v>188</v>
      </c>
      <c r="G19" s="21">
        <v>6</v>
      </c>
      <c r="H19" s="20">
        <v>1899</v>
      </c>
      <c r="I19" s="22">
        <v>50</v>
      </c>
      <c r="K19" s="18">
        <v>8</v>
      </c>
      <c r="L19" s="19" t="s">
        <v>630</v>
      </c>
      <c r="M19" s="19" t="s">
        <v>482</v>
      </c>
      <c r="N19" s="20">
        <v>91</v>
      </c>
      <c r="O19" s="20">
        <v>92</v>
      </c>
      <c r="P19" s="20">
        <f t="shared" si="3"/>
        <v>183</v>
      </c>
      <c r="Q19" s="21">
        <v>6</v>
      </c>
      <c r="R19" s="20">
        <v>1833</v>
      </c>
      <c r="S19" s="22">
        <v>54</v>
      </c>
    </row>
    <row r="20" spans="1:19" ht="15.75" customHeight="1" x14ac:dyDescent="0.3">
      <c r="A20" s="18">
        <v>1</v>
      </c>
      <c r="B20" s="19" t="s">
        <v>824</v>
      </c>
      <c r="C20" s="19" t="s">
        <v>191</v>
      </c>
      <c r="D20" s="20">
        <v>92</v>
      </c>
      <c r="E20" s="20">
        <v>94</v>
      </c>
      <c r="F20" s="20">
        <f t="shared" si="2"/>
        <v>186</v>
      </c>
      <c r="G20" s="21">
        <v>5</v>
      </c>
      <c r="H20" s="23">
        <v>1891</v>
      </c>
      <c r="I20" s="24">
        <v>50</v>
      </c>
      <c r="K20" s="18">
        <v>1</v>
      </c>
      <c r="L20" s="19" t="s">
        <v>622</v>
      </c>
      <c r="M20" s="19" t="s">
        <v>191</v>
      </c>
      <c r="N20" s="20">
        <v>88</v>
      </c>
      <c r="O20" s="20">
        <v>91</v>
      </c>
      <c r="P20" s="20">
        <f t="shared" si="3"/>
        <v>179</v>
      </c>
      <c r="Q20" s="21">
        <v>3</v>
      </c>
      <c r="R20" s="23">
        <v>1818</v>
      </c>
      <c r="S20" s="24">
        <v>45</v>
      </c>
    </row>
    <row r="21" spans="1:19" ht="15.75" customHeight="1" x14ac:dyDescent="0.3">
      <c r="A21" s="18">
        <v>5</v>
      </c>
      <c r="B21" s="19" t="s">
        <v>44</v>
      </c>
      <c r="C21" s="19" t="s">
        <v>504</v>
      </c>
      <c r="D21" s="20">
        <v>89</v>
      </c>
      <c r="E21" s="20">
        <v>95</v>
      </c>
      <c r="F21" s="20">
        <f t="shared" si="2"/>
        <v>184</v>
      </c>
      <c r="G21" s="21">
        <v>2</v>
      </c>
      <c r="H21" s="20">
        <v>1889</v>
      </c>
      <c r="I21" s="22">
        <v>47</v>
      </c>
      <c r="K21" s="18">
        <v>2</v>
      </c>
      <c r="L21" s="19" t="s">
        <v>555</v>
      </c>
      <c r="M21" s="19" t="s">
        <v>504</v>
      </c>
      <c r="N21" s="20">
        <v>87</v>
      </c>
      <c r="O21" s="20">
        <v>96</v>
      </c>
      <c r="P21" s="20">
        <f t="shared" si="3"/>
        <v>183</v>
      </c>
      <c r="Q21" s="21">
        <v>6</v>
      </c>
      <c r="R21" s="20">
        <v>1726</v>
      </c>
      <c r="S21" s="22">
        <v>41</v>
      </c>
    </row>
    <row r="22" spans="1:19" ht="15.75" customHeight="1" x14ac:dyDescent="0.3">
      <c r="A22" s="18">
        <v>3</v>
      </c>
      <c r="B22" s="19" t="s">
        <v>825</v>
      </c>
      <c r="C22" s="19" t="s">
        <v>504</v>
      </c>
      <c r="D22" s="20">
        <v>91</v>
      </c>
      <c r="E22" s="20">
        <v>95</v>
      </c>
      <c r="F22" s="20">
        <f t="shared" si="2"/>
        <v>186</v>
      </c>
      <c r="G22" s="21">
        <v>5</v>
      </c>
      <c r="H22" s="20">
        <v>1708</v>
      </c>
      <c r="I22" s="22">
        <v>47</v>
      </c>
      <c r="K22" s="18">
        <v>7</v>
      </c>
      <c r="L22" s="19" t="s">
        <v>826</v>
      </c>
      <c r="M22" s="19" t="s">
        <v>561</v>
      </c>
      <c r="N22" s="20" t="s">
        <v>109</v>
      </c>
      <c r="O22" s="20"/>
      <c r="P22" s="20">
        <f t="shared" si="3"/>
        <v>0</v>
      </c>
      <c r="Q22" s="21">
        <v>0</v>
      </c>
      <c r="R22" s="20">
        <v>514</v>
      </c>
      <c r="S22" s="22">
        <v>9</v>
      </c>
    </row>
    <row r="23" spans="1:19" ht="15.75" customHeight="1" x14ac:dyDescent="0.3">
      <c r="A23" s="25">
        <v>2</v>
      </c>
      <c r="B23" s="26" t="s">
        <v>827</v>
      </c>
      <c r="C23" s="26" t="s">
        <v>812</v>
      </c>
      <c r="D23" s="27" t="s">
        <v>109</v>
      </c>
      <c r="E23" s="27"/>
      <c r="F23" s="27">
        <f t="shared" si="2"/>
        <v>0</v>
      </c>
      <c r="G23" s="28">
        <v>0</v>
      </c>
      <c r="H23" s="27">
        <v>185</v>
      </c>
      <c r="I23" s="29">
        <v>2</v>
      </c>
      <c r="K23" s="25">
        <v>5</v>
      </c>
      <c r="L23" s="26" t="s">
        <v>828</v>
      </c>
      <c r="M23" s="26" t="s">
        <v>484</v>
      </c>
      <c r="N23" s="27" t="s">
        <v>109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829</v>
      </c>
      <c r="D25" s="9"/>
      <c r="E25" s="9" t="s">
        <v>830</v>
      </c>
      <c r="F25" s="8"/>
      <c r="G25" s="8"/>
      <c r="H25" s="8"/>
      <c r="I25" s="8"/>
      <c r="K25" s="7"/>
      <c r="L25" s="8" t="s">
        <v>82</v>
      </c>
      <c r="M25" s="9" t="s">
        <v>831</v>
      </c>
      <c r="N25" s="9"/>
      <c r="O25" s="9" t="s">
        <v>832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0" t="s">
        <v>11</v>
      </c>
      <c r="D26" s="50"/>
      <c r="E26" s="84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0" t="s">
        <v>11</v>
      </c>
      <c r="N26" s="50"/>
      <c r="O26" s="84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5</v>
      </c>
      <c r="B27" s="15" t="s">
        <v>833</v>
      </c>
      <c r="C27" s="15" t="s">
        <v>585</v>
      </c>
      <c r="D27" s="16">
        <v>97</v>
      </c>
      <c r="E27" s="16">
        <v>99</v>
      </c>
      <c r="F27" s="16">
        <f t="shared" ref="F27:F34" si="4">SUM(D27:E27)</f>
        <v>196</v>
      </c>
      <c r="G27" s="16">
        <v>8</v>
      </c>
      <c r="H27" s="16">
        <v>1910</v>
      </c>
      <c r="I27" s="17">
        <v>75</v>
      </c>
      <c r="K27" s="14">
        <v>2</v>
      </c>
      <c r="L27" s="15" t="s">
        <v>428</v>
      </c>
      <c r="M27" s="15" t="s">
        <v>17</v>
      </c>
      <c r="N27" s="16">
        <v>95</v>
      </c>
      <c r="O27" s="16">
        <v>97</v>
      </c>
      <c r="P27" s="16">
        <f t="shared" ref="P27:P33" si="5">SUM(N27:O27)</f>
        <v>192</v>
      </c>
      <c r="Q27" s="16">
        <v>7</v>
      </c>
      <c r="R27" s="16">
        <v>1892</v>
      </c>
      <c r="S27" s="17">
        <v>69</v>
      </c>
    </row>
    <row r="28" spans="1:19" ht="15.75" customHeight="1" x14ac:dyDescent="0.3">
      <c r="A28" s="18">
        <v>8</v>
      </c>
      <c r="B28" s="19" t="s">
        <v>218</v>
      </c>
      <c r="C28" s="19" t="s">
        <v>122</v>
      </c>
      <c r="D28" s="20">
        <v>94</v>
      </c>
      <c r="E28" s="20">
        <v>95</v>
      </c>
      <c r="F28" s="20">
        <f t="shared" si="4"/>
        <v>189</v>
      </c>
      <c r="G28" s="21">
        <v>6</v>
      </c>
      <c r="H28" s="20">
        <v>1889</v>
      </c>
      <c r="I28" s="22">
        <v>67</v>
      </c>
      <c r="K28" s="18">
        <v>4</v>
      </c>
      <c r="L28" s="19" t="s">
        <v>797</v>
      </c>
      <c r="M28" s="19" t="s">
        <v>834</v>
      </c>
      <c r="N28" s="20">
        <v>81</v>
      </c>
      <c r="O28" s="20">
        <v>95</v>
      </c>
      <c r="P28" s="20">
        <f t="shared" si="5"/>
        <v>176</v>
      </c>
      <c r="Q28" s="21">
        <v>3</v>
      </c>
      <c r="R28" s="20">
        <v>1792</v>
      </c>
      <c r="S28" s="22">
        <v>44</v>
      </c>
    </row>
    <row r="29" spans="1:19" ht="15.75" customHeight="1" x14ac:dyDescent="0.3">
      <c r="A29" s="18">
        <v>6</v>
      </c>
      <c r="B29" s="19" t="s">
        <v>835</v>
      </c>
      <c r="C29" s="19" t="s">
        <v>525</v>
      </c>
      <c r="D29" s="20">
        <v>94</v>
      </c>
      <c r="E29" s="20">
        <v>96</v>
      </c>
      <c r="F29" s="20">
        <f t="shared" si="4"/>
        <v>190</v>
      </c>
      <c r="G29" s="21">
        <v>7</v>
      </c>
      <c r="H29" s="20">
        <v>1868</v>
      </c>
      <c r="I29" s="22">
        <v>54</v>
      </c>
      <c r="K29" s="18">
        <v>1</v>
      </c>
      <c r="L29" s="19" t="s">
        <v>430</v>
      </c>
      <c r="M29" s="19" t="s">
        <v>122</v>
      </c>
      <c r="N29" s="20">
        <v>88</v>
      </c>
      <c r="O29" s="20">
        <v>96</v>
      </c>
      <c r="P29" s="20">
        <f t="shared" si="5"/>
        <v>184</v>
      </c>
      <c r="Q29" s="21">
        <v>6</v>
      </c>
      <c r="R29" s="23">
        <v>1789</v>
      </c>
      <c r="S29" s="24">
        <v>42</v>
      </c>
    </row>
    <row r="30" spans="1:19" ht="15.75" customHeight="1" x14ac:dyDescent="0.3">
      <c r="A30" s="18">
        <v>1</v>
      </c>
      <c r="B30" s="19" t="s">
        <v>678</v>
      </c>
      <c r="C30" s="19" t="s">
        <v>504</v>
      </c>
      <c r="D30" s="20">
        <v>90</v>
      </c>
      <c r="E30" s="20">
        <v>94</v>
      </c>
      <c r="F30" s="20">
        <f t="shared" si="4"/>
        <v>184</v>
      </c>
      <c r="G30" s="21">
        <v>4</v>
      </c>
      <c r="H30" s="23">
        <v>1838</v>
      </c>
      <c r="I30" s="24">
        <v>48</v>
      </c>
      <c r="K30" s="18">
        <v>5</v>
      </c>
      <c r="L30" s="19" t="s">
        <v>836</v>
      </c>
      <c r="M30" s="19" t="s">
        <v>122</v>
      </c>
      <c r="N30" s="20">
        <v>86</v>
      </c>
      <c r="O30" s="20">
        <v>91</v>
      </c>
      <c r="P30" s="20">
        <f t="shared" si="5"/>
        <v>177</v>
      </c>
      <c r="Q30" s="21">
        <v>4</v>
      </c>
      <c r="R30" s="20">
        <v>1776</v>
      </c>
      <c r="S30" s="22">
        <v>39</v>
      </c>
    </row>
    <row r="31" spans="1:19" ht="15.75" customHeight="1" x14ac:dyDescent="0.3">
      <c r="A31" s="18">
        <v>4</v>
      </c>
      <c r="B31" s="19" t="s">
        <v>837</v>
      </c>
      <c r="C31" s="19" t="s">
        <v>484</v>
      </c>
      <c r="D31" s="20">
        <v>91</v>
      </c>
      <c r="E31" s="20">
        <v>93</v>
      </c>
      <c r="F31" s="20">
        <f t="shared" si="4"/>
        <v>184</v>
      </c>
      <c r="G31" s="21">
        <v>4</v>
      </c>
      <c r="H31" s="20">
        <v>1787</v>
      </c>
      <c r="I31" s="22">
        <v>35</v>
      </c>
      <c r="K31" s="18">
        <v>6</v>
      </c>
      <c r="L31" s="19" t="s">
        <v>838</v>
      </c>
      <c r="M31" s="19" t="s">
        <v>484</v>
      </c>
      <c r="N31" s="20">
        <v>76</v>
      </c>
      <c r="O31" s="20">
        <v>84</v>
      </c>
      <c r="P31" s="20">
        <f t="shared" si="5"/>
        <v>160</v>
      </c>
      <c r="Q31" s="21">
        <v>2</v>
      </c>
      <c r="R31" s="20">
        <v>1776</v>
      </c>
      <c r="S31" s="22">
        <v>39</v>
      </c>
    </row>
    <row r="32" spans="1:19" ht="15.75" customHeight="1" x14ac:dyDescent="0.3">
      <c r="A32" s="18">
        <v>7</v>
      </c>
      <c r="B32" s="19" t="s">
        <v>839</v>
      </c>
      <c r="C32" s="19" t="s">
        <v>86</v>
      </c>
      <c r="D32" s="20">
        <v>87</v>
      </c>
      <c r="E32" s="20">
        <v>99</v>
      </c>
      <c r="F32" s="20">
        <f t="shared" si="4"/>
        <v>186</v>
      </c>
      <c r="G32" s="21">
        <v>5</v>
      </c>
      <c r="H32" s="20">
        <v>1121</v>
      </c>
      <c r="I32" s="22">
        <v>35</v>
      </c>
      <c r="K32" s="18">
        <v>3</v>
      </c>
      <c r="L32" s="19" t="s">
        <v>840</v>
      </c>
      <c r="M32" s="19" t="s">
        <v>841</v>
      </c>
      <c r="N32" s="20">
        <v>88</v>
      </c>
      <c r="O32" s="20">
        <v>92</v>
      </c>
      <c r="P32" s="20">
        <f t="shared" si="5"/>
        <v>180</v>
      </c>
      <c r="Q32" s="21">
        <v>5</v>
      </c>
      <c r="R32" s="20">
        <v>1613</v>
      </c>
      <c r="S32" s="22">
        <v>34</v>
      </c>
    </row>
    <row r="33" spans="1:19" ht="15.75" customHeight="1" x14ac:dyDescent="0.3">
      <c r="A33" s="18">
        <v>2</v>
      </c>
      <c r="B33" s="19" t="s">
        <v>584</v>
      </c>
      <c r="C33" s="19" t="s">
        <v>585</v>
      </c>
      <c r="D33" s="20">
        <v>89</v>
      </c>
      <c r="E33" s="20">
        <v>92</v>
      </c>
      <c r="F33" s="20">
        <f t="shared" si="4"/>
        <v>181</v>
      </c>
      <c r="G33" s="21">
        <v>2</v>
      </c>
      <c r="H33" s="20">
        <v>1539</v>
      </c>
      <c r="I33" s="22">
        <v>34</v>
      </c>
      <c r="K33" s="25">
        <v>7</v>
      </c>
      <c r="L33" s="26" t="s">
        <v>842</v>
      </c>
      <c r="M33" s="26" t="s">
        <v>466</v>
      </c>
      <c r="N33" s="27" t="s">
        <v>109</v>
      </c>
      <c r="O33" s="27"/>
      <c r="P33" s="27">
        <f t="shared" si="5"/>
        <v>0</v>
      </c>
      <c r="Q33" s="28">
        <v>0</v>
      </c>
      <c r="R33" s="27">
        <v>872</v>
      </c>
      <c r="S33" s="29">
        <v>15</v>
      </c>
    </row>
    <row r="34" spans="1:19" ht="15.75" customHeight="1" x14ac:dyDescent="0.3">
      <c r="A34" s="25">
        <v>3</v>
      </c>
      <c r="B34" s="26" t="s">
        <v>843</v>
      </c>
      <c r="C34" s="26" t="s">
        <v>841</v>
      </c>
      <c r="D34" s="27" t="s">
        <v>109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8" t="s">
        <v>844</v>
      </c>
    </row>
    <row r="37" spans="1:19" ht="15.75" customHeight="1" x14ac:dyDescent="0.3"/>
    <row r="38" spans="1:19" ht="15.75" customHeight="1" x14ac:dyDescent="0.3">
      <c r="B38" s="4" t="s">
        <v>845</v>
      </c>
      <c r="F38" s="33" t="s">
        <v>167</v>
      </c>
    </row>
    <row r="39" spans="1:19" ht="15.75" customHeight="1" x14ac:dyDescent="0.3">
      <c r="B39" s="4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B713B6B9-8D64-48A1-8188-24A4BF272F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DF91-F9F6-4081-B9DC-33372DD7CE32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803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5" t="s">
        <v>804</v>
      </c>
    </row>
    <row r="3" spans="1:25" ht="15.75" customHeight="1" x14ac:dyDescent="0.3">
      <c r="A3" s="7"/>
      <c r="B3" s="8" t="s">
        <v>4</v>
      </c>
      <c r="C3" s="9" t="s">
        <v>846</v>
      </c>
      <c r="D3" s="9"/>
      <c r="E3" s="9" t="s">
        <v>847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809</v>
      </c>
      <c r="C5" s="15" t="s">
        <v>633</v>
      </c>
      <c r="D5" s="35">
        <v>97</v>
      </c>
      <c r="E5" s="35">
        <v>99</v>
      </c>
      <c r="F5" s="16">
        <v>196</v>
      </c>
      <c r="G5" s="16">
        <v>7</v>
      </c>
      <c r="H5" s="35">
        <v>1967</v>
      </c>
      <c r="I5" s="36">
        <v>85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4</v>
      </c>
      <c r="B6" s="19" t="s">
        <v>810</v>
      </c>
      <c r="C6" s="19" t="s">
        <v>466</v>
      </c>
      <c r="D6" s="39">
        <v>98</v>
      </c>
      <c r="E6" s="39">
        <v>99</v>
      </c>
      <c r="F6" s="20">
        <v>197</v>
      </c>
      <c r="G6" s="20">
        <v>9</v>
      </c>
      <c r="H6" s="39">
        <v>1955</v>
      </c>
      <c r="I6" s="40">
        <v>78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125</v>
      </c>
      <c r="C7" s="19" t="s">
        <v>633</v>
      </c>
      <c r="D7" s="20">
        <v>98</v>
      </c>
      <c r="E7" s="20">
        <v>99</v>
      </c>
      <c r="F7" s="20">
        <v>197</v>
      </c>
      <c r="G7" s="20">
        <v>9</v>
      </c>
      <c r="H7" s="23">
        <v>1949</v>
      </c>
      <c r="I7" s="24">
        <v>72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808</v>
      </c>
      <c r="C8" s="19" t="s">
        <v>191</v>
      </c>
      <c r="D8" s="39">
        <v>94</v>
      </c>
      <c r="E8" s="39">
        <v>99</v>
      </c>
      <c r="F8" s="20">
        <v>193</v>
      </c>
      <c r="G8" s="20">
        <v>6</v>
      </c>
      <c r="H8" s="39">
        <v>1944</v>
      </c>
      <c r="I8" s="40">
        <v>61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8</v>
      </c>
      <c r="B9" s="19" t="s">
        <v>813</v>
      </c>
      <c r="C9" s="19" t="s">
        <v>484</v>
      </c>
      <c r="D9" s="39">
        <v>92</v>
      </c>
      <c r="E9" s="39">
        <v>95</v>
      </c>
      <c r="F9" s="20">
        <v>187</v>
      </c>
      <c r="G9" s="20">
        <v>2</v>
      </c>
      <c r="H9" s="39">
        <v>1910</v>
      </c>
      <c r="I9" s="40">
        <v>45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483</v>
      </c>
      <c r="C10" s="19" t="s">
        <v>484</v>
      </c>
      <c r="D10" s="39">
        <v>91</v>
      </c>
      <c r="E10" s="39">
        <v>95</v>
      </c>
      <c r="F10" s="20">
        <v>186</v>
      </c>
      <c r="G10" s="20">
        <v>1</v>
      </c>
      <c r="H10" s="39">
        <v>1906</v>
      </c>
      <c r="I10" s="40">
        <v>45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814</v>
      </c>
      <c r="C11" s="19" t="s">
        <v>466</v>
      </c>
      <c r="D11" s="39">
        <v>96</v>
      </c>
      <c r="E11" s="39">
        <v>96</v>
      </c>
      <c r="F11" s="20">
        <v>192</v>
      </c>
      <c r="G11" s="20">
        <v>5</v>
      </c>
      <c r="H11" s="39">
        <v>1897</v>
      </c>
      <c r="I11" s="40">
        <v>39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816</v>
      </c>
      <c r="C12" s="19" t="s">
        <v>484</v>
      </c>
      <c r="D12" s="39">
        <v>94</v>
      </c>
      <c r="E12" s="39">
        <v>98</v>
      </c>
      <c r="F12" s="20">
        <v>192</v>
      </c>
      <c r="G12" s="20">
        <v>5</v>
      </c>
      <c r="H12" s="39">
        <v>1894</v>
      </c>
      <c r="I12" s="40">
        <v>35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658</v>
      </c>
      <c r="C13" s="26" t="s">
        <v>466</v>
      </c>
      <c r="D13" s="43">
        <v>95</v>
      </c>
      <c r="E13" s="43">
        <v>95</v>
      </c>
      <c r="F13" s="27">
        <v>190</v>
      </c>
      <c r="G13" s="27">
        <v>3</v>
      </c>
      <c r="H13" s="43">
        <v>1872</v>
      </c>
      <c r="I13" s="44">
        <v>23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848</v>
      </c>
      <c r="D15" s="9"/>
      <c r="E15" s="9" t="s">
        <v>776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4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428</v>
      </c>
      <c r="C17" s="15" t="s">
        <v>17</v>
      </c>
      <c r="D17" s="35">
        <v>95</v>
      </c>
      <c r="E17" s="35">
        <v>97</v>
      </c>
      <c r="F17" s="16">
        <v>192</v>
      </c>
      <c r="G17" s="16">
        <v>10</v>
      </c>
      <c r="H17" s="35">
        <v>1892</v>
      </c>
      <c r="I17" s="36">
        <v>87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2</v>
      </c>
      <c r="B18" s="19" t="s">
        <v>824</v>
      </c>
      <c r="C18" s="19" t="s">
        <v>191</v>
      </c>
      <c r="D18" s="39">
        <v>92</v>
      </c>
      <c r="E18" s="39">
        <v>94</v>
      </c>
      <c r="F18" s="20">
        <v>186</v>
      </c>
      <c r="G18" s="20">
        <v>8</v>
      </c>
      <c r="H18" s="39">
        <v>1891</v>
      </c>
      <c r="I18" s="40">
        <v>87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820</v>
      </c>
      <c r="C19" s="19" t="s">
        <v>466</v>
      </c>
      <c r="D19" s="39">
        <v>92</v>
      </c>
      <c r="E19" s="39">
        <v>97</v>
      </c>
      <c r="F19" s="20">
        <v>189</v>
      </c>
      <c r="G19" s="20">
        <v>9</v>
      </c>
      <c r="H19" s="39">
        <v>1710</v>
      </c>
      <c r="I19" s="40">
        <v>82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8</v>
      </c>
      <c r="B20" s="19" t="s">
        <v>821</v>
      </c>
      <c r="C20" s="19" t="s">
        <v>466</v>
      </c>
      <c r="D20" s="39">
        <v>92</v>
      </c>
      <c r="E20" s="39">
        <v>92</v>
      </c>
      <c r="F20" s="20">
        <v>184</v>
      </c>
      <c r="G20" s="20">
        <v>7</v>
      </c>
      <c r="H20" s="39">
        <v>1865</v>
      </c>
      <c r="I20" s="40">
        <v>77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9</v>
      </c>
      <c r="B21" s="19" t="s">
        <v>838</v>
      </c>
      <c r="C21" s="19" t="s">
        <v>484</v>
      </c>
      <c r="D21" s="39">
        <v>76</v>
      </c>
      <c r="E21" s="39">
        <v>84</v>
      </c>
      <c r="F21" s="20">
        <v>160</v>
      </c>
      <c r="G21" s="20">
        <v>3</v>
      </c>
      <c r="H21" s="39">
        <v>1776</v>
      </c>
      <c r="I21" s="40">
        <v>52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622</v>
      </c>
      <c r="C22" s="19" t="s">
        <v>191</v>
      </c>
      <c r="D22" s="20">
        <v>88</v>
      </c>
      <c r="E22" s="20">
        <v>91</v>
      </c>
      <c r="F22" s="20">
        <v>179</v>
      </c>
      <c r="G22" s="20">
        <v>4</v>
      </c>
      <c r="H22" s="23">
        <v>1818</v>
      </c>
      <c r="I22" s="24">
        <v>51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6</v>
      </c>
      <c r="B23" s="19" t="s">
        <v>837</v>
      </c>
      <c r="C23" s="19" t="s">
        <v>484</v>
      </c>
      <c r="D23" s="39">
        <v>91</v>
      </c>
      <c r="E23" s="39">
        <v>93</v>
      </c>
      <c r="F23" s="20">
        <v>184</v>
      </c>
      <c r="G23" s="20">
        <v>7</v>
      </c>
      <c r="H23" s="39">
        <v>1787</v>
      </c>
      <c r="I23" s="40">
        <v>50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1">
        <v>4</v>
      </c>
      <c r="B24" s="19" t="s">
        <v>584</v>
      </c>
      <c r="C24" s="19" t="s">
        <v>585</v>
      </c>
      <c r="D24" s="39">
        <v>89</v>
      </c>
      <c r="E24" s="39">
        <v>92</v>
      </c>
      <c r="F24" s="20">
        <v>181</v>
      </c>
      <c r="G24" s="20">
        <v>5</v>
      </c>
      <c r="H24" s="39">
        <v>1539</v>
      </c>
      <c r="I24" s="40">
        <v>44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1">
        <v>10</v>
      </c>
      <c r="B25" s="19" t="s">
        <v>842</v>
      </c>
      <c r="C25" s="19" t="s">
        <v>466</v>
      </c>
      <c r="D25" s="39" t="s">
        <v>109</v>
      </c>
      <c r="E25" s="39" t="s">
        <v>769</v>
      </c>
      <c r="F25" s="20">
        <v>0</v>
      </c>
      <c r="G25" s="20">
        <v>0</v>
      </c>
      <c r="H25" s="39">
        <v>872</v>
      </c>
      <c r="I25" s="40">
        <v>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">
        <v>7</v>
      </c>
      <c r="B26" s="26" t="s">
        <v>828</v>
      </c>
      <c r="C26" s="26" t="s">
        <v>484</v>
      </c>
      <c r="D26" s="43" t="s">
        <v>109</v>
      </c>
      <c r="E26" s="43" t="s">
        <v>769</v>
      </c>
      <c r="F26" s="27">
        <v>0</v>
      </c>
      <c r="G26" s="27">
        <v>0</v>
      </c>
      <c r="H26" s="43">
        <v>0</v>
      </c>
      <c r="I26" s="44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47" t="s">
        <v>844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4" t="s">
        <v>272</v>
      </c>
      <c r="F30" s="33" t="s">
        <v>167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168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868E19D0-2717-4845-84F8-3E8870EA7A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8A8F-81F2-4E4C-A1E5-FE64B008875D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849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804</v>
      </c>
    </row>
    <row r="3" spans="1:25" ht="15.75" customHeight="1" x14ac:dyDescent="0.3">
      <c r="A3" s="7"/>
      <c r="B3" s="8" t="s">
        <v>4</v>
      </c>
      <c r="C3" s="9" t="s">
        <v>654</v>
      </c>
      <c r="D3" s="9"/>
      <c r="E3" s="9" t="s">
        <v>850</v>
      </c>
      <c r="F3" s="8"/>
      <c r="G3" s="8"/>
      <c r="H3" s="8"/>
      <c r="I3" s="8"/>
      <c r="J3" s="8"/>
      <c r="K3" s="7"/>
      <c r="L3" s="8" t="s">
        <v>7</v>
      </c>
      <c r="M3" s="9" t="s">
        <v>851</v>
      </c>
      <c r="N3" s="9"/>
      <c r="O3" s="9" t="s">
        <v>852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0" t="s">
        <v>11</v>
      </c>
      <c r="N4" s="50"/>
      <c r="O4" s="84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15" t="s">
        <v>807</v>
      </c>
      <c r="C5" s="15" t="s">
        <v>466</v>
      </c>
      <c r="D5" s="16">
        <v>99</v>
      </c>
      <c r="E5" s="16">
        <v>99</v>
      </c>
      <c r="F5" s="16">
        <f t="shared" ref="F5:F13" si="0">SUM(D5:E5)</f>
        <v>198</v>
      </c>
      <c r="G5" s="16">
        <v>9</v>
      </c>
      <c r="H5" s="16">
        <v>1965</v>
      </c>
      <c r="I5" s="17">
        <v>79</v>
      </c>
      <c r="K5" s="14">
        <v>3</v>
      </c>
      <c r="L5" s="15" t="s">
        <v>853</v>
      </c>
      <c r="M5" s="15" t="s">
        <v>153</v>
      </c>
      <c r="N5" s="16">
        <v>92</v>
      </c>
      <c r="O5" s="16">
        <v>97</v>
      </c>
      <c r="P5" s="16">
        <f t="shared" ref="P5:P13" si="1">SUM(N5:O5)</f>
        <v>189</v>
      </c>
      <c r="Q5" s="16">
        <v>8</v>
      </c>
      <c r="R5" s="16">
        <v>1921</v>
      </c>
      <c r="S5" s="17">
        <v>78</v>
      </c>
    </row>
    <row r="6" spans="1:25" ht="15.75" customHeight="1" x14ac:dyDescent="0.3">
      <c r="A6" s="18">
        <v>7</v>
      </c>
      <c r="B6" s="19" t="s">
        <v>815</v>
      </c>
      <c r="C6" s="19" t="s">
        <v>484</v>
      </c>
      <c r="D6" s="20">
        <v>95</v>
      </c>
      <c r="E6" s="20">
        <v>99</v>
      </c>
      <c r="F6" s="20">
        <f t="shared" si="0"/>
        <v>194</v>
      </c>
      <c r="G6" s="21">
        <v>6</v>
      </c>
      <c r="H6" s="20">
        <v>1960</v>
      </c>
      <c r="I6" s="22">
        <v>77</v>
      </c>
      <c r="K6" s="18">
        <v>8</v>
      </c>
      <c r="L6" s="19" t="s">
        <v>854</v>
      </c>
      <c r="M6" s="19" t="s">
        <v>633</v>
      </c>
      <c r="N6" s="20">
        <v>97</v>
      </c>
      <c r="O6" s="20">
        <v>98</v>
      </c>
      <c r="P6" s="20">
        <f t="shared" si="1"/>
        <v>195</v>
      </c>
      <c r="Q6" s="21">
        <v>9</v>
      </c>
      <c r="R6" s="20">
        <v>1916</v>
      </c>
      <c r="S6" s="22">
        <v>76</v>
      </c>
    </row>
    <row r="7" spans="1:25" ht="15.75" customHeight="1" x14ac:dyDescent="0.3">
      <c r="A7" s="18">
        <v>5</v>
      </c>
      <c r="B7" s="19" t="s">
        <v>503</v>
      </c>
      <c r="C7" s="19" t="s">
        <v>504</v>
      </c>
      <c r="D7" s="20">
        <v>97</v>
      </c>
      <c r="E7" s="20">
        <v>99</v>
      </c>
      <c r="F7" s="20">
        <f t="shared" si="0"/>
        <v>196</v>
      </c>
      <c r="G7" s="21">
        <v>8</v>
      </c>
      <c r="H7" s="20">
        <v>1936</v>
      </c>
      <c r="I7" s="22">
        <v>56</v>
      </c>
      <c r="J7" s="83"/>
      <c r="K7" s="18">
        <v>4</v>
      </c>
      <c r="L7" s="19" t="s">
        <v>855</v>
      </c>
      <c r="M7" s="19" t="s">
        <v>504</v>
      </c>
      <c r="N7" s="20">
        <v>91</v>
      </c>
      <c r="O7" s="20">
        <v>93</v>
      </c>
      <c r="P7" s="20">
        <f t="shared" si="1"/>
        <v>184</v>
      </c>
      <c r="Q7" s="21">
        <v>5</v>
      </c>
      <c r="R7" s="20">
        <v>1901</v>
      </c>
      <c r="S7" s="22">
        <v>66</v>
      </c>
    </row>
    <row r="8" spans="1:25" ht="15.75" customHeight="1" x14ac:dyDescent="0.3">
      <c r="A8" s="18">
        <v>1</v>
      </c>
      <c r="B8" s="19" t="s">
        <v>856</v>
      </c>
      <c r="C8" s="19" t="s">
        <v>525</v>
      </c>
      <c r="D8" s="20">
        <v>94</v>
      </c>
      <c r="E8" s="20">
        <v>96</v>
      </c>
      <c r="F8" s="20">
        <f t="shared" si="0"/>
        <v>190</v>
      </c>
      <c r="G8" s="21">
        <v>3</v>
      </c>
      <c r="H8" s="23">
        <v>1926</v>
      </c>
      <c r="I8" s="24">
        <v>53</v>
      </c>
      <c r="K8" s="18">
        <v>2</v>
      </c>
      <c r="L8" s="19" t="s">
        <v>642</v>
      </c>
      <c r="M8" s="19" t="s">
        <v>75</v>
      </c>
      <c r="N8" s="20">
        <v>94</v>
      </c>
      <c r="O8" s="20">
        <v>95</v>
      </c>
      <c r="P8" s="20">
        <f t="shared" si="1"/>
        <v>189</v>
      </c>
      <c r="Q8" s="21">
        <v>8</v>
      </c>
      <c r="R8" s="20">
        <v>1895</v>
      </c>
      <c r="S8" s="22">
        <v>61</v>
      </c>
    </row>
    <row r="9" spans="1:25" ht="15.75" customHeight="1" x14ac:dyDescent="0.3">
      <c r="A9" s="18">
        <v>9</v>
      </c>
      <c r="B9" s="19" t="s">
        <v>483</v>
      </c>
      <c r="C9" s="19" t="s">
        <v>484</v>
      </c>
      <c r="D9" s="20">
        <v>95</v>
      </c>
      <c r="E9" s="20">
        <v>96</v>
      </c>
      <c r="F9" s="20">
        <f t="shared" si="0"/>
        <v>191</v>
      </c>
      <c r="G9" s="21">
        <v>4</v>
      </c>
      <c r="H9" s="20">
        <v>1919</v>
      </c>
      <c r="I9" s="22">
        <v>48</v>
      </c>
      <c r="K9" s="18">
        <v>7</v>
      </c>
      <c r="L9" s="19" t="s">
        <v>857</v>
      </c>
      <c r="M9" s="19" t="s">
        <v>504</v>
      </c>
      <c r="N9" s="20">
        <v>92</v>
      </c>
      <c r="O9" s="20">
        <v>95</v>
      </c>
      <c r="P9" s="20">
        <f t="shared" si="1"/>
        <v>187</v>
      </c>
      <c r="Q9" s="21">
        <v>6</v>
      </c>
      <c r="R9" s="20">
        <v>1882</v>
      </c>
      <c r="S9" s="22">
        <v>57</v>
      </c>
    </row>
    <row r="10" spans="1:25" ht="15.75" customHeight="1" x14ac:dyDescent="0.3">
      <c r="A10" s="18">
        <v>4</v>
      </c>
      <c r="B10" s="19" t="s">
        <v>858</v>
      </c>
      <c r="C10" s="19" t="s">
        <v>504</v>
      </c>
      <c r="D10" s="20">
        <v>96</v>
      </c>
      <c r="E10" s="20">
        <v>98</v>
      </c>
      <c r="F10" s="20">
        <f t="shared" si="0"/>
        <v>194</v>
      </c>
      <c r="G10" s="21">
        <v>6</v>
      </c>
      <c r="H10" s="20">
        <v>1917</v>
      </c>
      <c r="I10" s="22">
        <v>48</v>
      </c>
      <c r="K10" s="18">
        <v>6</v>
      </c>
      <c r="L10" s="19" t="s">
        <v>859</v>
      </c>
      <c r="M10" s="19" t="s">
        <v>525</v>
      </c>
      <c r="N10" s="20">
        <v>90</v>
      </c>
      <c r="O10" s="20">
        <v>92</v>
      </c>
      <c r="P10" s="20">
        <f t="shared" si="1"/>
        <v>182</v>
      </c>
      <c r="Q10" s="21">
        <v>4</v>
      </c>
      <c r="R10" s="20">
        <v>1867</v>
      </c>
      <c r="S10" s="22">
        <v>46</v>
      </c>
    </row>
    <row r="11" spans="1:25" ht="15.75" customHeight="1" x14ac:dyDescent="0.3">
      <c r="A11" s="18">
        <v>2</v>
      </c>
      <c r="B11" s="19" t="s">
        <v>860</v>
      </c>
      <c r="C11" s="19" t="s">
        <v>191</v>
      </c>
      <c r="D11" s="20">
        <v>97</v>
      </c>
      <c r="E11" s="20">
        <v>98</v>
      </c>
      <c r="F11" s="20">
        <f t="shared" si="0"/>
        <v>195</v>
      </c>
      <c r="G11" s="21">
        <v>7</v>
      </c>
      <c r="H11" s="23">
        <v>1905</v>
      </c>
      <c r="I11" s="24">
        <v>46</v>
      </c>
      <c r="K11" s="18">
        <v>9</v>
      </c>
      <c r="L11" s="19" t="s">
        <v>435</v>
      </c>
      <c r="M11" s="19" t="s">
        <v>122</v>
      </c>
      <c r="N11" s="20">
        <v>81</v>
      </c>
      <c r="O11" s="20">
        <v>83</v>
      </c>
      <c r="P11" s="20">
        <f t="shared" si="1"/>
        <v>164</v>
      </c>
      <c r="Q11" s="21">
        <v>3</v>
      </c>
      <c r="R11" s="20">
        <v>1803</v>
      </c>
      <c r="S11" s="22">
        <v>37</v>
      </c>
    </row>
    <row r="12" spans="1:25" ht="15.75" customHeight="1" x14ac:dyDescent="0.3">
      <c r="A12" s="18">
        <v>8</v>
      </c>
      <c r="B12" s="19" t="s">
        <v>813</v>
      </c>
      <c r="C12" s="19" t="s">
        <v>484</v>
      </c>
      <c r="D12" s="20">
        <v>90</v>
      </c>
      <c r="E12" s="20">
        <v>92</v>
      </c>
      <c r="F12" s="20">
        <f t="shared" si="0"/>
        <v>182</v>
      </c>
      <c r="G12" s="21">
        <v>2</v>
      </c>
      <c r="H12" s="20">
        <v>1908</v>
      </c>
      <c r="I12" s="22">
        <v>45</v>
      </c>
      <c r="K12" s="18">
        <v>5</v>
      </c>
      <c r="L12" s="19" t="s">
        <v>603</v>
      </c>
      <c r="M12" s="19" t="s">
        <v>23</v>
      </c>
      <c r="N12" s="20" t="s">
        <v>109</v>
      </c>
      <c r="O12" s="20"/>
      <c r="P12" s="20">
        <f t="shared" si="1"/>
        <v>0</v>
      </c>
      <c r="Q12" s="21">
        <v>0</v>
      </c>
      <c r="R12" s="20">
        <v>1277</v>
      </c>
      <c r="S12" s="22">
        <v>23</v>
      </c>
    </row>
    <row r="13" spans="1:25" ht="15.75" customHeight="1" x14ac:dyDescent="0.3">
      <c r="A13" s="25">
        <v>3</v>
      </c>
      <c r="B13" s="26" t="s">
        <v>828</v>
      </c>
      <c r="C13" s="26" t="s">
        <v>484</v>
      </c>
      <c r="D13" s="27" t="s">
        <v>109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1</v>
      </c>
      <c r="L13" s="26" t="s">
        <v>827</v>
      </c>
      <c r="M13" s="26" t="s">
        <v>812</v>
      </c>
      <c r="N13" s="27" t="s">
        <v>109</v>
      </c>
      <c r="O13" s="27"/>
      <c r="P13" s="27">
        <f t="shared" si="1"/>
        <v>0</v>
      </c>
      <c r="Q13" s="28">
        <v>0</v>
      </c>
      <c r="R13" s="31">
        <v>184</v>
      </c>
      <c r="S13" s="32">
        <v>3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861</v>
      </c>
      <c r="D15" s="9"/>
      <c r="E15" s="9" t="s">
        <v>356</v>
      </c>
      <c r="F15" s="8"/>
      <c r="G15" s="8"/>
      <c r="H15" s="8"/>
      <c r="I15" s="8"/>
      <c r="K15" s="7"/>
      <c r="L15" s="8" t="s">
        <v>49</v>
      </c>
      <c r="M15" s="9" t="s">
        <v>848</v>
      </c>
      <c r="N15" s="9"/>
      <c r="O15" s="9" t="s">
        <v>862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4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0" t="s">
        <v>11</v>
      </c>
      <c r="N16" s="50"/>
      <c r="O16" s="84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5</v>
      </c>
      <c r="B17" s="15" t="s">
        <v>746</v>
      </c>
      <c r="C17" s="15" t="s">
        <v>23</v>
      </c>
      <c r="D17" s="16">
        <v>97</v>
      </c>
      <c r="E17" s="16">
        <v>99</v>
      </c>
      <c r="F17" s="16">
        <f t="shared" ref="F17:F25" si="2">SUM(D17:E17)</f>
        <v>196</v>
      </c>
      <c r="G17" s="16">
        <v>9</v>
      </c>
      <c r="H17" s="16">
        <v>1899</v>
      </c>
      <c r="I17" s="17">
        <v>72</v>
      </c>
      <c r="K17" s="14">
        <v>4</v>
      </c>
      <c r="L17" s="15" t="s">
        <v>814</v>
      </c>
      <c r="M17" s="15" t="s">
        <v>466</v>
      </c>
      <c r="N17" s="16">
        <v>97</v>
      </c>
      <c r="O17" s="16">
        <v>97</v>
      </c>
      <c r="P17" s="16">
        <f t="shared" ref="P17:P25" si="3">SUM(N17:O17)</f>
        <v>194</v>
      </c>
      <c r="Q17" s="16">
        <v>9</v>
      </c>
      <c r="R17" s="16">
        <v>1894</v>
      </c>
      <c r="S17" s="17">
        <v>82</v>
      </c>
    </row>
    <row r="18" spans="1:19" ht="15.75" customHeight="1" x14ac:dyDescent="0.3">
      <c r="A18" s="18">
        <v>2</v>
      </c>
      <c r="B18" s="19" t="s">
        <v>863</v>
      </c>
      <c r="C18" s="19" t="s">
        <v>812</v>
      </c>
      <c r="D18" s="20">
        <v>94</v>
      </c>
      <c r="E18" s="20">
        <v>96</v>
      </c>
      <c r="F18" s="20">
        <f t="shared" si="2"/>
        <v>190</v>
      </c>
      <c r="G18" s="21">
        <v>7</v>
      </c>
      <c r="H18" s="20">
        <v>1889</v>
      </c>
      <c r="I18" s="22">
        <v>72</v>
      </c>
      <c r="K18" s="18">
        <v>5</v>
      </c>
      <c r="L18" s="19" t="s">
        <v>536</v>
      </c>
      <c r="M18" s="19" t="s">
        <v>504</v>
      </c>
      <c r="N18" s="20">
        <v>88</v>
      </c>
      <c r="O18" s="20">
        <v>91</v>
      </c>
      <c r="P18" s="20">
        <f t="shared" si="3"/>
        <v>179</v>
      </c>
      <c r="Q18" s="21">
        <v>5</v>
      </c>
      <c r="R18" s="20">
        <v>1839</v>
      </c>
      <c r="S18" s="22">
        <v>61</v>
      </c>
    </row>
    <row r="19" spans="1:19" ht="15.75" customHeight="1" x14ac:dyDescent="0.3">
      <c r="A19" s="18">
        <v>7</v>
      </c>
      <c r="B19" s="19" t="s">
        <v>864</v>
      </c>
      <c r="C19" s="19" t="s">
        <v>23</v>
      </c>
      <c r="D19" s="20">
        <v>91</v>
      </c>
      <c r="E19" s="20">
        <v>94</v>
      </c>
      <c r="F19" s="20">
        <f t="shared" si="2"/>
        <v>185</v>
      </c>
      <c r="G19" s="21">
        <v>5</v>
      </c>
      <c r="H19" s="20">
        <v>1891</v>
      </c>
      <c r="I19" s="22">
        <v>71</v>
      </c>
      <c r="K19" s="18">
        <v>1</v>
      </c>
      <c r="L19" s="19" t="s">
        <v>865</v>
      </c>
      <c r="M19" s="19" t="s">
        <v>191</v>
      </c>
      <c r="N19" s="20">
        <v>89</v>
      </c>
      <c r="O19" s="20">
        <v>90</v>
      </c>
      <c r="P19" s="20">
        <f t="shared" si="3"/>
        <v>179</v>
      </c>
      <c r="Q19" s="21">
        <v>5</v>
      </c>
      <c r="R19" s="23">
        <v>1835</v>
      </c>
      <c r="S19" s="24">
        <v>59</v>
      </c>
    </row>
    <row r="20" spans="1:19" ht="15.75" customHeight="1" x14ac:dyDescent="0.3">
      <c r="A20" s="18">
        <v>6</v>
      </c>
      <c r="B20" s="19" t="s">
        <v>866</v>
      </c>
      <c r="C20" s="19" t="s">
        <v>23</v>
      </c>
      <c r="D20" s="20">
        <v>91</v>
      </c>
      <c r="E20" s="20">
        <v>96</v>
      </c>
      <c r="F20" s="20">
        <f t="shared" si="2"/>
        <v>187</v>
      </c>
      <c r="G20" s="21">
        <v>6</v>
      </c>
      <c r="H20" s="20">
        <v>1855</v>
      </c>
      <c r="I20" s="22">
        <v>53</v>
      </c>
      <c r="K20" s="18">
        <v>3</v>
      </c>
      <c r="L20" s="19" t="s">
        <v>867</v>
      </c>
      <c r="M20" s="19" t="s">
        <v>633</v>
      </c>
      <c r="N20" s="20">
        <v>93</v>
      </c>
      <c r="O20" s="20">
        <v>96</v>
      </c>
      <c r="P20" s="20">
        <f t="shared" si="3"/>
        <v>189</v>
      </c>
      <c r="Q20" s="21">
        <v>8</v>
      </c>
      <c r="R20" s="20">
        <v>1830</v>
      </c>
      <c r="S20" s="22">
        <v>56</v>
      </c>
    </row>
    <row r="21" spans="1:19" ht="15.75" customHeight="1" x14ac:dyDescent="0.3">
      <c r="A21" s="18">
        <v>8</v>
      </c>
      <c r="B21" s="19" t="s">
        <v>868</v>
      </c>
      <c r="C21" s="19" t="s">
        <v>869</v>
      </c>
      <c r="D21" s="20">
        <v>86</v>
      </c>
      <c r="E21" s="20">
        <v>89</v>
      </c>
      <c r="F21" s="20">
        <f t="shared" si="2"/>
        <v>175</v>
      </c>
      <c r="G21" s="21">
        <v>2</v>
      </c>
      <c r="H21" s="20">
        <v>1838</v>
      </c>
      <c r="I21" s="22">
        <v>47</v>
      </c>
      <c r="K21" s="18">
        <v>9</v>
      </c>
      <c r="L21" s="19" t="s">
        <v>870</v>
      </c>
      <c r="M21" s="19" t="s">
        <v>504</v>
      </c>
      <c r="N21" s="20">
        <v>91</v>
      </c>
      <c r="O21" s="20">
        <v>96</v>
      </c>
      <c r="P21" s="20">
        <f t="shared" si="3"/>
        <v>187</v>
      </c>
      <c r="Q21" s="21">
        <v>7</v>
      </c>
      <c r="R21" s="20">
        <v>1300</v>
      </c>
      <c r="S21" s="22">
        <v>49</v>
      </c>
    </row>
    <row r="22" spans="1:19" ht="15.75" customHeight="1" x14ac:dyDescent="0.3">
      <c r="A22" s="18">
        <v>1</v>
      </c>
      <c r="B22" s="19" t="s">
        <v>614</v>
      </c>
      <c r="C22" s="19" t="s">
        <v>593</v>
      </c>
      <c r="D22" s="20">
        <v>97</v>
      </c>
      <c r="E22" s="20">
        <v>97</v>
      </c>
      <c r="F22" s="20">
        <f t="shared" si="2"/>
        <v>194</v>
      </c>
      <c r="G22" s="21">
        <v>8</v>
      </c>
      <c r="H22" s="23">
        <v>1814</v>
      </c>
      <c r="I22" s="24">
        <v>46</v>
      </c>
      <c r="K22" s="18">
        <v>7</v>
      </c>
      <c r="L22" s="19" t="s">
        <v>871</v>
      </c>
      <c r="M22" s="19" t="s">
        <v>525</v>
      </c>
      <c r="N22" s="20">
        <v>92</v>
      </c>
      <c r="O22" s="20">
        <v>92</v>
      </c>
      <c r="P22" s="20">
        <f t="shared" si="3"/>
        <v>184</v>
      </c>
      <c r="Q22" s="21">
        <v>6</v>
      </c>
      <c r="R22" s="20">
        <v>1800</v>
      </c>
      <c r="S22" s="22">
        <v>44</v>
      </c>
    </row>
    <row r="23" spans="1:19" ht="15.75" customHeight="1" x14ac:dyDescent="0.3">
      <c r="A23" s="18">
        <v>3</v>
      </c>
      <c r="B23" s="19" t="s">
        <v>872</v>
      </c>
      <c r="C23" s="19" t="s">
        <v>86</v>
      </c>
      <c r="D23" s="20">
        <v>87</v>
      </c>
      <c r="E23" s="20">
        <v>96</v>
      </c>
      <c r="F23" s="20">
        <f t="shared" si="2"/>
        <v>183</v>
      </c>
      <c r="G23" s="21">
        <v>4</v>
      </c>
      <c r="H23" s="20">
        <v>1813</v>
      </c>
      <c r="I23" s="22">
        <v>36</v>
      </c>
      <c r="K23" s="18">
        <v>6</v>
      </c>
      <c r="L23" s="19" t="s">
        <v>873</v>
      </c>
      <c r="M23" s="19" t="s">
        <v>466</v>
      </c>
      <c r="N23" s="20">
        <v>85</v>
      </c>
      <c r="O23" s="20">
        <v>88</v>
      </c>
      <c r="P23" s="20">
        <f t="shared" si="3"/>
        <v>173</v>
      </c>
      <c r="Q23" s="21">
        <v>1</v>
      </c>
      <c r="R23" s="20">
        <v>1460</v>
      </c>
      <c r="S23" s="22">
        <v>43</v>
      </c>
    </row>
    <row r="24" spans="1:19" ht="15.75" customHeight="1" x14ac:dyDescent="0.3">
      <c r="A24" s="18">
        <v>9</v>
      </c>
      <c r="B24" s="19" t="s">
        <v>874</v>
      </c>
      <c r="C24" s="19" t="s">
        <v>484</v>
      </c>
      <c r="D24" s="20">
        <v>88</v>
      </c>
      <c r="E24" s="20">
        <v>92</v>
      </c>
      <c r="F24" s="20">
        <f t="shared" si="2"/>
        <v>180</v>
      </c>
      <c r="G24" s="21">
        <v>3</v>
      </c>
      <c r="H24" s="20">
        <v>1677</v>
      </c>
      <c r="I24" s="22">
        <v>29</v>
      </c>
      <c r="K24" s="18">
        <v>2</v>
      </c>
      <c r="L24" s="19" t="s">
        <v>631</v>
      </c>
      <c r="M24" s="19" t="s">
        <v>593</v>
      </c>
      <c r="N24" s="20">
        <v>89</v>
      </c>
      <c r="O24" s="20">
        <v>90</v>
      </c>
      <c r="P24" s="20">
        <f t="shared" si="3"/>
        <v>179</v>
      </c>
      <c r="Q24" s="21">
        <v>5</v>
      </c>
      <c r="R24" s="20">
        <v>1793</v>
      </c>
      <c r="S24" s="22">
        <v>42</v>
      </c>
    </row>
    <row r="25" spans="1:19" ht="15.75" customHeight="1" x14ac:dyDescent="0.3">
      <c r="A25" s="25">
        <v>4</v>
      </c>
      <c r="B25" s="26" t="s">
        <v>875</v>
      </c>
      <c r="C25" s="26" t="s">
        <v>841</v>
      </c>
      <c r="D25" s="27" t="s">
        <v>109</v>
      </c>
      <c r="E25" s="27"/>
      <c r="F25" s="27">
        <f t="shared" si="2"/>
        <v>0</v>
      </c>
      <c r="G25" s="28">
        <v>0</v>
      </c>
      <c r="H25" s="27">
        <v>930</v>
      </c>
      <c r="I25" s="29">
        <v>25</v>
      </c>
      <c r="K25" s="25">
        <v>8</v>
      </c>
      <c r="L25" s="26" t="s">
        <v>240</v>
      </c>
      <c r="M25" s="26" t="s">
        <v>153</v>
      </c>
      <c r="N25" s="27">
        <v>86</v>
      </c>
      <c r="O25" s="27">
        <v>90</v>
      </c>
      <c r="P25" s="27">
        <f t="shared" si="3"/>
        <v>176</v>
      </c>
      <c r="Q25" s="28">
        <v>2</v>
      </c>
      <c r="R25" s="27">
        <v>1756</v>
      </c>
      <c r="S25" s="29">
        <v>28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876</v>
      </c>
      <c r="D27" s="9"/>
      <c r="E27" s="9" t="s">
        <v>877</v>
      </c>
      <c r="F27" s="8"/>
      <c r="G27" s="8"/>
      <c r="H27" s="8"/>
      <c r="I27" s="8"/>
      <c r="K27" s="7"/>
      <c r="L27" s="8" t="s">
        <v>82</v>
      </c>
      <c r="M27" s="9" t="s">
        <v>416</v>
      </c>
      <c r="N27" s="9"/>
      <c r="O27" s="9" t="s">
        <v>878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0" t="s">
        <v>11</v>
      </c>
      <c r="D28" s="50"/>
      <c r="E28" s="84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0" t="s">
        <v>11</v>
      </c>
      <c r="N28" s="50"/>
      <c r="O28" s="84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6</v>
      </c>
      <c r="B29" s="15" t="s">
        <v>879</v>
      </c>
      <c r="C29" s="15" t="s">
        <v>163</v>
      </c>
      <c r="D29" s="16">
        <v>94</v>
      </c>
      <c r="E29" s="16">
        <v>95</v>
      </c>
      <c r="F29" s="16">
        <f t="shared" ref="F29:F37" si="4">SUM(D29:E29)</f>
        <v>189</v>
      </c>
      <c r="G29" s="16">
        <v>9</v>
      </c>
      <c r="H29" s="16">
        <v>1885</v>
      </c>
      <c r="I29" s="17">
        <v>85</v>
      </c>
      <c r="K29" s="14">
        <v>3</v>
      </c>
      <c r="L29" s="15" t="s">
        <v>880</v>
      </c>
      <c r="M29" s="15" t="s">
        <v>504</v>
      </c>
      <c r="N29" s="16">
        <v>94</v>
      </c>
      <c r="O29" s="16">
        <v>98</v>
      </c>
      <c r="P29" s="16">
        <f t="shared" ref="P29:P37" si="5">SUM(N29:O29)</f>
        <v>192</v>
      </c>
      <c r="Q29" s="16">
        <v>9</v>
      </c>
      <c r="R29" s="16">
        <v>1855</v>
      </c>
      <c r="S29" s="17">
        <v>87</v>
      </c>
    </row>
    <row r="30" spans="1:19" ht="15.75" customHeight="1" x14ac:dyDescent="0.3">
      <c r="A30" s="18">
        <v>8</v>
      </c>
      <c r="B30" s="19" t="s">
        <v>881</v>
      </c>
      <c r="C30" s="19" t="s">
        <v>812</v>
      </c>
      <c r="D30" s="20">
        <v>90</v>
      </c>
      <c r="E30" s="20">
        <v>93</v>
      </c>
      <c r="F30" s="20">
        <f t="shared" si="4"/>
        <v>183</v>
      </c>
      <c r="G30" s="21">
        <v>6</v>
      </c>
      <c r="H30" s="20">
        <v>1834</v>
      </c>
      <c r="I30" s="22">
        <v>62</v>
      </c>
      <c r="K30" s="18">
        <v>6</v>
      </c>
      <c r="L30" s="19" t="s">
        <v>882</v>
      </c>
      <c r="M30" s="19" t="s">
        <v>834</v>
      </c>
      <c r="N30" s="20">
        <v>90</v>
      </c>
      <c r="O30" s="20">
        <v>91</v>
      </c>
      <c r="P30" s="20">
        <f t="shared" si="5"/>
        <v>181</v>
      </c>
      <c r="Q30" s="21">
        <v>8</v>
      </c>
      <c r="R30" s="20">
        <v>1775</v>
      </c>
      <c r="S30" s="22">
        <v>62</v>
      </c>
    </row>
    <row r="31" spans="1:19" ht="15.75" customHeight="1" x14ac:dyDescent="0.3">
      <c r="A31" s="18">
        <v>9</v>
      </c>
      <c r="B31" s="19" t="s">
        <v>883</v>
      </c>
      <c r="C31" s="19" t="s">
        <v>191</v>
      </c>
      <c r="D31" s="20">
        <v>91</v>
      </c>
      <c r="E31" s="20">
        <v>95</v>
      </c>
      <c r="F31" s="20">
        <f t="shared" si="4"/>
        <v>186</v>
      </c>
      <c r="G31" s="21">
        <v>8</v>
      </c>
      <c r="H31" s="20">
        <v>1822</v>
      </c>
      <c r="I31" s="22">
        <v>58</v>
      </c>
      <c r="K31" s="18">
        <v>8</v>
      </c>
      <c r="L31" s="19" t="s">
        <v>884</v>
      </c>
      <c r="M31" s="19" t="s">
        <v>525</v>
      </c>
      <c r="N31" s="20">
        <v>87</v>
      </c>
      <c r="O31" s="20">
        <v>88</v>
      </c>
      <c r="P31" s="20">
        <f t="shared" si="5"/>
        <v>175</v>
      </c>
      <c r="Q31" s="21">
        <v>6</v>
      </c>
      <c r="R31" s="20">
        <v>1769</v>
      </c>
      <c r="S31" s="22">
        <v>59</v>
      </c>
    </row>
    <row r="32" spans="1:19" ht="15.75" customHeight="1" x14ac:dyDescent="0.3">
      <c r="A32" s="18">
        <v>2</v>
      </c>
      <c r="B32" s="19" t="s">
        <v>363</v>
      </c>
      <c r="C32" s="19" t="s">
        <v>75</v>
      </c>
      <c r="D32" s="20">
        <v>87</v>
      </c>
      <c r="E32" s="20">
        <v>94</v>
      </c>
      <c r="F32" s="20">
        <f t="shared" si="4"/>
        <v>181</v>
      </c>
      <c r="G32" s="21">
        <v>5</v>
      </c>
      <c r="H32" s="20">
        <v>1816</v>
      </c>
      <c r="I32" s="22">
        <v>49</v>
      </c>
      <c r="K32" s="18">
        <v>5</v>
      </c>
      <c r="L32" s="19" t="s">
        <v>885</v>
      </c>
      <c r="M32" s="19" t="s">
        <v>869</v>
      </c>
      <c r="N32" s="20">
        <v>77</v>
      </c>
      <c r="O32" s="20">
        <v>88</v>
      </c>
      <c r="P32" s="20">
        <f t="shared" si="5"/>
        <v>165</v>
      </c>
      <c r="Q32" s="21">
        <v>4</v>
      </c>
      <c r="R32" s="20">
        <v>1750</v>
      </c>
      <c r="S32" s="22">
        <v>58</v>
      </c>
    </row>
    <row r="33" spans="1:19" ht="15.75" customHeight="1" x14ac:dyDescent="0.3">
      <c r="A33" s="18">
        <v>7</v>
      </c>
      <c r="B33" s="19" t="s">
        <v>886</v>
      </c>
      <c r="C33" s="19" t="s">
        <v>593</v>
      </c>
      <c r="D33" s="20">
        <v>89</v>
      </c>
      <c r="E33" s="20">
        <v>92</v>
      </c>
      <c r="F33" s="20">
        <f t="shared" si="4"/>
        <v>181</v>
      </c>
      <c r="G33" s="21">
        <v>5</v>
      </c>
      <c r="H33" s="20">
        <v>1800</v>
      </c>
      <c r="I33" s="22">
        <v>49</v>
      </c>
      <c r="K33" s="18">
        <v>9</v>
      </c>
      <c r="L33" s="19" t="s">
        <v>887</v>
      </c>
      <c r="M33" s="19" t="s">
        <v>153</v>
      </c>
      <c r="N33" s="20">
        <v>87</v>
      </c>
      <c r="O33" s="20">
        <v>88</v>
      </c>
      <c r="P33" s="20">
        <f t="shared" si="5"/>
        <v>175</v>
      </c>
      <c r="Q33" s="21">
        <v>6</v>
      </c>
      <c r="R33" s="20">
        <v>1765</v>
      </c>
      <c r="S33" s="22">
        <v>55</v>
      </c>
    </row>
    <row r="34" spans="1:19" ht="15.75" customHeight="1" x14ac:dyDescent="0.3">
      <c r="A34" s="18">
        <v>1</v>
      </c>
      <c r="B34" s="19" t="s">
        <v>888</v>
      </c>
      <c r="C34" s="19" t="s">
        <v>834</v>
      </c>
      <c r="D34" s="20">
        <v>90</v>
      </c>
      <c r="E34" s="20">
        <v>90</v>
      </c>
      <c r="F34" s="20">
        <f t="shared" si="4"/>
        <v>180</v>
      </c>
      <c r="G34" s="21">
        <v>3</v>
      </c>
      <c r="H34" s="23">
        <v>1812</v>
      </c>
      <c r="I34" s="24">
        <v>48</v>
      </c>
      <c r="K34" s="18">
        <v>7</v>
      </c>
      <c r="L34" s="19" t="s">
        <v>638</v>
      </c>
      <c r="M34" s="19" t="s">
        <v>593</v>
      </c>
      <c r="N34" s="20">
        <v>89</v>
      </c>
      <c r="O34" s="20">
        <v>89</v>
      </c>
      <c r="P34" s="20">
        <f t="shared" si="5"/>
        <v>178</v>
      </c>
      <c r="Q34" s="21">
        <v>7</v>
      </c>
      <c r="R34" s="20">
        <v>1725</v>
      </c>
      <c r="S34" s="22">
        <v>45</v>
      </c>
    </row>
    <row r="35" spans="1:19" ht="15.75" customHeight="1" x14ac:dyDescent="0.3">
      <c r="A35" s="18">
        <v>5</v>
      </c>
      <c r="B35" s="19" t="s">
        <v>889</v>
      </c>
      <c r="C35" s="19" t="s">
        <v>153</v>
      </c>
      <c r="D35" s="20">
        <v>89</v>
      </c>
      <c r="E35" s="20">
        <v>91</v>
      </c>
      <c r="F35" s="20">
        <f t="shared" si="4"/>
        <v>180</v>
      </c>
      <c r="G35" s="21">
        <v>3</v>
      </c>
      <c r="H35" s="20">
        <v>1794</v>
      </c>
      <c r="I35" s="22">
        <v>44</v>
      </c>
      <c r="K35" s="18">
        <v>4</v>
      </c>
      <c r="L35" s="19" t="s">
        <v>890</v>
      </c>
      <c r="M35" s="19" t="s">
        <v>561</v>
      </c>
      <c r="N35" s="20">
        <v>62</v>
      </c>
      <c r="O35" s="20">
        <v>72</v>
      </c>
      <c r="P35" s="20">
        <f t="shared" si="5"/>
        <v>134</v>
      </c>
      <c r="Q35" s="21">
        <v>2</v>
      </c>
      <c r="R35" s="20">
        <v>1686</v>
      </c>
      <c r="S35" s="22">
        <v>43</v>
      </c>
    </row>
    <row r="36" spans="1:19" ht="15.75" customHeight="1" x14ac:dyDescent="0.3">
      <c r="A36" s="18">
        <v>4</v>
      </c>
      <c r="B36" s="19" t="s">
        <v>891</v>
      </c>
      <c r="C36" s="19" t="s">
        <v>153</v>
      </c>
      <c r="D36" s="20">
        <v>92</v>
      </c>
      <c r="E36" s="20">
        <v>92</v>
      </c>
      <c r="F36" s="20">
        <f t="shared" si="4"/>
        <v>184</v>
      </c>
      <c r="G36" s="21">
        <v>7</v>
      </c>
      <c r="H36" s="20">
        <v>1771</v>
      </c>
      <c r="I36" s="22">
        <v>37</v>
      </c>
      <c r="K36" s="18">
        <v>2</v>
      </c>
      <c r="L36" s="19" t="s">
        <v>892</v>
      </c>
      <c r="M36" s="19" t="s">
        <v>585</v>
      </c>
      <c r="N36" s="20">
        <v>72</v>
      </c>
      <c r="O36" s="20">
        <v>83</v>
      </c>
      <c r="P36" s="20">
        <f t="shared" si="5"/>
        <v>155</v>
      </c>
      <c r="Q36" s="21">
        <v>3</v>
      </c>
      <c r="R36" s="20">
        <v>1622</v>
      </c>
      <c r="S36" s="22">
        <v>22</v>
      </c>
    </row>
    <row r="37" spans="1:19" ht="15.75" customHeight="1" x14ac:dyDescent="0.3">
      <c r="A37" s="25">
        <v>3</v>
      </c>
      <c r="B37" s="26" t="s">
        <v>893</v>
      </c>
      <c r="C37" s="26" t="s">
        <v>63</v>
      </c>
      <c r="D37" s="27">
        <v>88</v>
      </c>
      <c r="E37" s="27">
        <v>89</v>
      </c>
      <c r="F37" s="27">
        <f t="shared" si="4"/>
        <v>177</v>
      </c>
      <c r="G37" s="28">
        <v>1</v>
      </c>
      <c r="H37" s="27">
        <v>1771</v>
      </c>
      <c r="I37" s="29">
        <v>35</v>
      </c>
      <c r="K37" s="25">
        <v>1</v>
      </c>
      <c r="L37" s="26" t="s">
        <v>894</v>
      </c>
      <c r="M37" s="26" t="s">
        <v>23</v>
      </c>
      <c r="N37" s="27" t="s">
        <v>109</v>
      </c>
      <c r="O37" s="27"/>
      <c r="P37" s="27">
        <f t="shared" si="5"/>
        <v>0</v>
      </c>
      <c r="Q37" s="28">
        <v>0</v>
      </c>
      <c r="R37" s="31">
        <v>878</v>
      </c>
      <c r="S37" s="32">
        <v>20</v>
      </c>
    </row>
    <row r="38" spans="1:19" ht="15.75" customHeight="1" x14ac:dyDescent="0.3"/>
    <row r="39" spans="1:19" ht="15.75" customHeight="1" x14ac:dyDescent="0.3">
      <c r="A39" s="7"/>
      <c r="B39" s="8" t="s">
        <v>110</v>
      </c>
      <c r="C39" s="9" t="s">
        <v>895</v>
      </c>
      <c r="D39" s="9"/>
      <c r="E39" s="9" t="s">
        <v>896</v>
      </c>
      <c r="F39" s="8"/>
      <c r="G39" s="8"/>
      <c r="H39" s="8"/>
      <c r="I39" s="8"/>
      <c r="K39" s="7"/>
      <c r="L39" s="8" t="s">
        <v>113</v>
      </c>
      <c r="M39" s="9" t="s">
        <v>897</v>
      </c>
      <c r="N39" s="9"/>
      <c r="O39" s="9" t="s">
        <v>898</v>
      </c>
      <c r="P39" s="8"/>
      <c r="Q39" s="8"/>
      <c r="R39" s="8"/>
      <c r="S39" s="8"/>
    </row>
    <row r="40" spans="1:19" ht="15.75" customHeight="1" x14ac:dyDescent="0.3">
      <c r="A40" s="10">
        <v>2</v>
      </c>
      <c r="B40" s="11" t="s">
        <v>10</v>
      </c>
      <c r="C40" s="80" t="s">
        <v>11</v>
      </c>
      <c r="D40" s="50"/>
      <c r="E40" s="84"/>
      <c r="F40" s="12" t="s">
        <v>12</v>
      </c>
      <c r="G40" s="12" t="s">
        <v>13</v>
      </c>
      <c r="H40" s="12" t="s">
        <v>14</v>
      </c>
      <c r="I40" s="13" t="s">
        <v>15</v>
      </c>
      <c r="K40" s="10">
        <v>2</v>
      </c>
      <c r="L40" s="11" t="s">
        <v>10</v>
      </c>
      <c r="M40" s="80" t="s">
        <v>11</v>
      </c>
      <c r="N40" s="50"/>
      <c r="O40" s="84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">
      <c r="A41" s="14">
        <v>5</v>
      </c>
      <c r="B41" s="15" t="s">
        <v>899</v>
      </c>
      <c r="C41" s="15" t="s">
        <v>122</v>
      </c>
      <c r="D41" s="16">
        <v>88</v>
      </c>
      <c r="E41" s="16">
        <v>94</v>
      </c>
      <c r="F41" s="16">
        <f t="shared" ref="F41:F49" si="6">SUM(D41:E41)</f>
        <v>182</v>
      </c>
      <c r="G41" s="16">
        <v>9</v>
      </c>
      <c r="H41" s="16">
        <v>1774</v>
      </c>
      <c r="I41" s="17">
        <v>72</v>
      </c>
      <c r="K41" s="14">
        <v>7</v>
      </c>
      <c r="L41" s="15" t="s">
        <v>900</v>
      </c>
      <c r="M41" s="15" t="s">
        <v>484</v>
      </c>
      <c r="N41" s="16">
        <v>82</v>
      </c>
      <c r="O41" s="16">
        <v>83</v>
      </c>
      <c r="P41" s="16">
        <f t="shared" ref="P41:P50" si="7">SUM(N41:O41)</f>
        <v>165</v>
      </c>
      <c r="Q41" s="16">
        <v>8</v>
      </c>
      <c r="R41" s="16">
        <v>1663</v>
      </c>
      <c r="S41" s="17">
        <v>78</v>
      </c>
    </row>
    <row r="42" spans="1:19" ht="15.75" customHeight="1" x14ac:dyDescent="0.3">
      <c r="A42" s="18">
        <v>8</v>
      </c>
      <c r="B42" s="19" t="s">
        <v>901</v>
      </c>
      <c r="C42" s="19" t="s">
        <v>163</v>
      </c>
      <c r="D42" s="20">
        <v>85</v>
      </c>
      <c r="E42" s="20">
        <v>89</v>
      </c>
      <c r="F42" s="20">
        <f t="shared" si="6"/>
        <v>174</v>
      </c>
      <c r="G42" s="21">
        <v>5</v>
      </c>
      <c r="H42" s="20">
        <v>1759</v>
      </c>
      <c r="I42" s="22">
        <v>65</v>
      </c>
      <c r="K42" s="18">
        <v>1</v>
      </c>
      <c r="L42" s="19" t="s">
        <v>555</v>
      </c>
      <c r="M42" s="19" t="s">
        <v>504</v>
      </c>
      <c r="N42" s="20">
        <v>89</v>
      </c>
      <c r="O42" s="20">
        <v>89</v>
      </c>
      <c r="P42" s="20">
        <f t="shared" si="7"/>
        <v>178</v>
      </c>
      <c r="Q42" s="21">
        <v>10</v>
      </c>
      <c r="R42" s="23">
        <v>1639</v>
      </c>
      <c r="S42" s="24">
        <v>78</v>
      </c>
    </row>
    <row r="43" spans="1:19" ht="15.75" customHeight="1" x14ac:dyDescent="0.3">
      <c r="A43" s="18">
        <v>1</v>
      </c>
      <c r="B43" s="19" t="s">
        <v>902</v>
      </c>
      <c r="C43" s="19" t="s">
        <v>75</v>
      </c>
      <c r="D43" s="20">
        <v>81</v>
      </c>
      <c r="E43" s="20">
        <v>88</v>
      </c>
      <c r="F43" s="20">
        <f t="shared" si="6"/>
        <v>169</v>
      </c>
      <c r="G43" s="21">
        <v>3</v>
      </c>
      <c r="H43" s="23">
        <v>1728</v>
      </c>
      <c r="I43" s="24">
        <v>55</v>
      </c>
      <c r="K43" s="18">
        <v>4</v>
      </c>
      <c r="L43" s="19" t="s">
        <v>903</v>
      </c>
      <c r="M43" s="19" t="s">
        <v>841</v>
      </c>
      <c r="N43" s="20">
        <v>82</v>
      </c>
      <c r="O43" s="20">
        <v>90</v>
      </c>
      <c r="P43" s="20">
        <f t="shared" si="7"/>
        <v>172</v>
      </c>
      <c r="Q43" s="21">
        <v>9</v>
      </c>
      <c r="R43" s="20">
        <v>1369</v>
      </c>
      <c r="S43" s="22">
        <v>70</v>
      </c>
    </row>
    <row r="44" spans="1:19" ht="15.75" customHeight="1" x14ac:dyDescent="0.3">
      <c r="A44" s="18">
        <v>2</v>
      </c>
      <c r="B44" s="19" t="s">
        <v>904</v>
      </c>
      <c r="C44" s="19" t="s">
        <v>504</v>
      </c>
      <c r="D44" s="20">
        <v>88</v>
      </c>
      <c r="E44" s="20">
        <v>90</v>
      </c>
      <c r="F44" s="20">
        <f t="shared" si="6"/>
        <v>178</v>
      </c>
      <c r="G44" s="21">
        <v>8</v>
      </c>
      <c r="H44" s="20">
        <v>1733</v>
      </c>
      <c r="I44" s="22">
        <v>54</v>
      </c>
      <c r="K44" s="18">
        <v>8</v>
      </c>
      <c r="L44" s="19" t="s">
        <v>764</v>
      </c>
      <c r="M44" s="19" t="s">
        <v>23</v>
      </c>
      <c r="N44" s="20">
        <v>73</v>
      </c>
      <c r="O44" s="20">
        <v>74</v>
      </c>
      <c r="P44" s="20">
        <f t="shared" si="7"/>
        <v>147</v>
      </c>
      <c r="Q44" s="21">
        <v>4</v>
      </c>
      <c r="R44" s="20">
        <v>1599</v>
      </c>
      <c r="S44" s="22">
        <v>69</v>
      </c>
    </row>
    <row r="45" spans="1:19" ht="15.75" customHeight="1" x14ac:dyDescent="0.3">
      <c r="A45" s="18">
        <v>7</v>
      </c>
      <c r="B45" s="19" t="s">
        <v>905</v>
      </c>
      <c r="C45" s="19" t="s">
        <v>841</v>
      </c>
      <c r="D45" s="20">
        <v>88</v>
      </c>
      <c r="E45" s="20">
        <v>90</v>
      </c>
      <c r="F45" s="20">
        <f t="shared" si="6"/>
        <v>178</v>
      </c>
      <c r="G45" s="21">
        <v>8</v>
      </c>
      <c r="H45" s="20">
        <v>1564</v>
      </c>
      <c r="I45" s="22">
        <v>54</v>
      </c>
      <c r="K45" s="18">
        <v>3</v>
      </c>
      <c r="L45" s="19" t="s">
        <v>906</v>
      </c>
      <c r="M45" s="19" t="s">
        <v>504</v>
      </c>
      <c r="N45" s="20">
        <v>79</v>
      </c>
      <c r="O45" s="20">
        <v>80</v>
      </c>
      <c r="P45" s="20">
        <f t="shared" si="7"/>
        <v>159</v>
      </c>
      <c r="Q45" s="21">
        <v>6</v>
      </c>
      <c r="R45" s="20">
        <v>1570</v>
      </c>
      <c r="S45" s="22">
        <v>65</v>
      </c>
    </row>
    <row r="46" spans="1:19" ht="15.75" customHeight="1" x14ac:dyDescent="0.3">
      <c r="A46" s="18">
        <v>6</v>
      </c>
      <c r="B46" s="19" t="s">
        <v>907</v>
      </c>
      <c r="C46" s="19" t="s">
        <v>525</v>
      </c>
      <c r="D46" s="20">
        <v>83</v>
      </c>
      <c r="E46" s="20">
        <v>88</v>
      </c>
      <c r="F46" s="20">
        <f t="shared" si="6"/>
        <v>171</v>
      </c>
      <c r="G46" s="21">
        <v>4</v>
      </c>
      <c r="H46" s="20">
        <v>1727</v>
      </c>
      <c r="I46" s="22">
        <v>52</v>
      </c>
      <c r="K46" s="18">
        <v>6</v>
      </c>
      <c r="L46" s="19" t="s">
        <v>908</v>
      </c>
      <c r="M46" s="19" t="s">
        <v>841</v>
      </c>
      <c r="N46" s="20">
        <v>80</v>
      </c>
      <c r="O46" s="20">
        <v>85</v>
      </c>
      <c r="P46" s="20">
        <f t="shared" si="7"/>
        <v>165</v>
      </c>
      <c r="Q46" s="21">
        <v>8</v>
      </c>
      <c r="R46" s="20">
        <v>1326</v>
      </c>
      <c r="S46" s="22">
        <v>61</v>
      </c>
    </row>
    <row r="47" spans="1:19" ht="15.75" customHeight="1" x14ac:dyDescent="0.3">
      <c r="A47" s="18">
        <v>3</v>
      </c>
      <c r="B47" s="19" t="s">
        <v>837</v>
      </c>
      <c r="C47" s="19" t="s">
        <v>484</v>
      </c>
      <c r="D47" s="20">
        <v>87</v>
      </c>
      <c r="E47" s="20">
        <v>88</v>
      </c>
      <c r="F47" s="20">
        <f t="shared" si="6"/>
        <v>175</v>
      </c>
      <c r="G47" s="21">
        <v>6</v>
      </c>
      <c r="H47" s="20">
        <v>1696</v>
      </c>
      <c r="I47" s="22">
        <v>44</v>
      </c>
      <c r="K47" s="18">
        <v>10</v>
      </c>
      <c r="L47" s="19" t="s">
        <v>909</v>
      </c>
      <c r="M47" s="19" t="s">
        <v>841</v>
      </c>
      <c r="N47" s="20">
        <v>64</v>
      </c>
      <c r="O47" s="20">
        <v>84</v>
      </c>
      <c r="P47" s="20">
        <f t="shared" si="7"/>
        <v>148</v>
      </c>
      <c r="Q47" s="21">
        <v>5</v>
      </c>
      <c r="R47" s="20">
        <v>1381</v>
      </c>
      <c r="S47" s="22">
        <v>48</v>
      </c>
    </row>
    <row r="48" spans="1:19" ht="15.75" customHeight="1" x14ac:dyDescent="0.3">
      <c r="A48" s="18">
        <v>9</v>
      </c>
      <c r="B48" s="19" t="s">
        <v>910</v>
      </c>
      <c r="C48" s="19" t="s">
        <v>834</v>
      </c>
      <c r="D48" s="20">
        <v>80</v>
      </c>
      <c r="E48" s="20">
        <v>82</v>
      </c>
      <c r="F48" s="20">
        <f t="shared" si="6"/>
        <v>162</v>
      </c>
      <c r="G48" s="21">
        <v>1</v>
      </c>
      <c r="H48" s="20">
        <v>1659</v>
      </c>
      <c r="I48" s="22">
        <v>32</v>
      </c>
      <c r="K48" s="18">
        <v>9</v>
      </c>
      <c r="L48" s="19" t="s">
        <v>743</v>
      </c>
      <c r="M48" s="19" t="s">
        <v>86</v>
      </c>
      <c r="N48" s="20">
        <v>61</v>
      </c>
      <c r="O48" s="20">
        <v>79</v>
      </c>
      <c r="P48" s="20">
        <f t="shared" si="7"/>
        <v>140</v>
      </c>
      <c r="Q48" s="21">
        <v>3</v>
      </c>
      <c r="R48" s="20">
        <v>1401</v>
      </c>
      <c r="S48" s="22">
        <v>36</v>
      </c>
    </row>
    <row r="49" spans="1:19" ht="15.75" customHeight="1" x14ac:dyDescent="0.3">
      <c r="A49" s="25">
        <v>4</v>
      </c>
      <c r="B49" s="26" t="s">
        <v>911</v>
      </c>
      <c r="C49" s="26" t="s">
        <v>525</v>
      </c>
      <c r="D49" s="27">
        <v>82</v>
      </c>
      <c r="E49" s="27">
        <v>87</v>
      </c>
      <c r="F49" s="27">
        <f t="shared" si="6"/>
        <v>169</v>
      </c>
      <c r="G49" s="28">
        <v>3</v>
      </c>
      <c r="H49" s="27">
        <v>1635</v>
      </c>
      <c r="I49" s="29">
        <v>31</v>
      </c>
      <c r="K49" s="18">
        <v>5</v>
      </c>
      <c r="L49" s="19" t="s">
        <v>912</v>
      </c>
      <c r="M49" s="19" t="s">
        <v>561</v>
      </c>
      <c r="N49" s="20" t="s">
        <v>109</v>
      </c>
      <c r="O49" s="20"/>
      <c r="P49" s="20">
        <f t="shared" si="7"/>
        <v>0</v>
      </c>
      <c r="Q49" s="21">
        <v>0</v>
      </c>
      <c r="R49" s="20">
        <v>564</v>
      </c>
      <c r="S49" s="22">
        <v>12</v>
      </c>
    </row>
    <row r="50" spans="1:19" ht="15.75" customHeight="1" x14ac:dyDescent="0.3">
      <c r="K50" s="25">
        <v>2</v>
      </c>
      <c r="L50" s="26" t="s">
        <v>913</v>
      </c>
      <c r="M50" s="26" t="s">
        <v>585</v>
      </c>
      <c r="N50" s="27" t="s">
        <v>109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"/>
    <row r="52" spans="1:19" ht="15.75" customHeight="1" x14ac:dyDescent="0.3">
      <c r="B52" s="8" t="s">
        <v>844</v>
      </c>
    </row>
    <row r="53" spans="1:19" ht="15.75" customHeight="1" x14ac:dyDescent="0.3"/>
    <row r="54" spans="1:19" ht="15.75" customHeight="1" x14ac:dyDescent="0.3">
      <c r="B54" s="4" t="s">
        <v>845</v>
      </c>
      <c r="F54" s="33" t="s">
        <v>167</v>
      </c>
    </row>
    <row r="55" spans="1:19" ht="15.75" customHeight="1" x14ac:dyDescent="0.3">
      <c r="B55" s="4" t="s">
        <v>168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BB5D12FA-BEB8-458E-B566-3530DCEB65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520B-9B9A-4FBD-B5E1-B2D844527145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849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5" t="s">
        <v>804</v>
      </c>
    </row>
    <row r="3" spans="1:25" ht="15.75" customHeight="1" x14ac:dyDescent="0.3">
      <c r="A3" s="7"/>
      <c r="B3" s="8" t="s">
        <v>4</v>
      </c>
      <c r="C3" s="9" t="s">
        <v>914</v>
      </c>
      <c r="D3" s="9"/>
      <c r="E3" s="9" t="s">
        <v>477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853</v>
      </c>
      <c r="C5" s="15" t="s">
        <v>153</v>
      </c>
      <c r="D5" s="35">
        <v>92</v>
      </c>
      <c r="E5" s="35">
        <v>97</v>
      </c>
      <c r="F5" s="16">
        <v>189</v>
      </c>
      <c r="G5" s="16">
        <v>6</v>
      </c>
      <c r="H5" s="35">
        <v>1921</v>
      </c>
      <c r="I5" s="36">
        <v>77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854</v>
      </c>
      <c r="C6" s="19" t="s">
        <v>633</v>
      </c>
      <c r="D6" s="39">
        <v>97</v>
      </c>
      <c r="E6" s="39">
        <v>98</v>
      </c>
      <c r="F6" s="20">
        <v>195</v>
      </c>
      <c r="G6" s="20">
        <v>9</v>
      </c>
      <c r="H6" s="39">
        <v>1916</v>
      </c>
      <c r="I6" s="40">
        <v>77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10</v>
      </c>
      <c r="B7" s="19" t="s">
        <v>483</v>
      </c>
      <c r="C7" s="19" t="s">
        <v>484</v>
      </c>
      <c r="D7" s="39">
        <v>95</v>
      </c>
      <c r="E7" s="39">
        <v>96</v>
      </c>
      <c r="F7" s="20">
        <v>191</v>
      </c>
      <c r="G7" s="20">
        <v>7</v>
      </c>
      <c r="H7" s="39">
        <v>1919</v>
      </c>
      <c r="I7" s="40">
        <v>76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746</v>
      </c>
      <c r="C8" s="19" t="s">
        <v>23</v>
      </c>
      <c r="D8" s="39">
        <v>97</v>
      </c>
      <c r="E8" s="39">
        <v>99</v>
      </c>
      <c r="F8" s="20">
        <v>196</v>
      </c>
      <c r="G8" s="20">
        <v>10</v>
      </c>
      <c r="H8" s="39">
        <v>1899</v>
      </c>
      <c r="I8" s="40">
        <v>72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813</v>
      </c>
      <c r="C9" s="19" t="s">
        <v>484</v>
      </c>
      <c r="D9" s="39">
        <v>90</v>
      </c>
      <c r="E9" s="39">
        <v>92</v>
      </c>
      <c r="F9" s="20">
        <v>182</v>
      </c>
      <c r="G9" s="20">
        <v>5</v>
      </c>
      <c r="H9" s="39">
        <v>1908</v>
      </c>
      <c r="I9" s="40">
        <v>71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860</v>
      </c>
      <c r="C10" s="19" t="s">
        <v>191</v>
      </c>
      <c r="D10" s="20">
        <v>97</v>
      </c>
      <c r="E10" s="20">
        <v>98</v>
      </c>
      <c r="F10" s="20">
        <v>195</v>
      </c>
      <c r="G10" s="20">
        <v>9</v>
      </c>
      <c r="H10" s="23">
        <v>1905</v>
      </c>
      <c r="I10" s="24">
        <v>71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859</v>
      </c>
      <c r="C11" s="19" t="s">
        <v>525</v>
      </c>
      <c r="D11" s="39">
        <v>90</v>
      </c>
      <c r="E11" s="39">
        <v>92</v>
      </c>
      <c r="F11" s="20">
        <v>182</v>
      </c>
      <c r="G11" s="20">
        <v>5</v>
      </c>
      <c r="H11" s="39">
        <v>1867</v>
      </c>
      <c r="I11" s="40">
        <v>54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603</v>
      </c>
      <c r="C12" s="19" t="s">
        <v>23</v>
      </c>
      <c r="D12" s="39" t="s">
        <v>109</v>
      </c>
      <c r="E12" s="39" t="s">
        <v>769</v>
      </c>
      <c r="F12" s="20">
        <v>0</v>
      </c>
      <c r="G12" s="20">
        <v>0</v>
      </c>
      <c r="H12" s="39">
        <v>1277</v>
      </c>
      <c r="I12" s="40">
        <v>26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874</v>
      </c>
      <c r="C13" s="19" t="s">
        <v>484</v>
      </c>
      <c r="D13" s="39">
        <v>88</v>
      </c>
      <c r="E13" s="39">
        <v>92</v>
      </c>
      <c r="F13" s="20">
        <v>180</v>
      </c>
      <c r="G13" s="20">
        <v>3</v>
      </c>
      <c r="H13" s="39">
        <v>1677</v>
      </c>
      <c r="I13" s="40">
        <v>24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2">
        <v>4</v>
      </c>
      <c r="B14" s="26" t="s">
        <v>828</v>
      </c>
      <c r="C14" s="26" t="s">
        <v>484</v>
      </c>
      <c r="D14" s="43" t="s">
        <v>109</v>
      </c>
      <c r="E14" s="43" t="s">
        <v>769</v>
      </c>
      <c r="F14" s="27">
        <v>0</v>
      </c>
      <c r="G14" s="27">
        <v>0</v>
      </c>
      <c r="H14" s="43">
        <v>0</v>
      </c>
      <c r="I14" s="44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9" t="s">
        <v>915</v>
      </c>
      <c r="D16" s="9"/>
      <c r="E16" s="9" t="s">
        <v>417</v>
      </c>
      <c r="F16" s="8"/>
      <c r="G16" s="8"/>
      <c r="H16" s="8"/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80" t="s">
        <v>11</v>
      </c>
      <c r="D17" s="50"/>
      <c r="E17" s="84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5" t="s">
        <v>814</v>
      </c>
      <c r="C18" s="15" t="s">
        <v>466</v>
      </c>
      <c r="D18" s="35">
        <v>97</v>
      </c>
      <c r="E18" s="35">
        <v>97</v>
      </c>
      <c r="F18" s="16">
        <v>194</v>
      </c>
      <c r="G18" s="16">
        <v>10</v>
      </c>
      <c r="H18" s="35">
        <v>1894</v>
      </c>
      <c r="I18" s="36">
        <v>96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865</v>
      </c>
      <c r="C19" s="19" t="s">
        <v>191</v>
      </c>
      <c r="D19" s="20">
        <v>89</v>
      </c>
      <c r="E19" s="20">
        <v>90</v>
      </c>
      <c r="F19" s="20">
        <v>179</v>
      </c>
      <c r="G19" s="20">
        <v>5</v>
      </c>
      <c r="H19" s="23">
        <v>1835</v>
      </c>
      <c r="I19" s="24">
        <v>77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6</v>
      </c>
      <c r="B20" s="19" t="s">
        <v>867</v>
      </c>
      <c r="C20" s="19" t="s">
        <v>633</v>
      </c>
      <c r="D20" s="39">
        <v>93</v>
      </c>
      <c r="E20" s="39">
        <v>96</v>
      </c>
      <c r="F20" s="20">
        <v>189</v>
      </c>
      <c r="G20" s="20">
        <v>9</v>
      </c>
      <c r="H20" s="39">
        <v>1830</v>
      </c>
      <c r="I20" s="40">
        <v>71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2</v>
      </c>
      <c r="B21" s="19" t="s">
        <v>872</v>
      </c>
      <c r="C21" s="19" t="s">
        <v>86</v>
      </c>
      <c r="D21" s="39">
        <v>87</v>
      </c>
      <c r="E21" s="39">
        <v>96</v>
      </c>
      <c r="F21" s="20">
        <v>183</v>
      </c>
      <c r="G21" s="20">
        <v>7</v>
      </c>
      <c r="H21" s="39">
        <v>1813</v>
      </c>
      <c r="I21" s="40">
        <v>65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4</v>
      </c>
      <c r="B22" s="19" t="s">
        <v>889</v>
      </c>
      <c r="C22" s="19" t="s">
        <v>153</v>
      </c>
      <c r="D22" s="39">
        <v>89</v>
      </c>
      <c r="E22" s="39">
        <v>91</v>
      </c>
      <c r="F22" s="20">
        <v>180</v>
      </c>
      <c r="G22" s="20">
        <v>6</v>
      </c>
      <c r="H22" s="39">
        <v>1794</v>
      </c>
      <c r="I22" s="40">
        <v>59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8</v>
      </c>
      <c r="B23" s="19" t="s">
        <v>873</v>
      </c>
      <c r="C23" s="19" t="s">
        <v>466</v>
      </c>
      <c r="D23" s="39">
        <v>85</v>
      </c>
      <c r="E23" s="39">
        <v>88</v>
      </c>
      <c r="F23" s="20">
        <v>173</v>
      </c>
      <c r="G23" s="20">
        <v>2</v>
      </c>
      <c r="H23" s="39">
        <v>1460</v>
      </c>
      <c r="I23" s="40">
        <v>56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891</v>
      </c>
      <c r="C24" s="19" t="s">
        <v>153</v>
      </c>
      <c r="D24" s="39">
        <v>92</v>
      </c>
      <c r="E24" s="39">
        <v>92</v>
      </c>
      <c r="F24" s="20">
        <v>184</v>
      </c>
      <c r="G24" s="20">
        <v>8</v>
      </c>
      <c r="H24" s="39">
        <v>1771</v>
      </c>
      <c r="I24" s="40">
        <v>46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1">
        <v>10</v>
      </c>
      <c r="B25" s="19" t="s">
        <v>240</v>
      </c>
      <c r="C25" s="19" t="s">
        <v>153</v>
      </c>
      <c r="D25" s="39">
        <v>86</v>
      </c>
      <c r="E25" s="39">
        <v>90</v>
      </c>
      <c r="F25" s="20">
        <v>176</v>
      </c>
      <c r="G25" s="20">
        <v>4</v>
      </c>
      <c r="H25" s="39">
        <v>1756</v>
      </c>
      <c r="I25" s="40">
        <v>39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5</v>
      </c>
      <c r="B26" s="19" t="s">
        <v>837</v>
      </c>
      <c r="C26" s="19" t="s">
        <v>484</v>
      </c>
      <c r="D26" s="39">
        <v>87</v>
      </c>
      <c r="E26" s="39">
        <v>88</v>
      </c>
      <c r="F26" s="20">
        <v>175</v>
      </c>
      <c r="G26" s="20">
        <v>3</v>
      </c>
      <c r="H26" s="39">
        <v>1696</v>
      </c>
      <c r="I26" s="40">
        <v>29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">
        <v>9</v>
      </c>
      <c r="B27" s="26" t="s">
        <v>900</v>
      </c>
      <c r="C27" s="26" t="s">
        <v>484</v>
      </c>
      <c r="D27" s="43">
        <v>82</v>
      </c>
      <c r="E27" s="43">
        <v>83</v>
      </c>
      <c r="F27" s="27">
        <v>165</v>
      </c>
      <c r="G27" s="27">
        <v>1</v>
      </c>
      <c r="H27" s="43">
        <v>1663</v>
      </c>
      <c r="I27" s="44">
        <v>22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47" t="s">
        <v>844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272</v>
      </c>
      <c r="F31" s="33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4" t="s">
        <v>168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A4EA4735-C0E9-4345-9205-4A3D0628A0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137B-2343-436E-A96F-941F993DA7BC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917</v>
      </c>
    </row>
    <row r="3" spans="1:25" ht="15.75" customHeight="1" x14ac:dyDescent="0.3">
      <c r="A3" s="7"/>
      <c r="B3" s="8" t="s">
        <v>4</v>
      </c>
      <c r="C3" s="9" t="s">
        <v>918</v>
      </c>
      <c r="D3" s="9"/>
      <c r="E3" s="9" t="s">
        <v>919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7</v>
      </c>
      <c r="B5" s="15" t="s">
        <v>16</v>
      </c>
      <c r="C5" s="15" t="s">
        <v>17</v>
      </c>
      <c r="D5" s="16">
        <v>97</v>
      </c>
      <c r="E5" s="16">
        <v>97</v>
      </c>
      <c r="F5" s="16">
        <f t="shared" ref="F5:F12" si="0">SUM(D5:E5)</f>
        <v>194</v>
      </c>
      <c r="G5" s="16">
        <v>8</v>
      </c>
      <c r="H5" s="16">
        <v>1742</v>
      </c>
      <c r="I5" s="17">
        <v>72</v>
      </c>
      <c r="K5" s="4"/>
    </row>
    <row r="6" spans="1:25" ht="15.75" customHeight="1" x14ac:dyDescent="0.3">
      <c r="A6" s="18">
        <v>8</v>
      </c>
      <c r="B6" s="19" t="s">
        <v>807</v>
      </c>
      <c r="C6" s="19" t="s">
        <v>466</v>
      </c>
      <c r="D6" s="20">
        <v>94</v>
      </c>
      <c r="E6" s="20">
        <v>96</v>
      </c>
      <c r="F6" s="20">
        <f t="shared" si="0"/>
        <v>190</v>
      </c>
      <c r="G6" s="21">
        <v>7</v>
      </c>
      <c r="H6" s="20">
        <v>1852</v>
      </c>
      <c r="I6" s="22">
        <v>60</v>
      </c>
      <c r="K6" s="4"/>
    </row>
    <row r="7" spans="1:25" ht="15.75" customHeight="1" x14ac:dyDescent="0.3">
      <c r="A7" s="18">
        <v>3</v>
      </c>
      <c r="B7" s="19" t="s">
        <v>856</v>
      </c>
      <c r="C7" s="19" t="s">
        <v>525</v>
      </c>
      <c r="D7" s="20">
        <v>95</v>
      </c>
      <c r="E7" s="20">
        <v>95</v>
      </c>
      <c r="F7" s="20">
        <f t="shared" si="0"/>
        <v>190</v>
      </c>
      <c r="G7" s="21">
        <v>7</v>
      </c>
      <c r="H7" s="20">
        <v>1841</v>
      </c>
      <c r="I7" s="22">
        <v>57</v>
      </c>
      <c r="J7" s="83"/>
      <c r="K7" s="4"/>
    </row>
    <row r="8" spans="1:25" ht="15.75" customHeight="1" x14ac:dyDescent="0.3">
      <c r="A8" s="18">
        <v>2</v>
      </c>
      <c r="B8" s="19" t="s">
        <v>39</v>
      </c>
      <c r="C8" s="19" t="s">
        <v>17</v>
      </c>
      <c r="D8" s="20">
        <v>89</v>
      </c>
      <c r="E8" s="20">
        <v>93</v>
      </c>
      <c r="F8" s="20">
        <f t="shared" si="0"/>
        <v>182</v>
      </c>
      <c r="G8" s="21">
        <v>5</v>
      </c>
      <c r="H8" s="23">
        <v>1638</v>
      </c>
      <c r="I8" s="24">
        <v>46</v>
      </c>
      <c r="K8" s="4"/>
    </row>
    <row r="9" spans="1:25" ht="15.75" customHeight="1" x14ac:dyDescent="0.3">
      <c r="A9" s="18">
        <v>5</v>
      </c>
      <c r="B9" s="19" t="s">
        <v>44</v>
      </c>
      <c r="C9" s="19" t="s">
        <v>504</v>
      </c>
      <c r="D9" s="20">
        <v>82</v>
      </c>
      <c r="E9" s="20">
        <v>90</v>
      </c>
      <c r="F9" s="20">
        <f t="shared" si="0"/>
        <v>172</v>
      </c>
      <c r="G9" s="21">
        <v>2</v>
      </c>
      <c r="H9" s="20">
        <v>1799</v>
      </c>
      <c r="I9" s="22">
        <v>44</v>
      </c>
    </row>
    <row r="10" spans="1:25" ht="15.75" customHeight="1" x14ac:dyDescent="0.3">
      <c r="A10" s="18">
        <v>1</v>
      </c>
      <c r="B10" s="19" t="s">
        <v>92</v>
      </c>
      <c r="C10" s="19" t="s">
        <v>23</v>
      </c>
      <c r="D10" s="20">
        <v>85</v>
      </c>
      <c r="E10" s="20">
        <v>97</v>
      </c>
      <c r="F10" s="20">
        <f t="shared" si="0"/>
        <v>182</v>
      </c>
      <c r="G10" s="21">
        <v>5</v>
      </c>
      <c r="H10" s="23">
        <v>1798</v>
      </c>
      <c r="I10" s="24">
        <v>43</v>
      </c>
    </row>
    <row r="11" spans="1:25" ht="15.75" customHeight="1" x14ac:dyDescent="0.3">
      <c r="A11" s="18">
        <v>4</v>
      </c>
      <c r="B11" s="19" t="s">
        <v>583</v>
      </c>
      <c r="C11" s="19" t="s">
        <v>23</v>
      </c>
      <c r="D11" s="20">
        <v>90</v>
      </c>
      <c r="E11" s="20">
        <v>91</v>
      </c>
      <c r="F11" s="20">
        <f t="shared" si="0"/>
        <v>181</v>
      </c>
      <c r="G11" s="21">
        <v>3</v>
      </c>
      <c r="H11" s="20">
        <v>1680</v>
      </c>
      <c r="I11" s="22">
        <v>26</v>
      </c>
    </row>
    <row r="12" spans="1:25" ht="15.75" customHeight="1" x14ac:dyDescent="0.3">
      <c r="A12" s="25">
        <v>6</v>
      </c>
      <c r="B12" s="26" t="s">
        <v>920</v>
      </c>
      <c r="C12" s="26" t="s">
        <v>504</v>
      </c>
      <c r="D12" s="27" t="s">
        <v>109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"/>
    <row r="14" spans="1:25" ht="15.75" customHeight="1" x14ac:dyDescent="0.3">
      <c r="A14" s="7"/>
      <c r="B14" s="8" t="s">
        <v>7</v>
      </c>
      <c r="C14" s="9" t="s">
        <v>775</v>
      </c>
      <c r="D14" s="9"/>
      <c r="E14" s="9" t="s">
        <v>921</v>
      </c>
      <c r="F14" s="8"/>
      <c r="G14" s="8"/>
      <c r="H14" s="8"/>
      <c r="I14" s="8"/>
    </row>
    <row r="15" spans="1:25" ht="15.75" customHeight="1" x14ac:dyDescent="0.3">
      <c r="A15" s="10">
        <v>2</v>
      </c>
      <c r="B15" s="11" t="s">
        <v>10</v>
      </c>
      <c r="C15" s="80" t="s">
        <v>11</v>
      </c>
      <c r="D15" s="50"/>
      <c r="E15" s="84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">
      <c r="A16" s="14">
        <v>7</v>
      </c>
      <c r="B16" s="15" t="s">
        <v>658</v>
      </c>
      <c r="C16" s="15" t="s">
        <v>466</v>
      </c>
      <c r="D16" s="16">
        <v>87</v>
      </c>
      <c r="E16" s="16">
        <v>90</v>
      </c>
      <c r="F16" s="16">
        <f t="shared" ref="F16:F23" si="1">SUM(D16:E16)</f>
        <v>177</v>
      </c>
      <c r="G16" s="16">
        <v>6</v>
      </c>
      <c r="H16" s="16">
        <v>1759</v>
      </c>
      <c r="I16" s="17">
        <v>63</v>
      </c>
    </row>
    <row r="17" spans="1:9" ht="15.75" customHeight="1" x14ac:dyDescent="0.3">
      <c r="A17" s="18">
        <v>5</v>
      </c>
      <c r="B17" s="19" t="s">
        <v>810</v>
      </c>
      <c r="C17" s="19" t="s">
        <v>466</v>
      </c>
      <c r="D17" s="20">
        <v>86</v>
      </c>
      <c r="E17" s="20">
        <v>92</v>
      </c>
      <c r="F17" s="20">
        <f t="shared" si="1"/>
        <v>178</v>
      </c>
      <c r="G17" s="21">
        <v>7</v>
      </c>
      <c r="H17" s="20">
        <v>1757</v>
      </c>
      <c r="I17" s="22">
        <v>59</v>
      </c>
    </row>
    <row r="18" spans="1:9" ht="15.75" customHeight="1" x14ac:dyDescent="0.3">
      <c r="A18" s="18">
        <v>1</v>
      </c>
      <c r="B18" s="19" t="s">
        <v>922</v>
      </c>
      <c r="C18" s="19" t="s">
        <v>484</v>
      </c>
      <c r="D18" s="20">
        <v>82</v>
      </c>
      <c r="E18" s="20">
        <v>92</v>
      </c>
      <c r="F18" s="20">
        <f t="shared" si="1"/>
        <v>174</v>
      </c>
      <c r="G18" s="21">
        <v>5</v>
      </c>
      <c r="H18" s="23">
        <v>1576</v>
      </c>
      <c r="I18" s="24">
        <v>56</v>
      </c>
    </row>
    <row r="19" spans="1:9" ht="15.75" customHeight="1" x14ac:dyDescent="0.3">
      <c r="A19" s="18">
        <v>4</v>
      </c>
      <c r="B19" s="19" t="s">
        <v>923</v>
      </c>
      <c r="C19" s="19" t="s">
        <v>633</v>
      </c>
      <c r="D19" s="20">
        <v>94</v>
      </c>
      <c r="E19" s="20">
        <v>95</v>
      </c>
      <c r="F19" s="20">
        <f t="shared" si="1"/>
        <v>189</v>
      </c>
      <c r="G19" s="21">
        <v>8</v>
      </c>
      <c r="H19" s="20">
        <v>1727</v>
      </c>
      <c r="I19" s="22">
        <v>55</v>
      </c>
    </row>
    <row r="20" spans="1:9" ht="15.75" customHeight="1" x14ac:dyDescent="0.3">
      <c r="A20" s="18">
        <v>2</v>
      </c>
      <c r="B20" s="19" t="s">
        <v>687</v>
      </c>
      <c r="C20" s="19" t="s">
        <v>23</v>
      </c>
      <c r="D20" s="20">
        <v>74</v>
      </c>
      <c r="E20" s="20">
        <v>86</v>
      </c>
      <c r="F20" s="20">
        <f t="shared" si="1"/>
        <v>160</v>
      </c>
      <c r="G20" s="21">
        <v>2</v>
      </c>
      <c r="H20" s="20">
        <v>1698</v>
      </c>
      <c r="I20" s="22">
        <v>44</v>
      </c>
    </row>
    <row r="21" spans="1:9" ht="15.75" customHeight="1" x14ac:dyDescent="0.3">
      <c r="A21" s="18">
        <v>8</v>
      </c>
      <c r="B21" s="19" t="s">
        <v>638</v>
      </c>
      <c r="C21" s="19" t="s">
        <v>593</v>
      </c>
      <c r="D21" s="20">
        <v>81</v>
      </c>
      <c r="E21" s="20">
        <v>85</v>
      </c>
      <c r="F21" s="20">
        <f t="shared" si="1"/>
        <v>166</v>
      </c>
      <c r="G21" s="21">
        <v>3</v>
      </c>
      <c r="H21" s="20">
        <v>1681</v>
      </c>
      <c r="I21" s="22">
        <v>40</v>
      </c>
    </row>
    <row r="22" spans="1:9" ht="15.75" customHeight="1" x14ac:dyDescent="0.3">
      <c r="A22" s="18">
        <v>6</v>
      </c>
      <c r="B22" s="19" t="s">
        <v>924</v>
      </c>
      <c r="C22" s="19" t="s">
        <v>466</v>
      </c>
      <c r="D22" s="20">
        <v>83</v>
      </c>
      <c r="E22" s="20">
        <v>84</v>
      </c>
      <c r="F22" s="20">
        <f t="shared" si="1"/>
        <v>167</v>
      </c>
      <c r="G22" s="21">
        <v>4</v>
      </c>
      <c r="H22" s="20">
        <v>1676</v>
      </c>
      <c r="I22" s="22">
        <v>36</v>
      </c>
    </row>
    <row r="23" spans="1:9" ht="15.75" customHeight="1" x14ac:dyDescent="0.3">
      <c r="A23" s="25">
        <v>3</v>
      </c>
      <c r="B23" s="26" t="s">
        <v>925</v>
      </c>
      <c r="C23" s="26" t="s">
        <v>633</v>
      </c>
      <c r="D23" s="27" t="s">
        <v>109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9" t="s">
        <v>926</v>
      </c>
      <c r="D25" s="9"/>
      <c r="E25" s="9" t="s">
        <v>927</v>
      </c>
      <c r="F25" s="8"/>
      <c r="G25" s="8"/>
      <c r="H25" s="8"/>
      <c r="I25" s="8"/>
    </row>
    <row r="26" spans="1:9" ht="15.75" customHeight="1" x14ac:dyDescent="0.3">
      <c r="A26" s="10">
        <v>2</v>
      </c>
      <c r="B26" s="11" t="s">
        <v>10</v>
      </c>
      <c r="C26" s="80" t="s">
        <v>11</v>
      </c>
      <c r="D26" s="50"/>
      <c r="E26" s="84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">
      <c r="A27" s="14">
        <v>8</v>
      </c>
      <c r="B27" s="15" t="s">
        <v>554</v>
      </c>
      <c r="C27" s="15" t="s">
        <v>504</v>
      </c>
      <c r="D27" s="16">
        <v>81</v>
      </c>
      <c r="E27" s="16">
        <v>92</v>
      </c>
      <c r="F27" s="16">
        <f t="shared" ref="F27:F34" si="2">SUM(D27:E27)</f>
        <v>173</v>
      </c>
      <c r="G27" s="16">
        <v>8</v>
      </c>
      <c r="H27" s="16">
        <v>1663</v>
      </c>
      <c r="I27" s="17">
        <v>63</v>
      </c>
    </row>
    <row r="28" spans="1:9" ht="15.75" customHeight="1" x14ac:dyDescent="0.3">
      <c r="A28" s="18">
        <v>5</v>
      </c>
      <c r="B28" s="19" t="s">
        <v>928</v>
      </c>
      <c r="C28" s="19" t="s">
        <v>504</v>
      </c>
      <c r="D28" s="20">
        <v>79</v>
      </c>
      <c r="E28" s="20">
        <v>91</v>
      </c>
      <c r="F28" s="20">
        <f t="shared" si="2"/>
        <v>170</v>
      </c>
      <c r="G28" s="21">
        <v>6</v>
      </c>
      <c r="H28" s="20">
        <v>1661</v>
      </c>
      <c r="I28" s="22">
        <v>58</v>
      </c>
    </row>
    <row r="29" spans="1:9" ht="15.75" customHeight="1" x14ac:dyDescent="0.3">
      <c r="A29" s="18">
        <v>2</v>
      </c>
      <c r="B29" s="19" t="s">
        <v>929</v>
      </c>
      <c r="C29" s="19" t="s">
        <v>504</v>
      </c>
      <c r="D29" s="20">
        <v>84</v>
      </c>
      <c r="E29" s="20">
        <v>87</v>
      </c>
      <c r="F29" s="20">
        <f t="shared" si="2"/>
        <v>171</v>
      </c>
      <c r="G29" s="21">
        <v>7</v>
      </c>
      <c r="H29" s="20">
        <v>1662</v>
      </c>
      <c r="I29" s="22">
        <v>57</v>
      </c>
    </row>
    <row r="30" spans="1:9" ht="15.75" customHeight="1" x14ac:dyDescent="0.3">
      <c r="A30" s="18">
        <v>6</v>
      </c>
      <c r="B30" s="19" t="s">
        <v>886</v>
      </c>
      <c r="C30" s="19" t="s">
        <v>593</v>
      </c>
      <c r="D30" s="20">
        <v>82</v>
      </c>
      <c r="E30" s="20">
        <v>85</v>
      </c>
      <c r="F30" s="20">
        <f t="shared" si="2"/>
        <v>167</v>
      </c>
      <c r="G30" s="21">
        <v>5</v>
      </c>
      <c r="H30" s="20">
        <v>1630</v>
      </c>
      <c r="I30" s="22">
        <v>52</v>
      </c>
    </row>
    <row r="31" spans="1:9" ht="15.75" customHeight="1" x14ac:dyDescent="0.3">
      <c r="A31" s="18">
        <v>7</v>
      </c>
      <c r="B31" s="19" t="s">
        <v>814</v>
      </c>
      <c r="C31" s="19" t="s">
        <v>466</v>
      </c>
      <c r="D31" s="20">
        <v>80</v>
      </c>
      <c r="E31" s="20">
        <v>87</v>
      </c>
      <c r="F31" s="20">
        <f t="shared" si="2"/>
        <v>167</v>
      </c>
      <c r="G31" s="21">
        <v>5</v>
      </c>
      <c r="H31" s="20">
        <v>1621</v>
      </c>
      <c r="I31" s="22">
        <v>46</v>
      </c>
    </row>
    <row r="32" spans="1:9" ht="15.75" customHeight="1" x14ac:dyDescent="0.3">
      <c r="A32" s="18">
        <v>4</v>
      </c>
      <c r="B32" s="19" t="s">
        <v>822</v>
      </c>
      <c r="C32" s="19" t="s">
        <v>504</v>
      </c>
      <c r="D32" s="20">
        <v>66</v>
      </c>
      <c r="E32" s="20">
        <v>73</v>
      </c>
      <c r="F32" s="20">
        <f t="shared" si="2"/>
        <v>139</v>
      </c>
      <c r="G32" s="21">
        <v>3</v>
      </c>
      <c r="H32" s="20">
        <v>1531</v>
      </c>
      <c r="I32" s="22">
        <v>36</v>
      </c>
    </row>
    <row r="33" spans="1:9" ht="15.75" customHeight="1" x14ac:dyDescent="0.3">
      <c r="A33" s="18">
        <v>3</v>
      </c>
      <c r="B33" s="19" t="s">
        <v>930</v>
      </c>
      <c r="C33" s="19" t="s">
        <v>633</v>
      </c>
      <c r="D33" s="148">
        <v>0</v>
      </c>
      <c r="E33" s="148">
        <v>0</v>
      </c>
      <c r="F33" s="20">
        <f t="shared" si="2"/>
        <v>0</v>
      </c>
      <c r="G33" s="21">
        <v>0</v>
      </c>
      <c r="H33" s="20">
        <v>900</v>
      </c>
      <c r="I33" s="22">
        <v>29</v>
      </c>
    </row>
    <row r="34" spans="1:9" ht="15.75" customHeight="1" x14ac:dyDescent="0.3">
      <c r="A34" s="25">
        <v>1</v>
      </c>
      <c r="B34" s="26" t="s">
        <v>614</v>
      </c>
      <c r="C34" s="26" t="s">
        <v>593</v>
      </c>
      <c r="D34" s="27">
        <v>57</v>
      </c>
      <c r="E34" s="27">
        <v>79</v>
      </c>
      <c r="F34" s="27">
        <f t="shared" si="2"/>
        <v>136</v>
      </c>
      <c r="G34" s="28">
        <v>2</v>
      </c>
      <c r="H34" s="31">
        <v>1425</v>
      </c>
      <c r="I34" s="32">
        <v>23</v>
      </c>
    </row>
    <row r="35" spans="1:9" ht="15.75" customHeight="1" x14ac:dyDescent="0.3"/>
    <row r="36" spans="1:9" ht="15.75" customHeight="1" x14ac:dyDescent="0.3">
      <c r="A36" s="7"/>
      <c r="B36" s="8" t="s">
        <v>49</v>
      </c>
      <c r="C36" s="9" t="s">
        <v>931</v>
      </c>
      <c r="D36" s="9"/>
      <c r="E36" s="9" t="s">
        <v>932</v>
      </c>
      <c r="F36" s="8"/>
      <c r="G36" s="8"/>
      <c r="H36" s="8"/>
      <c r="I36" s="8"/>
    </row>
    <row r="37" spans="1:9" ht="15.75" customHeight="1" x14ac:dyDescent="0.3">
      <c r="A37" s="10">
        <v>2</v>
      </c>
      <c r="B37" s="11" t="s">
        <v>10</v>
      </c>
      <c r="C37" s="80" t="s">
        <v>11</v>
      </c>
      <c r="D37" s="50"/>
      <c r="E37" s="84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">
      <c r="A38" s="14">
        <v>6</v>
      </c>
      <c r="B38" s="15" t="s">
        <v>715</v>
      </c>
      <c r="C38" s="15" t="s">
        <v>163</v>
      </c>
      <c r="D38" s="16">
        <v>88</v>
      </c>
      <c r="E38" s="16">
        <v>91</v>
      </c>
      <c r="F38" s="16">
        <f t="shared" ref="F38:F44" si="3">SUM(D38:E38)</f>
        <v>179</v>
      </c>
      <c r="G38" s="16">
        <v>7</v>
      </c>
      <c r="H38" s="16">
        <v>1553</v>
      </c>
      <c r="I38" s="17">
        <v>60</v>
      </c>
    </row>
    <row r="39" spans="1:9" ht="15.75" customHeight="1" x14ac:dyDescent="0.3">
      <c r="A39" s="18">
        <v>5</v>
      </c>
      <c r="B39" s="19" t="s">
        <v>661</v>
      </c>
      <c r="C39" s="19" t="s">
        <v>163</v>
      </c>
      <c r="D39" s="20">
        <v>71</v>
      </c>
      <c r="E39" s="20">
        <v>86</v>
      </c>
      <c r="F39" s="20">
        <f t="shared" si="3"/>
        <v>157</v>
      </c>
      <c r="G39" s="21">
        <v>5</v>
      </c>
      <c r="H39" s="20">
        <v>1551</v>
      </c>
      <c r="I39" s="22">
        <v>57</v>
      </c>
    </row>
    <row r="40" spans="1:9" ht="15.75" customHeight="1" x14ac:dyDescent="0.3">
      <c r="A40" s="18">
        <v>1</v>
      </c>
      <c r="B40" s="19" t="s">
        <v>933</v>
      </c>
      <c r="C40" s="19" t="s">
        <v>593</v>
      </c>
      <c r="D40" s="20">
        <v>76</v>
      </c>
      <c r="E40" s="20">
        <v>79</v>
      </c>
      <c r="F40" s="20">
        <f t="shared" si="3"/>
        <v>155</v>
      </c>
      <c r="G40" s="21">
        <v>4</v>
      </c>
      <c r="H40" s="23">
        <v>1545</v>
      </c>
      <c r="I40" s="24">
        <v>53</v>
      </c>
    </row>
    <row r="41" spans="1:9" ht="15.75" customHeight="1" x14ac:dyDescent="0.3">
      <c r="A41" s="18">
        <v>3</v>
      </c>
      <c r="B41" s="19" t="s">
        <v>893</v>
      </c>
      <c r="C41" s="19" t="s">
        <v>63</v>
      </c>
      <c r="D41" s="20">
        <v>76</v>
      </c>
      <c r="E41" s="20">
        <v>79</v>
      </c>
      <c r="F41" s="20">
        <f t="shared" si="3"/>
        <v>155</v>
      </c>
      <c r="G41" s="21">
        <v>4</v>
      </c>
      <c r="H41" s="20">
        <v>1458</v>
      </c>
      <c r="I41" s="22">
        <v>38</v>
      </c>
    </row>
    <row r="42" spans="1:9" ht="15.75" customHeight="1" x14ac:dyDescent="0.3">
      <c r="A42" s="18">
        <v>4</v>
      </c>
      <c r="B42" s="19" t="s">
        <v>906</v>
      </c>
      <c r="C42" s="19" t="s">
        <v>504</v>
      </c>
      <c r="D42" s="20">
        <v>74</v>
      </c>
      <c r="E42" s="20">
        <v>81</v>
      </c>
      <c r="F42" s="20">
        <f t="shared" si="3"/>
        <v>155</v>
      </c>
      <c r="G42" s="21">
        <v>4</v>
      </c>
      <c r="H42" s="20">
        <v>1369</v>
      </c>
      <c r="I42" s="22">
        <v>35</v>
      </c>
    </row>
    <row r="43" spans="1:9" ht="15.75" customHeight="1" x14ac:dyDescent="0.3">
      <c r="A43" s="18">
        <v>2</v>
      </c>
      <c r="B43" s="19" t="s">
        <v>904</v>
      </c>
      <c r="C43" s="19" t="s">
        <v>504</v>
      </c>
      <c r="D43" s="20">
        <v>47</v>
      </c>
      <c r="E43" s="20">
        <v>70</v>
      </c>
      <c r="F43" s="20">
        <f t="shared" si="3"/>
        <v>117</v>
      </c>
      <c r="G43" s="21">
        <v>1</v>
      </c>
      <c r="H43" s="20">
        <v>1225</v>
      </c>
      <c r="I43" s="22">
        <v>23</v>
      </c>
    </row>
    <row r="44" spans="1:9" ht="15.75" customHeight="1" x14ac:dyDescent="0.3">
      <c r="A44" s="25">
        <v>7</v>
      </c>
      <c r="B44" s="26" t="s">
        <v>934</v>
      </c>
      <c r="C44" s="26" t="s">
        <v>17</v>
      </c>
      <c r="D44" s="27">
        <v>80</v>
      </c>
      <c r="E44" s="27">
        <v>84</v>
      </c>
      <c r="F44" s="27">
        <f t="shared" si="3"/>
        <v>164</v>
      </c>
      <c r="G44" s="28">
        <v>6</v>
      </c>
      <c r="H44" s="27">
        <v>305</v>
      </c>
      <c r="I44" s="29">
        <v>9</v>
      </c>
    </row>
    <row r="45" spans="1:9" ht="15.75" customHeight="1" x14ac:dyDescent="0.3"/>
    <row r="46" spans="1:9" ht="15.75" customHeight="1" x14ac:dyDescent="0.3">
      <c r="B46" s="4" t="s">
        <v>935</v>
      </c>
      <c r="F46" s="33" t="s">
        <v>167</v>
      </c>
    </row>
    <row r="47" spans="1:9" ht="15.75" customHeight="1" x14ac:dyDescent="0.3">
      <c r="B47" s="4" t="s">
        <v>168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A0960F56-5EC8-4A8C-9A4E-DA90AACCC1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9164-3DAE-4768-AC1E-57D8948AF4C3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5" t="s">
        <v>3</v>
      </c>
    </row>
    <row r="3" spans="1:25" ht="15.75" customHeight="1" x14ac:dyDescent="0.3">
      <c r="A3" s="7"/>
      <c r="B3" s="8" t="s">
        <v>4</v>
      </c>
      <c r="C3" s="9" t="s">
        <v>270</v>
      </c>
      <c r="D3" s="9"/>
      <c r="E3" s="9" t="s">
        <v>271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35</v>
      </c>
      <c r="C5" s="15" t="s">
        <v>36</v>
      </c>
      <c r="D5" s="35">
        <v>185</v>
      </c>
      <c r="E5" s="16">
        <v>8</v>
      </c>
      <c r="F5" s="35">
        <v>1868</v>
      </c>
      <c r="G5" s="36">
        <v>88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52</v>
      </c>
      <c r="C6" s="19" t="s">
        <v>53</v>
      </c>
      <c r="D6" s="39">
        <v>181</v>
      </c>
      <c r="E6" s="20">
        <v>7</v>
      </c>
      <c r="F6" s="39">
        <v>1831</v>
      </c>
      <c r="G6" s="40">
        <v>75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33</v>
      </c>
      <c r="C7" s="19" t="s">
        <v>34</v>
      </c>
      <c r="D7" s="39">
        <v>179</v>
      </c>
      <c r="E7" s="20">
        <v>6</v>
      </c>
      <c r="F7" s="39">
        <v>1817</v>
      </c>
      <c r="G7" s="40">
        <v>72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58</v>
      </c>
      <c r="C8" s="19" t="s">
        <v>25</v>
      </c>
      <c r="D8" s="20">
        <v>189</v>
      </c>
      <c r="E8" s="20">
        <v>9</v>
      </c>
      <c r="F8" s="23">
        <v>1807</v>
      </c>
      <c r="G8" s="24">
        <v>68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133</v>
      </c>
      <c r="C9" s="19" t="s">
        <v>19</v>
      </c>
      <c r="D9" s="39">
        <v>165</v>
      </c>
      <c r="E9" s="20">
        <v>5</v>
      </c>
      <c r="F9" s="39">
        <v>1642</v>
      </c>
      <c r="G9" s="40">
        <v>51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258</v>
      </c>
      <c r="C10" s="19" t="s">
        <v>23</v>
      </c>
      <c r="D10" s="39">
        <v>151</v>
      </c>
      <c r="E10" s="20">
        <v>4</v>
      </c>
      <c r="F10" s="39">
        <v>1420</v>
      </c>
      <c r="G10" s="40">
        <v>39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265</v>
      </c>
      <c r="C11" s="19" t="s">
        <v>25</v>
      </c>
      <c r="D11" s="39">
        <v>136</v>
      </c>
      <c r="E11" s="20">
        <v>3</v>
      </c>
      <c r="F11" s="39">
        <v>1034</v>
      </c>
      <c r="G11" s="40">
        <v>27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4</v>
      </c>
      <c r="B12" s="19" t="s">
        <v>261</v>
      </c>
      <c r="C12" s="19" t="s">
        <v>23</v>
      </c>
      <c r="D12" s="39">
        <v>127</v>
      </c>
      <c r="E12" s="20">
        <v>2</v>
      </c>
      <c r="F12" s="39">
        <v>1083</v>
      </c>
      <c r="G12" s="40">
        <v>22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221</v>
      </c>
      <c r="C13" s="26" t="s">
        <v>19</v>
      </c>
      <c r="D13" s="43" t="s">
        <v>109</v>
      </c>
      <c r="E13" s="27">
        <v>0</v>
      </c>
      <c r="F13" s="43">
        <v>0</v>
      </c>
      <c r="G13" s="44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063BF41C-4EEB-455A-AB5E-7BC719BFFE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0A14-BA46-4A05-96EF-A3A06D8F9AF7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916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5" t="s">
        <v>917</v>
      </c>
    </row>
    <row r="3" spans="1:25" ht="15.75" customHeight="1" x14ac:dyDescent="0.3">
      <c r="A3" s="7"/>
      <c r="B3" s="8" t="s">
        <v>4</v>
      </c>
      <c r="C3" s="9" t="s">
        <v>936</v>
      </c>
      <c r="D3" s="9"/>
      <c r="E3" s="9" t="s">
        <v>937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16</v>
      </c>
      <c r="C5" s="15" t="s">
        <v>17</v>
      </c>
      <c r="D5" s="35">
        <v>97</v>
      </c>
      <c r="E5" s="35">
        <v>97</v>
      </c>
      <c r="F5" s="16">
        <v>194</v>
      </c>
      <c r="G5" s="16">
        <v>6</v>
      </c>
      <c r="H5" s="35">
        <v>1742</v>
      </c>
      <c r="I5" s="36">
        <v>54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658</v>
      </c>
      <c r="C6" s="19" t="s">
        <v>466</v>
      </c>
      <c r="D6" s="39">
        <v>87</v>
      </c>
      <c r="E6" s="39">
        <v>90</v>
      </c>
      <c r="F6" s="20">
        <v>177</v>
      </c>
      <c r="G6" s="20">
        <v>4</v>
      </c>
      <c r="H6" s="39">
        <v>1759</v>
      </c>
      <c r="I6" s="40">
        <v>45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810</v>
      </c>
      <c r="C7" s="19" t="s">
        <v>466</v>
      </c>
      <c r="D7" s="39">
        <v>86</v>
      </c>
      <c r="E7" s="39">
        <v>92</v>
      </c>
      <c r="F7" s="20">
        <v>178</v>
      </c>
      <c r="G7" s="20">
        <v>5</v>
      </c>
      <c r="H7" s="39">
        <v>1757</v>
      </c>
      <c r="I7" s="40">
        <v>45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814</v>
      </c>
      <c r="C8" s="19" t="s">
        <v>466</v>
      </c>
      <c r="D8" s="39">
        <v>80</v>
      </c>
      <c r="E8" s="39">
        <v>87</v>
      </c>
      <c r="F8" s="20">
        <v>167</v>
      </c>
      <c r="G8" s="20">
        <v>3</v>
      </c>
      <c r="H8" s="39">
        <v>1621</v>
      </c>
      <c r="I8" s="40">
        <v>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930</v>
      </c>
      <c r="C9" s="19" t="s">
        <v>633</v>
      </c>
      <c r="D9" s="148">
        <v>0</v>
      </c>
      <c r="E9" s="148">
        <v>0</v>
      </c>
      <c r="F9" s="20">
        <v>0</v>
      </c>
      <c r="G9" s="20">
        <v>0</v>
      </c>
      <c r="H9" s="23">
        <v>900</v>
      </c>
      <c r="I9" s="24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6</v>
      </c>
      <c r="B10" s="26" t="s">
        <v>934</v>
      </c>
      <c r="C10" s="26" t="s">
        <v>17</v>
      </c>
      <c r="D10" s="43">
        <v>80</v>
      </c>
      <c r="E10" s="43">
        <v>84</v>
      </c>
      <c r="F10" s="27">
        <v>164</v>
      </c>
      <c r="G10" s="27">
        <v>2</v>
      </c>
      <c r="H10" s="43">
        <v>305</v>
      </c>
      <c r="I10" s="44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272</v>
      </c>
      <c r="F12" s="33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4" t="s">
        <v>168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B1D49404-847A-49A9-8F82-8306B2ADF4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C1D0-F0B8-4290-A69E-241BBDD5C7FC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1" customWidth="1"/>
    <col min="2" max="3" width="20.7109375" style="151" customWidth="1"/>
    <col min="4" max="9" width="5" style="151" customWidth="1"/>
    <col min="10" max="10" width="1.7109375" style="151" customWidth="1"/>
    <col min="11" max="11" width="2.7109375" style="151" customWidth="1"/>
    <col min="12" max="13" width="20.7109375" style="151" customWidth="1"/>
    <col min="14" max="19" width="5" style="151" customWidth="1"/>
    <col min="20" max="25" width="10.28515625" style="151" customWidth="1"/>
    <col min="26" max="1025" width="10.28515625" customWidth="1"/>
  </cols>
  <sheetData>
    <row r="1" spans="1:25" ht="18" x14ac:dyDescent="0.35">
      <c r="A1" s="149"/>
      <c r="B1" s="149" t="s">
        <v>938</v>
      </c>
      <c r="C1" s="149"/>
      <c r="D1" s="149"/>
      <c r="E1" s="149"/>
      <c r="F1" s="149"/>
      <c r="G1" s="149"/>
      <c r="H1" s="149"/>
      <c r="I1" s="149" t="s">
        <v>1</v>
      </c>
      <c r="J1" s="149"/>
      <c r="K1" s="149"/>
      <c r="L1" s="149"/>
      <c r="M1" s="150"/>
      <c r="N1" s="149"/>
      <c r="O1" s="149"/>
      <c r="P1" s="149"/>
      <c r="Q1" s="149"/>
      <c r="R1" s="149"/>
      <c r="S1" s="149"/>
      <c r="T1" s="149"/>
      <c r="U1" s="150"/>
      <c r="V1" s="150"/>
      <c r="W1" s="150"/>
      <c r="X1" s="150"/>
      <c r="Y1" s="150"/>
    </row>
    <row r="2" spans="1:25" ht="15.75" customHeight="1" x14ac:dyDescent="0.3">
      <c r="B2" s="152" t="s">
        <v>2</v>
      </c>
      <c r="C2" s="153"/>
      <c r="D2" s="153"/>
      <c r="E2" s="153"/>
      <c r="H2" s="153"/>
      <c r="I2" s="154" t="s">
        <v>939</v>
      </c>
    </row>
    <row r="3" spans="1:25" ht="15.75" customHeight="1" x14ac:dyDescent="0.3">
      <c r="B3" s="153" t="s">
        <v>4</v>
      </c>
      <c r="C3" s="155" t="s">
        <v>940</v>
      </c>
      <c r="D3" s="155"/>
      <c r="E3" s="156" t="s">
        <v>941</v>
      </c>
    </row>
    <row r="4" spans="1:25" ht="15.75" customHeight="1" x14ac:dyDescent="0.3">
      <c r="A4" s="157">
        <v>2</v>
      </c>
      <c r="B4" s="158" t="s">
        <v>10</v>
      </c>
      <c r="C4" s="159" t="s">
        <v>11</v>
      </c>
      <c r="D4" s="160"/>
      <c r="E4" s="161"/>
      <c r="F4" s="162" t="s">
        <v>12</v>
      </c>
      <c r="G4" s="162" t="s">
        <v>13</v>
      </c>
      <c r="H4" s="162" t="s">
        <v>14</v>
      </c>
      <c r="I4" s="163" t="s">
        <v>15</v>
      </c>
    </row>
    <row r="5" spans="1:25" ht="15.75" customHeight="1" x14ac:dyDescent="0.3">
      <c r="A5" s="164">
        <v>6</v>
      </c>
      <c r="B5" s="165" t="s">
        <v>942</v>
      </c>
      <c r="C5" s="165" t="s">
        <v>108</v>
      </c>
      <c r="D5" s="166">
        <v>97</v>
      </c>
      <c r="E5" s="166">
        <v>99</v>
      </c>
      <c r="F5" s="166">
        <f t="shared" ref="F5:F12" si="0">SUM(D5:E5)</f>
        <v>196</v>
      </c>
      <c r="G5" s="166">
        <v>8</v>
      </c>
      <c r="H5" s="166">
        <v>1942</v>
      </c>
      <c r="I5" s="167">
        <v>65</v>
      </c>
    </row>
    <row r="6" spans="1:25" ht="15.75" customHeight="1" x14ac:dyDescent="0.3">
      <c r="A6" s="168">
        <v>8</v>
      </c>
      <c r="B6" s="169" t="s">
        <v>943</v>
      </c>
      <c r="C6" s="169" t="s">
        <v>869</v>
      </c>
      <c r="D6" s="170">
        <v>99</v>
      </c>
      <c r="E6" s="170">
        <v>97</v>
      </c>
      <c r="F6" s="170">
        <f t="shared" si="0"/>
        <v>196</v>
      </c>
      <c r="G6" s="171">
        <v>8</v>
      </c>
      <c r="H6" s="170">
        <v>1941</v>
      </c>
      <c r="I6" s="172">
        <v>65</v>
      </c>
    </row>
    <row r="7" spans="1:25" ht="15.75" customHeight="1" x14ac:dyDescent="0.3">
      <c r="A7" s="168">
        <v>3</v>
      </c>
      <c r="B7" s="169" t="s">
        <v>856</v>
      </c>
      <c r="C7" s="169" t="s">
        <v>525</v>
      </c>
      <c r="D7" s="170">
        <v>98</v>
      </c>
      <c r="E7" s="170">
        <v>95</v>
      </c>
      <c r="F7" s="170">
        <f t="shared" si="0"/>
        <v>193</v>
      </c>
      <c r="G7" s="171">
        <v>5</v>
      </c>
      <c r="H7" s="170">
        <v>1928</v>
      </c>
      <c r="I7" s="172">
        <v>57</v>
      </c>
      <c r="J7" s="173"/>
    </row>
    <row r="8" spans="1:25" ht="15.75" customHeight="1" x14ac:dyDescent="0.3">
      <c r="A8" s="168">
        <v>7</v>
      </c>
      <c r="B8" s="169" t="s">
        <v>219</v>
      </c>
      <c r="C8" s="169" t="s">
        <v>127</v>
      </c>
      <c r="D8" s="170">
        <v>97</v>
      </c>
      <c r="E8" s="170">
        <v>97</v>
      </c>
      <c r="F8" s="170">
        <f t="shared" si="0"/>
        <v>194</v>
      </c>
      <c r="G8" s="171">
        <v>6</v>
      </c>
      <c r="H8" s="170">
        <v>1926</v>
      </c>
      <c r="I8" s="172">
        <v>52</v>
      </c>
      <c r="K8" s="174"/>
    </row>
    <row r="9" spans="1:25" ht="15.75" customHeight="1" x14ac:dyDescent="0.3">
      <c r="A9" s="168">
        <v>2</v>
      </c>
      <c r="B9" s="169" t="s">
        <v>944</v>
      </c>
      <c r="C9" s="169" t="s">
        <v>607</v>
      </c>
      <c r="D9" s="170">
        <v>95</v>
      </c>
      <c r="E9" s="170">
        <v>96</v>
      </c>
      <c r="F9" s="170">
        <f t="shared" si="0"/>
        <v>191</v>
      </c>
      <c r="G9" s="171">
        <v>4</v>
      </c>
      <c r="H9" s="170">
        <v>1905</v>
      </c>
      <c r="I9" s="172">
        <v>46</v>
      </c>
    </row>
    <row r="10" spans="1:25" ht="15.75" customHeight="1" x14ac:dyDescent="0.3">
      <c r="A10" s="168">
        <v>1</v>
      </c>
      <c r="B10" s="169" t="s">
        <v>121</v>
      </c>
      <c r="C10" s="169" t="s">
        <v>122</v>
      </c>
      <c r="D10" s="170">
        <v>98</v>
      </c>
      <c r="E10" s="170">
        <v>92</v>
      </c>
      <c r="F10" s="170">
        <f t="shared" si="0"/>
        <v>190</v>
      </c>
      <c r="G10" s="171">
        <v>3</v>
      </c>
      <c r="H10" s="170">
        <v>1902</v>
      </c>
      <c r="I10" s="172">
        <v>36</v>
      </c>
    </row>
    <row r="11" spans="1:25" ht="15.75" customHeight="1" x14ac:dyDescent="0.3">
      <c r="A11" s="168">
        <v>5</v>
      </c>
      <c r="B11" s="169" t="s">
        <v>945</v>
      </c>
      <c r="C11" s="169" t="s">
        <v>122</v>
      </c>
      <c r="D11" s="170" t="s">
        <v>109</v>
      </c>
      <c r="E11" s="170"/>
      <c r="F11" s="170">
        <f t="shared" si="0"/>
        <v>0</v>
      </c>
      <c r="G11" s="171">
        <v>0</v>
      </c>
      <c r="H11" s="170">
        <v>1155</v>
      </c>
      <c r="I11" s="172">
        <v>35</v>
      </c>
    </row>
    <row r="12" spans="1:25" ht="15.75" customHeight="1" x14ac:dyDescent="0.3">
      <c r="A12" s="175">
        <v>4</v>
      </c>
      <c r="B12" s="176" t="s">
        <v>946</v>
      </c>
      <c r="C12" s="176" t="s">
        <v>108</v>
      </c>
      <c r="D12" s="177" t="s">
        <v>138</v>
      </c>
      <c r="E12" s="177"/>
      <c r="F12" s="177">
        <f t="shared" si="0"/>
        <v>0</v>
      </c>
      <c r="G12" s="178">
        <v>0</v>
      </c>
      <c r="H12" s="177">
        <v>740</v>
      </c>
      <c r="I12" s="179">
        <v>9</v>
      </c>
    </row>
    <row r="13" spans="1:25" ht="15.75" customHeight="1" x14ac:dyDescent="0.3"/>
    <row r="14" spans="1:25" ht="15.75" customHeight="1" x14ac:dyDescent="0.3">
      <c r="B14" s="153" t="s">
        <v>7</v>
      </c>
      <c r="C14" s="155" t="s">
        <v>947</v>
      </c>
      <c r="D14" s="155"/>
      <c r="E14" s="156" t="s">
        <v>948</v>
      </c>
    </row>
    <row r="15" spans="1:25" ht="15.75" customHeight="1" x14ac:dyDescent="0.3">
      <c r="A15" s="157">
        <v>2</v>
      </c>
      <c r="B15" s="158" t="s">
        <v>10</v>
      </c>
      <c r="C15" s="159" t="s">
        <v>11</v>
      </c>
      <c r="D15" s="160"/>
      <c r="E15" s="161"/>
      <c r="F15" s="162" t="s">
        <v>12</v>
      </c>
      <c r="G15" s="162" t="s">
        <v>13</v>
      </c>
      <c r="H15" s="162" t="s">
        <v>14</v>
      </c>
      <c r="I15" s="163" t="s">
        <v>15</v>
      </c>
    </row>
    <row r="16" spans="1:25" ht="15.75" customHeight="1" x14ac:dyDescent="0.3">
      <c r="A16" s="164">
        <v>1</v>
      </c>
      <c r="B16" s="165" t="s">
        <v>949</v>
      </c>
      <c r="C16" s="165" t="s">
        <v>17</v>
      </c>
      <c r="D16" s="166">
        <v>94</v>
      </c>
      <c r="E16" s="166">
        <v>93</v>
      </c>
      <c r="F16" s="166">
        <f t="shared" ref="F16:F23" si="1">SUM(D16:E16)</f>
        <v>187</v>
      </c>
      <c r="G16" s="166">
        <v>5</v>
      </c>
      <c r="H16" s="166">
        <v>1895</v>
      </c>
      <c r="I16" s="167">
        <v>66</v>
      </c>
    </row>
    <row r="17" spans="1:9" ht="15.75" customHeight="1" x14ac:dyDescent="0.3">
      <c r="A17" s="168">
        <v>4</v>
      </c>
      <c r="B17" s="169" t="s">
        <v>950</v>
      </c>
      <c r="C17" s="169" t="s">
        <v>525</v>
      </c>
      <c r="D17" s="170">
        <v>94</v>
      </c>
      <c r="E17" s="170">
        <v>94</v>
      </c>
      <c r="F17" s="170">
        <f t="shared" si="1"/>
        <v>188</v>
      </c>
      <c r="G17" s="171">
        <v>6</v>
      </c>
      <c r="H17" s="170">
        <v>1893</v>
      </c>
      <c r="I17" s="172">
        <v>65</v>
      </c>
    </row>
    <row r="18" spans="1:9" ht="15.75" customHeight="1" x14ac:dyDescent="0.3">
      <c r="A18" s="168">
        <v>5</v>
      </c>
      <c r="B18" s="169" t="s">
        <v>951</v>
      </c>
      <c r="C18" s="169" t="s">
        <v>108</v>
      </c>
      <c r="D18" s="170">
        <v>95</v>
      </c>
      <c r="E18" s="170">
        <v>94</v>
      </c>
      <c r="F18" s="170">
        <f t="shared" si="1"/>
        <v>189</v>
      </c>
      <c r="G18" s="171">
        <v>7</v>
      </c>
      <c r="H18" s="170">
        <v>1886</v>
      </c>
      <c r="I18" s="172">
        <v>63</v>
      </c>
    </row>
    <row r="19" spans="1:9" ht="15.75" customHeight="1" x14ac:dyDescent="0.3">
      <c r="A19" s="168">
        <v>2</v>
      </c>
      <c r="B19" s="169" t="s">
        <v>159</v>
      </c>
      <c r="C19" s="169" t="s">
        <v>122</v>
      </c>
      <c r="D19" s="170">
        <v>90</v>
      </c>
      <c r="E19" s="170">
        <v>82</v>
      </c>
      <c r="F19" s="170">
        <f t="shared" si="1"/>
        <v>172</v>
      </c>
      <c r="G19" s="171">
        <v>3</v>
      </c>
      <c r="H19" s="170">
        <v>1851</v>
      </c>
      <c r="I19" s="172">
        <v>45</v>
      </c>
    </row>
    <row r="20" spans="1:9" ht="15.75" customHeight="1" x14ac:dyDescent="0.3">
      <c r="A20" s="168">
        <v>3</v>
      </c>
      <c r="B20" s="169" t="s">
        <v>952</v>
      </c>
      <c r="C20" s="169" t="s">
        <v>525</v>
      </c>
      <c r="D20" s="170">
        <v>91</v>
      </c>
      <c r="E20" s="170">
        <v>94</v>
      </c>
      <c r="F20" s="170">
        <f t="shared" si="1"/>
        <v>185</v>
      </c>
      <c r="G20" s="171">
        <v>4</v>
      </c>
      <c r="H20" s="170">
        <v>1859</v>
      </c>
      <c r="I20" s="172">
        <v>40</v>
      </c>
    </row>
    <row r="21" spans="1:9" ht="15.75" customHeight="1" x14ac:dyDescent="0.3">
      <c r="A21" s="168">
        <v>7</v>
      </c>
      <c r="B21" s="169" t="s">
        <v>953</v>
      </c>
      <c r="C21" s="169" t="s">
        <v>17</v>
      </c>
      <c r="D21" s="170">
        <v>97</v>
      </c>
      <c r="E21" s="170">
        <v>93</v>
      </c>
      <c r="F21" s="170">
        <f t="shared" si="1"/>
        <v>190</v>
      </c>
      <c r="G21" s="171">
        <v>8</v>
      </c>
      <c r="H21" s="170">
        <v>1833</v>
      </c>
      <c r="I21" s="172">
        <v>38</v>
      </c>
    </row>
    <row r="22" spans="1:9" ht="15.75" customHeight="1" x14ac:dyDescent="0.3">
      <c r="A22" s="168">
        <v>8</v>
      </c>
      <c r="B22" s="169" t="s">
        <v>954</v>
      </c>
      <c r="C22" s="169" t="s">
        <v>525</v>
      </c>
      <c r="D22" s="170" t="s">
        <v>109</v>
      </c>
      <c r="E22" s="170"/>
      <c r="F22" s="170">
        <f t="shared" si="1"/>
        <v>0</v>
      </c>
      <c r="G22" s="171">
        <v>0</v>
      </c>
      <c r="H22" s="170">
        <v>1085</v>
      </c>
      <c r="I22" s="172">
        <v>27</v>
      </c>
    </row>
    <row r="23" spans="1:9" ht="15.75" customHeight="1" x14ac:dyDescent="0.3">
      <c r="A23" s="175">
        <v>6</v>
      </c>
      <c r="B23" s="176" t="s">
        <v>955</v>
      </c>
      <c r="C23" s="176" t="s">
        <v>617</v>
      </c>
      <c r="D23" s="177">
        <v>96</v>
      </c>
      <c r="E23" s="177" t="s">
        <v>109</v>
      </c>
      <c r="F23" s="177">
        <f t="shared" si="1"/>
        <v>96</v>
      </c>
      <c r="G23" s="178">
        <v>2</v>
      </c>
      <c r="H23" s="177">
        <v>1736</v>
      </c>
      <c r="I23" s="179">
        <v>25</v>
      </c>
    </row>
    <row r="24" spans="1:9" ht="15.75" customHeight="1" x14ac:dyDescent="0.3"/>
    <row r="25" spans="1:9" ht="15.75" customHeight="1" x14ac:dyDescent="0.3">
      <c r="B25" s="153" t="s">
        <v>46</v>
      </c>
      <c r="C25" s="155" t="s">
        <v>8</v>
      </c>
      <c r="D25" s="155"/>
      <c r="E25" s="156" t="s">
        <v>956</v>
      </c>
    </row>
    <row r="26" spans="1:9" ht="15.75" customHeight="1" x14ac:dyDescent="0.3">
      <c r="A26" s="157">
        <v>2</v>
      </c>
      <c r="B26" s="158" t="s">
        <v>10</v>
      </c>
      <c r="C26" s="159" t="s">
        <v>11</v>
      </c>
      <c r="D26" s="160"/>
      <c r="E26" s="161"/>
      <c r="F26" s="162" t="s">
        <v>12</v>
      </c>
      <c r="G26" s="162" t="s">
        <v>13</v>
      </c>
      <c r="H26" s="162" t="s">
        <v>14</v>
      </c>
      <c r="I26" s="163" t="s">
        <v>15</v>
      </c>
    </row>
    <row r="27" spans="1:9" ht="15.75" customHeight="1" x14ac:dyDescent="0.3">
      <c r="A27" s="164">
        <v>3</v>
      </c>
      <c r="B27" s="165" t="s">
        <v>957</v>
      </c>
      <c r="C27" s="165" t="s">
        <v>108</v>
      </c>
      <c r="D27" s="166">
        <v>96</v>
      </c>
      <c r="E27" s="166">
        <v>93</v>
      </c>
      <c r="F27" s="166">
        <f t="shared" ref="F27:F34" si="2">SUM(D27:E27)</f>
        <v>189</v>
      </c>
      <c r="G27" s="166">
        <v>8</v>
      </c>
      <c r="H27" s="166">
        <v>1886</v>
      </c>
      <c r="I27" s="167">
        <v>70</v>
      </c>
    </row>
    <row r="28" spans="1:9" ht="15.75" customHeight="1" x14ac:dyDescent="0.3">
      <c r="A28" s="168">
        <v>1</v>
      </c>
      <c r="B28" s="169" t="s">
        <v>958</v>
      </c>
      <c r="C28" s="169" t="s">
        <v>525</v>
      </c>
      <c r="D28" s="170">
        <v>90</v>
      </c>
      <c r="E28" s="170">
        <v>92</v>
      </c>
      <c r="F28" s="170">
        <f t="shared" si="2"/>
        <v>182</v>
      </c>
      <c r="G28" s="171">
        <v>6</v>
      </c>
      <c r="H28" s="170">
        <v>1857</v>
      </c>
      <c r="I28" s="172">
        <v>64</v>
      </c>
    </row>
    <row r="29" spans="1:9" ht="15.75" customHeight="1" x14ac:dyDescent="0.3">
      <c r="A29" s="168">
        <v>2</v>
      </c>
      <c r="B29" s="169" t="s">
        <v>959</v>
      </c>
      <c r="C29" s="169" t="s">
        <v>607</v>
      </c>
      <c r="D29" s="170">
        <v>91</v>
      </c>
      <c r="E29" s="170">
        <v>91</v>
      </c>
      <c r="F29" s="170">
        <f t="shared" si="2"/>
        <v>182</v>
      </c>
      <c r="G29" s="171">
        <v>6</v>
      </c>
      <c r="H29" s="170">
        <v>1832</v>
      </c>
      <c r="I29" s="172">
        <v>51</v>
      </c>
    </row>
    <row r="30" spans="1:9" ht="15.75" customHeight="1" x14ac:dyDescent="0.3">
      <c r="A30" s="168">
        <v>5</v>
      </c>
      <c r="B30" s="169" t="s">
        <v>960</v>
      </c>
      <c r="C30" s="169" t="s">
        <v>108</v>
      </c>
      <c r="D30" s="170">
        <v>83</v>
      </c>
      <c r="E30" s="170">
        <v>91</v>
      </c>
      <c r="F30" s="170">
        <f t="shared" si="2"/>
        <v>174</v>
      </c>
      <c r="G30" s="171">
        <v>3</v>
      </c>
      <c r="H30" s="170">
        <v>1834</v>
      </c>
      <c r="I30" s="172">
        <v>47</v>
      </c>
    </row>
    <row r="31" spans="1:9" ht="15.75" customHeight="1" x14ac:dyDescent="0.3">
      <c r="A31" s="168">
        <v>8</v>
      </c>
      <c r="B31" s="169" t="s">
        <v>961</v>
      </c>
      <c r="C31" s="169" t="s">
        <v>869</v>
      </c>
      <c r="D31" s="170">
        <v>91</v>
      </c>
      <c r="E31" s="170">
        <v>96</v>
      </c>
      <c r="F31" s="170">
        <f t="shared" si="2"/>
        <v>187</v>
      </c>
      <c r="G31" s="171">
        <v>7</v>
      </c>
      <c r="H31" s="170">
        <v>1822</v>
      </c>
      <c r="I31" s="172">
        <v>44</v>
      </c>
    </row>
    <row r="32" spans="1:9" ht="15.75" customHeight="1" x14ac:dyDescent="0.3">
      <c r="A32" s="168">
        <v>6</v>
      </c>
      <c r="B32" s="169" t="s">
        <v>962</v>
      </c>
      <c r="C32" s="169" t="s">
        <v>617</v>
      </c>
      <c r="D32" s="170" t="s">
        <v>109</v>
      </c>
      <c r="E32" s="170"/>
      <c r="F32" s="170">
        <f t="shared" si="2"/>
        <v>0</v>
      </c>
      <c r="G32" s="171">
        <v>0</v>
      </c>
      <c r="H32" s="170">
        <v>1486</v>
      </c>
      <c r="I32" s="172">
        <v>42</v>
      </c>
    </row>
    <row r="33" spans="1:9" ht="15.75" customHeight="1" x14ac:dyDescent="0.3">
      <c r="A33" s="168">
        <v>7</v>
      </c>
      <c r="B33" s="169" t="s">
        <v>963</v>
      </c>
      <c r="C33" s="169" t="s">
        <v>607</v>
      </c>
      <c r="D33" s="170">
        <v>88</v>
      </c>
      <c r="E33" s="170">
        <v>94</v>
      </c>
      <c r="F33" s="170">
        <f t="shared" si="2"/>
        <v>182</v>
      </c>
      <c r="G33" s="171">
        <v>6</v>
      </c>
      <c r="H33" s="170">
        <v>1282</v>
      </c>
      <c r="I33" s="172">
        <v>35</v>
      </c>
    </row>
    <row r="34" spans="1:9" ht="15.75" customHeight="1" x14ac:dyDescent="0.3">
      <c r="A34" s="175">
        <v>4</v>
      </c>
      <c r="B34" s="176" t="s">
        <v>964</v>
      </c>
      <c r="C34" s="176" t="s">
        <v>108</v>
      </c>
      <c r="D34" s="177" t="s">
        <v>109</v>
      </c>
      <c r="E34" s="177"/>
      <c r="F34" s="177">
        <f t="shared" si="2"/>
        <v>0</v>
      </c>
      <c r="G34" s="178">
        <v>0</v>
      </c>
      <c r="H34" s="177">
        <v>527</v>
      </c>
      <c r="I34" s="179">
        <v>11</v>
      </c>
    </row>
    <row r="35" spans="1:9" ht="15.75" customHeight="1" x14ac:dyDescent="0.3"/>
    <row r="36" spans="1:9" ht="15.75" customHeight="1" x14ac:dyDescent="0.3">
      <c r="B36" s="153" t="s">
        <v>49</v>
      </c>
      <c r="C36" s="155" t="s">
        <v>965</v>
      </c>
      <c r="D36" s="155"/>
      <c r="E36" s="156" t="s">
        <v>966</v>
      </c>
    </row>
    <row r="37" spans="1:9" ht="15.75" customHeight="1" x14ac:dyDescent="0.3">
      <c r="A37" s="157">
        <v>2</v>
      </c>
      <c r="B37" s="158" t="s">
        <v>10</v>
      </c>
      <c r="C37" s="159" t="s">
        <v>11</v>
      </c>
      <c r="D37" s="160"/>
      <c r="E37" s="161"/>
      <c r="F37" s="162" t="s">
        <v>12</v>
      </c>
      <c r="G37" s="162" t="s">
        <v>13</v>
      </c>
      <c r="H37" s="162" t="s">
        <v>14</v>
      </c>
      <c r="I37" s="163" t="s">
        <v>15</v>
      </c>
    </row>
    <row r="38" spans="1:9" ht="15.75" customHeight="1" x14ac:dyDescent="0.3">
      <c r="A38" s="164">
        <v>8</v>
      </c>
      <c r="B38" s="165" t="s">
        <v>967</v>
      </c>
      <c r="C38" s="165" t="s">
        <v>869</v>
      </c>
      <c r="D38" s="166">
        <v>94</v>
      </c>
      <c r="E38" s="166">
        <v>93</v>
      </c>
      <c r="F38" s="166">
        <f t="shared" ref="F38:F45" si="3">SUM(D38:E38)</f>
        <v>187</v>
      </c>
      <c r="G38" s="166">
        <v>8</v>
      </c>
      <c r="H38" s="166">
        <v>1823</v>
      </c>
      <c r="I38" s="167">
        <v>75</v>
      </c>
    </row>
    <row r="39" spans="1:9" ht="15.75" customHeight="1" x14ac:dyDescent="0.3">
      <c r="A39" s="168">
        <v>4</v>
      </c>
      <c r="B39" s="169" t="s">
        <v>968</v>
      </c>
      <c r="C39" s="169" t="s">
        <v>53</v>
      </c>
      <c r="D39" s="170">
        <v>89</v>
      </c>
      <c r="E39" s="170">
        <v>93</v>
      </c>
      <c r="F39" s="170">
        <f t="shared" si="3"/>
        <v>182</v>
      </c>
      <c r="G39" s="171">
        <v>6</v>
      </c>
      <c r="H39" s="170">
        <v>1797</v>
      </c>
      <c r="I39" s="172">
        <v>62</v>
      </c>
    </row>
    <row r="40" spans="1:9" ht="15.75" customHeight="1" x14ac:dyDescent="0.3">
      <c r="A40" s="168">
        <v>3</v>
      </c>
      <c r="B40" s="169" t="s">
        <v>611</v>
      </c>
      <c r="C40" s="169" t="s">
        <v>127</v>
      </c>
      <c r="D40" s="170">
        <v>89</v>
      </c>
      <c r="E40" s="170">
        <v>93</v>
      </c>
      <c r="F40" s="170">
        <f t="shared" si="3"/>
        <v>182</v>
      </c>
      <c r="G40" s="171">
        <v>6</v>
      </c>
      <c r="H40" s="170">
        <v>1772</v>
      </c>
      <c r="I40" s="172">
        <v>55</v>
      </c>
    </row>
    <row r="41" spans="1:9" ht="15.75" customHeight="1" x14ac:dyDescent="0.3">
      <c r="A41" s="168">
        <v>7</v>
      </c>
      <c r="B41" s="169" t="s">
        <v>969</v>
      </c>
      <c r="C41" s="169" t="s">
        <v>869</v>
      </c>
      <c r="D41" s="170">
        <v>91</v>
      </c>
      <c r="E41" s="170">
        <v>91</v>
      </c>
      <c r="F41" s="170">
        <f t="shared" si="3"/>
        <v>182</v>
      </c>
      <c r="G41" s="171">
        <v>6</v>
      </c>
      <c r="H41" s="170">
        <v>1754</v>
      </c>
      <c r="I41" s="172">
        <v>53</v>
      </c>
    </row>
    <row r="42" spans="1:9" ht="15.75" customHeight="1" x14ac:dyDescent="0.3">
      <c r="A42" s="168">
        <v>1</v>
      </c>
      <c r="B42" s="169" t="s">
        <v>970</v>
      </c>
      <c r="C42" s="169" t="s">
        <v>122</v>
      </c>
      <c r="D42" s="170">
        <v>95</v>
      </c>
      <c r="E42" s="170">
        <v>90</v>
      </c>
      <c r="F42" s="170">
        <f t="shared" si="3"/>
        <v>185</v>
      </c>
      <c r="G42" s="171">
        <v>7</v>
      </c>
      <c r="H42" s="170">
        <v>1745</v>
      </c>
      <c r="I42" s="172">
        <v>48</v>
      </c>
    </row>
    <row r="43" spans="1:9" ht="15.75" customHeight="1" x14ac:dyDescent="0.3">
      <c r="A43" s="168">
        <v>5</v>
      </c>
      <c r="B43" s="169" t="s">
        <v>868</v>
      </c>
      <c r="C43" s="169" t="s">
        <v>869</v>
      </c>
      <c r="D43" s="170">
        <v>87</v>
      </c>
      <c r="E43" s="170">
        <v>86</v>
      </c>
      <c r="F43" s="170">
        <f t="shared" si="3"/>
        <v>173</v>
      </c>
      <c r="G43" s="171">
        <v>3</v>
      </c>
      <c r="H43" s="170">
        <v>1727</v>
      </c>
      <c r="I43" s="172">
        <v>45</v>
      </c>
    </row>
    <row r="44" spans="1:9" ht="15.75" customHeight="1" x14ac:dyDescent="0.3">
      <c r="A44" s="168">
        <v>6</v>
      </c>
      <c r="B44" s="169" t="s">
        <v>971</v>
      </c>
      <c r="C44" s="169" t="s">
        <v>122</v>
      </c>
      <c r="D44" s="170">
        <v>87</v>
      </c>
      <c r="E44" s="170">
        <v>81</v>
      </c>
      <c r="F44" s="170">
        <f t="shared" si="3"/>
        <v>168</v>
      </c>
      <c r="G44" s="171">
        <v>2</v>
      </c>
      <c r="H44" s="170">
        <v>1488</v>
      </c>
      <c r="I44" s="172">
        <v>20</v>
      </c>
    </row>
    <row r="45" spans="1:9" ht="15.75" customHeight="1" x14ac:dyDescent="0.3">
      <c r="A45" s="175">
        <v>2</v>
      </c>
      <c r="B45" s="176" t="s">
        <v>972</v>
      </c>
      <c r="C45" s="176" t="s">
        <v>617</v>
      </c>
      <c r="D45" s="177" t="s">
        <v>138</v>
      </c>
      <c r="E45" s="177"/>
      <c r="F45" s="177">
        <f t="shared" si="3"/>
        <v>0</v>
      </c>
      <c r="G45" s="178">
        <v>0</v>
      </c>
      <c r="H45" s="177">
        <v>167</v>
      </c>
      <c r="I45" s="179">
        <v>3</v>
      </c>
    </row>
    <row r="46" spans="1:9" ht="15.75" customHeight="1" x14ac:dyDescent="0.3"/>
    <row r="47" spans="1:9" ht="15.75" customHeight="1" x14ac:dyDescent="0.3">
      <c r="B47" s="151" t="s">
        <v>973</v>
      </c>
      <c r="F47" s="180" t="s">
        <v>167</v>
      </c>
    </row>
    <row r="48" spans="1:9" ht="15.75" customHeight="1" x14ac:dyDescent="0.3">
      <c r="B48" s="151" t="s">
        <v>168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C67B332D-2F87-42F6-8AB5-47839242F05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7658-4D44-4119-97D9-AC172CB912D1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1" customWidth="1"/>
    <col min="2" max="3" width="20.7109375" style="151" customWidth="1"/>
    <col min="4" max="9" width="5" style="151" customWidth="1"/>
    <col min="10" max="10" width="1.7109375" style="151" customWidth="1"/>
    <col min="11" max="11" width="2.7109375" style="151" customWidth="1"/>
    <col min="12" max="13" width="20.7109375" style="151" customWidth="1"/>
    <col min="14" max="19" width="5" style="151" customWidth="1"/>
    <col min="20" max="25" width="10.28515625" style="151" customWidth="1"/>
    <col min="26" max="1025" width="10.28515625" customWidth="1"/>
  </cols>
  <sheetData>
    <row r="1" spans="1:25" ht="18" x14ac:dyDescent="0.35">
      <c r="A1" s="149"/>
      <c r="B1" s="149" t="s">
        <v>938</v>
      </c>
      <c r="C1" s="149"/>
      <c r="D1" s="149"/>
      <c r="E1" s="149"/>
      <c r="F1" s="149" t="s">
        <v>273</v>
      </c>
      <c r="G1" s="149"/>
      <c r="H1" s="149"/>
      <c r="I1" s="149" t="s">
        <v>1</v>
      </c>
      <c r="J1" s="149"/>
      <c r="K1" s="149"/>
      <c r="L1" s="149"/>
      <c r="M1" s="150"/>
      <c r="N1" s="149"/>
      <c r="O1" s="149"/>
      <c r="P1" s="149"/>
      <c r="Q1" s="149"/>
      <c r="R1" s="149"/>
      <c r="S1" s="149"/>
      <c r="T1" s="149"/>
      <c r="U1" s="150"/>
      <c r="V1" s="150"/>
      <c r="W1" s="150"/>
      <c r="X1" s="150"/>
      <c r="Y1" s="150"/>
    </row>
    <row r="2" spans="1:25" ht="15.75" customHeight="1" x14ac:dyDescent="0.3">
      <c r="B2" s="152" t="s">
        <v>2</v>
      </c>
      <c r="C2" s="153"/>
      <c r="D2" s="153"/>
      <c r="E2" s="153"/>
      <c r="H2" s="153"/>
      <c r="I2" s="181" t="s">
        <v>939</v>
      </c>
    </row>
    <row r="3" spans="1:25" ht="15.75" customHeight="1" x14ac:dyDescent="0.3">
      <c r="B3" s="153" t="s">
        <v>4</v>
      </c>
      <c r="C3" s="155" t="s">
        <v>974</v>
      </c>
      <c r="D3" s="155"/>
      <c r="E3" s="156" t="s">
        <v>919</v>
      </c>
    </row>
    <row r="4" spans="1:25" ht="15.75" customHeight="1" x14ac:dyDescent="0.3">
      <c r="A4" s="157">
        <v>2</v>
      </c>
      <c r="B4" s="158" t="s">
        <v>10</v>
      </c>
      <c r="C4" s="159" t="s">
        <v>11</v>
      </c>
      <c r="D4" s="160"/>
      <c r="E4" s="161"/>
      <c r="F4" s="162" t="s">
        <v>12</v>
      </c>
      <c r="G4" s="162" t="s">
        <v>13</v>
      </c>
      <c r="H4" s="162" t="s">
        <v>14</v>
      </c>
      <c r="I4" s="163" t="s">
        <v>15</v>
      </c>
    </row>
    <row r="5" spans="1:25" ht="15.75" customHeight="1" x14ac:dyDescent="0.3">
      <c r="A5" s="182">
        <v>2</v>
      </c>
      <c r="B5" s="165" t="s">
        <v>949</v>
      </c>
      <c r="C5" s="165" t="s">
        <v>17</v>
      </c>
      <c r="D5" s="183">
        <v>94</v>
      </c>
      <c r="E5" s="183">
        <v>93</v>
      </c>
      <c r="F5" s="166">
        <v>187</v>
      </c>
      <c r="G5" s="166">
        <v>6</v>
      </c>
      <c r="H5" s="183">
        <v>1895</v>
      </c>
      <c r="I5" s="184">
        <v>73</v>
      </c>
    </row>
    <row r="6" spans="1:25" ht="15.75" customHeight="1" x14ac:dyDescent="0.3">
      <c r="A6" s="185">
        <v>4</v>
      </c>
      <c r="B6" s="169" t="s">
        <v>950</v>
      </c>
      <c r="C6" s="169" t="s">
        <v>525</v>
      </c>
      <c r="D6" s="186">
        <v>94</v>
      </c>
      <c r="E6" s="186">
        <v>94</v>
      </c>
      <c r="F6" s="170">
        <v>188</v>
      </c>
      <c r="G6" s="170">
        <v>7</v>
      </c>
      <c r="H6" s="186">
        <v>1893</v>
      </c>
      <c r="I6" s="187">
        <v>72</v>
      </c>
    </row>
    <row r="7" spans="1:25" ht="15.75" customHeight="1" x14ac:dyDescent="0.3">
      <c r="A7" s="168">
        <v>1</v>
      </c>
      <c r="B7" s="169" t="s">
        <v>958</v>
      </c>
      <c r="C7" s="169" t="s">
        <v>525</v>
      </c>
      <c r="D7" s="170">
        <v>90</v>
      </c>
      <c r="E7" s="170">
        <v>92</v>
      </c>
      <c r="F7" s="170">
        <v>182</v>
      </c>
      <c r="G7" s="170">
        <v>5</v>
      </c>
      <c r="H7" s="170">
        <v>1857</v>
      </c>
      <c r="I7" s="172">
        <v>55</v>
      </c>
    </row>
    <row r="8" spans="1:25" ht="15.75" customHeight="1" x14ac:dyDescent="0.3">
      <c r="A8" s="168">
        <v>3</v>
      </c>
      <c r="B8" s="169" t="s">
        <v>959</v>
      </c>
      <c r="C8" s="169" t="s">
        <v>607</v>
      </c>
      <c r="D8" s="186">
        <v>91</v>
      </c>
      <c r="E8" s="186">
        <v>91</v>
      </c>
      <c r="F8" s="170">
        <v>182</v>
      </c>
      <c r="G8" s="170">
        <v>5</v>
      </c>
      <c r="H8" s="186">
        <v>1832</v>
      </c>
      <c r="I8" s="187">
        <v>50</v>
      </c>
    </row>
    <row r="9" spans="1:25" ht="15.75" customHeight="1" x14ac:dyDescent="0.3">
      <c r="A9" s="185">
        <v>8</v>
      </c>
      <c r="B9" s="169" t="s">
        <v>953</v>
      </c>
      <c r="C9" s="169" t="s">
        <v>17</v>
      </c>
      <c r="D9" s="186">
        <v>97</v>
      </c>
      <c r="E9" s="186">
        <v>93</v>
      </c>
      <c r="F9" s="170">
        <v>190</v>
      </c>
      <c r="G9" s="170">
        <v>8</v>
      </c>
      <c r="H9" s="186">
        <v>1833</v>
      </c>
      <c r="I9" s="187">
        <v>47</v>
      </c>
    </row>
    <row r="10" spans="1:25" ht="15.75" customHeight="1" x14ac:dyDescent="0.3">
      <c r="A10" s="168">
        <v>7</v>
      </c>
      <c r="B10" s="169" t="s">
        <v>963</v>
      </c>
      <c r="C10" s="169" t="s">
        <v>607</v>
      </c>
      <c r="D10" s="186">
        <v>88</v>
      </c>
      <c r="E10" s="186">
        <v>94</v>
      </c>
      <c r="F10" s="170">
        <v>182</v>
      </c>
      <c r="G10" s="170">
        <v>5</v>
      </c>
      <c r="H10" s="186">
        <v>1282</v>
      </c>
      <c r="I10" s="187">
        <v>33</v>
      </c>
    </row>
    <row r="11" spans="1:25" ht="15.75" customHeight="1" x14ac:dyDescent="0.3">
      <c r="A11" s="185">
        <v>6</v>
      </c>
      <c r="B11" s="169" t="s">
        <v>968</v>
      </c>
      <c r="C11" s="169" t="s">
        <v>53</v>
      </c>
      <c r="D11" s="186">
        <v>89</v>
      </c>
      <c r="E11" s="186">
        <v>93</v>
      </c>
      <c r="F11" s="170">
        <v>182</v>
      </c>
      <c r="G11" s="170">
        <v>5</v>
      </c>
      <c r="H11" s="186">
        <v>1797</v>
      </c>
      <c r="I11" s="187">
        <v>32</v>
      </c>
    </row>
    <row r="12" spans="1:25" ht="15.75" customHeight="1" x14ac:dyDescent="0.3">
      <c r="A12" s="175">
        <v>5</v>
      </c>
      <c r="B12" s="176" t="s">
        <v>611</v>
      </c>
      <c r="C12" s="176" t="s">
        <v>127</v>
      </c>
      <c r="D12" s="188">
        <v>89</v>
      </c>
      <c r="E12" s="188">
        <v>93</v>
      </c>
      <c r="F12" s="177">
        <v>182</v>
      </c>
      <c r="G12" s="177">
        <v>5</v>
      </c>
      <c r="H12" s="188">
        <v>1772</v>
      </c>
      <c r="I12" s="189">
        <v>20</v>
      </c>
    </row>
    <row r="13" spans="1:25" ht="15.75" customHeight="1" x14ac:dyDescent="0.3"/>
    <row r="14" spans="1:25" ht="15.75" customHeight="1" x14ac:dyDescent="0.3">
      <c r="B14" s="151" t="s">
        <v>272</v>
      </c>
      <c r="F14" s="180" t="s">
        <v>167</v>
      </c>
    </row>
    <row r="15" spans="1:25" ht="15.75" customHeight="1" x14ac:dyDescent="0.3">
      <c r="B15" s="151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CAEB0408-6B0E-4759-8EA8-4DC06998EE54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062B-64D7-428A-8AF6-CDFC47C4BBD5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51" customWidth="1"/>
    <col min="2" max="3" width="4.7109375" style="151" customWidth="1"/>
    <col min="4" max="4" width="5" style="151" customWidth="1"/>
    <col min="5" max="5" width="5" style="174" customWidth="1"/>
    <col min="6" max="6" width="5" style="151" customWidth="1"/>
    <col min="7" max="7" width="4.7109375" style="174" customWidth="1"/>
    <col min="8" max="8" width="20.7109375" style="151" customWidth="1"/>
    <col min="9" max="10" width="4.7109375" style="151" customWidth="1"/>
    <col min="11" max="14" width="5" style="151" customWidth="1"/>
    <col min="15" max="22" width="4.140625" style="151" customWidth="1"/>
    <col min="23" max="25" width="10.28515625" style="151" customWidth="1"/>
    <col min="26" max="1025" width="10.28515625" customWidth="1"/>
  </cols>
  <sheetData>
    <row r="1" spans="1:25" ht="18" x14ac:dyDescent="0.35">
      <c r="A1" s="149" t="s">
        <v>975</v>
      </c>
      <c r="B1" s="149"/>
      <c r="C1" s="149"/>
      <c r="D1" s="149"/>
      <c r="E1" s="149"/>
      <c r="F1" s="149"/>
      <c r="G1" s="190"/>
      <c r="H1" s="149"/>
      <c r="I1" s="149"/>
      <c r="J1" s="149" t="s">
        <v>1</v>
      </c>
      <c r="K1" s="150"/>
      <c r="L1" s="149"/>
      <c r="M1" s="149"/>
      <c r="N1" s="150"/>
      <c r="O1" s="149"/>
      <c r="P1" s="149"/>
      <c r="Q1" s="149"/>
      <c r="R1" s="149"/>
      <c r="S1" s="149"/>
      <c r="T1" s="149"/>
      <c r="U1" s="150"/>
      <c r="V1" s="150"/>
      <c r="W1" s="150"/>
      <c r="X1" s="150"/>
      <c r="Y1" s="150"/>
    </row>
    <row r="2" spans="1:25" ht="15.75" customHeight="1" x14ac:dyDescent="0.35">
      <c r="A2" s="152" t="s">
        <v>2</v>
      </c>
      <c r="I2" s="154" t="s">
        <v>939</v>
      </c>
      <c r="J2" s="191">
        <v>2</v>
      </c>
    </row>
    <row r="3" spans="1:25" ht="15.75" customHeight="1" x14ac:dyDescent="0.3">
      <c r="A3" s="153" t="s">
        <v>4</v>
      </c>
      <c r="B3" s="153"/>
      <c r="C3" s="153"/>
      <c r="D3" s="153"/>
      <c r="E3" s="192"/>
      <c r="F3" s="153"/>
      <c r="G3" s="192"/>
      <c r="H3" s="153"/>
      <c r="I3" s="153"/>
      <c r="J3" s="153"/>
      <c r="K3" s="153"/>
      <c r="L3" s="153"/>
      <c r="M3" s="153"/>
      <c r="N3" s="153"/>
    </row>
    <row r="4" spans="1:25" x14ac:dyDescent="0.3">
      <c r="A4" s="193" t="s">
        <v>976</v>
      </c>
      <c r="B4" s="160"/>
      <c r="C4" s="194">
        <v>571</v>
      </c>
      <c r="D4" s="160"/>
      <c r="E4" s="195" t="s">
        <v>15</v>
      </c>
      <c r="F4" s="196">
        <f>SUM(F5:F7)</f>
        <v>566</v>
      </c>
      <c r="G4" s="197" t="s">
        <v>284</v>
      </c>
      <c r="H4" s="193" t="s">
        <v>977</v>
      </c>
      <c r="I4" s="160"/>
      <c r="J4" s="194">
        <v>567</v>
      </c>
      <c r="K4" s="160"/>
      <c r="L4" s="195" t="s">
        <v>15</v>
      </c>
      <c r="M4" s="196">
        <f>SUM(M5:M7)</f>
        <v>575</v>
      </c>
    </row>
    <row r="5" spans="1:25" ht="15.75" customHeight="1" x14ac:dyDescent="0.3">
      <c r="A5" s="198" t="s">
        <v>978</v>
      </c>
      <c r="B5" s="199"/>
      <c r="C5" s="200"/>
      <c r="D5" s="171">
        <v>96</v>
      </c>
      <c r="E5" s="171">
        <v>93</v>
      </c>
      <c r="F5" s="201">
        <f>SUM(D5:E5)</f>
        <v>189</v>
      </c>
      <c r="H5" s="198" t="s">
        <v>979</v>
      </c>
      <c r="I5" s="199"/>
      <c r="J5" s="200"/>
      <c r="K5" s="171">
        <v>98</v>
      </c>
      <c r="L5" s="171">
        <v>92</v>
      </c>
      <c r="M5" s="201">
        <f>SUM(K5:L5)</f>
        <v>190</v>
      </c>
    </row>
    <row r="6" spans="1:25" ht="15.75" customHeight="1" x14ac:dyDescent="0.3">
      <c r="A6" s="202" t="s">
        <v>980</v>
      </c>
      <c r="B6" s="203"/>
      <c r="C6" s="204"/>
      <c r="D6" s="170">
        <v>95</v>
      </c>
      <c r="E6" s="170">
        <v>93</v>
      </c>
      <c r="F6" s="172">
        <f>SUM(D6:E6)</f>
        <v>188</v>
      </c>
      <c r="H6" s="202" t="s">
        <v>942</v>
      </c>
      <c r="I6" s="203"/>
      <c r="J6" s="204"/>
      <c r="K6" s="170">
        <v>97</v>
      </c>
      <c r="L6" s="170">
        <v>99</v>
      </c>
      <c r="M6" s="172">
        <f>SUM(K6:L6)</f>
        <v>196</v>
      </c>
    </row>
    <row r="7" spans="1:25" ht="15.75" customHeight="1" x14ac:dyDescent="0.3">
      <c r="A7" s="205" t="s">
        <v>521</v>
      </c>
      <c r="B7" s="206"/>
      <c r="C7" s="207"/>
      <c r="D7" s="177">
        <v>96</v>
      </c>
      <c r="E7" s="177">
        <v>93</v>
      </c>
      <c r="F7" s="179">
        <f>SUM(D7:E7)</f>
        <v>189</v>
      </c>
      <c r="H7" s="205" t="s">
        <v>951</v>
      </c>
      <c r="I7" s="206"/>
      <c r="J7" s="207"/>
      <c r="K7" s="177">
        <v>95</v>
      </c>
      <c r="L7" s="177">
        <v>94</v>
      </c>
      <c r="M7" s="179">
        <f>SUM(K7:L7)</f>
        <v>189</v>
      </c>
    </row>
    <row r="8" spans="1:25" ht="15.75" customHeight="1" x14ac:dyDescent="0.3"/>
    <row r="9" spans="1:25" ht="15.75" customHeight="1" x14ac:dyDescent="0.3">
      <c r="A9" s="193" t="s">
        <v>981</v>
      </c>
      <c r="B9" s="160"/>
      <c r="C9" s="194">
        <v>564</v>
      </c>
      <c r="D9" s="160"/>
      <c r="E9" s="195" t="s">
        <v>15</v>
      </c>
      <c r="F9" s="196">
        <f>SUM(F10:F12)</f>
        <v>569</v>
      </c>
      <c r="G9" s="197" t="s">
        <v>284</v>
      </c>
      <c r="H9" s="151" t="s">
        <v>982</v>
      </c>
      <c r="J9" s="181">
        <v>563</v>
      </c>
      <c r="M9" s="151">
        <v>563</v>
      </c>
    </row>
    <row r="10" spans="1:25" ht="15.75" customHeight="1" x14ac:dyDescent="0.3">
      <c r="A10" s="198" t="s">
        <v>952</v>
      </c>
      <c r="B10" s="199"/>
      <c r="C10" s="200"/>
      <c r="D10" s="171">
        <v>91</v>
      </c>
      <c r="E10" s="171">
        <v>94</v>
      </c>
      <c r="F10" s="201">
        <f>SUM(D10:E10)</f>
        <v>185</v>
      </c>
      <c r="G10" s="151"/>
    </row>
    <row r="11" spans="1:25" ht="15.75" customHeight="1" x14ac:dyDescent="0.3">
      <c r="A11" s="202" t="s">
        <v>856</v>
      </c>
      <c r="B11" s="203"/>
      <c r="C11" s="204"/>
      <c r="D11" s="170">
        <v>97</v>
      </c>
      <c r="E11" s="170">
        <v>97</v>
      </c>
      <c r="F11" s="172">
        <f>SUM(D11:E11)</f>
        <v>194</v>
      </c>
      <c r="G11" s="151"/>
    </row>
    <row r="12" spans="1:25" ht="15.75" customHeight="1" x14ac:dyDescent="0.3">
      <c r="A12" s="205" t="s">
        <v>950</v>
      </c>
      <c r="B12" s="206"/>
      <c r="C12" s="207"/>
      <c r="D12" s="177">
        <v>95</v>
      </c>
      <c r="E12" s="177">
        <v>95</v>
      </c>
      <c r="F12" s="179">
        <f>SUM(D12:E12)</f>
        <v>190</v>
      </c>
      <c r="G12" s="151"/>
    </row>
    <row r="13" spans="1:25" ht="15.75" customHeight="1" x14ac:dyDescent="0.3">
      <c r="E13" s="151"/>
      <c r="G13" s="151"/>
    </row>
    <row r="14" spans="1:25" ht="15.75" customHeight="1" x14ac:dyDescent="0.3">
      <c r="A14" s="193" t="s">
        <v>983</v>
      </c>
      <c r="B14" s="160"/>
      <c r="C14" s="194">
        <v>560</v>
      </c>
      <c r="D14" s="160"/>
      <c r="E14" s="195" t="s">
        <v>15</v>
      </c>
      <c r="F14" s="196">
        <f>SUM(F15:F17)</f>
        <v>549</v>
      </c>
      <c r="G14" s="197" t="s">
        <v>284</v>
      </c>
      <c r="H14" s="151" t="s">
        <v>984</v>
      </c>
      <c r="J14" s="181">
        <v>566</v>
      </c>
      <c r="M14" s="151">
        <v>566</v>
      </c>
    </row>
    <row r="15" spans="1:25" ht="15.75" customHeight="1" x14ac:dyDescent="0.3">
      <c r="A15" s="198" t="s">
        <v>944</v>
      </c>
      <c r="B15" s="199"/>
      <c r="C15" s="200"/>
      <c r="D15" s="171">
        <v>95</v>
      </c>
      <c r="E15" s="171">
        <v>96</v>
      </c>
      <c r="F15" s="201">
        <f>SUM(D15:E15)</f>
        <v>191</v>
      </c>
      <c r="G15" s="151"/>
    </row>
    <row r="16" spans="1:25" ht="15.75" customHeight="1" x14ac:dyDescent="0.3">
      <c r="A16" s="202" t="s">
        <v>959</v>
      </c>
      <c r="B16" s="203"/>
      <c r="C16" s="204"/>
      <c r="D16" s="170">
        <v>91</v>
      </c>
      <c r="E16" s="170">
        <v>91</v>
      </c>
      <c r="F16" s="172">
        <f>SUM(D16:E16)</f>
        <v>182</v>
      </c>
      <c r="G16" s="151"/>
    </row>
    <row r="17" spans="1:14" ht="15.75" customHeight="1" x14ac:dyDescent="0.3">
      <c r="A17" s="205" t="s">
        <v>963</v>
      </c>
      <c r="B17" s="206"/>
      <c r="C17" s="207"/>
      <c r="D17" s="177">
        <v>93</v>
      </c>
      <c r="E17" s="177">
        <v>83</v>
      </c>
      <c r="F17" s="179">
        <f>SUM(D17:E17)</f>
        <v>176</v>
      </c>
      <c r="G17" s="151"/>
    </row>
    <row r="18" spans="1:14" ht="15.75" customHeight="1" x14ac:dyDescent="0.3"/>
    <row r="19" spans="1:14" ht="15.75" customHeight="1" x14ac:dyDescent="0.3">
      <c r="E19" s="151"/>
      <c r="H19" s="208" t="s">
        <v>4</v>
      </c>
      <c r="I19" s="162" t="s">
        <v>290</v>
      </c>
      <c r="J19" s="162" t="s">
        <v>291</v>
      </c>
      <c r="K19" s="162" t="s">
        <v>292</v>
      </c>
      <c r="L19" s="162" t="s">
        <v>293</v>
      </c>
      <c r="M19" s="162" t="s">
        <v>14</v>
      </c>
      <c r="N19" s="163" t="s">
        <v>294</v>
      </c>
    </row>
    <row r="20" spans="1:14" ht="15.75" customHeight="1" x14ac:dyDescent="0.3">
      <c r="B20" s="155" t="s">
        <v>985</v>
      </c>
      <c r="E20" s="151"/>
      <c r="H20" s="209" t="s">
        <v>977</v>
      </c>
      <c r="I20" s="171">
        <v>10</v>
      </c>
      <c r="J20" s="171">
        <v>7</v>
      </c>
      <c r="K20" s="171"/>
      <c r="L20" s="171">
        <v>3</v>
      </c>
      <c r="M20" s="171">
        <v>5687</v>
      </c>
      <c r="N20" s="201">
        <v>14</v>
      </c>
    </row>
    <row r="21" spans="1:14" ht="15.75" customHeight="1" x14ac:dyDescent="0.3">
      <c r="B21" s="210" t="s">
        <v>986</v>
      </c>
      <c r="E21" s="151"/>
      <c r="H21" s="211" t="s">
        <v>976</v>
      </c>
      <c r="I21" s="170">
        <v>10</v>
      </c>
      <c r="J21" s="170">
        <v>7</v>
      </c>
      <c r="K21" s="170"/>
      <c r="L21" s="170">
        <v>3</v>
      </c>
      <c r="M21" s="170">
        <v>5686</v>
      </c>
      <c r="N21" s="172">
        <v>14</v>
      </c>
    </row>
    <row r="22" spans="1:14" ht="15.75" customHeight="1" x14ac:dyDescent="0.3">
      <c r="B22" s="155" t="s">
        <v>297</v>
      </c>
      <c r="E22" s="151"/>
      <c r="H22" s="211" t="s">
        <v>982</v>
      </c>
      <c r="I22" s="170">
        <v>10</v>
      </c>
      <c r="J22" s="170">
        <v>6</v>
      </c>
      <c r="K22" s="170"/>
      <c r="L22" s="170">
        <v>4</v>
      </c>
      <c r="M22" s="170">
        <v>5630</v>
      </c>
      <c r="N22" s="172">
        <v>12</v>
      </c>
    </row>
    <row r="23" spans="1:14" ht="15.75" customHeight="1" x14ac:dyDescent="0.3">
      <c r="E23" s="151"/>
      <c r="H23" s="211" t="s">
        <v>981</v>
      </c>
      <c r="I23" s="170">
        <v>10</v>
      </c>
      <c r="J23" s="170">
        <v>4</v>
      </c>
      <c r="K23" s="170">
        <v>1</v>
      </c>
      <c r="L23" s="170">
        <v>5</v>
      </c>
      <c r="M23" s="170">
        <v>5676</v>
      </c>
      <c r="N23" s="172">
        <v>9</v>
      </c>
    </row>
    <row r="24" spans="1:14" ht="15.75" customHeight="1" x14ac:dyDescent="0.3">
      <c r="H24" s="211" t="s">
        <v>984</v>
      </c>
      <c r="I24" s="170">
        <v>10</v>
      </c>
      <c r="J24" s="170">
        <v>3</v>
      </c>
      <c r="K24" s="170">
        <v>2</v>
      </c>
      <c r="L24" s="170">
        <v>5</v>
      </c>
      <c r="M24" s="170">
        <v>4528</v>
      </c>
      <c r="N24" s="172">
        <v>8</v>
      </c>
    </row>
    <row r="25" spans="1:14" ht="15.75" customHeight="1" x14ac:dyDescent="0.3">
      <c r="H25" s="212" t="s">
        <v>983</v>
      </c>
      <c r="I25" s="177">
        <v>10</v>
      </c>
      <c r="J25" s="177">
        <v>1</v>
      </c>
      <c r="K25" s="177">
        <v>1</v>
      </c>
      <c r="L25" s="177">
        <v>8</v>
      </c>
      <c r="M25" s="177">
        <v>5556</v>
      </c>
      <c r="N25" s="179">
        <v>3</v>
      </c>
    </row>
    <row r="26" spans="1:14" ht="15.75" customHeight="1" x14ac:dyDescent="0.3"/>
    <row r="27" spans="1:14" ht="15.75" customHeight="1" x14ac:dyDescent="0.3">
      <c r="A27" s="151" t="s">
        <v>973</v>
      </c>
      <c r="G27" s="213" t="s">
        <v>167</v>
      </c>
    </row>
    <row r="28" spans="1:14" ht="15.75" customHeight="1" x14ac:dyDescent="0.3">
      <c r="A28" s="151" t="s">
        <v>168</v>
      </c>
      <c r="E28" s="151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hyperlinks>
    <hyperlink ref="A2" location="'Index'!A3" tooltip="Go to the Index sheet" display="á" xr:uid="{2F78F13E-0AFE-495C-9639-9BEC51B75934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F61-3118-4AA9-ADF5-03B9A270BE08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4" customWidth="1"/>
    <col min="2" max="3" width="20.7109375" style="151" customWidth="1"/>
    <col min="4" max="9" width="5" style="151" customWidth="1"/>
    <col min="10" max="10" width="1.7109375" style="151" customWidth="1"/>
    <col min="11" max="11" width="2.7109375" style="151" customWidth="1"/>
    <col min="12" max="13" width="20.7109375" style="151" customWidth="1"/>
    <col min="14" max="19" width="5" style="151" customWidth="1"/>
    <col min="20" max="25" width="4.140625" style="151" customWidth="1"/>
    <col min="26" max="27" width="4.140625" customWidth="1"/>
    <col min="28" max="1025" width="10.28515625" customWidth="1"/>
  </cols>
  <sheetData>
    <row r="1" spans="1:25" ht="18" x14ac:dyDescent="0.35">
      <c r="A1" s="190"/>
      <c r="B1" s="149" t="s">
        <v>987</v>
      </c>
      <c r="C1" s="149"/>
      <c r="D1" s="149"/>
      <c r="E1" s="149"/>
      <c r="F1" s="149"/>
      <c r="G1" s="149"/>
      <c r="H1" s="149"/>
      <c r="I1" s="149" t="s">
        <v>1</v>
      </c>
      <c r="J1" s="149"/>
      <c r="K1" s="149"/>
      <c r="L1" s="149"/>
      <c r="M1" s="150"/>
      <c r="N1" s="149"/>
      <c r="O1" s="149"/>
      <c r="P1" s="149"/>
      <c r="Q1" s="149"/>
      <c r="R1" s="149"/>
      <c r="S1" s="149"/>
      <c r="T1" s="149"/>
      <c r="U1" s="150"/>
      <c r="V1" s="150"/>
      <c r="W1" s="150"/>
      <c r="X1" s="150"/>
      <c r="Y1" s="150"/>
    </row>
    <row r="2" spans="1:25" ht="15.75" customHeight="1" x14ac:dyDescent="0.3">
      <c r="A2" s="192"/>
      <c r="B2" s="152" t="s">
        <v>2</v>
      </c>
      <c r="C2" s="153"/>
      <c r="D2" s="153"/>
      <c r="E2" s="153"/>
      <c r="F2" s="153"/>
      <c r="G2" s="153"/>
      <c r="H2" s="153"/>
      <c r="I2" s="214" t="s">
        <v>939</v>
      </c>
      <c r="J2" s="153"/>
    </row>
    <row r="3" spans="1:25" ht="15.75" customHeight="1" x14ac:dyDescent="0.3">
      <c r="A3" s="215"/>
      <c r="B3" s="216" t="s">
        <v>4</v>
      </c>
      <c r="C3" s="217" t="s">
        <v>988</v>
      </c>
      <c r="D3" s="217"/>
      <c r="E3" s="218" t="s">
        <v>989</v>
      </c>
      <c r="F3" s="216"/>
      <c r="G3" s="216"/>
      <c r="H3" s="216"/>
      <c r="I3" s="216"/>
    </row>
    <row r="4" spans="1:25" ht="15.75" customHeight="1" x14ac:dyDescent="0.3">
      <c r="A4" s="157">
        <v>2</v>
      </c>
      <c r="B4" s="158" t="s">
        <v>10</v>
      </c>
      <c r="C4" s="159" t="s">
        <v>11</v>
      </c>
      <c r="D4" s="160"/>
      <c r="E4" s="161"/>
      <c r="F4" s="162" t="s">
        <v>12</v>
      </c>
      <c r="G4" s="162" t="s">
        <v>13</v>
      </c>
      <c r="H4" s="162" t="s">
        <v>14</v>
      </c>
      <c r="I4" s="163" t="s">
        <v>15</v>
      </c>
    </row>
    <row r="5" spans="1:25" ht="15.75" customHeight="1" x14ac:dyDescent="0.3">
      <c r="A5" s="164">
        <v>3</v>
      </c>
      <c r="B5" s="165" t="s">
        <v>990</v>
      </c>
      <c r="C5" s="165" t="s">
        <v>484</v>
      </c>
      <c r="D5" s="166">
        <v>100</v>
      </c>
      <c r="E5" s="166">
        <v>100</v>
      </c>
      <c r="F5" s="166">
        <f t="shared" ref="F5:F12" si="0">SUM(D5:E5)</f>
        <v>200</v>
      </c>
      <c r="G5" s="166">
        <v>8</v>
      </c>
      <c r="H5" s="166">
        <v>1793</v>
      </c>
      <c r="I5" s="167">
        <v>72</v>
      </c>
    </row>
    <row r="6" spans="1:25" ht="15.75" customHeight="1" x14ac:dyDescent="0.3">
      <c r="A6" s="168">
        <v>7</v>
      </c>
      <c r="B6" s="169" t="s">
        <v>854</v>
      </c>
      <c r="C6" s="169" t="s">
        <v>633</v>
      </c>
      <c r="D6" s="170">
        <v>92</v>
      </c>
      <c r="E6" s="170">
        <v>93</v>
      </c>
      <c r="F6" s="170">
        <f t="shared" si="0"/>
        <v>185</v>
      </c>
      <c r="G6" s="171">
        <v>4</v>
      </c>
      <c r="H6" s="170">
        <v>1890</v>
      </c>
      <c r="I6" s="172">
        <v>59</v>
      </c>
    </row>
    <row r="7" spans="1:25" ht="15.75" customHeight="1" x14ac:dyDescent="0.3">
      <c r="A7" s="168">
        <v>5</v>
      </c>
      <c r="B7" s="169" t="s">
        <v>950</v>
      </c>
      <c r="C7" s="169" t="s">
        <v>525</v>
      </c>
      <c r="D7" s="170">
        <v>93</v>
      </c>
      <c r="E7" s="170">
        <v>93</v>
      </c>
      <c r="F7" s="170">
        <f t="shared" si="0"/>
        <v>186</v>
      </c>
      <c r="G7" s="171">
        <v>5</v>
      </c>
      <c r="H7" s="170">
        <v>1870</v>
      </c>
      <c r="I7" s="172">
        <v>56</v>
      </c>
      <c r="J7" s="173"/>
    </row>
    <row r="8" spans="1:25" ht="15.75" customHeight="1" x14ac:dyDescent="0.3">
      <c r="A8" s="168">
        <v>8</v>
      </c>
      <c r="B8" s="169" t="s">
        <v>991</v>
      </c>
      <c r="C8" s="169" t="s">
        <v>130</v>
      </c>
      <c r="D8" s="170">
        <v>94</v>
      </c>
      <c r="E8" s="170">
        <v>94</v>
      </c>
      <c r="F8" s="170">
        <f t="shared" si="0"/>
        <v>188</v>
      </c>
      <c r="G8" s="171">
        <v>6</v>
      </c>
      <c r="H8" s="170">
        <v>1863</v>
      </c>
      <c r="I8" s="172">
        <v>48</v>
      </c>
      <c r="K8" s="174"/>
    </row>
    <row r="9" spans="1:25" ht="15.75" customHeight="1" x14ac:dyDescent="0.3">
      <c r="A9" s="168">
        <v>6</v>
      </c>
      <c r="B9" s="169" t="s">
        <v>44</v>
      </c>
      <c r="C9" s="169" t="s">
        <v>45</v>
      </c>
      <c r="D9" s="170">
        <v>91</v>
      </c>
      <c r="E9" s="170">
        <v>94</v>
      </c>
      <c r="F9" s="170">
        <f t="shared" si="0"/>
        <v>185</v>
      </c>
      <c r="G9" s="171">
        <v>4</v>
      </c>
      <c r="H9" s="170">
        <v>1680</v>
      </c>
      <c r="I9" s="172">
        <v>43</v>
      </c>
    </row>
    <row r="10" spans="1:25" ht="15.75" customHeight="1" x14ac:dyDescent="0.3">
      <c r="A10" s="168">
        <v>1</v>
      </c>
      <c r="B10" s="169" t="s">
        <v>959</v>
      </c>
      <c r="C10" s="169" t="s">
        <v>607</v>
      </c>
      <c r="D10" s="170">
        <v>92</v>
      </c>
      <c r="E10" s="170">
        <v>93</v>
      </c>
      <c r="F10" s="170">
        <f t="shared" si="0"/>
        <v>185</v>
      </c>
      <c r="G10" s="171">
        <v>4</v>
      </c>
      <c r="H10" s="170">
        <v>1828</v>
      </c>
      <c r="I10" s="172">
        <v>40</v>
      </c>
    </row>
    <row r="11" spans="1:25" ht="15.75" customHeight="1" x14ac:dyDescent="0.3">
      <c r="A11" s="168">
        <v>4</v>
      </c>
      <c r="B11" s="169" t="s">
        <v>992</v>
      </c>
      <c r="C11" s="169" t="s">
        <v>130</v>
      </c>
      <c r="D11" s="170">
        <v>97</v>
      </c>
      <c r="E11" s="170">
        <v>92</v>
      </c>
      <c r="F11" s="170">
        <f t="shared" si="0"/>
        <v>189</v>
      </c>
      <c r="G11" s="171">
        <v>7</v>
      </c>
      <c r="H11" s="170">
        <v>1807</v>
      </c>
      <c r="I11" s="172">
        <v>31</v>
      </c>
    </row>
    <row r="12" spans="1:25" ht="15.75" customHeight="1" x14ac:dyDescent="0.3">
      <c r="A12" s="175">
        <v>2</v>
      </c>
      <c r="B12" s="176" t="s">
        <v>993</v>
      </c>
      <c r="C12" s="176" t="s">
        <v>130</v>
      </c>
      <c r="D12" s="177">
        <v>95</v>
      </c>
      <c r="E12" s="177">
        <v>90</v>
      </c>
      <c r="F12" s="177">
        <f t="shared" si="0"/>
        <v>185</v>
      </c>
      <c r="G12" s="178">
        <v>4</v>
      </c>
      <c r="H12" s="177">
        <v>1771</v>
      </c>
      <c r="I12" s="179">
        <v>23</v>
      </c>
    </row>
    <row r="13" spans="1:25" ht="15.75" customHeight="1" x14ac:dyDescent="0.3">
      <c r="A13" s="151"/>
    </row>
    <row r="14" spans="1:25" ht="15.75" customHeight="1" x14ac:dyDescent="0.3">
      <c r="A14" s="215"/>
      <c r="B14" s="216" t="s">
        <v>7</v>
      </c>
      <c r="C14" s="217" t="s">
        <v>994</v>
      </c>
      <c r="D14" s="217"/>
      <c r="E14" s="218" t="s">
        <v>995</v>
      </c>
      <c r="F14" s="216"/>
      <c r="G14" s="216"/>
      <c r="H14" s="216"/>
      <c r="I14" s="216"/>
    </row>
    <row r="15" spans="1:25" ht="15.75" customHeight="1" x14ac:dyDescent="0.3">
      <c r="A15" s="157">
        <v>2</v>
      </c>
      <c r="B15" s="158" t="s">
        <v>10</v>
      </c>
      <c r="C15" s="159" t="s">
        <v>11</v>
      </c>
      <c r="D15" s="160"/>
      <c r="E15" s="161"/>
      <c r="F15" s="162" t="s">
        <v>12</v>
      </c>
      <c r="G15" s="162" t="s">
        <v>13</v>
      </c>
      <c r="H15" s="162" t="s">
        <v>14</v>
      </c>
      <c r="I15" s="163" t="s">
        <v>15</v>
      </c>
    </row>
    <row r="16" spans="1:25" ht="15.75" customHeight="1" x14ac:dyDescent="0.3">
      <c r="A16" s="164">
        <v>1</v>
      </c>
      <c r="B16" s="165" t="s">
        <v>125</v>
      </c>
      <c r="C16" s="165" t="s">
        <v>633</v>
      </c>
      <c r="D16" s="166">
        <v>88</v>
      </c>
      <c r="E16" s="166">
        <v>92</v>
      </c>
      <c r="F16" s="166">
        <f t="shared" ref="F16:F22" si="1">SUM(D16:E16)</f>
        <v>180</v>
      </c>
      <c r="G16" s="166">
        <v>6</v>
      </c>
      <c r="H16" s="166">
        <v>1752</v>
      </c>
      <c r="I16" s="167">
        <v>63</v>
      </c>
    </row>
    <row r="17" spans="1:9" ht="15.75" customHeight="1" x14ac:dyDescent="0.3">
      <c r="A17" s="168">
        <v>6</v>
      </c>
      <c r="B17" s="169" t="s">
        <v>961</v>
      </c>
      <c r="C17" s="169" t="s">
        <v>869</v>
      </c>
      <c r="D17" s="170">
        <v>91</v>
      </c>
      <c r="E17" s="170">
        <v>94</v>
      </c>
      <c r="F17" s="170">
        <f t="shared" si="1"/>
        <v>185</v>
      </c>
      <c r="G17" s="171">
        <v>7</v>
      </c>
      <c r="H17" s="170">
        <v>1818</v>
      </c>
      <c r="I17" s="172">
        <v>57</v>
      </c>
    </row>
    <row r="18" spans="1:9" ht="15.75" customHeight="1" x14ac:dyDescent="0.3">
      <c r="A18" s="168">
        <v>3</v>
      </c>
      <c r="B18" s="169" t="s">
        <v>996</v>
      </c>
      <c r="C18" s="169" t="s">
        <v>633</v>
      </c>
      <c r="D18" s="170">
        <v>88</v>
      </c>
      <c r="E18" s="170">
        <v>89</v>
      </c>
      <c r="F18" s="170">
        <f t="shared" si="1"/>
        <v>177</v>
      </c>
      <c r="G18" s="171">
        <v>4</v>
      </c>
      <c r="H18" s="170">
        <v>1783</v>
      </c>
      <c r="I18" s="172">
        <v>51</v>
      </c>
    </row>
    <row r="19" spans="1:9" ht="15.75" customHeight="1" x14ac:dyDescent="0.3">
      <c r="A19" s="168">
        <v>5</v>
      </c>
      <c r="B19" s="169" t="s">
        <v>953</v>
      </c>
      <c r="C19" s="169" t="s">
        <v>17</v>
      </c>
      <c r="D19" s="170">
        <v>91</v>
      </c>
      <c r="E19" s="170">
        <v>85</v>
      </c>
      <c r="F19" s="170">
        <f t="shared" si="1"/>
        <v>176</v>
      </c>
      <c r="G19" s="171">
        <v>3</v>
      </c>
      <c r="H19" s="170">
        <v>1765</v>
      </c>
      <c r="I19" s="172">
        <v>43</v>
      </c>
    </row>
    <row r="20" spans="1:9" ht="15.75" customHeight="1" x14ac:dyDescent="0.3">
      <c r="A20" s="168">
        <v>2</v>
      </c>
      <c r="B20" s="169" t="s">
        <v>997</v>
      </c>
      <c r="C20" s="169" t="s">
        <v>69</v>
      </c>
      <c r="D20" s="170">
        <v>89</v>
      </c>
      <c r="E20" s="170">
        <v>90</v>
      </c>
      <c r="F20" s="170">
        <f t="shared" si="1"/>
        <v>179</v>
      </c>
      <c r="G20" s="171">
        <v>5</v>
      </c>
      <c r="H20" s="170">
        <v>1564</v>
      </c>
      <c r="I20" s="172">
        <v>39</v>
      </c>
    </row>
    <row r="21" spans="1:9" ht="15.75" customHeight="1" x14ac:dyDescent="0.3">
      <c r="A21" s="168">
        <v>7</v>
      </c>
      <c r="B21" s="169" t="s">
        <v>998</v>
      </c>
      <c r="C21" s="169" t="s">
        <v>633</v>
      </c>
      <c r="D21" s="170" t="s">
        <v>109</v>
      </c>
      <c r="E21" s="170"/>
      <c r="F21" s="170">
        <f t="shared" si="1"/>
        <v>0</v>
      </c>
      <c r="G21" s="171">
        <v>0</v>
      </c>
      <c r="H21" s="170">
        <v>284</v>
      </c>
      <c r="I21" s="172">
        <v>4</v>
      </c>
    </row>
    <row r="22" spans="1:9" ht="15.75" customHeight="1" x14ac:dyDescent="0.3">
      <c r="A22" s="175">
        <v>4</v>
      </c>
      <c r="B22" s="176" t="s">
        <v>611</v>
      </c>
      <c r="C22" s="176" t="s">
        <v>127</v>
      </c>
      <c r="D22" s="177" t="s">
        <v>109</v>
      </c>
      <c r="E22" s="177"/>
      <c r="F22" s="177">
        <f t="shared" si="1"/>
        <v>0</v>
      </c>
      <c r="G22" s="178">
        <v>0</v>
      </c>
      <c r="H22" s="177">
        <v>0</v>
      </c>
      <c r="I22" s="179">
        <v>0</v>
      </c>
    </row>
    <row r="23" spans="1:9" ht="15.75" customHeight="1" x14ac:dyDescent="0.3">
      <c r="A23" s="151"/>
    </row>
    <row r="24" spans="1:9" ht="15.75" customHeight="1" x14ac:dyDescent="0.3">
      <c r="B24" s="151" t="s">
        <v>973</v>
      </c>
      <c r="F24" s="180" t="s">
        <v>167</v>
      </c>
    </row>
    <row r="25" spans="1:9" ht="15.75" customHeight="1" x14ac:dyDescent="0.3">
      <c r="B25" s="151" t="s">
        <v>168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9FD869E3-743F-475E-86C5-A812ED04F85A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8E12-2D4E-4080-9943-09B7833C07AB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0" customWidth="1"/>
    <col min="2" max="3" width="20.7109375" style="220" customWidth="1"/>
    <col min="4" max="7" width="5" style="220" customWidth="1"/>
    <col min="8" max="8" width="1.7109375" style="220" customWidth="1"/>
    <col min="9" max="9" width="2.7109375" style="220" customWidth="1"/>
    <col min="10" max="11" width="20.7109375" style="220" customWidth="1"/>
    <col min="12" max="15" width="5" style="220" customWidth="1"/>
    <col min="16" max="25" width="11.7109375" style="220"/>
  </cols>
  <sheetData>
    <row r="1" spans="1:25" ht="18" x14ac:dyDescent="0.35">
      <c r="A1" s="219"/>
      <c r="B1" s="219" t="s">
        <v>999</v>
      </c>
      <c r="C1" s="219"/>
      <c r="D1" s="3"/>
      <c r="E1" s="3"/>
      <c r="F1" s="3"/>
      <c r="G1" s="3"/>
      <c r="H1" s="3"/>
      <c r="I1" s="3" t="s">
        <v>1</v>
      </c>
      <c r="J1" s="3"/>
      <c r="K1" s="3"/>
      <c r="L1" s="3"/>
      <c r="M1" s="219"/>
      <c r="N1" s="3"/>
      <c r="O1" s="3"/>
      <c r="P1" s="3"/>
      <c r="Q1" s="3"/>
      <c r="R1" s="3"/>
      <c r="S1" s="3"/>
      <c r="T1" s="3"/>
      <c r="U1" s="3"/>
      <c r="V1" s="3"/>
      <c r="W1" s="3"/>
      <c r="X1" s="219"/>
      <c r="Y1" s="219"/>
    </row>
    <row r="2" spans="1:25" ht="15.75" customHeight="1" x14ac:dyDescent="0.3">
      <c r="B2" s="5" t="s">
        <v>2</v>
      </c>
      <c r="I2" s="221" t="s">
        <v>1000</v>
      </c>
    </row>
    <row r="3" spans="1:25" ht="15.75" customHeight="1" x14ac:dyDescent="0.3">
      <c r="A3" s="222"/>
      <c r="B3" s="222" t="s">
        <v>4</v>
      </c>
      <c r="C3" s="223" t="s">
        <v>1001</v>
      </c>
      <c r="D3" s="223"/>
      <c r="E3" s="223" t="s">
        <v>1002</v>
      </c>
      <c r="F3" s="222"/>
      <c r="G3" s="222"/>
      <c r="H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5" ht="15.75" customHeight="1" x14ac:dyDescent="0.3">
      <c r="A4" s="10">
        <v>1</v>
      </c>
      <c r="B4" s="224" t="s">
        <v>10</v>
      </c>
      <c r="C4" s="224" t="s">
        <v>11</v>
      </c>
      <c r="D4" s="225" t="s">
        <v>12</v>
      </c>
      <c r="E4" s="225" t="s">
        <v>13</v>
      </c>
      <c r="F4" s="225" t="s">
        <v>14</v>
      </c>
      <c r="G4" s="226" t="s">
        <v>15</v>
      </c>
    </row>
    <row r="5" spans="1:25" ht="15.75" customHeight="1" x14ac:dyDescent="0.3">
      <c r="A5" s="227">
        <v>3</v>
      </c>
      <c r="B5" s="15" t="s">
        <v>1003</v>
      </c>
      <c r="C5" s="15" t="s">
        <v>191</v>
      </c>
      <c r="D5" s="16">
        <v>92</v>
      </c>
      <c r="E5" s="228">
        <v>6</v>
      </c>
      <c r="F5" s="16">
        <v>919</v>
      </c>
      <c r="G5" s="17">
        <v>60</v>
      </c>
    </row>
    <row r="6" spans="1:25" ht="15.75" customHeight="1" x14ac:dyDescent="0.3">
      <c r="A6" s="229">
        <v>4</v>
      </c>
      <c r="B6" s="19" t="s">
        <v>1004</v>
      </c>
      <c r="C6" s="19" t="s">
        <v>191</v>
      </c>
      <c r="D6" s="20">
        <v>89</v>
      </c>
      <c r="E6" s="230">
        <v>5</v>
      </c>
      <c r="F6" s="20">
        <v>870</v>
      </c>
      <c r="G6" s="22">
        <v>45</v>
      </c>
      <c r="V6" s="4"/>
      <c r="W6" s="4"/>
    </row>
    <row r="7" spans="1:25" ht="15.75" customHeight="1" x14ac:dyDescent="0.3">
      <c r="A7" s="229">
        <v>2</v>
      </c>
      <c r="B7" s="19" t="s">
        <v>824</v>
      </c>
      <c r="C7" s="19" t="s">
        <v>191</v>
      </c>
      <c r="D7" s="231">
        <v>78</v>
      </c>
      <c r="E7" s="230">
        <v>2</v>
      </c>
      <c r="F7" s="231">
        <v>828</v>
      </c>
      <c r="G7" s="232">
        <v>34</v>
      </c>
      <c r="H7" s="4"/>
      <c r="I7" s="4"/>
      <c r="J7" s="8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29">
        <v>6</v>
      </c>
      <c r="B8" s="19" t="s">
        <v>811</v>
      </c>
      <c r="C8" s="19" t="s">
        <v>812</v>
      </c>
      <c r="D8" s="231">
        <v>88</v>
      </c>
      <c r="E8" s="230">
        <v>4</v>
      </c>
      <c r="F8" s="231">
        <v>837</v>
      </c>
      <c r="G8" s="232">
        <v>33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29">
        <v>5</v>
      </c>
      <c r="B9" s="19" t="s">
        <v>1005</v>
      </c>
      <c r="C9" s="19" t="s">
        <v>191</v>
      </c>
      <c r="D9" s="231">
        <v>83</v>
      </c>
      <c r="E9" s="230">
        <v>3</v>
      </c>
      <c r="F9" s="231">
        <v>808</v>
      </c>
      <c r="G9" s="232">
        <v>28</v>
      </c>
    </row>
    <row r="10" spans="1:25" ht="15.75" customHeight="1" x14ac:dyDescent="0.3">
      <c r="A10" s="233">
        <v>1</v>
      </c>
      <c r="B10" s="26" t="s">
        <v>865</v>
      </c>
      <c r="C10" s="26" t="s">
        <v>191</v>
      </c>
      <c r="D10" s="234">
        <v>75</v>
      </c>
      <c r="E10" s="235">
        <v>1</v>
      </c>
      <c r="F10" s="31">
        <v>747</v>
      </c>
      <c r="G10" s="32">
        <v>14</v>
      </c>
      <c r="V10" s="4"/>
      <c r="W10" s="4"/>
    </row>
    <row r="11" spans="1:25" ht="15.75" customHeight="1" x14ac:dyDescent="0.3"/>
    <row r="12" spans="1:25" ht="15.75" customHeight="1" x14ac:dyDescent="0.3">
      <c r="B12" s="222" t="s">
        <v>844</v>
      </c>
    </row>
    <row r="13" spans="1:25" ht="15.75" customHeight="1" x14ac:dyDescent="0.3"/>
    <row r="14" spans="1:25" ht="15.75" customHeight="1" x14ac:dyDescent="0.3">
      <c r="B14" s="4" t="s">
        <v>1006</v>
      </c>
      <c r="C14" s="4"/>
      <c r="D14" s="4"/>
      <c r="E14" s="4"/>
      <c r="F14" s="33" t="s">
        <v>167</v>
      </c>
      <c r="G14" s="4"/>
    </row>
    <row r="15" spans="1:25" ht="15.75" customHeight="1" x14ac:dyDescent="0.3">
      <c r="B15" s="4" t="s">
        <v>168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3192DA6C-55A1-4017-A034-6FF75AE119B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2884-091F-4417-9FFC-06A8B0E21001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0" customWidth="1"/>
    <col min="2" max="3" width="20.7109375" style="220" customWidth="1"/>
    <col min="4" max="7" width="5" style="220" customWidth="1"/>
    <col min="8" max="8" width="1.7109375" style="220" customWidth="1"/>
    <col min="9" max="9" width="2.7109375" style="220" customWidth="1"/>
    <col min="10" max="11" width="20.7109375" style="220" customWidth="1"/>
    <col min="12" max="15" width="5" style="220" customWidth="1"/>
    <col min="16" max="25" width="11.7109375" style="220"/>
  </cols>
  <sheetData>
    <row r="1" spans="1:25" ht="18" x14ac:dyDescent="0.35">
      <c r="A1" s="219"/>
      <c r="B1" s="219" t="s">
        <v>1007</v>
      </c>
      <c r="C1" s="219"/>
      <c r="D1" s="3"/>
      <c r="E1" s="3"/>
      <c r="F1" s="3"/>
      <c r="G1" s="3"/>
      <c r="H1" s="3"/>
      <c r="I1" s="3" t="s">
        <v>1</v>
      </c>
      <c r="J1" s="3"/>
      <c r="K1" s="3"/>
      <c r="L1" s="3"/>
      <c r="M1" s="219"/>
      <c r="N1" s="3"/>
      <c r="O1" s="3"/>
      <c r="P1" s="3"/>
      <c r="Q1" s="3"/>
      <c r="R1" s="3"/>
      <c r="S1" s="3"/>
      <c r="T1" s="3"/>
      <c r="U1" s="3"/>
      <c r="V1" s="3"/>
      <c r="W1" s="3"/>
      <c r="X1" s="219"/>
      <c r="Y1" s="219"/>
    </row>
    <row r="2" spans="1:25" ht="15.75" customHeight="1" x14ac:dyDescent="0.3">
      <c r="B2" s="5" t="s">
        <v>2</v>
      </c>
      <c r="I2" s="221" t="s">
        <v>1000</v>
      </c>
    </row>
    <row r="3" spans="1:25" ht="15.75" customHeight="1" x14ac:dyDescent="0.3">
      <c r="A3" s="222"/>
      <c r="B3" s="222" t="s">
        <v>4</v>
      </c>
      <c r="C3" s="223" t="s">
        <v>1008</v>
      </c>
      <c r="D3" s="223"/>
      <c r="E3" s="223" t="s">
        <v>1009</v>
      </c>
      <c r="F3" s="222"/>
      <c r="G3" s="222"/>
      <c r="H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5" ht="15.75" customHeight="1" x14ac:dyDescent="0.3">
      <c r="A4" s="10">
        <v>1</v>
      </c>
      <c r="B4" s="224" t="s">
        <v>10</v>
      </c>
      <c r="C4" s="224" t="s">
        <v>11</v>
      </c>
      <c r="D4" s="225" t="s">
        <v>12</v>
      </c>
      <c r="E4" s="225" t="s">
        <v>13</v>
      </c>
      <c r="F4" s="225" t="s">
        <v>14</v>
      </c>
      <c r="G4" s="226" t="s">
        <v>15</v>
      </c>
    </row>
    <row r="5" spans="1:25" ht="15.75" customHeight="1" x14ac:dyDescent="0.3">
      <c r="A5" s="227">
        <v>6</v>
      </c>
      <c r="B5" s="15" t="s">
        <v>418</v>
      </c>
      <c r="C5" s="15" t="s">
        <v>75</v>
      </c>
      <c r="D5" s="228">
        <v>95</v>
      </c>
      <c r="E5" s="228">
        <v>11</v>
      </c>
      <c r="F5" s="228">
        <v>953</v>
      </c>
      <c r="G5" s="236">
        <v>104</v>
      </c>
    </row>
    <row r="6" spans="1:25" ht="15.75" customHeight="1" x14ac:dyDescent="0.3">
      <c r="A6" s="229">
        <v>4</v>
      </c>
      <c r="B6" s="19" t="s">
        <v>18</v>
      </c>
      <c r="C6" s="19" t="s">
        <v>19</v>
      </c>
      <c r="D6" s="20">
        <v>95</v>
      </c>
      <c r="E6" s="230">
        <v>11</v>
      </c>
      <c r="F6" s="20">
        <v>927</v>
      </c>
      <c r="G6" s="22">
        <v>94</v>
      </c>
    </row>
    <row r="7" spans="1:25" ht="15.75" customHeight="1" x14ac:dyDescent="0.3">
      <c r="A7" s="229">
        <v>7</v>
      </c>
      <c r="B7" s="19" t="s">
        <v>43</v>
      </c>
      <c r="C7" s="19" t="s">
        <v>19</v>
      </c>
      <c r="D7" s="231">
        <v>88</v>
      </c>
      <c r="E7" s="230">
        <v>8</v>
      </c>
      <c r="F7" s="231">
        <v>914</v>
      </c>
      <c r="G7" s="232">
        <v>92</v>
      </c>
      <c r="H7" s="4"/>
      <c r="I7" s="4"/>
      <c r="J7" s="8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229">
        <v>8</v>
      </c>
      <c r="B8" s="19" t="s">
        <v>16</v>
      </c>
      <c r="C8" s="19" t="s">
        <v>17</v>
      </c>
      <c r="D8" s="231">
        <v>88</v>
      </c>
      <c r="E8" s="230">
        <v>8</v>
      </c>
      <c r="F8" s="231">
        <v>873</v>
      </c>
      <c r="G8" s="232">
        <v>73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29">
        <v>3</v>
      </c>
      <c r="B9" s="19" t="s">
        <v>856</v>
      </c>
      <c r="C9" s="19" t="s">
        <v>525</v>
      </c>
      <c r="D9" s="20">
        <v>80</v>
      </c>
      <c r="E9" s="230">
        <v>3</v>
      </c>
      <c r="F9" s="20">
        <v>873</v>
      </c>
      <c r="G9" s="22">
        <v>65</v>
      </c>
    </row>
    <row r="10" spans="1:25" ht="15.75" customHeight="1" x14ac:dyDescent="0.3">
      <c r="A10" s="229">
        <v>10</v>
      </c>
      <c r="B10" s="19" t="s">
        <v>811</v>
      </c>
      <c r="C10" s="19" t="s">
        <v>812</v>
      </c>
      <c r="D10" s="231">
        <v>82</v>
      </c>
      <c r="E10" s="230">
        <v>5</v>
      </c>
      <c r="F10" s="231">
        <v>871</v>
      </c>
      <c r="G10" s="232">
        <v>63</v>
      </c>
    </row>
    <row r="11" spans="1:25" ht="15.75" customHeight="1" x14ac:dyDescent="0.3">
      <c r="A11" s="229">
        <v>9</v>
      </c>
      <c r="B11" s="19" t="s">
        <v>1004</v>
      </c>
      <c r="C11" s="19" t="s">
        <v>191</v>
      </c>
      <c r="D11" s="231">
        <v>90</v>
      </c>
      <c r="E11" s="230">
        <v>9</v>
      </c>
      <c r="F11" s="231">
        <v>870</v>
      </c>
      <c r="G11" s="232">
        <v>63</v>
      </c>
    </row>
    <row r="12" spans="1:25" ht="15.75" customHeight="1" x14ac:dyDescent="0.3">
      <c r="A12" s="229">
        <v>11</v>
      </c>
      <c r="B12" s="19" t="s">
        <v>1010</v>
      </c>
      <c r="C12" s="19" t="s">
        <v>17</v>
      </c>
      <c r="D12" s="231">
        <v>81</v>
      </c>
      <c r="E12" s="230">
        <v>4</v>
      </c>
      <c r="F12" s="231">
        <v>850</v>
      </c>
      <c r="G12" s="232">
        <v>54</v>
      </c>
    </row>
    <row r="13" spans="1:25" ht="15.75" customHeight="1" x14ac:dyDescent="0.3">
      <c r="A13" s="229">
        <v>5</v>
      </c>
      <c r="B13" s="19" t="s">
        <v>808</v>
      </c>
      <c r="C13" s="19" t="s">
        <v>191</v>
      </c>
      <c r="D13" s="231">
        <v>86</v>
      </c>
      <c r="E13" s="230">
        <v>6</v>
      </c>
      <c r="F13" s="231">
        <v>813</v>
      </c>
      <c r="G13" s="232">
        <v>37</v>
      </c>
    </row>
    <row r="14" spans="1:25" ht="15.75" customHeight="1" x14ac:dyDescent="0.3">
      <c r="A14" s="229">
        <v>1</v>
      </c>
      <c r="B14" s="19" t="s">
        <v>863</v>
      </c>
      <c r="C14" s="19" t="s">
        <v>812</v>
      </c>
      <c r="D14" s="231">
        <v>38</v>
      </c>
      <c r="E14" s="230">
        <v>1</v>
      </c>
      <c r="F14" s="23">
        <v>510</v>
      </c>
      <c r="G14" s="24">
        <v>15</v>
      </c>
      <c r="V14" s="4"/>
      <c r="W14" s="4"/>
    </row>
    <row r="15" spans="1:25" ht="15.75" customHeight="1" x14ac:dyDescent="0.3">
      <c r="A15" s="233">
        <v>2</v>
      </c>
      <c r="B15" s="26" t="s">
        <v>1011</v>
      </c>
      <c r="C15" s="26" t="s">
        <v>812</v>
      </c>
      <c r="D15" s="234">
        <v>51</v>
      </c>
      <c r="E15" s="235">
        <v>2</v>
      </c>
      <c r="F15" s="234">
        <v>495</v>
      </c>
      <c r="G15" s="237">
        <v>15</v>
      </c>
    </row>
    <row r="16" spans="1:25" ht="15.75" customHeight="1" x14ac:dyDescent="0.3"/>
    <row r="17" spans="2:7" ht="15.75" customHeight="1" x14ac:dyDescent="0.3">
      <c r="B17" s="222" t="s">
        <v>844</v>
      </c>
    </row>
    <row r="18" spans="2:7" ht="15.75" customHeight="1" x14ac:dyDescent="0.3"/>
    <row r="19" spans="2:7" ht="15.75" customHeight="1" x14ac:dyDescent="0.3">
      <c r="B19" s="4" t="s">
        <v>1006</v>
      </c>
      <c r="C19" s="4"/>
      <c r="D19" s="4"/>
      <c r="E19" s="4"/>
      <c r="F19" s="33" t="s">
        <v>167</v>
      </c>
      <c r="G19" s="4"/>
    </row>
    <row r="20" spans="2:7" ht="15.75" customHeight="1" x14ac:dyDescent="0.3">
      <c r="B20" s="4" t="s">
        <v>168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1604F8A2-B653-4359-961B-051E04DB8B4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1D44-8A03-4598-8C6F-7E80FB470B51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0" customWidth="1"/>
    <col min="2" max="3" width="20.7109375" style="220" customWidth="1"/>
    <col min="4" max="7" width="5" style="220" customWidth="1"/>
    <col min="8" max="8" width="1.7109375" style="220" customWidth="1"/>
    <col min="9" max="9" width="2.7109375" style="220" customWidth="1"/>
    <col min="10" max="11" width="20.7109375" style="220" customWidth="1"/>
    <col min="12" max="15" width="5" style="220" customWidth="1"/>
    <col min="16" max="25" width="11.7109375" style="220"/>
  </cols>
  <sheetData>
    <row r="1" spans="1:25" ht="18" x14ac:dyDescent="0.35">
      <c r="A1" s="219"/>
      <c r="B1" s="219" t="s">
        <v>1012</v>
      </c>
      <c r="C1" s="219"/>
      <c r="D1" s="3"/>
      <c r="E1" s="3"/>
      <c r="F1" s="3"/>
      <c r="G1" s="3"/>
      <c r="H1" s="3"/>
      <c r="I1" s="3" t="s">
        <v>1</v>
      </c>
      <c r="J1" s="3"/>
      <c r="K1" s="3"/>
      <c r="L1" s="3"/>
      <c r="M1" s="219"/>
      <c r="N1" s="3"/>
      <c r="O1" s="3"/>
      <c r="P1" s="3"/>
      <c r="Q1" s="3"/>
      <c r="R1" s="3"/>
      <c r="S1" s="3"/>
      <c r="T1" s="3"/>
      <c r="U1" s="3"/>
      <c r="V1" s="3"/>
      <c r="W1" s="3"/>
      <c r="X1" s="219"/>
      <c r="Y1" s="219"/>
    </row>
    <row r="2" spans="1:25" ht="15.75" customHeight="1" x14ac:dyDescent="0.3">
      <c r="B2" s="5" t="s">
        <v>2</v>
      </c>
      <c r="I2" s="221" t="s">
        <v>1000</v>
      </c>
    </row>
    <row r="3" spans="1:25" ht="15.75" customHeight="1" x14ac:dyDescent="0.3">
      <c r="A3" s="222"/>
      <c r="B3" s="222" t="s">
        <v>4</v>
      </c>
      <c r="C3" s="223" t="s">
        <v>1013</v>
      </c>
      <c r="D3" s="223"/>
      <c r="E3" s="223" t="s">
        <v>1014</v>
      </c>
      <c r="F3" s="222"/>
      <c r="G3" s="222"/>
      <c r="H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5" ht="15.75" customHeight="1" x14ac:dyDescent="0.3">
      <c r="A4" s="10">
        <v>1</v>
      </c>
      <c r="B4" s="224" t="s">
        <v>10</v>
      </c>
      <c r="C4" s="224" t="s">
        <v>11</v>
      </c>
      <c r="D4" s="225" t="s">
        <v>12</v>
      </c>
      <c r="E4" s="225" t="s">
        <v>13</v>
      </c>
      <c r="F4" s="225" t="s">
        <v>14</v>
      </c>
      <c r="G4" s="226" t="s">
        <v>15</v>
      </c>
    </row>
    <row r="5" spans="1:25" ht="15.75" customHeight="1" x14ac:dyDescent="0.3">
      <c r="A5" s="227">
        <v>2</v>
      </c>
      <c r="B5" s="15" t="s">
        <v>856</v>
      </c>
      <c r="C5" s="15" t="s">
        <v>525</v>
      </c>
      <c r="D5" s="228">
        <v>86</v>
      </c>
      <c r="E5" s="228">
        <v>7</v>
      </c>
      <c r="F5" s="228">
        <v>871</v>
      </c>
      <c r="G5" s="236">
        <v>66</v>
      </c>
    </row>
    <row r="6" spans="1:25" ht="15.75" customHeight="1" x14ac:dyDescent="0.3">
      <c r="A6" s="229">
        <v>7</v>
      </c>
      <c r="B6" s="19" t="s">
        <v>521</v>
      </c>
      <c r="C6" s="19" t="s">
        <v>504</v>
      </c>
      <c r="D6" s="231">
        <v>81</v>
      </c>
      <c r="E6" s="230">
        <v>5</v>
      </c>
      <c r="F6" s="231">
        <v>855</v>
      </c>
      <c r="G6" s="232">
        <v>60</v>
      </c>
      <c r="V6" s="4"/>
      <c r="W6" s="4"/>
    </row>
    <row r="7" spans="1:25" ht="15.75" customHeight="1" x14ac:dyDescent="0.3">
      <c r="A7" s="229">
        <v>6</v>
      </c>
      <c r="B7" s="19" t="s">
        <v>1015</v>
      </c>
      <c r="C7" s="19" t="s">
        <v>19</v>
      </c>
      <c r="D7" s="231">
        <v>81</v>
      </c>
      <c r="E7" s="230">
        <v>5</v>
      </c>
      <c r="F7" s="231">
        <v>848</v>
      </c>
      <c r="G7" s="232">
        <v>52</v>
      </c>
      <c r="H7" s="4"/>
      <c r="I7" s="4"/>
      <c r="J7" s="8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29">
        <v>1</v>
      </c>
      <c r="B8" s="19" t="s">
        <v>824</v>
      </c>
      <c r="C8" s="19" t="s">
        <v>191</v>
      </c>
      <c r="D8" s="231">
        <v>83</v>
      </c>
      <c r="E8" s="230">
        <v>6</v>
      </c>
      <c r="F8" s="23">
        <v>757</v>
      </c>
      <c r="G8" s="24">
        <v>34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229">
        <v>4</v>
      </c>
      <c r="B9" s="19" t="s">
        <v>1016</v>
      </c>
      <c r="C9" s="19" t="s">
        <v>504</v>
      </c>
      <c r="D9" s="20">
        <v>77</v>
      </c>
      <c r="E9" s="230">
        <v>3</v>
      </c>
      <c r="F9" s="20">
        <v>783</v>
      </c>
      <c r="G9" s="22">
        <v>33</v>
      </c>
    </row>
    <row r="10" spans="1:25" ht="15.75" customHeight="1" x14ac:dyDescent="0.3">
      <c r="A10" s="229">
        <v>3</v>
      </c>
      <c r="B10" s="19" t="s">
        <v>1017</v>
      </c>
      <c r="C10" s="19" t="s">
        <v>525</v>
      </c>
      <c r="D10" s="20">
        <v>71</v>
      </c>
      <c r="E10" s="230">
        <v>2</v>
      </c>
      <c r="F10" s="20">
        <v>747</v>
      </c>
      <c r="G10" s="22">
        <v>28</v>
      </c>
    </row>
    <row r="11" spans="1:25" ht="15.75" customHeight="1" x14ac:dyDescent="0.3">
      <c r="A11" s="233">
        <v>5</v>
      </c>
      <c r="B11" s="26" t="s">
        <v>814</v>
      </c>
      <c r="C11" s="26" t="s">
        <v>466</v>
      </c>
      <c r="D11" s="234" t="s">
        <v>138</v>
      </c>
      <c r="E11" s="235">
        <v>0</v>
      </c>
      <c r="F11" s="234">
        <v>0</v>
      </c>
      <c r="G11" s="237">
        <v>0</v>
      </c>
    </row>
    <row r="12" spans="1:25" ht="15.75" customHeight="1" x14ac:dyDescent="0.3"/>
    <row r="13" spans="1:25" ht="15.75" customHeight="1" x14ac:dyDescent="0.3">
      <c r="A13" s="222"/>
      <c r="B13" s="222" t="s">
        <v>7</v>
      </c>
      <c r="C13" s="223" t="s">
        <v>1018</v>
      </c>
      <c r="D13" s="223"/>
      <c r="E13" s="223" t="s">
        <v>1019</v>
      </c>
      <c r="F13" s="222"/>
      <c r="G13" s="222"/>
    </row>
    <row r="14" spans="1:25" ht="15.75" customHeight="1" x14ac:dyDescent="0.3">
      <c r="A14" s="10">
        <v>1</v>
      </c>
      <c r="B14" s="224" t="s">
        <v>10</v>
      </c>
      <c r="C14" s="224" t="s">
        <v>11</v>
      </c>
      <c r="D14" s="225" t="s">
        <v>12</v>
      </c>
      <c r="E14" s="225" t="s">
        <v>13</v>
      </c>
      <c r="F14" s="225" t="s">
        <v>14</v>
      </c>
      <c r="G14" s="226" t="s">
        <v>15</v>
      </c>
    </row>
    <row r="15" spans="1:25" ht="15.75" customHeight="1" x14ac:dyDescent="0.3">
      <c r="A15" s="227">
        <v>6</v>
      </c>
      <c r="B15" s="15" t="s">
        <v>884</v>
      </c>
      <c r="C15" s="15" t="s">
        <v>525</v>
      </c>
      <c r="D15" s="228">
        <v>71</v>
      </c>
      <c r="E15" s="228">
        <v>6</v>
      </c>
      <c r="F15" s="228">
        <v>779</v>
      </c>
      <c r="G15" s="236">
        <v>66</v>
      </c>
    </row>
    <row r="16" spans="1:25" ht="15.75" customHeight="1" x14ac:dyDescent="0.3">
      <c r="A16" s="229">
        <v>7</v>
      </c>
      <c r="B16" s="19" t="s">
        <v>1020</v>
      </c>
      <c r="C16" s="19" t="s">
        <v>504</v>
      </c>
      <c r="D16" s="231">
        <v>75</v>
      </c>
      <c r="E16" s="230">
        <v>7</v>
      </c>
      <c r="F16" s="231">
        <v>740</v>
      </c>
      <c r="G16" s="232">
        <v>64</v>
      </c>
    </row>
    <row r="17" spans="1:7" ht="15.75" customHeight="1" x14ac:dyDescent="0.3">
      <c r="A17" s="229">
        <v>3</v>
      </c>
      <c r="B17" s="19" t="s">
        <v>906</v>
      </c>
      <c r="C17" s="19" t="s">
        <v>504</v>
      </c>
      <c r="D17" s="231">
        <v>53</v>
      </c>
      <c r="E17" s="230">
        <v>5</v>
      </c>
      <c r="F17" s="231">
        <v>544</v>
      </c>
      <c r="G17" s="232">
        <v>40</v>
      </c>
    </row>
    <row r="18" spans="1:7" ht="15.75" customHeight="1" x14ac:dyDescent="0.3">
      <c r="A18" s="229">
        <v>2</v>
      </c>
      <c r="B18" s="19" t="s">
        <v>1021</v>
      </c>
      <c r="C18" s="19" t="s">
        <v>525</v>
      </c>
      <c r="D18" s="231">
        <v>50</v>
      </c>
      <c r="E18" s="230">
        <v>4</v>
      </c>
      <c r="F18" s="231">
        <v>536</v>
      </c>
      <c r="G18" s="232">
        <v>39</v>
      </c>
    </row>
    <row r="19" spans="1:7" ht="15.75" customHeight="1" x14ac:dyDescent="0.3">
      <c r="A19" s="229">
        <v>1</v>
      </c>
      <c r="B19" s="19" t="s">
        <v>1011</v>
      </c>
      <c r="C19" s="19" t="s">
        <v>812</v>
      </c>
      <c r="D19" s="231" t="s">
        <v>109</v>
      </c>
      <c r="E19" s="230">
        <v>0</v>
      </c>
      <c r="F19" s="23">
        <v>490</v>
      </c>
      <c r="G19" s="24">
        <v>35</v>
      </c>
    </row>
    <row r="20" spans="1:7" ht="15.75" customHeight="1" x14ac:dyDescent="0.3">
      <c r="A20" s="229">
        <v>5</v>
      </c>
      <c r="B20" s="19" t="s">
        <v>489</v>
      </c>
      <c r="C20" s="19" t="s">
        <v>163</v>
      </c>
      <c r="D20" s="231" t="s">
        <v>109</v>
      </c>
      <c r="E20" s="230">
        <v>0</v>
      </c>
      <c r="F20" s="231">
        <v>127</v>
      </c>
      <c r="G20" s="232">
        <v>8</v>
      </c>
    </row>
    <row r="21" spans="1:7" ht="15.75" customHeight="1" x14ac:dyDescent="0.3">
      <c r="A21" s="233">
        <v>4</v>
      </c>
      <c r="B21" s="26" t="s">
        <v>920</v>
      </c>
      <c r="C21" s="26" t="s">
        <v>504</v>
      </c>
      <c r="D21" s="234" t="s">
        <v>138</v>
      </c>
      <c r="E21" s="235">
        <v>0</v>
      </c>
      <c r="F21" s="234">
        <v>0</v>
      </c>
      <c r="G21" s="237">
        <v>0</v>
      </c>
    </row>
    <row r="22" spans="1:7" ht="15.75" customHeight="1" x14ac:dyDescent="0.3"/>
    <row r="23" spans="1:7" ht="15.75" customHeight="1" x14ac:dyDescent="0.3">
      <c r="B23" s="222" t="s">
        <v>844</v>
      </c>
    </row>
    <row r="24" spans="1:7" ht="15.75" customHeight="1" x14ac:dyDescent="0.3"/>
    <row r="25" spans="1:7" ht="15.75" customHeight="1" x14ac:dyDescent="0.3">
      <c r="B25" s="4" t="s">
        <v>1006</v>
      </c>
      <c r="C25" s="4"/>
      <c r="D25" s="4"/>
      <c r="E25" s="4"/>
      <c r="F25" s="33" t="s">
        <v>167</v>
      </c>
      <c r="G25" s="4"/>
    </row>
    <row r="26" spans="1:7" ht="15.75" customHeight="1" x14ac:dyDescent="0.3">
      <c r="B26" s="4" t="s">
        <v>168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2D90F6D-6EB5-40AB-80CB-3BE4708D88D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7F0D-8DE3-44F4-9285-C7660C609E6D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1022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7" t="s">
        <v>1023</v>
      </c>
    </row>
    <row r="3" spans="1:25" ht="15.75" customHeight="1" x14ac:dyDescent="0.3">
      <c r="A3" s="7"/>
      <c r="B3" s="8" t="s">
        <v>4</v>
      </c>
      <c r="C3" s="9" t="s">
        <v>451</v>
      </c>
      <c r="D3" s="9"/>
      <c r="E3" s="9" t="s">
        <v>1024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0" t="s">
        <v>11</v>
      </c>
      <c r="D4" s="52"/>
      <c r="E4" s="52"/>
      <c r="F4" s="52"/>
      <c r="G4" s="8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52</v>
      </c>
      <c r="C5" s="15" t="s">
        <v>53</v>
      </c>
      <c r="D5" s="16">
        <v>46</v>
      </c>
      <c r="E5" s="16">
        <v>49</v>
      </c>
      <c r="F5" s="16">
        <v>45</v>
      </c>
      <c r="G5" s="16">
        <v>45</v>
      </c>
      <c r="H5" s="16">
        <f t="shared" ref="H5:H15" si="0">SUM(D5:G5)</f>
        <v>185</v>
      </c>
      <c r="I5" s="16">
        <v>11</v>
      </c>
      <c r="J5" s="16">
        <v>1824</v>
      </c>
      <c r="K5" s="17">
        <v>110</v>
      </c>
    </row>
    <row r="6" spans="1:25" ht="15.75" customHeight="1" x14ac:dyDescent="0.3">
      <c r="A6" s="18">
        <v>5</v>
      </c>
      <c r="B6" s="19" t="s">
        <v>26</v>
      </c>
      <c r="C6" s="19" t="s">
        <v>27</v>
      </c>
      <c r="D6" s="20">
        <v>45</v>
      </c>
      <c r="E6" s="20">
        <v>44</v>
      </c>
      <c r="F6" s="20">
        <v>45</v>
      </c>
      <c r="G6" s="20">
        <v>42</v>
      </c>
      <c r="H6" s="20">
        <f t="shared" si="0"/>
        <v>176</v>
      </c>
      <c r="I6" s="21">
        <v>9</v>
      </c>
      <c r="J6" s="20">
        <v>1755</v>
      </c>
      <c r="K6" s="22">
        <v>99</v>
      </c>
    </row>
    <row r="7" spans="1:25" ht="15.75" customHeight="1" x14ac:dyDescent="0.3">
      <c r="A7" s="18">
        <v>7</v>
      </c>
      <c r="B7" s="19" t="s">
        <v>37</v>
      </c>
      <c r="C7" s="19" t="s">
        <v>19</v>
      </c>
      <c r="D7" s="20">
        <v>44</v>
      </c>
      <c r="E7" s="20">
        <v>48</v>
      </c>
      <c r="F7" s="20">
        <v>46</v>
      </c>
      <c r="G7" s="20">
        <v>46</v>
      </c>
      <c r="H7" s="20">
        <f t="shared" si="0"/>
        <v>184</v>
      </c>
      <c r="I7" s="21">
        <v>10</v>
      </c>
      <c r="J7" s="20">
        <v>1688</v>
      </c>
      <c r="K7" s="22">
        <v>85</v>
      </c>
    </row>
    <row r="8" spans="1:25" ht="15.75" customHeight="1" x14ac:dyDescent="0.3">
      <c r="A8" s="18">
        <v>8</v>
      </c>
      <c r="B8" s="19" t="s">
        <v>650</v>
      </c>
      <c r="C8" s="19" t="s">
        <v>53</v>
      </c>
      <c r="D8" s="20">
        <v>43</v>
      </c>
      <c r="E8" s="20">
        <v>42</v>
      </c>
      <c r="F8" s="20">
        <v>33</v>
      </c>
      <c r="G8" s="20">
        <v>40</v>
      </c>
      <c r="H8" s="20">
        <f t="shared" si="0"/>
        <v>158</v>
      </c>
      <c r="I8" s="21">
        <v>8</v>
      </c>
      <c r="J8" s="20">
        <v>1466</v>
      </c>
      <c r="K8" s="22">
        <v>70</v>
      </c>
    </row>
    <row r="9" spans="1:25" ht="15.75" customHeight="1" x14ac:dyDescent="0.3">
      <c r="A9" s="18">
        <v>11</v>
      </c>
      <c r="B9" s="19" t="s">
        <v>123</v>
      </c>
      <c r="C9" s="19" t="s">
        <v>19</v>
      </c>
      <c r="D9" s="20">
        <v>37</v>
      </c>
      <c r="E9" s="20">
        <v>33</v>
      </c>
      <c r="F9" s="20">
        <v>39</v>
      </c>
      <c r="G9" s="20">
        <v>38</v>
      </c>
      <c r="H9" s="20">
        <f t="shared" si="0"/>
        <v>147</v>
      </c>
      <c r="I9" s="21">
        <v>3</v>
      </c>
      <c r="J9" s="20">
        <v>1539</v>
      </c>
      <c r="K9" s="22">
        <v>56</v>
      </c>
    </row>
    <row r="10" spans="1:25" ht="15.75" customHeight="1" x14ac:dyDescent="0.3">
      <c r="A10" s="18">
        <v>4</v>
      </c>
      <c r="B10" s="19" t="s">
        <v>182</v>
      </c>
      <c r="C10" s="19" t="s">
        <v>53</v>
      </c>
      <c r="D10" s="20">
        <v>35</v>
      </c>
      <c r="E10" s="20">
        <v>44</v>
      </c>
      <c r="F10" s="20">
        <v>41</v>
      </c>
      <c r="G10" s="20">
        <v>35</v>
      </c>
      <c r="H10" s="20">
        <f t="shared" si="0"/>
        <v>155</v>
      </c>
      <c r="I10" s="21">
        <v>6</v>
      </c>
      <c r="J10" s="20">
        <v>1549</v>
      </c>
      <c r="K10" s="22">
        <v>53</v>
      </c>
    </row>
    <row r="11" spans="1:25" ht="15.75" customHeight="1" x14ac:dyDescent="0.3">
      <c r="A11" s="18">
        <v>1</v>
      </c>
      <c r="B11" s="19" t="s">
        <v>134</v>
      </c>
      <c r="C11" s="19" t="s">
        <v>53</v>
      </c>
      <c r="D11" s="20">
        <v>36</v>
      </c>
      <c r="E11" s="20">
        <v>36</v>
      </c>
      <c r="F11" s="20">
        <v>30</v>
      </c>
      <c r="G11" s="20">
        <v>42</v>
      </c>
      <c r="H11" s="20">
        <f t="shared" si="0"/>
        <v>144</v>
      </c>
      <c r="I11" s="21">
        <v>2</v>
      </c>
      <c r="J11" s="23">
        <v>1529</v>
      </c>
      <c r="K11" s="24">
        <v>53</v>
      </c>
    </row>
    <row r="12" spans="1:25" ht="15.75" customHeight="1" x14ac:dyDescent="0.3">
      <c r="A12" s="18">
        <v>2</v>
      </c>
      <c r="B12" s="19" t="s">
        <v>211</v>
      </c>
      <c r="C12" s="19" t="s">
        <v>27</v>
      </c>
      <c r="D12" s="20">
        <v>39</v>
      </c>
      <c r="E12" s="20">
        <v>34</v>
      </c>
      <c r="F12" s="20">
        <v>37</v>
      </c>
      <c r="G12" s="20">
        <v>42</v>
      </c>
      <c r="H12" s="20">
        <f t="shared" si="0"/>
        <v>152</v>
      </c>
      <c r="I12" s="21">
        <v>5</v>
      </c>
      <c r="J12" s="20">
        <v>1457</v>
      </c>
      <c r="K12" s="22">
        <v>46</v>
      </c>
    </row>
    <row r="13" spans="1:25" ht="15.75" customHeight="1" x14ac:dyDescent="0.3">
      <c r="A13" s="18">
        <v>3</v>
      </c>
      <c r="B13" s="19" t="s">
        <v>178</v>
      </c>
      <c r="C13" s="19" t="s">
        <v>53</v>
      </c>
      <c r="D13" s="20">
        <v>35</v>
      </c>
      <c r="E13" s="20">
        <v>37</v>
      </c>
      <c r="F13" s="20">
        <v>41</v>
      </c>
      <c r="G13" s="20">
        <v>44</v>
      </c>
      <c r="H13" s="20">
        <f t="shared" si="0"/>
        <v>157</v>
      </c>
      <c r="I13" s="21">
        <v>7</v>
      </c>
      <c r="J13" s="20">
        <v>1472</v>
      </c>
      <c r="K13" s="22">
        <v>43</v>
      </c>
    </row>
    <row r="14" spans="1:25" ht="15.75" customHeight="1" x14ac:dyDescent="0.3">
      <c r="A14" s="18">
        <v>9</v>
      </c>
      <c r="B14" s="19" t="s">
        <v>214</v>
      </c>
      <c r="C14" s="19" t="s">
        <v>17</v>
      </c>
      <c r="D14" s="20">
        <v>40</v>
      </c>
      <c r="E14" s="20">
        <v>33</v>
      </c>
      <c r="F14" s="20">
        <v>35</v>
      </c>
      <c r="G14" s="20">
        <v>40</v>
      </c>
      <c r="H14" s="20">
        <f t="shared" si="0"/>
        <v>148</v>
      </c>
      <c r="I14" s="21">
        <v>4</v>
      </c>
      <c r="J14" s="20">
        <v>1454</v>
      </c>
      <c r="K14" s="22">
        <v>38</v>
      </c>
    </row>
    <row r="15" spans="1:25" ht="15.75" customHeight="1" x14ac:dyDescent="0.3">
      <c r="A15" s="25">
        <v>6</v>
      </c>
      <c r="B15" s="26" t="s">
        <v>137</v>
      </c>
      <c r="C15" s="26" t="s">
        <v>63</v>
      </c>
      <c r="D15" s="27" t="s">
        <v>109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1025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352</v>
      </c>
      <c r="F19" s="33" t="s">
        <v>167</v>
      </c>
    </row>
    <row r="20" spans="1:6" ht="15.75" customHeight="1" x14ac:dyDescent="0.3">
      <c r="A20" s="4"/>
      <c r="B20" s="4" t="s">
        <v>168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FBAC9AC6-AC8D-42C8-B624-3E42E7BBEA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5E22-B856-49D7-91A2-D0A24F1A6C49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1026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1027</v>
      </c>
    </row>
    <row r="3" spans="1:25" ht="15.75" customHeight="1" x14ac:dyDescent="0.3">
      <c r="A3" s="7"/>
      <c r="B3" s="8" t="s">
        <v>4</v>
      </c>
      <c r="C3" s="9" t="s">
        <v>1028</v>
      </c>
      <c r="D3" s="9"/>
      <c r="E3" s="9" t="s">
        <v>1029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5</v>
      </c>
      <c r="B5" s="15" t="s">
        <v>746</v>
      </c>
      <c r="C5" s="15" t="s">
        <v>23</v>
      </c>
      <c r="D5" s="16">
        <v>96</v>
      </c>
      <c r="E5" s="16">
        <v>95</v>
      </c>
      <c r="F5" s="16">
        <v>97</v>
      </c>
      <c r="G5" s="16">
        <f t="shared" ref="G5:G12" si="0">SUM(D5:F5)</f>
        <v>288</v>
      </c>
      <c r="H5" s="16">
        <v>8</v>
      </c>
      <c r="I5" s="16">
        <v>2788</v>
      </c>
      <c r="J5" s="17">
        <v>73</v>
      </c>
    </row>
    <row r="6" spans="1:25" ht="15.75" customHeight="1" x14ac:dyDescent="0.3">
      <c r="A6" s="18">
        <v>8</v>
      </c>
      <c r="B6" s="19" t="s">
        <v>1030</v>
      </c>
      <c r="C6" s="19" t="s">
        <v>71</v>
      </c>
      <c r="D6" s="20">
        <v>92</v>
      </c>
      <c r="E6" s="20">
        <v>94</v>
      </c>
      <c r="F6" s="20">
        <v>94</v>
      </c>
      <c r="G6" s="20">
        <f t="shared" si="0"/>
        <v>280</v>
      </c>
      <c r="H6" s="21">
        <v>7</v>
      </c>
      <c r="I6" s="20">
        <v>2755</v>
      </c>
      <c r="J6" s="22">
        <v>68</v>
      </c>
    </row>
    <row r="7" spans="1:25" ht="15.75" customHeight="1" x14ac:dyDescent="0.3">
      <c r="A7" s="18">
        <v>3</v>
      </c>
      <c r="B7" s="19" t="s">
        <v>825</v>
      </c>
      <c r="C7" s="19" t="s">
        <v>504</v>
      </c>
      <c r="D7" s="20">
        <v>91</v>
      </c>
      <c r="E7" s="20">
        <v>87</v>
      </c>
      <c r="F7" s="20">
        <v>88</v>
      </c>
      <c r="G7" s="20">
        <f t="shared" si="0"/>
        <v>266</v>
      </c>
      <c r="H7" s="21">
        <v>5</v>
      </c>
      <c r="I7" s="20">
        <v>2430</v>
      </c>
      <c r="J7" s="22">
        <v>51</v>
      </c>
    </row>
    <row r="8" spans="1:25" ht="15.75" customHeight="1" x14ac:dyDescent="0.3">
      <c r="A8" s="18">
        <v>6</v>
      </c>
      <c r="B8" s="19" t="s">
        <v>1031</v>
      </c>
      <c r="C8" s="19" t="s">
        <v>56</v>
      </c>
      <c r="D8" s="20">
        <v>87</v>
      </c>
      <c r="E8" s="20">
        <v>86</v>
      </c>
      <c r="F8" s="20">
        <v>86</v>
      </c>
      <c r="G8" s="20">
        <f t="shared" si="0"/>
        <v>259</v>
      </c>
      <c r="H8" s="21">
        <v>4</v>
      </c>
      <c r="I8" s="20">
        <v>2655</v>
      </c>
      <c r="J8" s="22">
        <v>50</v>
      </c>
      <c r="K8" s="30"/>
    </row>
    <row r="9" spans="1:25" ht="15.75" customHeight="1" x14ac:dyDescent="0.3">
      <c r="A9" s="18">
        <v>7</v>
      </c>
      <c r="B9" s="19" t="s">
        <v>595</v>
      </c>
      <c r="C9" s="19" t="s">
        <v>17</v>
      </c>
      <c r="D9" s="20">
        <v>89</v>
      </c>
      <c r="E9" s="20">
        <v>81</v>
      </c>
      <c r="F9" s="20">
        <v>82</v>
      </c>
      <c r="G9" s="20">
        <f t="shared" si="0"/>
        <v>252</v>
      </c>
      <c r="H9" s="21">
        <v>3</v>
      </c>
      <c r="I9" s="20">
        <v>2612</v>
      </c>
      <c r="J9" s="22">
        <v>45</v>
      </c>
    </row>
    <row r="10" spans="1:25" ht="15.75" customHeight="1" x14ac:dyDescent="0.3">
      <c r="A10" s="18">
        <v>2</v>
      </c>
      <c r="B10" s="19" t="s">
        <v>922</v>
      </c>
      <c r="C10" s="19" t="s">
        <v>484</v>
      </c>
      <c r="D10" s="20">
        <v>96</v>
      </c>
      <c r="E10" s="20">
        <v>91</v>
      </c>
      <c r="F10" s="20">
        <v>90</v>
      </c>
      <c r="G10" s="20">
        <f t="shared" si="0"/>
        <v>277</v>
      </c>
      <c r="H10" s="21">
        <v>6</v>
      </c>
      <c r="I10" s="20">
        <v>2553</v>
      </c>
      <c r="J10" s="22">
        <v>33</v>
      </c>
    </row>
    <row r="11" spans="1:25" ht="15.75" customHeight="1" x14ac:dyDescent="0.3">
      <c r="A11" s="18">
        <v>4</v>
      </c>
      <c r="B11" s="19" t="s">
        <v>436</v>
      </c>
      <c r="C11" s="19" t="s">
        <v>482</v>
      </c>
      <c r="D11" s="20">
        <v>84</v>
      </c>
      <c r="E11" s="20">
        <v>78</v>
      </c>
      <c r="F11" s="20">
        <v>79</v>
      </c>
      <c r="G11" s="20">
        <f t="shared" si="0"/>
        <v>241</v>
      </c>
      <c r="H11" s="21">
        <v>2</v>
      </c>
      <c r="I11" s="20">
        <v>2442</v>
      </c>
      <c r="J11" s="22">
        <v>22</v>
      </c>
    </row>
    <row r="12" spans="1:25" ht="15.75" customHeight="1" x14ac:dyDescent="0.3">
      <c r="A12" s="25">
        <v>1</v>
      </c>
      <c r="B12" s="26" t="s">
        <v>894</v>
      </c>
      <c r="C12" s="26" t="s">
        <v>23</v>
      </c>
      <c r="D12" s="27" t="s">
        <v>109</v>
      </c>
      <c r="E12" s="27"/>
      <c r="F12" s="27"/>
      <c r="G12" s="27">
        <f t="shared" si="0"/>
        <v>0</v>
      </c>
      <c r="H12" s="28">
        <v>0</v>
      </c>
      <c r="I12" s="31">
        <v>788</v>
      </c>
      <c r="J12" s="32">
        <v>12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1032</v>
      </c>
      <c r="D14" s="9"/>
      <c r="E14" s="9" t="s">
        <v>1033</v>
      </c>
      <c r="F14" s="8"/>
      <c r="G14" s="8"/>
      <c r="H14" s="8"/>
      <c r="I14" s="8"/>
      <c r="J14" s="8"/>
    </row>
    <row r="15" spans="1:25" ht="15.75" customHeight="1" x14ac:dyDescent="0.3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">
      <c r="A16" s="14">
        <v>6</v>
      </c>
      <c r="B16" s="15" t="s">
        <v>76</v>
      </c>
      <c r="C16" s="15" t="s">
        <v>56</v>
      </c>
      <c r="D16" s="16">
        <v>86</v>
      </c>
      <c r="E16" s="16">
        <v>89</v>
      </c>
      <c r="F16" s="16">
        <v>83</v>
      </c>
      <c r="G16" s="16">
        <f t="shared" ref="G16:G22" si="1">SUM(D16:F16)</f>
        <v>258</v>
      </c>
      <c r="H16" s="16">
        <v>7</v>
      </c>
      <c r="I16" s="16">
        <v>2494</v>
      </c>
      <c r="J16" s="17">
        <v>59</v>
      </c>
    </row>
    <row r="17" spans="1:10" ht="15.75" customHeight="1" x14ac:dyDescent="0.3">
      <c r="A17" s="18">
        <v>5</v>
      </c>
      <c r="B17" s="19" t="s">
        <v>492</v>
      </c>
      <c r="C17" s="19" t="s">
        <v>56</v>
      </c>
      <c r="D17" s="20">
        <v>88</v>
      </c>
      <c r="E17" s="20">
        <v>83</v>
      </c>
      <c r="F17" s="20">
        <v>79</v>
      </c>
      <c r="G17" s="20">
        <f t="shared" si="1"/>
        <v>250</v>
      </c>
      <c r="H17" s="21">
        <v>6</v>
      </c>
      <c r="I17" s="20">
        <v>2495</v>
      </c>
      <c r="J17" s="22">
        <v>58</v>
      </c>
    </row>
    <row r="18" spans="1:10" ht="15.75" customHeight="1" x14ac:dyDescent="0.3">
      <c r="A18" s="18">
        <v>2</v>
      </c>
      <c r="B18" s="19" t="s">
        <v>904</v>
      </c>
      <c r="C18" s="19" t="s">
        <v>504</v>
      </c>
      <c r="D18" s="20">
        <v>91</v>
      </c>
      <c r="E18" s="20">
        <v>79</v>
      </c>
      <c r="F18" s="20">
        <v>78</v>
      </c>
      <c r="G18" s="20">
        <f t="shared" si="1"/>
        <v>248</v>
      </c>
      <c r="H18" s="21">
        <v>4</v>
      </c>
      <c r="I18" s="20">
        <v>2521</v>
      </c>
      <c r="J18" s="22">
        <v>57</v>
      </c>
    </row>
    <row r="19" spans="1:10" ht="15.75" customHeight="1" x14ac:dyDescent="0.3">
      <c r="A19" s="18">
        <v>3</v>
      </c>
      <c r="B19" s="19" t="s">
        <v>1034</v>
      </c>
      <c r="C19" s="19" t="s">
        <v>264</v>
      </c>
      <c r="D19" s="20">
        <v>82</v>
      </c>
      <c r="E19" s="20">
        <v>75</v>
      </c>
      <c r="F19" s="20">
        <v>67</v>
      </c>
      <c r="G19" s="20">
        <f t="shared" si="1"/>
        <v>224</v>
      </c>
      <c r="H19" s="21">
        <v>3</v>
      </c>
      <c r="I19" s="20">
        <v>2311</v>
      </c>
      <c r="J19" s="22">
        <v>42</v>
      </c>
    </row>
    <row r="20" spans="1:10" ht="15.75" customHeight="1" x14ac:dyDescent="0.3">
      <c r="A20" s="18">
        <v>1</v>
      </c>
      <c r="B20" s="19" t="s">
        <v>740</v>
      </c>
      <c r="C20" s="19" t="s">
        <v>71</v>
      </c>
      <c r="D20" s="20">
        <v>83</v>
      </c>
      <c r="E20" s="20">
        <v>78</v>
      </c>
      <c r="F20" s="20">
        <v>88</v>
      </c>
      <c r="G20" s="20">
        <f t="shared" si="1"/>
        <v>249</v>
      </c>
      <c r="H20" s="21">
        <v>5</v>
      </c>
      <c r="I20" s="23">
        <v>2244</v>
      </c>
      <c r="J20" s="24">
        <v>35</v>
      </c>
    </row>
    <row r="21" spans="1:10" ht="15.75" customHeight="1" x14ac:dyDescent="0.3">
      <c r="A21" s="18">
        <v>4</v>
      </c>
      <c r="B21" s="19" t="s">
        <v>913</v>
      </c>
      <c r="C21" s="19" t="s">
        <v>585</v>
      </c>
      <c r="D21" s="20" t="s">
        <v>109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920</v>
      </c>
      <c r="C22" s="26" t="s">
        <v>504</v>
      </c>
      <c r="D22" s="27" t="s">
        <v>109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4"/>
    </row>
    <row r="24" spans="1:10" ht="15.75" customHeight="1" x14ac:dyDescent="0.3">
      <c r="A24" s="7"/>
      <c r="B24" s="8" t="s">
        <v>46</v>
      </c>
      <c r="C24" s="9" t="s">
        <v>1035</v>
      </c>
      <c r="D24" s="9"/>
      <c r="E24" s="9" t="s">
        <v>1036</v>
      </c>
      <c r="F24" s="8"/>
      <c r="G24" s="8"/>
      <c r="H24" s="8"/>
      <c r="I24" s="8"/>
      <c r="J24" s="8"/>
    </row>
    <row r="25" spans="1:10" ht="15.75" customHeight="1" x14ac:dyDescent="0.3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">
      <c r="A26" s="14">
        <v>6</v>
      </c>
      <c r="B26" s="15" t="s">
        <v>1037</v>
      </c>
      <c r="C26" s="15" t="s">
        <v>56</v>
      </c>
      <c r="D26" s="16">
        <v>84</v>
      </c>
      <c r="E26" s="16">
        <v>89</v>
      </c>
      <c r="F26" s="16">
        <v>90</v>
      </c>
      <c r="G26" s="16">
        <f t="shared" ref="G26:G32" si="2">SUM(D26:F26)</f>
        <v>263</v>
      </c>
      <c r="H26" s="16">
        <v>7</v>
      </c>
      <c r="I26" s="16">
        <v>2524</v>
      </c>
      <c r="J26" s="17">
        <v>69</v>
      </c>
    </row>
    <row r="27" spans="1:10" ht="15.75" customHeight="1" x14ac:dyDescent="0.3">
      <c r="A27" s="18">
        <v>3</v>
      </c>
      <c r="B27" s="19" t="s">
        <v>1038</v>
      </c>
      <c r="C27" s="19" t="s">
        <v>71</v>
      </c>
      <c r="D27" s="20">
        <v>63</v>
      </c>
      <c r="E27" s="20">
        <v>78</v>
      </c>
      <c r="F27" s="20">
        <v>55</v>
      </c>
      <c r="G27" s="20">
        <f t="shared" si="2"/>
        <v>196</v>
      </c>
      <c r="H27" s="21">
        <v>4</v>
      </c>
      <c r="I27" s="20">
        <v>2184</v>
      </c>
      <c r="J27" s="22">
        <v>50</v>
      </c>
    </row>
    <row r="28" spans="1:10" ht="15.75" customHeight="1" x14ac:dyDescent="0.3">
      <c r="A28" s="18">
        <v>1</v>
      </c>
      <c r="B28" s="19" t="s">
        <v>1039</v>
      </c>
      <c r="C28" s="19" t="s">
        <v>71</v>
      </c>
      <c r="D28" s="20">
        <v>75</v>
      </c>
      <c r="E28" s="20">
        <v>72</v>
      </c>
      <c r="F28" s="20">
        <v>63</v>
      </c>
      <c r="G28" s="20">
        <f t="shared" si="2"/>
        <v>210</v>
      </c>
      <c r="H28" s="21">
        <v>5</v>
      </c>
      <c r="I28" s="23">
        <v>2103</v>
      </c>
      <c r="J28" s="24">
        <v>41</v>
      </c>
    </row>
    <row r="29" spans="1:10" ht="15.75" customHeight="1" x14ac:dyDescent="0.3">
      <c r="A29" s="18">
        <v>4</v>
      </c>
      <c r="B29" s="19" t="s">
        <v>990</v>
      </c>
      <c r="C29" s="19" t="s">
        <v>484</v>
      </c>
      <c r="D29" s="20">
        <v>95</v>
      </c>
      <c r="E29" s="20">
        <v>87</v>
      </c>
      <c r="F29" s="20">
        <v>76</v>
      </c>
      <c r="G29" s="20">
        <f t="shared" si="2"/>
        <v>258</v>
      </c>
      <c r="H29" s="21">
        <v>6</v>
      </c>
      <c r="I29" s="20">
        <v>1946</v>
      </c>
      <c r="J29" s="22">
        <v>41</v>
      </c>
    </row>
    <row r="30" spans="1:10" ht="15.75" customHeight="1" x14ac:dyDescent="0.3">
      <c r="A30" s="18">
        <v>2</v>
      </c>
      <c r="B30" s="19" t="s">
        <v>688</v>
      </c>
      <c r="C30" s="19" t="s">
        <v>56</v>
      </c>
      <c r="D30" s="20">
        <v>71</v>
      </c>
      <c r="E30" s="20">
        <v>55</v>
      </c>
      <c r="F30" s="20">
        <v>53</v>
      </c>
      <c r="G30" s="20">
        <f t="shared" si="2"/>
        <v>179</v>
      </c>
      <c r="H30" s="21">
        <v>2</v>
      </c>
      <c r="I30" s="20">
        <v>1999</v>
      </c>
      <c r="J30" s="22">
        <v>36</v>
      </c>
    </row>
    <row r="31" spans="1:10" ht="15.75" customHeight="1" x14ac:dyDescent="0.3">
      <c r="A31" s="18">
        <v>5</v>
      </c>
      <c r="B31" s="19" t="s">
        <v>906</v>
      </c>
      <c r="C31" s="19" t="s">
        <v>504</v>
      </c>
      <c r="D31" s="20">
        <v>60</v>
      </c>
      <c r="E31" s="20">
        <v>64</v>
      </c>
      <c r="F31" s="20">
        <v>60</v>
      </c>
      <c r="G31" s="20">
        <f t="shared" si="2"/>
        <v>184</v>
      </c>
      <c r="H31" s="21">
        <v>3</v>
      </c>
      <c r="I31" s="20">
        <v>1737</v>
      </c>
      <c r="J31" s="22">
        <v>22</v>
      </c>
    </row>
    <row r="32" spans="1:10" ht="15.75" customHeight="1" x14ac:dyDescent="0.3">
      <c r="A32" s="25">
        <v>7</v>
      </c>
      <c r="B32" s="26" t="s">
        <v>998</v>
      </c>
      <c r="C32" s="26" t="s">
        <v>633</v>
      </c>
      <c r="D32" s="27" t="s">
        <v>109</v>
      </c>
      <c r="E32" s="27"/>
      <c r="F32" s="27"/>
      <c r="G32" s="27">
        <f t="shared" si="2"/>
        <v>0</v>
      </c>
      <c r="H32" s="28">
        <v>0</v>
      </c>
      <c r="I32" s="27">
        <v>469</v>
      </c>
      <c r="J32" s="29">
        <v>12</v>
      </c>
    </row>
    <row r="33" spans="1:6" ht="15.75" customHeight="1" x14ac:dyDescent="0.3">
      <c r="A33" s="4"/>
    </row>
    <row r="34" spans="1:6" ht="15.75" customHeight="1" x14ac:dyDescent="0.3">
      <c r="A34" s="4"/>
      <c r="B34" s="8" t="s">
        <v>1040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1041</v>
      </c>
      <c r="F36" s="33" t="s">
        <v>167</v>
      </c>
    </row>
    <row r="37" spans="1:6" ht="15.75" customHeight="1" x14ac:dyDescent="0.3">
      <c r="A37" s="4"/>
      <c r="B37" s="4" t="s">
        <v>168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890ABDB3-6EAC-498C-83A9-8D83F12A6E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D335-E4BE-44B1-997B-5D4C045AC6B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5" t="s">
        <v>3</v>
      </c>
    </row>
    <row r="3" spans="1:25" ht="15.75" customHeight="1" x14ac:dyDescent="0.3">
      <c r="A3" s="7"/>
      <c r="B3" s="8" t="s">
        <v>4</v>
      </c>
      <c r="C3" s="9" t="s">
        <v>274</v>
      </c>
      <c r="D3" s="9"/>
      <c r="E3" s="9" t="s">
        <v>275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16</v>
      </c>
      <c r="C5" s="15" t="s">
        <v>17</v>
      </c>
      <c r="D5" s="35">
        <v>185</v>
      </c>
      <c r="E5" s="16">
        <v>9</v>
      </c>
      <c r="F5" s="35">
        <v>1881</v>
      </c>
      <c r="G5" s="36">
        <v>90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22</v>
      </c>
      <c r="C6" s="19" t="s">
        <v>23</v>
      </c>
      <c r="D6" s="20">
        <v>184</v>
      </c>
      <c r="E6" s="20">
        <v>8</v>
      </c>
      <c r="F6" s="23">
        <v>1827</v>
      </c>
      <c r="G6" s="24">
        <v>76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57</v>
      </c>
      <c r="C7" s="19" t="s">
        <v>25</v>
      </c>
      <c r="D7" s="39">
        <v>171</v>
      </c>
      <c r="E7" s="20">
        <v>4</v>
      </c>
      <c r="F7" s="39">
        <v>1768</v>
      </c>
      <c r="G7" s="40">
        <v>56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62</v>
      </c>
      <c r="C8" s="19" t="s">
        <v>63</v>
      </c>
      <c r="D8" s="39">
        <v>177</v>
      </c>
      <c r="E8" s="20">
        <v>7</v>
      </c>
      <c r="F8" s="39">
        <v>1764</v>
      </c>
      <c r="G8" s="40">
        <v>50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8</v>
      </c>
      <c r="B9" s="19" t="s">
        <v>59</v>
      </c>
      <c r="C9" s="19" t="s">
        <v>60</v>
      </c>
      <c r="D9" s="39">
        <v>177</v>
      </c>
      <c r="E9" s="20">
        <v>7</v>
      </c>
      <c r="F9" s="39">
        <v>1762</v>
      </c>
      <c r="G9" s="40">
        <v>49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70</v>
      </c>
      <c r="C10" s="19" t="s">
        <v>71</v>
      </c>
      <c r="D10" s="39">
        <v>170</v>
      </c>
      <c r="E10" s="20">
        <v>2</v>
      </c>
      <c r="F10" s="39">
        <v>1753</v>
      </c>
      <c r="G10" s="40">
        <v>43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119</v>
      </c>
      <c r="C11" s="19" t="s">
        <v>23</v>
      </c>
      <c r="D11" s="39">
        <v>171</v>
      </c>
      <c r="E11" s="20">
        <v>4</v>
      </c>
      <c r="F11" s="39">
        <v>1728</v>
      </c>
      <c r="G11" s="40">
        <v>37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9</v>
      </c>
      <c r="B12" s="19" t="s">
        <v>72</v>
      </c>
      <c r="C12" s="19" t="s">
        <v>60</v>
      </c>
      <c r="D12" s="39">
        <v>174</v>
      </c>
      <c r="E12" s="20">
        <v>5</v>
      </c>
      <c r="F12" s="39">
        <v>1736</v>
      </c>
      <c r="G12" s="40">
        <v>33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74</v>
      </c>
      <c r="C13" s="26" t="s">
        <v>75</v>
      </c>
      <c r="D13" s="43">
        <v>170</v>
      </c>
      <c r="E13" s="27">
        <v>2</v>
      </c>
      <c r="F13" s="43">
        <v>1717</v>
      </c>
      <c r="G13" s="44">
        <v>31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276</v>
      </c>
      <c r="D15" s="9"/>
      <c r="E15" s="9" t="s">
        <v>277</v>
      </c>
      <c r="F15" s="8"/>
      <c r="G15" s="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7</v>
      </c>
      <c r="B17" s="15" t="s">
        <v>120</v>
      </c>
      <c r="C17" s="15" t="s">
        <v>25</v>
      </c>
      <c r="D17" s="35">
        <v>158</v>
      </c>
      <c r="E17" s="16">
        <v>3</v>
      </c>
      <c r="F17" s="35">
        <v>1687</v>
      </c>
      <c r="G17" s="36">
        <v>64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6</v>
      </c>
      <c r="B18" s="19" t="s">
        <v>148</v>
      </c>
      <c r="C18" s="19" t="s">
        <v>149</v>
      </c>
      <c r="D18" s="39">
        <v>166</v>
      </c>
      <c r="E18" s="20">
        <v>5</v>
      </c>
      <c r="F18" s="39">
        <v>1695</v>
      </c>
      <c r="G18" s="40">
        <v>62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8</v>
      </c>
      <c r="B19" s="19" t="s">
        <v>124</v>
      </c>
      <c r="C19" s="19" t="s">
        <v>36</v>
      </c>
      <c r="D19" s="39">
        <v>168</v>
      </c>
      <c r="E19" s="20">
        <v>6</v>
      </c>
      <c r="F19" s="39">
        <v>1689</v>
      </c>
      <c r="G19" s="40">
        <v>62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2</v>
      </c>
      <c r="B20" s="19" t="s">
        <v>145</v>
      </c>
      <c r="C20" s="19" t="s">
        <v>75</v>
      </c>
      <c r="D20" s="39">
        <v>171</v>
      </c>
      <c r="E20" s="20">
        <v>7</v>
      </c>
      <c r="F20" s="39">
        <v>1690</v>
      </c>
      <c r="G20" s="40">
        <v>59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19" t="s">
        <v>125</v>
      </c>
      <c r="C21" s="19" t="s">
        <v>75</v>
      </c>
      <c r="D21" s="20">
        <v>172</v>
      </c>
      <c r="E21" s="20">
        <v>9</v>
      </c>
      <c r="F21" s="23">
        <v>1653</v>
      </c>
      <c r="G21" s="24">
        <v>56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9" t="s">
        <v>123</v>
      </c>
      <c r="C22" s="19" t="s">
        <v>19</v>
      </c>
      <c r="D22" s="39">
        <v>172</v>
      </c>
      <c r="E22" s="20">
        <v>9</v>
      </c>
      <c r="F22" s="39">
        <v>1672</v>
      </c>
      <c r="G22" s="40">
        <v>55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4</v>
      </c>
      <c r="B23" s="19" t="s">
        <v>155</v>
      </c>
      <c r="C23" s="19" t="s">
        <v>17</v>
      </c>
      <c r="D23" s="39">
        <v>150</v>
      </c>
      <c r="E23" s="20">
        <v>1</v>
      </c>
      <c r="F23" s="39">
        <v>1626</v>
      </c>
      <c r="G23" s="40">
        <v>37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157</v>
      </c>
      <c r="C24" s="19" t="s">
        <v>86</v>
      </c>
      <c r="D24" s="39">
        <v>153</v>
      </c>
      <c r="E24" s="20">
        <v>2</v>
      </c>
      <c r="F24" s="39">
        <v>1621</v>
      </c>
      <c r="G24" s="40">
        <v>36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5</v>
      </c>
      <c r="B25" s="26" t="s">
        <v>158</v>
      </c>
      <c r="C25" s="26" t="s">
        <v>23</v>
      </c>
      <c r="D25" s="43">
        <v>163</v>
      </c>
      <c r="E25" s="27">
        <v>4</v>
      </c>
      <c r="F25" s="43">
        <v>1627</v>
      </c>
      <c r="G25" s="44">
        <v>32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46</v>
      </c>
      <c r="C27" s="9" t="s">
        <v>278</v>
      </c>
      <c r="D27" s="9"/>
      <c r="E27" s="9" t="s">
        <v>279</v>
      </c>
      <c r="F27" s="8"/>
      <c r="G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">
        <v>8</v>
      </c>
      <c r="B29" s="15" t="s">
        <v>154</v>
      </c>
      <c r="C29" s="15" t="s">
        <v>23</v>
      </c>
      <c r="D29" s="35">
        <v>164</v>
      </c>
      <c r="E29" s="16">
        <v>6</v>
      </c>
      <c r="F29" s="35">
        <v>1637</v>
      </c>
      <c r="G29" s="36">
        <v>72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178</v>
      </c>
      <c r="C30" s="19" t="s">
        <v>53</v>
      </c>
      <c r="D30" s="39">
        <v>166</v>
      </c>
      <c r="E30" s="20">
        <v>7</v>
      </c>
      <c r="F30" s="39">
        <v>1621</v>
      </c>
      <c r="G30" s="40">
        <v>70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4</v>
      </c>
      <c r="B31" s="19" t="s">
        <v>160</v>
      </c>
      <c r="C31" s="19" t="s">
        <v>19</v>
      </c>
      <c r="D31" s="39">
        <v>167</v>
      </c>
      <c r="E31" s="20">
        <v>8</v>
      </c>
      <c r="F31" s="39">
        <v>1590</v>
      </c>
      <c r="G31" s="40">
        <v>62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186</v>
      </c>
      <c r="C32" s="19" t="s">
        <v>187</v>
      </c>
      <c r="D32" s="39">
        <v>159</v>
      </c>
      <c r="E32" s="20">
        <v>5</v>
      </c>
      <c r="F32" s="39">
        <v>1434</v>
      </c>
      <c r="G32" s="40">
        <v>52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9</v>
      </c>
      <c r="B33" s="19" t="s">
        <v>183</v>
      </c>
      <c r="C33" s="19" t="s">
        <v>149</v>
      </c>
      <c r="D33" s="39">
        <v>157</v>
      </c>
      <c r="E33" s="20">
        <v>4</v>
      </c>
      <c r="F33" s="39">
        <v>1546</v>
      </c>
      <c r="G33" s="40">
        <v>48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2</v>
      </c>
      <c r="B34" s="19" t="s">
        <v>192</v>
      </c>
      <c r="C34" s="19" t="s">
        <v>25</v>
      </c>
      <c r="D34" s="39">
        <v>169</v>
      </c>
      <c r="E34" s="20">
        <v>9</v>
      </c>
      <c r="F34" s="39">
        <v>1518</v>
      </c>
      <c r="G34" s="40">
        <v>43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1</v>
      </c>
      <c r="B35" s="19" t="s">
        <v>189</v>
      </c>
      <c r="C35" s="19" t="s">
        <v>23</v>
      </c>
      <c r="D35" s="20">
        <v>148</v>
      </c>
      <c r="E35" s="20">
        <v>2</v>
      </c>
      <c r="F35" s="23">
        <v>1512</v>
      </c>
      <c r="G35" s="24">
        <v>43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1">
        <v>6</v>
      </c>
      <c r="B36" s="19" t="s">
        <v>214</v>
      </c>
      <c r="C36" s="19" t="s">
        <v>17</v>
      </c>
      <c r="D36" s="39">
        <v>145</v>
      </c>
      <c r="E36" s="20">
        <v>1</v>
      </c>
      <c r="F36" s="39">
        <v>1510</v>
      </c>
      <c r="G36" s="40">
        <v>41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5</v>
      </c>
      <c r="B37" s="26" t="s">
        <v>216</v>
      </c>
      <c r="C37" s="26" t="s">
        <v>149</v>
      </c>
      <c r="D37" s="43">
        <v>151</v>
      </c>
      <c r="E37" s="27">
        <v>3</v>
      </c>
      <c r="F37" s="43">
        <v>1508</v>
      </c>
      <c r="G37" s="44">
        <v>34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49</v>
      </c>
      <c r="C39" s="9" t="s">
        <v>280</v>
      </c>
      <c r="D39" s="9"/>
      <c r="E39" s="9" t="s">
        <v>281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3</v>
      </c>
      <c r="B41" s="15" t="s">
        <v>206</v>
      </c>
      <c r="C41" s="15" t="s">
        <v>23</v>
      </c>
      <c r="D41" s="35">
        <v>157</v>
      </c>
      <c r="E41" s="16">
        <v>8</v>
      </c>
      <c r="F41" s="35">
        <v>1574</v>
      </c>
      <c r="G41" s="36">
        <v>78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9</v>
      </c>
      <c r="B42" s="19" t="s">
        <v>230</v>
      </c>
      <c r="C42" s="19" t="s">
        <v>25</v>
      </c>
      <c r="D42" s="39">
        <v>159</v>
      </c>
      <c r="E42" s="20">
        <v>9</v>
      </c>
      <c r="F42" s="39">
        <v>1579</v>
      </c>
      <c r="G42" s="40">
        <v>77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210</v>
      </c>
      <c r="C43" s="19" t="s">
        <v>19</v>
      </c>
      <c r="D43" s="20">
        <v>154</v>
      </c>
      <c r="E43" s="20">
        <v>7</v>
      </c>
      <c r="F43" s="23">
        <v>1546</v>
      </c>
      <c r="G43" s="24">
        <v>67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4</v>
      </c>
      <c r="B44" s="19" t="s">
        <v>209</v>
      </c>
      <c r="C44" s="19" t="s">
        <v>153</v>
      </c>
      <c r="D44" s="39">
        <v>147</v>
      </c>
      <c r="E44" s="20">
        <v>6</v>
      </c>
      <c r="F44" s="39">
        <v>1520</v>
      </c>
      <c r="G44" s="40">
        <v>64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">
        <v>6</v>
      </c>
      <c r="B45" s="19" t="s">
        <v>215</v>
      </c>
      <c r="C45" s="19" t="s">
        <v>149</v>
      </c>
      <c r="D45" s="39">
        <v>136</v>
      </c>
      <c r="E45" s="20">
        <v>4</v>
      </c>
      <c r="F45" s="39">
        <v>1412</v>
      </c>
      <c r="G45" s="40">
        <v>47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240</v>
      </c>
      <c r="C46" s="19" t="s">
        <v>153</v>
      </c>
      <c r="D46" s="39">
        <v>147</v>
      </c>
      <c r="E46" s="20">
        <v>6</v>
      </c>
      <c r="F46" s="39">
        <v>1382</v>
      </c>
      <c r="G46" s="40">
        <v>47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7</v>
      </c>
      <c r="B47" s="19" t="s">
        <v>239</v>
      </c>
      <c r="C47" s="19" t="s">
        <v>25</v>
      </c>
      <c r="D47" s="39">
        <v>130</v>
      </c>
      <c r="E47" s="20">
        <v>3</v>
      </c>
      <c r="F47" s="39">
        <v>1243</v>
      </c>
      <c r="G47" s="40">
        <v>38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9" t="s">
        <v>259</v>
      </c>
      <c r="C48" s="19" t="s">
        <v>127</v>
      </c>
      <c r="D48" s="39">
        <v>101</v>
      </c>
      <c r="E48" s="20">
        <v>2</v>
      </c>
      <c r="F48" s="39">
        <v>1147</v>
      </c>
      <c r="G48" s="40">
        <v>26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2">
        <v>2</v>
      </c>
      <c r="B49" s="26" t="s">
        <v>245</v>
      </c>
      <c r="C49" s="26" t="s">
        <v>36</v>
      </c>
      <c r="D49" s="43" t="s">
        <v>138</v>
      </c>
      <c r="E49" s="27">
        <v>0</v>
      </c>
      <c r="F49" s="43">
        <v>0</v>
      </c>
      <c r="G49" s="44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272</v>
      </c>
      <c r="F51" s="33" t="s">
        <v>167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EEE93B62-F635-4A48-AAA1-F5DB205C2C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42F0-679E-47FC-9FBF-3BF9AF3AFA7D}">
  <sheetPr>
    <tabColor rgb="FFFFC000"/>
    <pageSetUpPr fitToPage="1"/>
  </sheetPr>
  <dimension ref="A1:Y119"/>
  <sheetViews>
    <sheetView showGridLines="0" zoomScaleNormal="100" zoomScaleSheetLayoutView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1218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62" t="s">
        <v>2</v>
      </c>
      <c r="I2" s="6" t="s">
        <v>1219</v>
      </c>
    </row>
    <row r="3" spans="1:25" ht="15.75" customHeight="1" x14ac:dyDescent="0.3">
      <c r="A3" s="7"/>
      <c r="B3" s="8" t="s">
        <v>4</v>
      </c>
      <c r="C3" s="9" t="s">
        <v>1220</v>
      </c>
      <c r="D3" s="9"/>
      <c r="E3" s="9" t="s">
        <v>1414</v>
      </c>
      <c r="F3" s="8"/>
      <c r="G3" s="8"/>
      <c r="H3" s="8"/>
      <c r="I3" s="7"/>
      <c r="J3" s="8" t="s">
        <v>7</v>
      </c>
      <c r="K3" s="9" t="s">
        <v>1221</v>
      </c>
      <c r="L3" s="9"/>
      <c r="M3" s="9" t="s">
        <v>1415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4">
        <v>1</v>
      </c>
      <c r="B4" s="370" t="s">
        <v>10</v>
      </c>
      <c r="C4" s="370" t="s">
        <v>11</v>
      </c>
      <c r="D4" s="359" t="s">
        <v>12</v>
      </c>
      <c r="E4" s="359" t="s">
        <v>13</v>
      </c>
      <c r="F4" s="359" t="s">
        <v>14</v>
      </c>
      <c r="G4" s="360" t="s">
        <v>15</v>
      </c>
      <c r="I4" s="364">
        <v>1</v>
      </c>
      <c r="J4" s="370" t="s">
        <v>10</v>
      </c>
      <c r="K4" s="370" t="s">
        <v>11</v>
      </c>
      <c r="L4" s="359" t="s">
        <v>12</v>
      </c>
      <c r="M4" s="359" t="s">
        <v>13</v>
      </c>
      <c r="N4" s="359" t="s">
        <v>14</v>
      </c>
      <c r="O4" s="360" t="s">
        <v>15</v>
      </c>
    </row>
    <row r="5" spans="1:25" ht="15.75" customHeight="1" x14ac:dyDescent="0.3">
      <c r="A5" s="399">
        <v>7</v>
      </c>
      <c r="B5" s="15" t="s">
        <v>117</v>
      </c>
      <c r="C5" s="15" t="s">
        <v>118</v>
      </c>
      <c r="D5" s="16">
        <v>97</v>
      </c>
      <c r="E5" s="16">
        <v>8</v>
      </c>
      <c r="F5" s="16">
        <v>984</v>
      </c>
      <c r="G5" s="17">
        <v>82</v>
      </c>
      <c r="I5" s="399">
        <v>5</v>
      </c>
      <c r="J5" s="15" t="s">
        <v>1230</v>
      </c>
      <c r="K5" s="15" t="s">
        <v>118</v>
      </c>
      <c r="L5" s="16">
        <v>96</v>
      </c>
      <c r="M5" s="16">
        <v>6</v>
      </c>
      <c r="N5" s="16">
        <v>974</v>
      </c>
      <c r="O5" s="17">
        <v>82</v>
      </c>
    </row>
    <row r="6" spans="1:25" ht="15.75" customHeight="1" x14ac:dyDescent="0.3">
      <c r="A6" s="18">
        <v>5</v>
      </c>
      <c r="B6" s="19" t="s">
        <v>219</v>
      </c>
      <c r="C6" s="19" t="s">
        <v>127</v>
      </c>
      <c r="D6" s="20">
        <v>99</v>
      </c>
      <c r="E6" s="21">
        <v>9</v>
      </c>
      <c r="F6" s="20">
        <v>973</v>
      </c>
      <c r="G6" s="22">
        <v>73</v>
      </c>
      <c r="I6" s="18">
        <v>9</v>
      </c>
      <c r="J6" s="19" t="s">
        <v>1236</v>
      </c>
      <c r="K6" s="19" t="s">
        <v>118</v>
      </c>
      <c r="L6" s="20">
        <v>99</v>
      </c>
      <c r="M6" s="21">
        <v>9</v>
      </c>
      <c r="N6" s="20">
        <v>966</v>
      </c>
      <c r="O6" s="22">
        <v>71</v>
      </c>
    </row>
    <row r="7" spans="1:25" ht="15.75" customHeight="1" x14ac:dyDescent="0.3">
      <c r="A7" s="18">
        <v>1</v>
      </c>
      <c r="B7" s="19" t="s">
        <v>1222</v>
      </c>
      <c r="C7" s="19" t="s">
        <v>745</v>
      </c>
      <c r="D7" s="20">
        <v>95</v>
      </c>
      <c r="E7" s="21">
        <v>6</v>
      </c>
      <c r="F7" s="23">
        <v>963</v>
      </c>
      <c r="G7" s="24">
        <v>60</v>
      </c>
      <c r="I7" s="18">
        <v>1</v>
      </c>
      <c r="J7" s="19" t="s">
        <v>1223</v>
      </c>
      <c r="K7" s="19" t="s">
        <v>745</v>
      </c>
      <c r="L7" s="20">
        <v>97</v>
      </c>
      <c r="M7" s="21">
        <v>7</v>
      </c>
      <c r="N7" s="23">
        <v>964</v>
      </c>
      <c r="O7" s="24">
        <v>70</v>
      </c>
    </row>
    <row r="8" spans="1:25" ht="15.75" customHeight="1" x14ac:dyDescent="0.3">
      <c r="A8" s="18">
        <v>3</v>
      </c>
      <c r="B8" s="19" t="s">
        <v>1226</v>
      </c>
      <c r="C8" s="19" t="s">
        <v>19</v>
      </c>
      <c r="D8" s="20">
        <v>97</v>
      </c>
      <c r="E8" s="21">
        <v>8</v>
      </c>
      <c r="F8" s="20">
        <v>959</v>
      </c>
      <c r="G8" s="22">
        <v>59</v>
      </c>
      <c r="I8" s="18">
        <v>6</v>
      </c>
      <c r="J8" s="19" t="s">
        <v>1232</v>
      </c>
      <c r="K8" s="19" t="s">
        <v>71</v>
      </c>
      <c r="L8" s="20">
        <v>95</v>
      </c>
      <c r="M8" s="21">
        <v>3</v>
      </c>
      <c r="N8" s="20">
        <v>954</v>
      </c>
      <c r="O8" s="22">
        <v>58</v>
      </c>
    </row>
    <row r="9" spans="1:25" ht="15.75" customHeight="1" x14ac:dyDescent="0.3">
      <c r="A9" s="18">
        <v>9</v>
      </c>
      <c r="B9" s="19" t="s">
        <v>1235</v>
      </c>
      <c r="C9" s="19" t="s">
        <v>617</v>
      </c>
      <c r="D9" s="20" t="s">
        <v>109</v>
      </c>
      <c r="E9" s="21">
        <v>0</v>
      </c>
      <c r="F9" s="20">
        <v>773</v>
      </c>
      <c r="G9" s="22">
        <v>55</v>
      </c>
      <c r="I9" s="18">
        <v>3</v>
      </c>
      <c r="J9" s="19" t="s">
        <v>1227</v>
      </c>
      <c r="K9" s="19" t="s">
        <v>36</v>
      </c>
      <c r="L9" s="20">
        <v>96</v>
      </c>
      <c r="M9" s="21">
        <v>6</v>
      </c>
      <c r="N9" s="20">
        <v>949</v>
      </c>
      <c r="O9" s="22">
        <v>52</v>
      </c>
    </row>
    <row r="10" spans="1:25" ht="15.75" customHeight="1" x14ac:dyDescent="0.3">
      <c r="A10" s="18">
        <v>2</v>
      </c>
      <c r="B10" s="19" t="s">
        <v>1224</v>
      </c>
      <c r="C10" s="19" t="s">
        <v>745</v>
      </c>
      <c r="D10" s="20">
        <v>95</v>
      </c>
      <c r="E10" s="21">
        <v>6</v>
      </c>
      <c r="F10" s="20">
        <v>956</v>
      </c>
      <c r="G10" s="22">
        <v>52</v>
      </c>
      <c r="I10" s="18">
        <v>4</v>
      </c>
      <c r="J10" s="19" t="s">
        <v>1229</v>
      </c>
      <c r="K10" s="19" t="s">
        <v>1050</v>
      </c>
      <c r="L10" s="20">
        <v>98</v>
      </c>
      <c r="M10" s="21">
        <v>8</v>
      </c>
      <c r="N10" s="20">
        <v>945</v>
      </c>
      <c r="O10" s="22">
        <v>48</v>
      </c>
    </row>
    <row r="11" spans="1:25" ht="15.75" customHeight="1" x14ac:dyDescent="0.3">
      <c r="A11" s="18">
        <v>6</v>
      </c>
      <c r="B11" s="19" t="s">
        <v>1231</v>
      </c>
      <c r="C11" s="19" t="s">
        <v>19</v>
      </c>
      <c r="D11" s="20">
        <v>94</v>
      </c>
      <c r="E11" s="21">
        <v>4</v>
      </c>
      <c r="F11" s="20">
        <v>953</v>
      </c>
      <c r="G11" s="22">
        <v>49</v>
      </c>
      <c r="I11" s="18">
        <v>2</v>
      </c>
      <c r="J11" s="19" t="s">
        <v>1225</v>
      </c>
      <c r="K11" s="19" t="s">
        <v>127</v>
      </c>
      <c r="L11" s="20">
        <v>96</v>
      </c>
      <c r="M11" s="21">
        <v>6</v>
      </c>
      <c r="N11" s="20">
        <v>754</v>
      </c>
      <c r="O11" s="22">
        <v>43</v>
      </c>
    </row>
    <row r="12" spans="1:25" ht="15.75" customHeight="1" x14ac:dyDescent="0.3">
      <c r="A12" s="18">
        <v>4</v>
      </c>
      <c r="B12" s="19" t="s">
        <v>1228</v>
      </c>
      <c r="C12" s="19" t="s">
        <v>36</v>
      </c>
      <c r="D12" s="20" t="s">
        <v>138</v>
      </c>
      <c r="E12" s="21">
        <v>0</v>
      </c>
      <c r="F12" s="20">
        <v>293</v>
      </c>
      <c r="G12" s="22">
        <v>24</v>
      </c>
      <c r="I12" s="18">
        <v>7</v>
      </c>
      <c r="J12" s="19" t="s">
        <v>1233</v>
      </c>
      <c r="K12" s="19" t="s">
        <v>607</v>
      </c>
      <c r="L12" s="20">
        <v>94</v>
      </c>
      <c r="M12" s="21">
        <v>2</v>
      </c>
      <c r="N12" s="20">
        <v>937</v>
      </c>
      <c r="O12" s="22">
        <v>42</v>
      </c>
    </row>
    <row r="13" spans="1:25" ht="15.75" customHeight="1" x14ac:dyDescent="0.3">
      <c r="A13" s="400">
        <v>8</v>
      </c>
      <c r="B13" s="401" t="s">
        <v>991</v>
      </c>
      <c r="C13" s="401" t="s">
        <v>130</v>
      </c>
      <c r="D13" s="437" t="s">
        <v>109</v>
      </c>
      <c r="E13" s="403">
        <v>0</v>
      </c>
      <c r="F13" s="27">
        <v>657</v>
      </c>
      <c r="G13" s="29">
        <v>21</v>
      </c>
      <c r="I13" s="400">
        <v>8</v>
      </c>
      <c r="J13" s="401" t="s">
        <v>1234</v>
      </c>
      <c r="K13" s="401" t="s">
        <v>745</v>
      </c>
      <c r="L13" s="437" t="s">
        <v>109</v>
      </c>
      <c r="M13" s="403">
        <v>0</v>
      </c>
      <c r="N13" s="27">
        <v>177</v>
      </c>
      <c r="O13" s="29">
        <v>2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46</v>
      </c>
      <c r="C15" s="9" t="s">
        <v>1237</v>
      </c>
      <c r="D15" s="9"/>
      <c r="E15" s="9" t="s">
        <v>1416</v>
      </c>
      <c r="F15" s="8"/>
      <c r="G15" s="8"/>
      <c r="I15" s="7"/>
      <c r="J15" s="8" t="s">
        <v>49</v>
      </c>
      <c r="K15" s="9" t="s">
        <v>1238</v>
      </c>
      <c r="L15" s="9"/>
      <c r="M15" s="9" t="s">
        <v>1417</v>
      </c>
      <c r="N15" s="8"/>
      <c r="O15" s="8"/>
    </row>
    <row r="16" spans="1:25" ht="15.75" customHeight="1" x14ac:dyDescent="0.3">
      <c r="A16" s="364">
        <v>1</v>
      </c>
      <c r="B16" s="370" t="s">
        <v>10</v>
      </c>
      <c r="C16" s="370" t="s">
        <v>11</v>
      </c>
      <c r="D16" s="359" t="s">
        <v>12</v>
      </c>
      <c r="E16" s="359" t="s">
        <v>13</v>
      </c>
      <c r="F16" s="359" t="s">
        <v>14</v>
      </c>
      <c r="G16" s="360" t="s">
        <v>15</v>
      </c>
      <c r="I16" s="364">
        <v>1</v>
      </c>
      <c r="J16" s="370" t="s">
        <v>10</v>
      </c>
      <c r="K16" s="370" t="s">
        <v>11</v>
      </c>
      <c r="L16" s="359" t="s">
        <v>12</v>
      </c>
      <c r="M16" s="359" t="s">
        <v>13</v>
      </c>
      <c r="N16" s="359" t="s">
        <v>14</v>
      </c>
      <c r="O16" s="360" t="s">
        <v>15</v>
      </c>
    </row>
    <row r="17" spans="1:15" ht="15.75" customHeight="1" x14ac:dyDescent="0.3">
      <c r="A17" s="399">
        <v>7</v>
      </c>
      <c r="B17" s="15" t="s">
        <v>357</v>
      </c>
      <c r="C17" s="15" t="s">
        <v>36</v>
      </c>
      <c r="D17" s="16">
        <v>98</v>
      </c>
      <c r="E17" s="16">
        <v>9</v>
      </c>
      <c r="F17" s="16">
        <v>975</v>
      </c>
      <c r="G17" s="17">
        <v>87</v>
      </c>
      <c r="I17" s="399">
        <v>7</v>
      </c>
      <c r="J17" s="15" t="s">
        <v>175</v>
      </c>
      <c r="K17" s="15" t="s">
        <v>130</v>
      </c>
      <c r="L17" s="16">
        <v>94</v>
      </c>
      <c r="M17" s="16">
        <v>9</v>
      </c>
      <c r="N17" s="16">
        <v>947</v>
      </c>
      <c r="O17" s="17">
        <v>77</v>
      </c>
    </row>
    <row r="18" spans="1:15" ht="15.75" customHeight="1" x14ac:dyDescent="0.3">
      <c r="A18" s="18">
        <v>1</v>
      </c>
      <c r="B18" s="19" t="s">
        <v>1239</v>
      </c>
      <c r="C18" s="19" t="s">
        <v>118</v>
      </c>
      <c r="D18" s="20">
        <v>94</v>
      </c>
      <c r="E18" s="21">
        <v>8</v>
      </c>
      <c r="F18" s="23">
        <v>949</v>
      </c>
      <c r="G18" s="24">
        <v>69</v>
      </c>
      <c r="I18" s="18">
        <v>1</v>
      </c>
      <c r="J18" s="19" t="s">
        <v>1240</v>
      </c>
      <c r="K18" s="19" t="s">
        <v>101</v>
      </c>
      <c r="L18" s="20">
        <v>92</v>
      </c>
      <c r="M18" s="21">
        <v>8</v>
      </c>
      <c r="N18" s="23">
        <v>934</v>
      </c>
      <c r="O18" s="24">
        <v>71</v>
      </c>
    </row>
    <row r="19" spans="1:15" ht="15.75" customHeight="1" x14ac:dyDescent="0.3">
      <c r="A19" s="18">
        <v>6</v>
      </c>
      <c r="B19" s="19" t="s">
        <v>1248</v>
      </c>
      <c r="C19" s="19" t="s">
        <v>127</v>
      </c>
      <c r="D19" s="20">
        <v>94</v>
      </c>
      <c r="E19" s="21">
        <v>8</v>
      </c>
      <c r="F19" s="20">
        <v>946</v>
      </c>
      <c r="G19" s="22">
        <v>65</v>
      </c>
      <c r="I19" s="18">
        <v>8</v>
      </c>
      <c r="J19" s="19" t="s">
        <v>1251</v>
      </c>
      <c r="K19" s="19" t="s">
        <v>127</v>
      </c>
      <c r="L19" s="20">
        <v>92</v>
      </c>
      <c r="M19" s="21">
        <v>8</v>
      </c>
      <c r="N19" s="20">
        <v>830</v>
      </c>
      <c r="O19" s="22">
        <v>56</v>
      </c>
    </row>
    <row r="20" spans="1:15" ht="15.75" customHeight="1" x14ac:dyDescent="0.3">
      <c r="A20" s="18">
        <v>9</v>
      </c>
      <c r="B20" s="19" t="s">
        <v>1252</v>
      </c>
      <c r="C20" s="19" t="s">
        <v>101</v>
      </c>
      <c r="D20" s="82">
        <v>0</v>
      </c>
      <c r="E20" s="21">
        <v>0</v>
      </c>
      <c r="F20" s="20">
        <v>852</v>
      </c>
      <c r="G20" s="22">
        <v>54</v>
      </c>
      <c r="I20" s="18">
        <v>5</v>
      </c>
      <c r="J20" s="19" t="s">
        <v>180</v>
      </c>
      <c r="K20" s="19" t="s">
        <v>130</v>
      </c>
      <c r="L20" s="20">
        <v>81</v>
      </c>
      <c r="M20" s="21">
        <v>3</v>
      </c>
      <c r="N20" s="20">
        <v>908</v>
      </c>
      <c r="O20" s="22">
        <v>54</v>
      </c>
    </row>
    <row r="21" spans="1:15" ht="15.75" customHeight="1" x14ac:dyDescent="0.3">
      <c r="A21" s="18">
        <v>4</v>
      </c>
      <c r="B21" s="19" t="s">
        <v>1245</v>
      </c>
      <c r="C21" s="19" t="s">
        <v>1246</v>
      </c>
      <c r="D21" s="82">
        <v>93</v>
      </c>
      <c r="E21" s="21">
        <v>6</v>
      </c>
      <c r="F21" s="20">
        <v>915</v>
      </c>
      <c r="G21" s="22">
        <v>49</v>
      </c>
      <c r="I21" s="18">
        <v>6</v>
      </c>
      <c r="J21" s="19" t="s">
        <v>1249</v>
      </c>
      <c r="K21" s="19" t="s">
        <v>834</v>
      </c>
      <c r="L21" s="20">
        <v>90</v>
      </c>
      <c r="M21" s="21">
        <v>5</v>
      </c>
      <c r="N21" s="20">
        <v>909</v>
      </c>
      <c r="O21" s="22">
        <v>53</v>
      </c>
    </row>
    <row r="22" spans="1:15" ht="15.75" customHeight="1" x14ac:dyDescent="0.3">
      <c r="A22" s="18">
        <v>8</v>
      </c>
      <c r="B22" s="19" t="s">
        <v>1250</v>
      </c>
      <c r="C22" s="19" t="s">
        <v>607</v>
      </c>
      <c r="D22" s="20">
        <v>91</v>
      </c>
      <c r="E22" s="21">
        <v>5</v>
      </c>
      <c r="F22" s="20">
        <v>917</v>
      </c>
      <c r="G22" s="22">
        <v>44</v>
      </c>
      <c r="I22" s="18">
        <v>4</v>
      </c>
      <c r="J22" s="19" t="s">
        <v>992</v>
      </c>
      <c r="K22" s="19" t="s">
        <v>130</v>
      </c>
      <c r="L22" s="20">
        <v>89</v>
      </c>
      <c r="M22" s="21">
        <v>4</v>
      </c>
      <c r="N22" s="20">
        <v>905</v>
      </c>
      <c r="O22" s="22">
        <v>46</v>
      </c>
    </row>
    <row r="23" spans="1:15" ht="15.75" customHeight="1" x14ac:dyDescent="0.3">
      <c r="A23" s="18">
        <v>3</v>
      </c>
      <c r="B23" s="19" t="s">
        <v>1243</v>
      </c>
      <c r="C23" s="19" t="s">
        <v>745</v>
      </c>
      <c r="D23" s="20">
        <v>89</v>
      </c>
      <c r="E23" s="21">
        <v>3</v>
      </c>
      <c r="F23" s="20">
        <v>917</v>
      </c>
      <c r="G23" s="22">
        <v>43</v>
      </c>
      <c r="I23" s="18">
        <v>3</v>
      </c>
      <c r="J23" s="19" t="s">
        <v>1244</v>
      </c>
      <c r="K23" s="19" t="s">
        <v>25</v>
      </c>
      <c r="L23" s="20">
        <v>92</v>
      </c>
      <c r="M23" s="21">
        <v>8</v>
      </c>
      <c r="N23" s="20">
        <v>809</v>
      </c>
      <c r="O23" s="22">
        <v>46</v>
      </c>
    </row>
    <row r="24" spans="1:15" ht="15.75" customHeight="1" x14ac:dyDescent="0.3">
      <c r="A24" s="18">
        <v>2</v>
      </c>
      <c r="B24" s="19" t="s">
        <v>1241</v>
      </c>
      <c r="C24" s="19" t="s">
        <v>127</v>
      </c>
      <c r="D24" s="20">
        <v>90</v>
      </c>
      <c r="E24" s="21">
        <v>4</v>
      </c>
      <c r="F24" s="20">
        <v>739</v>
      </c>
      <c r="G24" s="22">
        <v>36</v>
      </c>
      <c r="I24" s="18">
        <v>2</v>
      </c>
      <c r="J24" s="19" t="s">
        <v>1242</v>
      </c>
      <c r="K24" s="19" t="s">
        <v>130</v>
      </c>
      <c r="L24" s="20" t="s">
        <v>109</v>
      </c>
      <c r="M24" s="21">
        <v>0</v>
      </c>
      <c r="N24" s="20">
        <v>458</v>
      </c>
      <c r="O24" s="22">
        <v>28</v>
      </c>
    </row>
    <row r="25" spans="1:15" ht="15.75" customHeight="1" x14ac:dyDescent="0.3">
      <c r="A25" s="400">
        <v>5</v>
      </c>
      <c r="B25" s="401" t="s">
        <v>1247</v>
      </c>
      <c r="C25" s="401" t="s">
        <v>127</v>
      </c>
      <c r="D25" s="437">
        <v>89</v>
      </c>
      <c r="E25" s="403">
        <v>3</v>
      </c>
      <c r="F25" s="27">
        <v>803</v>
      </c>
      <c r="G25" s="29">
        <v>24</v>
      </c>
      <c r="I25" s="400">
        <v>9</v>
      </c>
      <c r="J25" s="401" t="s">
        <v>839</v>
      </c>
      <c r="K25" s="401" t="s">
        <v>86</v>
      </c>
      <c r="L25" s="437" t="s">
        <v>109</v>
      </c>
      <c r="M25" s="403">
        <v>0</v>
      </c>
      <c r="N25" s="27">
        <v>187</v>
      </c>
      <c r="O25" s="29">
        <v>13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1253</v>
      </c>
      <c r="D27" s="9"/>
      <c r="E27" s="9" t="s">
        <v>1418</v>
      </c>
      <c r="F27" s="8"/>
      <c r="G27" s="8"/>
      <c r="I27" s="7"/>
      <c r="J27" s="8" t="s">
        <v>82</v>
      </c>
      <c r="K27" s="9" t="s">
        <v>1254</v>
      </c>
      <c r="L27" s="9"/>
      <c r="M27" s="9" t="s">
        <v>1419</v>
      </c>
      <c r="N27" s="8"/>
      <c r="O27" s="8"/>
    </row>
    <row r="28" spans="1:15" ht="15.75" customHeight="1" x14ac:dyDescent="0.3">
      <c r="A28" s="364">
        <v>1</v>
      </c>
      <c r="B28" s="370" t="s">
        <v>10</v>
      </c>
      <c r="C28" s="370" t="s">
        <v>11</v>
      </c>
      <c r="D28" s="359" t="s">
        <v>12</v>
      </c>
      <c r="E28" s="359" t="s">
        <v>13</v>
      </c>
      <c r="F28" s="359" t="s">
        <v>14</v>
      </c>
      <c r="G28" s="360" t="s">
        <v>15</v>
      </c>
      <c r="I28" s="364">
        <v>1</v>
      </c>
      <c r="J28" s="370" t="s">
        <v>10</v>
      </c>
      <c r="K28" s="370" t="s">
        <v>11</v>
      </c>
      <c r="L28" s="359" t="s">
        <v>12</v>
      </c>
      <c r="M28" s="359" t="s">
        <v>13</v>
      </c>
      <c r="N28" s="359" t="s">
        <v>14</v>
      </c>
      <c r="O28" s="360" t="s">
        <v>15</v>
      </c>
    </row>
    <row r="29" spans="1:15" ht="15.75" customHeight="1" x14ac:dyDescent="0.3">
      <c r="A29" s="399">
        <v>2</v>
      </c>
      <c r="B29" s="15" t="s">
        <v>210</v>
      </c>
      <c r="C29" s="15" t="s">
        <v>19</v>
      </c>
      <c r="D29" s="16">
        <v>92</v>
      </c>
      <c r="E29" s="16">
        <v>5</v>
      </c>
      <c r="F29" s="16">
        <v>938</v>
      </c>
      <c r="G29" s="17">
        <v>76</v>
      </c>
      <c r="I29" s="399">
        <v>1</v>
      </c>
      <c r="J29" s="15" t="s">
        <v>1256</v>
      </c>
      <c r="K29" s="15" t="s">
        <v>118</v>
      </c>
      <c r="L29" s="16">
        <v>91</v>
      </c>
      <c r="M29" s="16">
        <v>8</v>
      </c>
      <c r="N29" s="37">
        <v>932</v>
      </c>
      <c r="O29" s="38">
        <v>87</v>
      </c>
    </row>
    <row r="30" spans="1:15" ht="15.75" customHeight="1" x14ac:dyDescent="0.3">
      <c r="A30" s="18">
        <v>8</v>
      </c>
      <c r="B30" s="19" t="s">
        <v>1266</v>
      </c>
      <c r="C30" s="19" t="s">
        <v>130</v>
      </c>
      <c r="D30" s="20">
        <v>96</v>
      </c>
      <c r="E30" s="21">
        <v>9</v>
      </c>
      <c r="F30" s="20">
        <v>931</v>
      </c>
      <c r="G30" s="22">
        <v>73</v>
      </c>
      <c r="I30" s="18">
        <v>8</v>
      </c>
      <c r="J30" s="19" t="s">
        <v>1267</v>
      </c>
      <c r="K30" s="19" t="s">
        <v>130</v>
      </c>
      <c r="L30" s="20">
        <v>92</v>
      </c>
      <c r="M30" s="21">
        <v>9</v>
      </c>
      <c r="N30" s="20">
        <v>922</v>
      </c>
      <c r="O30" s="22">
        <v>77</v>
      </c>
    </row>
    <row r="31" spans="1:15" ht="15.75" customHeight="1" x14ac:dyDescent="0.3">
      <c r="A31" s="18">
        <v>6</v>
      </c>
      <c r="B31" s="19" t="s">
        <v>1262</v>
      </c>
      <c r="C31" s="19" t="s">
        <v>1258</v>
      </c>
      <c r="D31" s="20">
        <v>93</v>
      </c>
      <c r="E31" s="21">
        <v>7</v>
      </c>
      <c r="F31" s="20">
        <v>917</v>
      </c>
      <c r="G31" s="22">
        <v>61</v>
      </c>
      <c r="I31" s="18">
        <v>2</v>
      </c>
      <c r="J31" s="19" t="s">
        <v>1151</v>
      </c>
      <c r="K31" s="19" t="s">
        <v>127</v>
      </c>
      <c r="L31" s="20">
        <v>88</v>
      </c>
      <c r="M31" s="21">
        <v>6</v>
      </c>
      <c r="N31" s="20">
        <v>885</v>
      </c>
      <c r="O31" s="22">
        <v>59</v>
      </c>
    </row>
    <row r="32" spans="1:15" ht="15.75" customHeight="1" x14ac:dyDescent="0.3">
      <c r="A32" s="18">
        <v>1</v>
      </c>
      <c r="B32" s="19" t="s">
        <v>1255</v>
      </c>
      <c r="C32" s="19" t="s">
        <v>53</v>
      </c>
      <c r="D32" s="20">
        <v>95</v>
      </c>
      <c r="E32" s="21">
        <v>8</v>
      </c>
      <c r="F32" s="23">
        <v>911</v>
      </c>
      <c r="G32" s="24">
        <v>59</v>
      </c>
      <c r="I32" s="18">
        <v>9</v>
      </c>
      <c r="J32" s="19" t="s">
        <v>611</v>
      </c>
      <c r="K32" s="19" t="s">
        <v>127</v>
      </c>
      <c r="L32" s="20">
        <v>88</v>
      </c>
      <c r="M32" s="21">
        <v>6</v>
      </c>
      <c r="N32" s="20">
        <v>721</v>
      </c>
      <c r="O32" s="22">
        <v>54</v>
      </c>
    </row>
    <row r="33" spans="1:15" ht="15.75" customHeight="1" x14ac:dyDescent="0.3">
      <c r="A33" s="18">
        <v>9</v>
      </c>
      <c r="B33" s="19" t="s">
        <v>129</v>
      </c>
      <c r="C33" s="19" t="s">
        <v>130</v>
      </c>
      <c r="D33" s="20">
        <v>93</v>
      </c>
      <c r="E33" s="21">
        <v>7</v>
      </c>
      <c r="F33" s="20">
        <v>909</v>
      </c>
      <c r="G33" s="22">
        <v>52</v>
      </c>
      <c r="I33" s="18">
        <v>4</v>
      </c>
      <c r="J33" s="19" t="s">
        <v>1260</v>
      </c>
      <c r="K33" s="19" t="s">
        <v>185</v>
      </c>
      <c r="L33" s="20">
        <v>89</v>
      </c>
      <c r="M33" s="21">
        <v>7</v>
      </c>
      <c r="N33" s="20">
        <v>849</v>
      </c>
      <c r="O33" s="22">
        <v>51</v>
      </c>
    </row>
    <row r="34" spans="1:15" ht="15.75" customHeight="1" x14ac:dyDescent="0.3">
      <c r="A34" s="18">
        <v>3</v>
      </c>
      <c r="B34" s="19" t="s">
        <v>1257</v>
      </c>
      <c r="C34" s="19" t="s">
        <v>1258</v>
      </c>
      <c r="D34" s="20">
        <v>91</v>
      </c>
      <c r="E34" s="21">
        <v>4</v>
      </c>
      <c r="F34" s="20">
        <v>898</v>
      </c>
      <c r="G34" s="22">
        <v>51</v>
      </c>
      <c r="I34" s="18">
        <v>6</v>
      </c>
      <c r="J34" s="19" t="s">
        <v>1263</v>
      </c>
      <c r="K34" s="19" t="s">
        <v>745</v>
      </c>
      <c r="L34" s="20">
        <v>87</v>
      </c>
      <c r="M34" s="21">
        <v>4</v>
      </c>
      <c r="N34" s="20">
        <v>873</v>
      </c>
      <c r="O34" s="22">
        <v>49</v>
      </c>
    </row>
    <row r="35" spans="1:15" ht="15.75" customHeight="1" x14ac:dyDescent="0.3">
      <c r="A35" s="18">
        <v>5</v>
      </c>
      <c r="B35" s="19" t="s">
        <v>968</v>
      </c>
      <c r="C35" s="19" t="s">
        <v>53</v>
      </c>
      <c r="D35" s="20">
        <v>87</v>
      </c>
      <c r="E35" s="21">
        <v>1</v>
      </c>
      <c r="F35" s="20">
        <v>893</v>
      </c>
      <c r="G35" s="22">
        <v>39</v>
      </c>
      <c r="I35" s="18">
        <v>7</v>
      </c>
      <c r="J35" s="19" t="s">
        <v>1265</v>
      </c>
      <c r="K35" s="19" t="s">
        <v>745</v>
      </c>
      <c r="L35" s="20">
        <v>72</v>
      </c>
      <c r="M35" s="21">
        <v>3</v>
      </c>
      <c r="N35" s="20">
        <v>855</v>
      </c>
      <c r="O35" s="22">
        <v>46</v>
      </c>
    </row>
    <row r="36" spans="1:15" ht="15.75" customHeight="1" x14ac:dyDescent="0.3">
      <c r="A36" s="18">
        <v>4</v>
      </c>
      <c r="B36" s="19" t="s">
        <v>1069</v>
      </c>
      <c r="C36" s="19" t="s">
        <v>122</v>
      </c>
      <c r="D36" s="20">
        <v>90</v>
      </c>
      <c r="E36" s="21">
        <v>2</v>
      </c>
      <c r="F36" s="20">
        <v>874</v>
      </c>
      <c r="G36" s="22">
        <v>35</v>
      </c>
      <c r="I36" s="18">
        <v>3</v>
      </c>
      <c r="J36" s="19" t="s">
        <v>1259</v>
      </c>
      <c r="K36" s="19" t="s">
        <v>745</v>
      </c>
      <c r="L36" s="20" t="s">
        <v>109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400">
        <v>7</v>
      </c>
      <c r="B37" s="401" t="s">
        <v>1264</v>
      </c>
      <c r="C37" s="401" t="s">
        <v>1258</v>
      </c>
      <c r="D37" s="437">
        <v>91</v>
      </c>
      <c r="E37" s="403">
        <v>4</v>
      </c>
      <c r="F37" s="27">
        <v>883</v>
      </c>
      <c r="G37" s="29">
        <v>33</v>
      </c>
      <c r="I37" s="400">
        <v>5</v>
      </c>
      <c r="J37" s="401" t="s">
        <v>1261</v>
      </c>
      <c r="K37" s="401" t="s">
        <v>19</v>
      </c>
      <c r="L37" s="437" t="s">
        <v>138</v>
      </c>
      <c r="M37" s="403">
        <v>0</v>
      </c>
      <c r="N37" s="27">
        <v>0</v>
      </c>
      <c r="O37" s="29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110</v>
      </c>
      <c r="C39" s="9" t="s">
        <v>1268</v>
      </c>
      <c r="D39" s="9"/>
      <c r="E39" s="9" t="s">
        <v>1420</v>
      </c>
      <c r="F39" s="8"/>
      <c r="G39" s="8"/>
      <c r="I39" s="7"/>
      <c r="J39" s="8" t="s">
        <v>113</v>
      </c>
      <c r="K39" s="9" t="s">
        <v>1269</v>
      </c>
      <c r="L39" s="9"/>
      <c r="M39" s="9" t="s">
        <v>1421</v>
      </c>
      <c r="N39" s="8"/>
      <c r="O39" s="8"/>
    </row>
    <row r="40" spans="1:15" ht="15.75" customHeight="1" x14ac:dyDescent="0.3">
      <c r="A40" s="364">
        <v>1</v>
      </c>
      <c r="B40" s="370" t="s">
        <v>10</v>
      </c>
      <c r="C40" s="370" t="s">
        <v>11</v>
      </c>
      <c r="D40" s="359" t="s">
        <v>12</v>
      </c>
      <c r="E40" s="359" t="s">
        <v>13</v>
      </c>
      <c r="F40" s="359" t="s">
        <v>14</v>
      </c>
      <c r="G40" s="360" t="s">
        <v>15</v>
      </c>
      <c r="I40" s="364">
        <v>1</v>
      </c>
      <c r="J40" s="370" t="s">
        <v>10</v>
      </c>
      <c r="K40" s="370" t="s">
        <v>11</v>
      </c>
      <c r="L40" s="359" t="s">
        <v>12</v>
      </c>
      <c r="M40" s="359" t="s">
        <v>13</v>
      </c>
      <c r="N40" s="359" t="s">
        <v>14</v>
      </c>
      <c r="O40" s="360" t="s">
        <v>15</v>
      </c>
    </row>
    <row r="41" spans="1:15" ht="15.75" customHeight="1" x14ac:dyDescent="0.3">
      <c r="A41" s="399">
        <v>9</v>
      </c>
      <c r="B41" s="15" t="s">
        <v>1282</v>
      </c>
      <c r="C41" s="15" t="s">
        <v>607</v>
      </c>
      <c r="D41" s="16">
        <v>92</v>
      </c>
      <c r="E41" s="16">
        <v>8</v>
      </c>
      <c r="F41" s="16">
        <v>927</v>
      </c>
      <c r="G41" s="17">
        <v>79</v>
      </c>
      <c r="I41" s="399">
        <v>1</v>
      </c>
      <c r="J41" s="15" t="s">
        <v>1271</v>
      </c>
      <c r="K41" s="15" t="s">
        <v>185</v>
      </c>
      <c r="L41" s="16">
        <v>95</v>
      </c>
      <c r="M41" s="16">
        <v>9</v>
      </c>
      <c r="N41" s="37">
        <v>932</v>
      </c>
      <c r="O41" s="38">
        <v>87</v>
      </c>
    </row>
    <row r="42" spans="1:15" ht="15.75" customHeight="1" x14ac:dyDescent="0.3">
      <c r="A42" s="18">
        <v>1</v>
      </c>
      <c r="B42" s="19" t="s">
        <v>1270</v>
      </c>
      <c r="C42" s="19" t="s">
        <v>745</v>
      </c>
      <c r="D42" s="20">
        <v>89</v>
      </c>
      <c r="E42" s="21">
        <v>6</v>
      </c>
      <c r="F42" s="23">
        <v>909</v>
      </c>
      <c r="G42" s="24">
        <v>68</v>
      </c>
      <c r="I42" s="18">
        <v>5</v>
      </c>
      <c r="J42" s="19" t="s">
        <v>1278</v>
      </c>
      <c r="K42" s="19" t="s">
        <v>71</v>
      </c>
      <c r="L42" s="20">
        <v>89</v>
      </c>
      <c r="M42" s="21">
        <v>8</v>
      </c>
      <c r="N42" s="20">
        <v>884</v>
      </c>
      <c r="O42" s="22">
        <v>65</v>
      </c>
    </row>
    <row r="43" spans="1:15" ht="15.75" customHeight="1" x14ac:dyDescent="0.3">
      <c r="A43" s="18">
        <v>3</v>
      </c>
      <c r="B43" s="19" t="s">
        <v>1274</v>
      </c>
      <c r="C43" s="19" t="s">
        <v>185</v>
      </c>
      <c r="D43" s="20">
        <v>85</v>
      </c>
      <c r="E43" s="21">
        <v>2</v>
      </c>
      <c r="F43" s="20">
        <v>901</v>
      </c>
      <c r="G43" s="22">
        <v>61</v>
      </c>
      <c r="I43" s="18">
        <v>6</v>
      </c>
      <c r="J43" s="19" t="s">
        <v>1279</v>
      </c>
      <c r="K43" s="19" t="s">
        <v>1050</v>
      </c>
      <c r="L43" s="20">
        <v>89</v>
      </c>
      <c r="M43" s="21">
        <v>8</v>
      </c>
      <c r="N43" s="20">
        <v>869</v>
      </c>
      <c r="O43" s="22">
        <v>55</v>
      </c>
    </row>
    <row r="44" spans="1:15" ht="15.75" customHeight="1" x14ac:dyDescent="0.3">
      <c r="A44" s="18">
        <v>8</v>
      </c>
      <c r="B44" s="19" t="s">
        <v>969</v>
      </c>
      <c r="C44" s="19" t="s">
        <v>869</v>
      </c>
      <c r="D44" s="20" t="s">
        <v>109</v>
      </c>
      <c r="E44" s="21">
        <v>0</v>
      </c>
      <c r="F44" s="20">
        <v>801</v>
      </c>
      <c r="G44" s="22">
        <v>54</v>
      </c>
      <c r="I44" s="18">
        <v>8</v>
      </c>
      <c r="J44" s="19" t="s">
        <v>1281</v>
      </c>
      <c r="K44" s="19" t="s">
        <v>617</v>
      </c>
      <c r="L44" s="20" t="s">
        <v>109</v>
      </c>
      <c r="M44" s="21">
        <v>0</v>
      </c>
      <c r="N44" s="20">
        <v>560</v>
      </c>
      <c r="O44" s="22">
        <v>50</v>
      </c>
    </row>
    <row r="45" spans="1:15" ht="15.75" customHeight="1" x14ac:dyDescent="0.3">
      <c r="A45" s="18">
        <v>5</v>
      </c>
      <c r="B45" s="19" t="s">
        <v>1277</v>
      </c>
      <c r="C45" s="19" t="s">
        <v>101</v>
      </c>
      <c r="D45" s="20">
        <v>86</v>
      </c>
      <c r="E45" s="21">
        <v>5</v>
      </c>
      <c r="F45" s="20">
        <v>886</v>
      </c>
      <c r="G45" s="22">
        <v>52</v>
      </c>
      <c r="I45" s="18">
        <v>2</v>
      </c>
      <c r="J45" s="19" t="s">
        <v>1273</v>
      </c>
      <c r="K45" s="19" t="s">
        <v>617</v>
      </c>
      <c r="L45" s="20">
        <v>89</v>
      </c>
      <c r="M45" s="21">
        <v>8</v>
      </c>
      <c r="N45" s="20">
        <v>772</v>
      </c>
      <c r="O45" s="22">
        <v>49</v>
      </c>
    </row>
    <row r="46" spans="1:15" ht="15.75" customHeight="1" x14ac:dyDescent="0.3">
      <c r="A46" s="18">
        <v>4</v>
      </c>
      <c r="B46" s="19" t="s">
        <v>1275</v>
      </c>
      <c r="C46" s="19" t="s">
        <v>745</v>
      </c>
      <c r="D46" s="20">
        <v>94</v>
      </c>
      <c r="E46" s="21">
        <v>9</v>
      </c>
      <c r="F46" s="20">
        <v>882</v>
      </c>
      <c r="G46" s="22">
        <v>50</v>
      </c>
      <c r="I46" s="18">
        <v>7</v>
      </c>
      <c r="J46" s="19" t="s">
        <v>1280</v>
      </c>
      <c r="K46" s="19" t="s">
        <v>108</v>
      </c>
      <c r="L46" s="20">
        <v>86</v>
      </c>
      <c r="M46" s="21">
        <v>5</v>
      </c>
      <c r="N46" s="20">
        <v>852</v>
      </c>
      <c r="O46" s="22">
        <v>48</v>
      </c>
    </row>
    <row r="47" spans="1:15" ht="15.75" customHeight="1" x14ac:dyDescent="0.3">
      <c r="A47" s="18">
        <v>6</v>
      </c>
      <c r="B47" s="19" t="s">
        <v>213</v>
      </c>
      <c r="C47" s="19" t="s">
        <v>130</v>
      </c>
      <c r="D47" s="20">
        <v>92</v>
      </c>
      <c r="E47" s="21">
        <v>8</v>
      </c>
      <c r="F47" s="20">
        <v>867</v>
      </c>
      <c r="G47" s="22">
        <v>48</v>
      </c>
      <c r="I47" s="18">
        <v>9</v>
      </c>
      <c r="J47" s="19" t="s">
        <v>99</v>
      </c>
      <c r="K47" s="19" t="s">
        <v>25</v>
      </c>
      <c r="L47" s="20">
        <v>84</v>
      </c>
      <c r="M47" s="21">
        <v>3</v>
      </c>
      <c r="N47" s="20">
        <v>848</v>
      </c>
      <c r="O47" s="22">
        <v>44</v>
      </c>
    </row>
    <row r="48" spans="1:15" ht="15.75" customHeight="1" x14ac:dyDescent="0.3">
      <c r="A48" s="18">
        <v>7</v>
      </c>
      <c r="B48" s="19" t="s">
        <v>868</v>
      </c>
      <c r="C48" s="19" t="s">
        <v>869</v>
      </c>
      <c r="D48" s="20">
        <v>86</v>
      </c>
      <c r="E48" s="21">
        <v>5</v>
      </c>
      <c r="F48" s="20">
        <v>860</v>
      </c>
      <c r="G48" s="22">
        <v>40</v>
      </c>
      <c r="I48" s="18">
        <v>4</v>
      </c>
      <c r="J48" s="19" t="s">
        <v>1276</v>
      </c>
      <c r="K48" s="19" t="s">
        <v>745</v>
      </c>
      <c r="L48" s="20">
        <v>85</v>
      </c>
      <c r="M48" s="21">
        <v>4</v>
      </c>
      <c r="N48" s="20">
        <v>831</v>
      </c>
      <c r="O48" s="22">
        <v>42</v>
      </c>
    </row>
    <row r="49" spans="1:15" ht="15.75" customHeight="1" x14ac:dyDescent="0.3">
      <c r="A49" s="400">
        <v>2</v>
      </c>
      <c r="B49" s="401" t="s">
        <v>1272</v>
      </c>
      <c r="C49" s="401" t="s">
        <v>745</v>
      </c>
      <c r="D49" s="437">
        <v>86</v>
      </c>
      <c r="E49" s="403">
        <v>5</v>
      </c>
      <c r="F49" s="27">
        <v>823</v>
      </c>
      <c r="G49" s="29">
        <v>24</v>
      </c>
      <c r="I49" s="400">
        <v>3</v>
      </c>
      <c r="J49" s="401" t="s">
        <v>157</v>
      </c>
      <c r="K49" s="401" t="s">
        <v>86</v>
      </c>
      <c r="L49" s="437" t="s">
        <v>109</v>
      </c>
      <c r="M49" s="403">
        <v>0</v>
      </c>
      <c r="N49" s="27">
        <v>171</v>
      </c>
      <c r="O49" s="29">
        <v>10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139</v>
      </c>
      <c r="C51" s="9" t="s">
        <v>1283</v>
      </c>
      <c r="D51" s="9"/>
      <c r="E51" s="9" t="s">
        <v>1422</v>
      </c>
      <c r="F51" s="8"/>
      <c r="G51" s="8"/>
      <c r="I51" s="4"/>
    </row>
    <row r="52" spans="1:15" ht="15.75" customHeight="1" x14ac:dyDescent="0.3">
      <c r="A52" s="364">
        <v>1</v>
      </c>
      <c r="B52" s="370" t="s">
        <v>10</v>
      </c>
      <c r="C52" s="370" t="s">
        <v>11</v>
      </c>
      <c r="D52" s="359" t="s">
        <v>12</v>
      </c>
      <c r="E52" s="359" t="s">
        <v>13</v>
      </c>
      <c r="F52" s="359" t="s">
        <v>14</v>
      </c>
      <c r="G52" s="360" t="s">
        <v>15</v>
      </c>
      <c r="I52" s="4"/>
    </row>
    <row r="53" spans="1:15" ht="15.75" customHeight="1" x14ac:dyDescent="0.3">
      <c r="A53" s="399">
        <v>8</v>
      </c>
      <c r="B53" s="15" t="s">
        <v>1289</v>
      </c>
      <c r="C53" s="15" t="s">
        <v>834</v>
      </c>
      <c r="D53" s="16">
        <v>93</v>
      </c>
      <c r="E53" s="16">
        <v>8</v>
      </c>
      <c r="F53" s="16">
        <v>935</v>
      </c>
      <c r="G53" s="17">
        <v>80</v>
      </c>
      <c r="I53" s="4"/>
    </row>
    <row r="54" spans="1:15" ht="15.75" customHeight="1" x14ac:dyDescent="0.3">
      <c r="A54" s="18">
        <v>5</v>
      </c>
      <c r="B54" s="19" t="s">
        <v>993</v>
      </c>
      <c r="C54" s="19" t="s">
        <v>130</v>
      </c>
      <c r="D54" s="20">
        <v>86</v>
      </c>
      <c r="E54" s="21">
        <v>6</v>
      </c>
      <c r="F54" s="20">
        <v>868</v>
      </c>
      <c r="G54" s="22">
        <v>64</v>
      </c>
      <c r="I54" s="4"/>
    </row>
    <row r="55" spans="1:15" ht="15.75" customHeight="1" x14ac:dyDescent="0.3">
      <c r="A55" s="18">
        <v>2</v>
      </c>
      <c r="B55" s="19" t="s">
        <v>888</v>
      </c>
      <c r="C55" s="19" t="s">
        <v>834</v>
      </c>
      <c r="D55" s="20">
        <v>82</v>
      </c>
      <c r="E55" s="21">
        <v>5</v>
      </c>
      <c r="F55" s="20">
        <v>808</v>
      </c>
      <c r="G55" s="22">
        <v>43</v>
      </c>
      <c r="I55" s="4"/>
    </row>
    <row r="56" spans="1:15" ht="15.75" customHeight="1" x14ac:dyDescent="0.3">
      <c r="A56" s="18">
        <v>6</v>
      </c>
      <c r="B56" s="19" t="s">
        <v>1287</v>
      </c>
      <c r="C56" s="19" t="s">
        <v>122</v>
      </c>
      <c r="D56" s="20">
        <v>87</v>
      </c>
      <c r="E56" s="21">
        <v>7</v>
      </c>
      <c r="F56" s="20">
        <v>805</v>
      </c>
      <c r="G56" s="22">
        <v>43</v>
      </c>
      <c r="I56" s="4"/>
    </row>
    <row r="57" spans="1:15" ht="15.75" customHeight="1" x14ac:dyDescent="0.3">
      <c r="A57" s="18">
        <v>3</v>
      </c>
      <c r="B57" s="19" t="s">
        <v>1285</v>
      </c>
      <c r="C57" s="19" t="s">
        <v>130</v>
      </c>
      <c r="D57" s="20">
        <v>69</v>
      </c>
      <c r="E57" s="21">
        <v>1</v>
      </c>
      <c r="F57" s="20">
        <v>790</v>
      </c>
      <c r="G57" s="22">
        <v>39</v>
      </c>
      <c r="I57" s="4"/>
    </row>
    <row r="58" spans="1:15" ht="15.75" customHeight="1" x14ac:dyDescent="0.3">
      <c r="A58" s="18">
        <v>1</v>
      </c>
      <c r="B58" s="19" t="s">
        <v>1284</v>
      </c>
      <c r="C58" s="19" t="s">
        <v>130</v>
      </c>
      <c r="D58" s="20">
        <v>82</v>
      </c>
      <c r="E58" s="21">
        <v>5</v>
      </c>
      <c r="F58" s="23">
        <v>714</v>
      </c>
      <c r="G58" s="24">
        <v>34</v>
      </c>
      <c r="I58" s="4"/>
    </row>
    <row r="59" spans="1:15" ht="15.75" customHeight="1" x14ac:dyDescent="0.3">
      <c r="A59" s="18">
        <v>4</v>
      </c>
      <c r="B59" s="19" t="s">
        <v>1286</v>
      </c>
      <c r="C59" s="19" t="s">
        <v>1050</v>
      </c>
      <c r="D59" s="82">
        <v>74</v>
      </c>
      <c r="E59" s="21">
        <v>3</v>
      </c>
      <c r="F59" s="20">
        <v>764</v>
      </c>
      <c r="G59" s="22">
        <v>33</v>
      </c>
      <c r="I59" s="4"/>
    </row>
    <row r="60" spans="1:15" ht="15.75" customHeight="1" x14ac:dyDescent="0.3">
      <c r="A60" s="400">
        <v>7</v>
      </c>
      <c r="B60" s="401" t="s">
        <v>1288</v>
      </c>
      <c r="C60" s="401" t="s">
        <v>745</v>
      </c>
      <c r="D60" s="437">
        <v>72</v>
      </c>
      <c r="E60" s="403">
        <v>2</v>
      </c>
      <c r="F60" s="27">
        <v>763</v>
      </c>
      <c r="G60" s="29">
        <v>33</v>
      </c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352</v>
      </c>
      <c r="F62" s="33" t="s">
        <v>167</v>
      </c>
      <c r="I62" s="4"/>
    </row>
    <row r="63" spans="1:15" ht="15.75" customHeight="1" x14ac:dyDescent="0.3">
      <c r="A63" s="4"/>
      <c r="B63" s="4" t="s">
        <v>168</v>
      </c>
      <c r="I63" s="4"/>
    </row>
    <row r="64" spans="1:15" ht="15.75" customHeight="1" x14ac:dyDescent="0.3">
      <c r="A64" s="4"/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81311091-067F-4830-B787-5F1F9633AA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986D-DF5F-400F-9E7A-EC108B85ABB5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1218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62" t="s">
        <v>2</v>
      </c>
      <c r="I2" s="45" t="s">
        <v>1219</v>
      </c>
    </row>
    <row r="3" spans="1:25" ht="15.75" customHeight="1" x14ac:dyDescent="0.3">
      <c r="A3" s="7"/>
      <c r="B3" s="8" t="s">
        <v>4</v>
      </c>
      <c r="C3" s="9" t="s">
        <v>1290</v>
      </c>
      <c r="D3" s="9"/>
      <c r="E3" s="9" t="s">
        <v>1423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4">
        <v>1</v>
      </c>
      <c r="B4" s="370" t="s">
        <v>10</v>
      </c>
      <c r="C4" s="370" t="s">
        <v>11</v>
      </c>
      <c r="D4" s="359" t="s">
        <v>12</v>
      </c>
      <c r="E4" s="359" t="s">
        <v>13</v>
      </c>
      <c r="F4" s="359" t="s">
        <v>14</v>
      </c>
      <c r="G4" s="360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22">
        <v>5</v>
      </c>
      <c r="B5" s="423" t="s">
        <v>357</v>
      </c>
      <c r="C5" s="423" t="s">
        <v>36</v>
      </c>
      <c r="D5" s="453">
        <v>98</v>
      </c>
      <c r="E5" s="425">
        <v>5</v>
      </c>
      <c r="F5" s="35">
        <v>975</v>
      </c>
      <c r="G5" s="36">
        <v>49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6">
        <v>4</v>
      </c>
      <c r="B6" s="427" t="s">
        <v>1248</v>
      </c>
      <c r="C6" s="427" t="s">
        <v>127</v>
      </c>
      <c r="D6" s="438">
        <v>94</v>
      </c>
      <c r="E6" s="430">
        <v>4</v>
      </c>
      <c r="F6" s="39">
        <v>946</v>
      </c>
      <c r="G6" s="40">
        <v>40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31">
        <v>1</v>
      </c>
      <c r="B7" s="427" t="s">
        <v>1270</v>
      </c>
      <c r="C7" s="427" t="s">
        <v>745</v>
      </c>
      <c r="D7" s="430">
        <v>89</v>
      </c>
      <c r="E7" s="430">
        <v>3</v>
      </c>
      <c r="F7" s="23">
        <v>909</v>
      </c>
      <c r="G7" s="24">
        <v>31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6">
        <v>2</v>
      </c>
      <c r="B8" s="427" t="s">
        <v>1276</v>
      </c>
      <c r="C8" s="427" t="s">
        <v>745</v>
      </c>
      <c r="D8" s="438">
        <v>85</v>
      </c>
      <c r="E8" s="430">
        <v>2</v>
      </c>
      <c r="F8" s="39">
        <v>831</v>
      </c>
      <c r="G8" s="40">
        <v>20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32">
        <v>3</v>
      </c>
      <c r="B9" s="433" t="s">
        <v>1288</v>
      </c>
      <c r="C9" s="433" t="s">
        <v>745</v>
      </c>
      <c r="D9" s="439">
        <v>72</v>
      </c>
      <c r="E9" s="436">
        <v>1</v>
      </c>
      <c r="F9" s="43">
        <v>763</v>
      </c>
      <c r="G9" s="44">
        <v>12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4" t="s">
        <v>272</v>
      </c>
      <c r="F11" s="33" t="s">
        <v>167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168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á" xr:uid="{F3908362-5047-4777-848F-F985E8E018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5B9E-3FB1-4AD6-965E-3D548790DA8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1218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62" t="s">
        <v>2</v>
      </c>
      <c r="I2" s="45" t="s">
        <v>1219</v>
      </c>
    </row>
    <row r="3" spans="1:25" ht="15.75" customHeight="1" x14ac:dyDescent="0.3">
      <c r="A3" s="7"/>
      <c r="B3" s="8" t="s">
        <v>4</v>
      </c>
      <c r="C3" s="9" t="s">
        <v>1291</v>
      </c>
      <c r="D3" s="9"/>
      <c r="E3" s="9" t="s">
        <v>1424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4">
        <v>1</v>
      </c>
      <c r="B4" s="370" t="s">
        <v>10</v>
      </c>
      <c r="C4" s="370" t="s">
        <v>11</v>
      </c>
      <c r="D4" s="359" t="s">
        <v>12</v>
      </c>
      <c r="E4" s="359" t="s">
        <v>13</v>
      </c>
      <c r="F4" s="359" t="s">
        <v>14</v>
      </c>
      <c r="G4" s="360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22">
        <v>3</v>
      </c>
      <c r="B5" s="423" t="s">
        <v>210</v>
      </c>
      <c r="C5" s="423" t="s">
        <v>19</v>
      </c>
      <c r="D5" s="453">
        <v>92</v>
      </c>
      <c r="E5" s="425">
        <v>8</v>
      </c>
      <c r="F5" s="35">
        <v>938</v>
      </c>
      <c r="G5" s="36">
        <v>83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31">
        <v>1</v>
      </c>
      <c r="B6" s="427" t="s">
        <v>1256</v>
      </c>
      <c r="C6" s="427" t="s">
        <v>118</v>
      </c>
      <c r="D6" s="430">
        <v>91</v>
      </c>
      <c r="E6" s="430">
        <v>6</v>
      </c>
      <c r="F6" s="23">
        <v>932</v>
      </c>
      <c r="G6" s="24">
        <v>81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6">
        <v>10</v>
      </c>
      <c r="B7" s="427" t="s">
        <v>1282</v>
      </c>
      <c r="C7" s="427" t="s">
        <v>607</v>
      </c>
      <c r="D7" s="438">
        <v>92</v>
      </c>
      <c r="E7" s="430">
        <v>8</v>
      </c>
      <c r="F7" s="39">
        <v>927</v>
      </c>
      <c r="G7" s="40">
        <v>76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6">
        <v>6</v>
      </c>
      <c r="B8" s="427" t="s">
        <v>1245</v>
      </c>
      <c r="C8" s="427" t="s">
        <v>1246</v>
      </c>
      <c r="D8" s="441">
        <v>93</v>
      </c>
      <c r="E8" s="430">
        <v>9</v>
      </c>
      <c r="F8" s="39">
        <v>915</v>
      </c>
      <c r="G8" s="40">
        <v>67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6">
        <v>2</v>
      </c>
      <c r="B9" s="427" t="s">
        <v>1255</v>
      </c>
      <c r="C9" s="427" t="s">
        <v>53</v>
      </c>
      <c r="D9" s="438">
        <v>95</v>
      </c>
      <c r="E9" s="430">
        <v>10</v>
      </c>
      <c r="F9" s="39">
        <v>911</v>
      </c>
      <c r="G9" s="40">
        <v>63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31">
        <v>9</v>
      </c>
      <c r="B10" s="427" t="s">
        <v>1250</v>
      </c>
      <c r="C10" s="427" t="s">
        <v>607</v>
      </c>
      <c r="D10" s="438">
        <v>91</v>
      </c>
      <c r="E10" s="430">
        <v>6</v>
      </c>
      <c r="F10" s="39">
        <v>917</v>
      </c>
      <c r="G10" s="40">
        <v>59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6">
        <v>8</v>
      </c>
      <c r="B11" s="427" t="s">
        <v>968</v>
      </c>
      <c r="C11" s="427" t="s">
        <v>53</v>
      </c>
      <c r="D11" s="438">
        <v>87</v>
      </c>
      <c r="E11" s="430">
        <v>2</v>
      </c>
      <c r="F11" s="39">
        <v>893</v>
      </c>
      <c r="G11" s="40">
        <v>49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6">
        <v>4</v>
      </c>
      <c r="B12" s="427" t="s">
        <v>1274</v>
      </c>
      <c r="C12" s="427" t="s">
        <v>185</v>
      </c>
      <c r="D12" s="438">
        <v>85</v>
      </c>
      <c r="E12" s="430">
        <v>1</v>
      </c>
      <c r="F12" s="39">
        <v>901</v>
      </c>
      <c r="G12" s="40">
        <v>47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31">
        <v>7</v>
      </c>
      <c r="B13" s="427" t="s">
        <v>611</v>
      </c>
      <c r="C13" s="427" t="s">
        <v>127</v>
      </c>
      <c r="D13" s="438">
        <v>88</v>
      </c>
      <c r="E13" s="430">
        <v>3</v>
      </c>
      <c r="F13" s="39">
        <v>721</v>
      </c>
      <c r="G13" s="40">
        <v>32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32">
        <v>5</v>
      </c>
      <c r="B14" s="433" t="s">
        <v>1260</v>
      </c>
      <c r="C14" s="433" t="s">
        <v>185</v>
      </c>
      <c r="D14" s="439">
        <v>89</v>
      </c>
      <c r="E14" s="436">
        <v>4</v>
      </c>
      <c r="F14" s="43">
        <v>849</v>
      </c>
      <c r="G14" s="44">
        <v>24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272</v>
      </c>
      <c r="F16" s="33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/>
      <c r="B17" s="4" t="s">
        <v>168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9DA4390D-F7E3-45C1-B4C3-B9D1B04C97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8E35-57D6-4F29-89A8-7B138E542519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1292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62" t="s">
        <v>2</v>
      </c>
      <c r="I2" s="47" t="s">
        <v>1219</v>
      </c>
      <c r="J2" s="48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1" t="s">
        <v>283</v>
      </c>
      <c r="B4" s="352"/>
      <c r="C4" s="353">
        <v>581</v>
      </c>
      <c r="D4" s="352"/>
      <c r="E4" s="354" t="s">
        <v>15</v>
      </c>
      <c r="F4" s="355">
        <f>SUM(F5:F7)</f>
        <v>577</v>
      </c>
      <c r="G4" s="54" t="s">
        <v>284</v>
      </c>
      <c r="H4" s="351" t="s">
        <v>1293</v>
      </c>
      <c r="I4" s="352"/>
      <c r="J4" s="353">
        <v>568</v>
      </c>
      <c r="K4" s="352"/>
      <c r="L4" s="354" t="s">
        <v>15</v>
      </c>
      <c r="M4" s="355">
        <f>SUM(M5:M7)</f>
        <v>569</v>
      </c>
      <c r="N4"/>
    </row>
    <row r="5" spans="1:25" ht="15.75" customHeight="1" x14ac:dyDescent="0.3">
      <c r="A5" s="120" t="s">
        <v>1294</v>
      </c>
      <c r="B5" s="356"/>
      <c r="C5" s="357"/>
      <c r="D5" s="21">
        <v>96</v>
      </c>
      <c r="E5" s="21">
        <v>95</v>
      </c>
      <c r="F5" s="56">
        <f>SUM(D5:E5)</f>
        <v>191</v>
      </c>
      <c r="G5"/>
      <c r="H5" s="120" t="s">
        <v>210</v>
      </c>
      <c r="I5" s="356"/>
      <c r="J5" s="357"/>
      <c r="K5" s="21">
        <v>95</v>
      </c>
      <c r="L5" s="21">
        <v>92</v>
      </c>
      <c r="M5" s="56">
        <f>SUM(K5:L5)</f>
        <v>187</v>
      </c>
      <c r="N5"/>
    </row>
    <row r="6" spans="1:25" ht="15.75" customHeight="1" x14ac:dyDescent="0.3">
      <c r="A6" s="125" t="s">
        <v>1227</v>
      </c>
      <c r="B6" s="126"/>
      <c r="C6" s="127"/>
      <c r="D6" s="20">
        <v>95</v>
      </c>
      <c r="E6" s="20">
        <v>96</v>
      </c>
      <c r="F6" s="22">
        <f>SUM(D6:E6)</f>
        <v>191</v>
      </c>
      <c r="G6"/>
      <c r="H6" s="125" t="s">
        <v>1226</v>
      </c>
      <c r="I6" s="126"/>
      <c r="J6" s="127"/>
      <c r="K6" s="20">
        <v>95</v>
      </c>
      <c r="L6" s="20">
        <v>97</v>
      </c>
      <c r="M6" s="22">
        <f>SUM(K6:L6)</f>
        <v>192</v>
      </c>
      <c r="N6"/>
    </row>
    <row r="7" spans="1:25" ht="15.75" customHeight="1" x14ac:dyDescent="0.3">
      <c r="A7" s="129" t="s">
        <v>1295</v>
      </c>
      <c r="B7" s="130"/>
      <c r="C7" s="131"/>
      <c r="D7" s="27">
        <v>97</v>
      </c>
      <c r="E7" s="27">
        <v>98</v>
      </c>
      <c r="F7" s="29">
        <f>SUM(D7:E7)</f>
        <v>195</v>
      </c>
      <c r="G7"/>
      <c r="H7" s="129" t="s">
        <v>1231</v>
      </c>
      <c r="I7" s="130"/>
      <c r="J7" s="131"/>
      <c r="K7" s="27">
        <v>96</v>
      </c>
      <c r="L7" s="27">
        <v>94</v>
      </c>
      <c r="M7" s="29">
        <f>SUM(K7:L7)</f>
        <v>190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351" t="s">
        <v>301</v>
      </c>
      <c r="B9" s="352"/>
      <c r="C9" s="353">
        <v>563</v>
      </c>
      <c r="D9" s="352"/>
      <c r="E9" s="354" t="s">
        <v>15</v>
      </c>
      <c r="F9" s="355">
        <f>SUM(F10:F12)</f>
        <v>562</v>
      </c>
      <c r="G9" s="54" t="s">
        <v>284</v>
      </c>
      <c r="H9" s="351" t="s">
        <v>781</v>
      </c>
      <c r="I9" s="352"/>
      <c r="J9" s="353">
        <v>570</v>
      </c>
      <c r="K9" s="352"/>
      <c r="L9" s="354" t="s">
        <v>15</v>
      </c>
      <c r="M9" s="355">
        <f>SUM(M10:M12)</f>
        <v>562</v>
      </c>
      <c r="N9"/>
    </row>
    <row r="10" spans="1:25" ht="15.75" customHeight="1" x14ac:dyDescent="0.3">
      <c r="A10" s="120" t="s">
        <v>992</v>
      </c>
      <c r="B10" s="356"/>
      <c r="C10" s="357"/>
      <c r="D10" s="21">
        <v>88</v>
      </c>
      <c r="E10" s="21">
        <v>94</v>
      </c>
      <c r="F10" s="56">
        <f>SUM(D10:E10)</f>
        <v>182</v>
      </c>
      <c r="G10"/>
      <c r="H10" s="120" t="s">
        <v>1225</v>
      </c>
      <c r="I10" s="356"/>
      <c r="J10" s="357"/>
      <c r="K10" s="21">
        <v>92</v>
      </c>
      <c r="L10" s="21">
        <v>96</v>
      </c>
      <c r="M10" s="56">
        <f>SUM(K10:L10)</f>
        <v>188</v>
      </c>
      <c r="N10"/>
    </row>
    <row r="11" spans="1:25" ht="15.75" customHeight="1" x14ac:dyDescent="0.3">
      <c r="A11" s="125" t="s">
        <v>175</v>
      </c>
      <c r="B11" s="126"/>
      <c r="C11" s="127"/>
      <c r="D11" s="20">
        <v>99</v>
      </c>
      <c r="E11" s="20">
        <v>93</v>
      </c>
      <c r="F11" s="22">
        <f>SUM(D11:E11)</f>
        <v>192</v>
      </c>
      <c r="G11"/>
      <c r="H11" s="125" t="s">
        <v>219</v>
      </c>
      <c r="I11" s="126"/>
      <c r="J11" s="127"/>
      <c r="K11" s="20">
        <v>97</v>
      </c>
      <c r="L11" s="20">
        <v>99</v>
      </c>
      <c r="M11" s="22">
        <f>SUM(K11:L11)</f>
        <v>196</v>
      </c>
      <c r="N11"/>
    </row>
    <row r="12" spans="1:25" ht="15.75" customHeight="1" x14ac:dyDescent="0.3">
      <c r="A12" s="129" t="s">
        <v>991</v>
      </c>
      <c r="B12" s="130"/>
      <c r="C12" s="131"/>
      <c r="D12" s="27">
        <v>92</v>
      </c>
      <c r="E12" s="27">
        <v>96</v>
      </c>
      <c r="F12" s="29">
        <f>SUM(D12:E12)</f>
        <v>188</v>
      </c>
      <c r="G12"/>
      <c r="H12" s="129" t="s">
        <v>1247</v>
      </c>
      <c r="I12" s="130"/>
      <c r="J12" s="131"/>
      <c r="K12" s="27">
        <v>89</v>
      </c>
      <c r="L12" s="27">
        <v>89</v>
      </c>
      <c r="M12" s="29">
        <f>SUM(K12:L12)</f>
        <v>178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51" t="s">
        <v>1296</v>
      </c>
      <c r="B14" s="352"/>
      <c r="C14" s="353">
        <v>576</v>
      </c>
      <c r="D14" s="352"/>
      <c r="E14" s="354" t="s">
        <v>15</v>
      </c>
      <c r="F14" s="355">
        <f>SUM(F15:F17)</f>
        <v>588</v>
      </c>
      <c r="G14" s="54" t="s">
        <v>284</v>
      </c>
      <c r="H14" s="4" t="s">
        <v>1297</v>
      </c>
      <c r="J14" s="371">
        <v>573</v>
      </c>
      <c r="M14" s="443">
        <v>573</v>
      </c>
      <c r="N14"/>
    </row>
    <row r="15" spans="1:25" ht="15.75" customHeight="1" x14ac:dyDescent="0.3">
      <c r="A15" s="120" t="s">
        <v>1230</v>
      </c>
      <c r="B15" s="356"/>
      <c r="C15" s="357"/>
      <c r="D15" s="21">
        <v>98</v>
      </c>
      <c r="E15" s="21">
        <v>96</v>
      </c>
      <c r="F15" s="56">
        <f>SUM(D15:E15)</f>
        <v>194</v>
      </c>
      <c r="G15"/>
      <c r="N15"/>
    </row>
    <row r="16" spans="1:25" ht="15.75" customHeight="1" x14ac:dyDescent="0.3">
      <c r="A16" s="125" t="s">
        <v>1236</v>
      </c>
      <c r="B16" s="126"/>
      <c r="C16" s="127"/>
      <c r="D16" s="20">
        <v>99</v>
      </c>
      <c r="E16" s="20">
        <v>99</v>
      </c>
      <c r="F16" s="22">
        <f>SUM(D16:E16)</f>
        <v>198</v>
      </c>
      <c r="G16"/>
      <c r="N16"/>
    </row>
    <row r="17" spans="1:20" ht="15.75" customHeight="1" x14ac:dyDescent="0.3">
      <c r="A17" s="129" t="s">
        <v>117</v>
      </c>
      <c r="B17" s="130"/>
      <c r="C17" s="131"/>
      <c r="D17" s="27">
        <v>99</v>
      </c>
      <c r="E17" s="27">
        <v>97</v>
      </c>
      <c r="F17" s="29">
        <f>SUM(D17:E17)</f>
        <v>196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358" t="s">
        <v>4</v>
      </c>
      <c r="I19" s="359" t="s">
        <v>290</v>
      </c>
      <c r="J19" s="359" t="s">
        <v>291</v>
      </c>
      <c r="K19" s="359" t="s">
        <v>292</v>
      </c>
      <c r="L19" s="359" t="s">
        <v>293</v>
      </c>
      <c r="M19" s="359" t="s">
        <v>14</v>
      </c>
      <c r="N19" s="360" t="s">
        <v>294</v>
      </c>
    </row>
    <row r="20" spans="1:20" ht="15.75" customHeight="1" x14ac:dyDescent="0.3">
      <c r="B20" s="9" t="s">
        <v>1298</v>
      </c>
      <c r="H20" s="55" t="s">
        <v>1296</v>
      </c>
      <c r="I20" s="21">
        <v>10</v>
      </c>
      <c r="J20" s="21">
        <v>10</v>
      </c>
      <c r="K20" s="21"/>
      <c r="L20" s="21"/>
      <c r="M20" s="21">
        <v>5838</v>
      </c>
      <c r="N20" s="56">
        <v>20</v>
      </c>
    </row>
    <row r="21" spans="1:20" ht="15.75" customHeight="1" x14ac:dyDescent="0.3">
      <c r="B21" s="62" t="s">
        <v>1427</v>
      </c>
      <c r="H21" s="136" t="s">
        <v>283</v>
      </c>
      <c r="I21" s="23">
        <v>10</v>
      </c>
      <c r="J21" s="23">
        <v>7</v>
      </c>
      <c r="K21" s="23"/>
      <c r="L21" s="23">
        <v>3</v>
      </c>
      <c r="M21" s="23">
        <v>5789</v>
      </c>
      <c r="N21" s="24">
        <v>14</v>
      </c>
    </row>
    <row r="22" spans="1:20" ht="15.75" customHeight="1" x14ac:dyDescent="0.3">
      <c r="B22" s="9" t="s">
        <v>297</v>
      </c>
      <c r="H22" s="57" t="s">
        <v>1297</v>
      </c>
      <c r="I22" s="20">
        <v>10</v>
      </c>
      <c r="J22" s="20">
        <v>6</v>
      </c>
      <c r="K22" s="20">
        <v>1</v>
      </c>
      <c r="L22" s="20">
        <v>3</v>
      </c>
      <c r="M22" s="20">
        <v>5730</v>
      </c>
      <c r="N22" s="22">
        <v>13</v>
      </c>
    </row>
    <row r="23" spans="1:20" ht="15.75" customHeight="1" x14ac:dyDescent="0.3">
      <c r="H23" s="57" t="s">
        <v>1293</v>
      </c>
      <c r="I23" s="20">
        <v>10</v>
      </c>
      <c r="J23" s="20">
        <v>4</v>
      </c>
      <c r="K23" s="20">
        <v>1</v>
      </c>
      <c r="L23" s="20">
        <v>5</v>
      </c>
      <c r="M23" s="20">
        <v>5706</v>
      </c>
      <c r="N23" s="22">
        <v>9</v>
      </c>
    </row>
    <row r="24" spans="1:20" ht="15.75" customHeight="1" x14ac:dyDescent="0.3">
      <c r="H24" s="57" t="s">
        <v>781</v>
      </c>
      <c r="I24" s="20">
        <v>10</v>
      </c>
      <c r="J24" s="20">
        <v>1</v>
      </c>
      <c r="K24" s="20">
        <v>1</v>
      </c>
      <c r="L24" s="20">
        <v>8</v>
      </c>
      <c r="M24" s="20">
        <v>5431</v>
      </c>
      <c r="N24" s="22">
        <v>3</v>
      </c>
    </row>
    <row r="25" spans="1:20" ht="15.75" customHeight="1" x14ac:dyDescent="0.3">
      <c r="H25" s="58" t="s">
        <v>301</v>
      </c>
      <c r="I25" s="27">
        <v>10</v>
      </c>
      <c r="J25" s="27"/>
      <c r="K25" s="27">
        <v>1</v>
      </c>
      <c r="L25" s="27">
        <v>9</v>
      </c>
      <c r="M25" s="27">
        <v>5414</v>
      </c>
      <c r="N25" s="29">
        <v>1</v>
      </c>
    </row>
    <row r="26" spans="1:20" ht="15.75" customHeight="1" x14ac:dyDescent="0.3">
      <c r="B26" s="83"/>
      <c r="C26" s="83"/>
      <c r="H26" s="372"/>
      <c r="I26" s="66"/>
      <c r="J26" s="66"/>
      <c r="K26" s="66"/>
      <c r="L26" s="66"/>
      <c r="M26" s="66"/>
      <c r="N26" s="66"/>
    </row>
    <row r="27" spans="1:20" ht="15.75" customHeight="1" x14ac:dyDescent="0.3">
      <c r="A27" s="64"/>
      <c r="B27" s="64"/>
      <c r="C27" s="64"/>
      <c r="D27" s="64"/>
      <c r="E27" s="64"/>
      <c r="F27" s="64"/>
      <c r="G27" s="65"/>
      <c r="H27" s="64"/>
      <c r="I27" s="64"/>
      <c r="J27" s="64"/>
      <c r="K27" s="64"/>
      <c r="L27" s="64"/>
      <c r="M27" s="64"/>
      <c r="N27" s="64"/>
      <c r="P27" s="6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51" t="s">
        <v>1299</v>
      </c>
      <c r="B30" s="352"/>
      <c r="C30" s="353">
        <v>548</v>
      </c>
      <c r="D30" s="352"/>
      <c r="E30" s="354" t="s">
        <v>15</v>
      </c>
      <c r="F30" s="355">
        <f>SUM(F31:F33)</f>
        <v>545</v>
      </c>
      <c r="G30" s="54" t="s">
        <v>284</v>
      </c>
      <c r="H30" s="351" t="s">
        <v>1300</v>
      </c>
      <c r="I30" s="352"/>
      <c r="J30" s="353">
        <v>540</v>
      </c>
      <c r="K30" s="352"/>
      <c r="L30" s="354" t="s">
        <v>15</v>
      </c>
      <c r="M30" s="355">
        <f>SUM(M31:M33)</f>
        <v>536</v>
      </c>
      <c r="N30"/>
      <c r="O30"/>
      <c r="P30"/>
      <c r="Q30"/>
      <c r="R30"/>
      <c r="S30"/>
      <c r="T30"/>
    </row>
    <row r="31" spans="1:20" ht="15.75" customHeight="1" x14ac:dyDescent="0.3">
      <c r="A31" s="120" t="s">
        <v>1257</v>
      </c>
      <c r="B31" s="356"/>
      <c r="C31" s="357"/>
      <c r="D31" s="21">
        <v>89</v>
      </c>
      <c r="E31" s="21">
        <v>91</v>
      </c>
      <c r="F31" s="56">
        <f>SUM(D31:E31)</f>
        <v>180</v>
      </c>
      <c r="G31"/>
      <c r="H31" s="120" t="s">
        <v>180</v>
      </c>
      <c r="I31" s="356"/>
      <c r="J31" s="357"/>
      <c r="K31" s="21">
        <v>90</v>
      </c>
      <c r="L31" s="21">
        <v>81</v>
      </c>
      <c r="M31" s="56">
        <f>SUM(K31:L31)</f>
        <v>171</v>
      </c>
      <c r="N31"/>
      <c r="O31"/>
      <c r="P31"/>
      <c r="Q31"/>
      <c r="R31"/>
      <c r="S31"/>
      <c r="T31"/>
    </row>
    <row r="32" spans="1:20" ht="15.75" customHeight="1" x14ac:dyDescent="0.3">
      <c r="A32" s="125" t="s">
        <v>1262</v>
      </c>
      <c r="B32" s="126"/>
      <c r="C32" s="127"/>
      <c r="D32" s="20">
        <v>94</v>
      </c>
      <c r="E32" s="20">
        <v>93</v>
      </c>
      <c r="F32" s="22">
        <f>SUM(D32:E32)</f>
        <v>187</v>
      </c>
      <c r="G32"/>
      <c r="H32" s="125" t="s">
        <v>213</v>
      </c>
      <c r="I32" s="126"/>
      <c r="J32" s="127"/>
      <c r="K32" s="20">
        <v>92</v>
      </c>
      <c r="L32" s="20">
        <v>92</v>
      </c>
      <c r="M32" s="22">
        <f>SUM(K32:L32)</f>
        <v>184</v>
      </c>
      <c r="N32"/>
      <c r="O32"/>
      <c r="P32"/>
      <c r="Q32"/>
      <c r="R32"/>
      <c r="S32"/>
      <c r="T32"/>
    </row>
    <row r="33" spans="1:20" ht="15.75" customHeight="1" x14ac:dyDescent="0.3">
      <c r="A33" s="129" t="s">
        <v>1264</v>
      </c>
      <c r="B33" s="130"/>
      <c r="C33" s="131"/>
      <c r="D33" s="27">
        <v>87</v>
      </c>
      <c r="E33" s="27">
        <v>91</v>
      </c>
      <c r="F33" s="29">
        <f>SUM(D33:E33)</f>
        <v>178</v>
      </c>
      <c r="G33"/>
      <c r="H33" s="129" t="s">
        <v>1267</v>
      </c>
      <c r="I33" s="130"/>
      <c r="J33" s="131"/>
      <c r="K33" s="27">
        <v>89</v>
      </c>
      <c r="L33" s="27">
        <v>92</v>
      </c>
      <c r="M33" s="29">
        <f>SUM(K33:L33)</f>
        <v>181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351" t="s">
        <v>1301</v>
      </c>
      <c r="B35" s="352"/>
      <c r="C35" s="353">
        <v>556</v>
      </c>
      <c r="D35" s="352"/>
      <c r="E35" s="354" t="s">
        <v>15</v>
      </c>
      <c r="F35" s="355">
        <f>SUM(F36:F38)</f>
        <v>550</v>
      </c>
      <c r="G35" s="54" t="s">
        <v>284</v>
      </c>
      <c r="H35" t="s">
        <v>1302</v>
      </c>
      <c r="I35"/>
      <c r="J35" s="79">
        <v>543</v>
      </c>
      <c r="K35"/>
      <c r="L35"/>
      <c r="M35" s="444">
        <v>543</v>
      </c>
      <c r="N35"/>
      <c r="O35"/>
      <c r="P35"/>
      <c r="Q35"/>
      <c r="R35"/>
      <c r="S35"/>
      <c r="T35"/>
    </row>
    <row r="36" spans="1:20" ht="15.75" customHeight="1" x14ac:dyDescent="0.3">
      <c r="A36" s="120" t="s">
        <v>1224</v>
      </c>
      <c r="B36" s="356"/>
      <c r="C36" s="357"/>
      <c r="D36" s="21">
        <v>98</v>
      </c>
      <c r="E36" s="21">
        <v>95</v>
      </c>
      <c r="F36" s="56">
        <f>SUM(D36:E36)</f>
        <v>193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 s="125" t="s">
        <v>1243</v>
      </c>
      <c r="B37" s="126"/>
      <c r="C37" s="127"/>
      <c r="D37" s="20">
        <v>80</v>
      </c>
      <c r="E37" s="20">
        <v>89</v>
      </c>
      <c r="F37" s="22">
        <f>SUM(D37:E37)</f>
        <v>169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 s="129" t="s">
        <v>1275</v>
      </c>
      <c r="B38" s="130"/>
      <c r="C38" s="131"/>
      <c r="D38" s="27">
        <v>94</v>
      </c>
      <c r="E38" s="27">
        <v>94</v>
      </c>
      <c r="F38" s="29">
        <f>SUM(D38:E38)</f>
        <v>188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351" t="s">
        <v>1303</v>
      </c>
      <c r="B40" s="352"/>
      <c r="C40" s="353">
        <v>559</v>
      </c>
      <c r="D40" s="352"/>
      <c r="E40" s="354" t="s">
        <v>15</v>
      </c>
      <c r="F40" s="355">
        <f>SUM(F41:F43)</f>
        <v>562</v>
      </c>
      <c r="G40" s="54" t="s">
        <v>284</v>
      </c>
      <c r="H40" t="s">
        <v>1304</v>
      </c>
      <c r="I40"/>
      <c r="J40" s="79">
        <v>550</v>
      </c>
      <c r="K40"/>
      <c r="L40"/>
      <c r="M40" s="444">
        <v>550</v>
      </c>
      <c r="N40"/>
      <c r="O40"/>
      <c r="P40"/>
      <c r="Q40"/>
      <c r="R40"/>
      <c r="S40"/>
      <c r="T40"/>
    </row>
    <row r="41" spans="1:20" ht="15.75" customHeight="1" x14ac:dyDescent="0.3">
      <c r="A41" s="120" t="s">
        <v>1241</v>
      </c>
      <c r="B41" s="356"/>
      <c r="C41" s="357"/>
      <c r="D41" s="21">
        <v>94</v>
      </c>
      <c r="E41" s="21">
        <v>90</v>
      </c>
      <c r="F41" s="56">
        <f>SUM(D41:E41)</f>
        <v>184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 s="125" t="s">
        <v>1251</v>
      </c>
      <c r="B42" s="126"/>
      <c r="C42" s="127"/>
      <c r="D42" s="20">
        <v>93</v>
      </c>
      <c r="E42" s="20">
        <v>92</v>
      </c>
      <c r="F42" s="22">
        <f>SUM(D42:E42)</f>
        <v>185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 s="129" t="s">
        <v>1248</v>
      </c>
      <c r="B43" s="130"/>
      <c r="C43" s="131"/>
      <c r="D43" s="27">
        <v>99</v>
      </c>
      <c r="E43" s="27">
        <v>94</v>
      </c>
      <c r="F43" s="29">
        <f>SUM(D43:E43)</f>
        <v>193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358" t="s">
        <v>7</v>
      </c>
      <c r="I45" s="359" t="s">
        <v>290</v>
      </c>
      <c r="J45" s="359" t="s">
        <v>291</v>
      </c>
      <c r="K45" s="359" t="s">
        <v>292</v>
      </c>
      <c r="L45" s="359" t="s">
        <v>293</v>
      </c>
      <c r="M45" s="359" t="s">
        <v>14</v>
      </c>
      <c r="N45" s="360" t="s">
        <v>294</v>
      </c>
    </row>
    <row r="46" spans="1:20" ht="15.75" customHeight="1" x14ac:dyDescent="0.3">
      <c r="B46" s="9" t="s">
        <v>1305</v>
      </c>
      <c r="H46" s="68" t="s">
        <v>1301</v>
      </c>
      <c r="I46" s="69">
        <v>10</v>
      </c>
      <c r="J46" s="69">
        <v>8</v>
      </c>
      <c r="K46" s="69">
        <v>1</v>
      </c>
      <c r="L46" s="69">
        <v>1</v>
      </c>
      <c r="M46" s="69">
        <v>5554</v>
      </c>
      <c r="N46" s="70">
        <v>17</v>
      </c>
      <c r="O46"/>
      <c r="P46"/>
    </row>
    <row r="47" spans="1:20" ht="15.75" customHeight="1" x14ac:dyDescent="0.3">
      <c r="B47" s="62" t="s">
        <v>1428</v>
      </c>
      <c r="H47" s="71" t="s">
        <v>1303</v>
      </c>
      <c r="I47" s="72">
        <v>10</v>
      </c>
      <c r="J47" s="72">
        <v>6</v>
      </c>
      <c r="K47" s="72"/>
      <c r="L47" s="72">
        <v>4</v>
      </c>
      <c r="M47" s="72">
        <v>5049</v>
      </c>
      <c r="N47" s="73">
        <v>12</v>
      </c>
      <c r="O47"/>
      <c r="P47"/>
    </row>
    <row r="48" spans="1:20" ht="15.75" customHeight="1" x14ac:dyDescent="0.3">
      <c r="B48" s="9" t="s">
        <v>297</v>
      </c>
      <c r="H48" s="71" t="s">
        <v>1304</v>
      </c>
      <c r="I48" s="72">
        <v>10</v>
      </c>
      <c r="J48" s="72">
        <v>4</v>
      </c>
      <c r="K48" s="72">
        <v>1</v>
      </c>
      <c r="L48" s="72">
        <v>5</v>
      </c>
      <c r="M48" s="72">
        <v>4400</v>
      </c>
      <c r="N48" s="73">
        <v>9</v>
      </c>
      <c r="O48"/>
      <c r="P48"/>
    </row>
    <row r="49" spans="1:16" ht="15.75" customHeight="1" x14ac:dyDescent="0.3">
      <c r="H49" s="71" t="s">
        <v>1302</v>
      </c>
      <c r="I49" s="72">
        <v>10</v>
      </c>
      <c r="J49" s="72">
        <v>4</v>
      </c>
      <c r="K49" s="72"/>
      <c r="L49" s="72">
        <v>6</v>
      </c>
      <c r="M49" s="72">
        <v>5430</v>
      </c>
      <c r="N49" s="73">
        <v>8</v>
      </c>
      <c r="O49"/>
      <c r="P49"/>
    </row>
    <row r="50" spans="1:16" ht="15.75" customHeight="1" x14ac:dyDescent="0.3">
      <c r="H50" s="71" t="s">
        <v>1299</v>
      </c>
      <c r="I50" s="72">
        <v>10</v>
      </c>
      <c r="J50" s="72">
        <v>4</v>
      </c>
      <c r="K50" s="72"/>
      <c r="L50" s="72">
        <v>6</v>
      </c>
      <c r="M50" s="72">
        <v>5421</v>
      </c>
      <c r="N50" s="73">
        <v>8</v>
      </c>
      <c r="O50"/>
      <c r="P50"/>
    </row>
    <row r="51" spans="1:16" ht="15.75" customHeight="1" x14ac:dyDescent="0.3">
      <c r="H51" s="74" t="s">
        <v>1300</v>
      </c>
      <c r="I51" s="75">
        <v>10</v>
      </c>
      <c r="J51" s="75">
        <v>3</v>
      </c>
      <c r="K51" s="75"/>
      <c r="L51" s="75">
        <v>7</v>
      </c>
      <c r="M51" s="75">
        <v>5385</v>
      </c>
      <c r="N51" s="76">
        <v>6</v>
      </c>
      <c r="O51"/>
      <c r="P51"/>
    </row>
    <row r="52" spans="1:16" ht="15.75" customHeight="1" x14ac:dyDescent="0.3"/>
    <row r="53" spans="1:16" ht="15.75" customHeight="1" x14ac:dyDescent="0.3">
      <c r="A53" s="4" t="s">
        <v>352</v>
      </c>
      <c r="E53" s="30"/>
      <c r="G53" s="77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5FF8627A-69B0-40CC-8B52-E89092F341C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7FC5-FAAF-49CC-9ADD-ED3D0A8BE24D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1" customWidth="1"/>
    <col min="2" max="3" width="20.7109375" style="151" customWidth="1"/>
    <col min="4" max="7" width="5" style="151" customWidth="1"/>
    <col min="8" max="8" width="1.7109375" style="151" customWidth="1"/>
    <col min="9" max="9" width="2.7109375" style="151" customWidth="1"/>
    <col min="10" max="11" width="20.7109375" style="151" customWidth="1"/>
    <col min="12" max="15" width="5" style="151" customWidth="1"/>
    <col min="16" max="16" width="5.140625" style="151" customWidth="1"/>
    <col min="17" max="25" width="12.85546875" style="151"/>
  </cols>
  <sheetData>
    <row r="1" spans="1:25" ht="18" x14ac:dyDescent="0.35">
      <c r="A1" s="238"/>
      <c r="B1" s="239" t="s">
        <v>1042</v>
      </c>
      <c r="C1" s="240"/>
      <c r="D1" s="149"/>
      <c r="E1" s="149"/>
      <c r="F1" s="149"/>
      <c r="G1" s="149"/>
      <c r="H1" s="149"/>
      <c r="I1" s="149"/>
      <c r="J1" s="149" t="s">
        <v>1</v>
      </c>
      <c r="K1" s="149"/>
      <c r="L1" s="149"/>
      <c r="M1" s="150"/>
      <c r="N1" s="149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25" ht="18.75" x14ac:dyDescent="0.3">
      <c r="A2" s="241"/>
      <c r="B2" s="242" t="s">
        <v>2</v>
      </c>
      <c r="C2" s="243"/>
      <c r="D2" s="244"/>
      <c r="E2" s="244"/>
      <c r="F2" s="243"/>
      <c r="G2" s="244"/>
      <c r="H2" s="244"/>
      <c r="I2" s="245" t="s">
        <v>1043</v>
      </c>
      <c r="J2" s="244"/>
      <c r="K2" s="244"/>
      <c r="L2" s="244"/>
      <c r="M2" s="243"/>
      <c r="N2" s="244"/>
    </row>
    <row r="3" spans="1:25" x14ac:dyDescent="0.3">
      <c r="A3" s="246"/>
      <c r="B3" s="247" t="s">
        <v>4</v>
      </c>
      <c r="C3" s="248" t="s">
        <v>1044</v>
      </c>
      <c r="D3" s="249"/>
      <c r="E3" s="250" t="s">
        <v>1045</v>
      </c>
      <c r="F3" s="247"/>
      <c r="G3" s="247"/>
      <c r="H3" s="251"/>
      <c r="I3" s="246"/>
      <c r="J3" s="247" t="s">
        <v>7</v>
      </c>
      <c r="K3" s="248" t="s">
        <v>1046</v>
      </c>
      <c r="L3" s="249"/>
      <c r="M3" s="250" t="s">
        <v>1047</v>
      </c>
      <c r="N3" s="247"/>
      <c r="O3" s="247"/>
    </row>
    <row r="4" spans="1:25" x14ac:dyDescent="0.3">
      <c r="A4" s="252">
        <v>1</v>
      </c>
      <c r="B4" s="253" t="s">
        <v>10</v>
      </c>
      <c r="C4" s="253" t="s">
        <v>11</v>
      </c>
      <c r="D4" s="254" t="s">
        <v>12</v>
      </c>
      <c r="E4" s="254" t="s">
        <v>13</v>
      </c>
      <c r="F4" s="254" t="s">
        <v>14</v>
      </c>
      <c r="G4" s="255" t="s">
        <v>15</v>
      </c>
      <c r="H4" s="244"/>
      <c r="I4" s="252">
        <v>1</v>
      </c>
      <c r="J4" s="253" t="s">
        <v>10</v>
      </c>
      <c r="K4" s="253" t="s">
        <v>11</v>
      </c>
      <c r="L4" s="254" t="s">
        <v>12</v>
      </c>
      <c r="M4" s="254" t="s">
        <v>13</v>
      </c>
      <c r="N4" s="254" t="s">
        <v>14</v>
      </c>
      <c r="O4" s="255" t="s">
        <v>15</v>
      </c>
    </row>
    <row r="5" spans="1:25" x14ac:dyDescent="0.3">
      <c r="A5" s="256">
        <v>4</v>
      </c>
      <c r="B5" s="165" t="s">
        <v>1048</v>
      </c>
      <c r="C5" s="165" t="s">
        <v>108</v>
      </c>
      <c r="D5" s="257">
        <v>100</v>
      </c>
      <c r="E5" s="258">
        <v>9</v>
      </c>
      <c r="F5" s="259">
        <v>986</v>
      </c>
      <c r="G5" s="260">
        <v>86</v>
      </c>
      <c r="H5" s="261"/>
      <c r="I5" s="256">
        <v>7</v>
      </c>
      <c r="J5" s="165" t="s">
        <v>638</v>
      </c>
      <c r="K5" s="165" t="s">
        <v>593</v>
      </c>
      <c r="L5" s="166">
        <v>94</v>
      </c>
      <c r="M5" s="258">
        <v>7</v>
      </c>
      <c r="N5" s="166">
        <v>941</v>
      </c>
      <c r="O5" s="167">
        <v>70</v>
      </c>
    </row>
    <row r="6" spans="1:25" x14ac:dyDescent="0.3">
      <c r="A6" s="262">
        <v>1</v>
      </c>
      <c r="B6" s="169" t="s">
        <v>1049</v>
      </c>
      <c r="C6" s="169" t="s">
        <v>1050</v>
      </c>
      <c r="D6" s="263">
        <v>99</v>
      </c>
      <c r="E6" s="264">
        <v>8</v>
      </c>
      <c r="F6" s="170">
        <v>981</v>
      </c>
      <c r="G6" s="172">
        <v>80</v>
      </c>
      <c r="H6" s="244"/>
      <c r="I6" s="262">
        <v>6</v>
      </c>
      <c r="J6" s="169" t="s">
        <v>1051</v>
      </c>
      <c r="K6" s="169" t="s">
        <v>91</v>
      </c>
      <c r="L6" s="263">
        <v>93</v>
      </c>
      <c r="M6" s="264">
        <v>6</v>
      </c>
      <c r="N6" s="265">
        <v>924</v>
      </c>
      <c r="O6" s="172">
        <v>65</v>
      </c>
    </row>
    <row r="7" spans="1:25" ht="15.75" customHeight="1" x14ac:dyDescent="0.3">
      <c r="A7" s="262">
        <v>3</v>
      </c>
      <c r="B7" s="169" t="s">
        <v>1052</v>
      </c>
      <c r="C7" s="169" t="s">
        <v>264</v>
      </c>
      <c r="D7" s="265">
        <v>96</v>
      </c>
      <c r="E7" s="264">
        <v>5</v>
      </c>
      <c r="F7" s="266">
        <v>970</v>
      </c>
      <c r="G7" s="267">
        <v>70</v>
      </c>
      <c r="H7" s="261"/>
      <c r="I7" s="262">
        <v>4</v>
      </c>
      <c r="J7" s="169" t="s">
        <v>661</v>
      </c>
      <c r="K7" s="169" t="s">
        <v>163</v>
      </c>
      <c r="L7" s="265">
        <v>93</v>
      </c>
      <c r="M7" s="264">
        <v>6</v>
      </c>
      <c r="N7" s="266">
        <v>922</v>
      </c>
      <c r="O7" s="267">
        <v>65</v>
      </c>
      <c r="P7" s="261"/>
      <c r="Q7" s="261"/>
      <c r="R7" s="261"/>
      <c r="S7" s="261"/>
      <c r="T7" s="261"/>
      <c r="U7" s="261"/>
      <c r="V7" s="261"/>
      <c r="W7" s="261"/>
      <c r="X7" s="261"/>
      <c r="Y7" s="261"/>
    </row>
    <row r="8" spans="1:25" ht="15.75" customHeight="1" x14ac:dyDescent="0.3">
      <c r="A8" s="262">
        <v>9</v>
      </c>
      <c r="B8" s="169" t="s">
        <v>1053</v>
      </c>
      <c r="C8" s="169" t="s">
        <v>504</v>
      </c>
      <c r="D8" s="170">
        <v>97</v>
      </c>
      <c r="E8" s="264">
        <v>7</v>
      </c>
      <c r="F8" s="170">
        <v>966</v>
      </c>
      <c r="G8" s="172">
        <v>63</v>
      </c>
      <c r="H8" s="261"/>
      <c r="I8" s="262">
        <v>8</v>
      </c>
      <c r="J8" s="169" t="s">
        <v>1054</v>
      </c>
      <c r="K8" s="169" t="s">
        <v>607</v>
      </c>
      <c r="L8" s="170">
        <v>96</v>
      </c>
      <c r="M8" s="264">
        <v>8</v>
      </c>
      <c r="N8" s="170">
        <v>922</v>
      </c>
      <c r="O8" s="172">
        <v>61</v>
      </c>
      <c r="P8" s="261"/>
      <c r="Q8" s="261"/>
      <c r="R8" s="261"/>
      <c r="S8" s="261"/>
      <c r="T8" s="261"/>
      <c r="U8" s="261"/>
      <c r="X8" s="261"/>
      <c r="Y8" s="261"/>
    </row>
    <row r="9" spans="1:25" x14ac:dyDescent="0.3">
      <c r="A9" s="262">
        <v>2</v>
      </c>
      <c r="B9" s="169" t="s">
        <v>1055</v>
      </c>
      <c r="C9" s="169" t="s">
        <v>91</v>
      </c>
      <c r="D9" s="263">
        <v>95</v>
      </c>
      <c r="E9" s="264">
        <v>3</v>
      </c>
      <c r="F9" s="265">
        <v>961</v>
      </c>
      <c r="G9" s="268">
        <v>59</v>
      </c>
      <c r="H9" s="244"/>
      <c r="I9" s="262">
        <v>1</v>
      </c>
      <c r="J9" s="169" t="s">
        <v>614</v>
      </c>
      <c r="K9" s="169" t="s">
        <v>593</v>
      </c>
      <c r="L9" s="263">
        <v>98</v>
      </c>
      <c r="M9" s="264">
        <v>9</v>
      </c>
      <c r="N9" s="170">
        <v>909</v>
      </c>
      <c r="O9" s="172">
        <v>56</v>
      </c>
      <c r="V9" s="261"/>
      <c r="W9" s="261"/>
    </row>
    <row r="10" spans="1:25" x14ac:dyDescent="0.3">
      <c r="A10" s="262">
        <v>8</v>
      </c>
      <c r="B10" s="169" t="s">
        <v>1030</v>
      </c>
      <c r="C10" s="169" t="s">
        <v>71</v>
      </c>
      <c r="D10" s="170">
        <v>96</v>
      </c>
      <c r="E10" s="264">
        <v>5</v>
      </c>
      <c r="F10" s="170">
        <v>945</v>
      </c>
      <c r="G10" s="172">
        <v>44</v>
      </c>
      <c r="H10" s="244"/>
      <c r="I10" s="262">
        <v>3</v>
      </c>
      <c r="J10" s="169" t="s">
        <v>823</v>
      </c>
      <c r="K10" s="169" t="s">
        <v>191</v>
      </c>
      <c r="L10" s="265">
        <v>90</v>
      </c>
      <c r="M10" s="264">
        <v>4</v>
      </c>
      <c r="N10" s="266">
        <v>913</v>
      </c>
      <c r="O10" s="267">
        <v>55</v>
      </c>
    </row>
    <row r="11" spans="1:25" x14ac:dyDescent="0.3">
      <c r="A11" s="262">
        <v>6</v>
      </c>
      <c r="B11" s="169" t="s">
        <v>1056</v>
      </c>
      <c r="C11" s="169" t="s">
        <v>607</v>
      </c>
      <c r="D11" s="263">
        <v>97</v>
      </c>
      <c r="E11" s="264">
        <v>7</v>
      </c>
      <c r="F11" s="265">
        <v>941</v>
      </c>
      <c r="G11" s="268">
        <v>41</v>
      </c>
      <c r="I11" s="262">
        <v>9</v>
      </c>
      <c r="J11" s="169" t="s">
        <v>1057</v>
      </c>
      <c r="K11" s="169" t="s">
        <v>191</v>
      </c>
      <c r="L11" s="170">
        <v>90</v>
      </c>
      <c r="M11" s="264">
        <v>4</v>
      </c>
      <c r="N11" s="170">
        <v>741</v>
      </c>
      <c r="O11" s="172">
        <v>53</v>
      </c>
    </row>
    <row r="12" spans="1:25" x14ac:dyDescent="0.3">
      <c r="A12" s="262">
        <v>7</v>
      </c>
      <c r="B12" s="169" t="s">
        <v>1058</v>
      </c>
      <c r="C12" s="169" t="s">
        <v>607</v>
      </c>
      <c r="D12" s="170" t="s">
        <v>138</v>
      </c>
      <c r="E12" s="264">
        <v>0</v>
      </c>
      <c r="F12" s="170">
        <v>94</v>
      </c>
      <c r="G12" s="172">
        <v>3</v>
      </c>
      <c r="I12" s="262">
        <v>5</v>
      </c>
      <c r="J12" s="169" t="s">
        <v>425</v>
      </c>
      <c r="K12" s="169" t="s">
        <v>122</v>
      </c>
      <c r="L12" s="263">
        <v>78</v>
      </c>
      <c r="M12" s="264">
        <v>2</v>
      </c>
      <c r="N12" s="265">
        <v>852</v>
      </c>
      <c r="O12" s="172">
        <v>25</v>
      </c>
    </row>
    <row r="13" spans="1:25" x14ac:dyDescent="0.3">
      <c r="A13" s="269">
        <v>5</v>
      </c>
      <c r="B13" s="176" t="s">
        <v>1059</v>
      </c>
      <c r="C13" s="176" t="s">
        <v>593</v>
      </c>
      <c r="D13" s="270" t="s">
        <v>109</v>
      </c>
      <c r="E13" s="271">
        <v>0</v>
      </c>
      <c r="F13" s="272">
        <v>0</v>
      </c>
      <c r="G13" s="273">
        <v>0</v>
      </c>
      <c r="I13" s="269">
        <v>2</v>
      </c>
      <c r="J13" s="176" t="s">
        <v>894</v>
      </c>
      <c r="K13" s="176" t="s">
        <v>23</v>
      </c>
      <c r="L13" s="270" t="s">
        <v>109</v>
      </c>
      <c r="M13" s="271">
        <v>0</v>
      </c>
      <c r="N13" s="272">
        <v>447</v>
      </c>
      <c r="O13" s="179">
        <v>19</v>
      </c>
    </row>
    <row r="15" spans="1:25" x14ac:dyDescent="0.3">
      <c r="A15" s="246"/>
      <c r="B15" s="247" t="s">
        <v>46</v>
      </c>
      <c r="C15" s="248" t="s">
        <v>1060</v>
      </c>
      <c r="D15" s="249"/>
      <c r="E15" s="250" t="s">
        <v>1061</v>
      </c>
      <c r="F15" s="247"/>
      <c r="G15" s="247"/>
      <c r="I15" s="246"/>
      <c r="J15" s="247" t="s">
        <v>49</v>
      </c>
      <c r="K15" s="248" t="s">
        <v>1062</v>
      </c>
      <c r="L15" s="249"/>
      <c r="M15" s="250" t="s">
        <v>1063</v>
      </c>
      <c r="N15" s="247"/>
      <c r="O15" s="247"/>
    </row>
    <row r="16" spans="1:25" x14ac:dyDescent="0.3">
      <c r="A16" s="252">
        <v>1</v>
      </c>
      <c r="B16" s="253" t="s">
        <v>10</v>
      </c>
      <c r="C16" s="253" t="s">
        <v>11</v>
      </c>
      <c r="D16" s="254" t="s">
        <v>12</v>
      </c>
      <c r="E16" s="254" t="s">
        <v>13</v>
      </c>
      <c r="F16" s="254" t="s">
        <v>14</v>
      </c>
      <c r="G16" s="255" t="s">
        <v>15</v>
      </c>
      <c r="I16" s="252">
        <v>1</v>
      </c>
      <c r="J16" s="253" t="s">
        <v>10</v>
      </c>
      <c r="K16" s="253" t="s">
        <v>11</v>
      </c>
      <c r="L16" s="254" t="s">
        <v>12</v>
      </c>
      <c r="M16" s="254" t="s">
        <v>13</v>
      </c>
      <c r="N16" s="254" t="s">
        <v>14</v>
      </c>
      <c r="O16" s="255" t="s">
        <v>15</v>
      </c>
    </row>
    <row r="17" spans="1:15" x14ac:dyDescent="0.3">
      <c r="A17" s="164">
        <v>2</v>
      </c>
      <c r="B17" s="165" t="s">
        <v>1064</v>
      </c>
      <c r="C17" s="165" t="s">
        <v>91</v>
      </c>
      <c r="D17" s="166">
        <v>93</v>
      </c>
      <c r="E17" s="258">
        <v>6</v>
      </c>
      <c r="F17" s="166">
        <v>934</v>
      </c>
      <c r="G17" s="167">
        <v>72</v>
      </c>
      <c r="I17" s="256">
        <v>5</v>
      </c>
      <c r="J17" s="165" t="s">
        <v>746</v>
      </c>
      <c r="K17" s="165" t="s">
        <v>23</v>
      </c>
      <c r="L17" s="166">
        <v>98</v>
      </c>
      <c r="M17" s="258">
        <v>9</v>
      </c>
      <c r="N17" s="166">
        <v>952</v>
      </c>
      <c r="O17" s="167">
        <v>87</v>
      </c>
    </row>
    <row r="18" spans="1:15" x14ac:dyDescent="0.3">
      <c r="A18" s="168">
        <v>6</v>
      </c>
      <c r="B18" s="169" t="s">
        <v>809</v>
      </c>
      <c r="C18" s="169" t="s">
        <v>633</v>
      </c>
      <c r="D18" s="170">
        <v>94</v>
      </c>
      <c r="E18" s="264">
        <v>8</v>
      </c>
      <c r="F18" s="170">
        <v>930</v>
      </c>
      <c r="G18" s="172">
        <v>71</v>
      </c>
      <c r="I18" s="262">
        <v>1</v>
      </c>
      <c r="J18" s="169" t="s">
        <v>1065</v>
      </c>
      <c r="K18" s="169" t="s">
        <v>153</v>
      </c>
      <c r="L18" s="263">
        <v>94</v>
      </c>
      <c r="M18" s="264">
        <v>7</v>
      </c>
      <c r="N18" s="170">
        <v>912</v>
      </c>
      <c r="O18" s="172">
        <v>57</v>
      </c>
    </row>
    <row r="19" spans="1:15" x14ac:dyDescent="0.3">
      <c r="A19" s="262">
        <v>9</v>
      </c>
      <c r="B19" s="169" t="s">
        <v>1066</v>
      </c>
      <c r="C19" s="169" t="s">
        <v>122</v>
      </c>
      <c r="D19" s="170">
        <v>92</v>
      </c>
      <c r="E19" s="264">
        <v>4</v>
      </c>
      <c r="F19" s="170">
        <v>921</v>
      </c>
      <c r="G19" s="172">
        <v>61</v>
      </c>
      <c r="I19" s="168">
        <v>8</v>
      </c>
      <c r="J19" s="169" t="s">
        <v>1067</v>
      </c>
      <c r="K19" s="169" t="s">
        <v>607</v>
      </c>
      <c r="L19" s="170">
        <v>88</v>
      </c>
      <c r="M19" s="264">
        <v>1</v>
      </c>
      <c r="N19" s="170">
        <v>911</v>
      </c>
      <c r="O19" s="172">
        <v>57</v>
      </c>
    </row>
    <row r="20" spans="1:15" x14ac:dyDescent="0.3">
      <c r="A20" s="168">
        <v>8</v>
      </c>
      <c r="B20" s="169" t="s">
        <v>1068</v>
      </c>
      <c r="C20" s="169" t="s">
        <v>243</v>
      </c>
      <c r="D20" s="170">
        <v>91</v>
      </c>
      <c r="E20" s="264">
        <v>3</v>
      </c>
      <c r="F20" s="170">
        <v>835</v>
      </c>
      <c r="G20" s="172">
        <v>60</v>
      </c>
      <c r="I20" s="262">
        <v>7</v>
      </c>
      <c r="J20" s="169" t="s">
        <v>469</v>
      </c>
      <c r="K20" s="169" t="s">
        <v>191</v>
      </c>
      <c r="L20" s="170">
        <v>95</v>
      </c>
      <c r="M20" s="264">
        <v>8</v>
      </c>
      <c r="N20" s="170">
        <v>904</v>
      </c>
      <c r="O20" s="172">
        <v>55</v>
      </c>
    </row>
    <row r="21" spans="1:15" x14ac:dyDescent="0.3">
      <c r="A21" s="262">
        <v>7</v>
      </c>
      <c r="B21" s="169" t="s">
        <v>183</v>
      </c>
      <c r="C21" s="169" t="s">
        <v>149</v>
      </c>
      <c r="D21" s="170">
        <v>94</v>
      </c>
      <c r="E21" s="264">
        <v>8</v>
      </c>
      <c r="F21" s="170">
        <v>909</v>
      </c>
      <c r="G21" s="172">
        <v>56</v>
      </c>
      <c r="I21" s="168">
        <v>4</v>
      </c>
      <c r="J21" s="169" t="s">
        <v>715</v>
      </c>
      <c r="K21" s="169" t="s">
        <v>163</v>
      </c>
      <c r="L21" s="170">
        <v>91</v>
      </c>
      <c r="M21" s="264">
        <v>5</v>
      </c>
      <c r="N21" s="170">
        <v>907</v>
      </c>
      <c r="O21" s="172">
        <v>48</v>
      </c>
    </row>
    <row r="22" spans="1:15" x14ac:dyDescent="0.3">
      <c r="A22" s="262">
        <v>1</v>
      </c>
      <c r="B22" s="169" t="s">
        <v>631</v>
      </c>
      <c r="C22" s="169" t="s">
        <v>593</v>
      </c>
      <c r="D22" s="263">
        <v>97</v>
      </c>
      <c r="E22" s="264">
        <v>9</v>
      </c>
      <c r="F22" s="170">
        <v>907</v>
      </c>
      <c r="G22" s="172">
        <v>55</v>
      </c>
      <c r="I22" s="168">
        <v>6</v>
      </c>
      <c r="J22" s="169" t="s">
        <v>1069</v>
      </c>
      <c r="K22" s="169" t="s">
        <v>122</v>
      </c>
      <c r="L22" s="170">
        <v>91</v>
      </c>
      <c r="M22" s="264">
        <v>5</v>
      </c>
      <c r="N22" s="170">
        <v>901</v>
      </c>
      <c r="O22" s="172">
        <v>48</v>
      </c>
    </row>
    <row r="23" spans="1:15" x14ac:dyDescent="0.3">
      <c r="A23" s="262">
        <v>5</v>
      </c>
      <c r="B23" s="169" t="s">
        <v>162</v>
      </c>
      <c r="C23" s="169" t="s">
        <v>163</v>
      </c>
      <c r="D23" s="170">
        <v>90</v>
      </c>
      <c r="E23" s="264">
        <v>2</v>
      </c>
      <c r="F23" s="170">
        <v>892</v>
      </c>
      <c r="G23" s="172">
        <v>40</v>
      </c>
      <c r="I23" s="262">
        <v>3</v>
      </c>
      <c r="J23" s="169" t="s">
        <v>1070</v>
      </c>
      <c r="K23" s="169" t="s">
        <v>153</v>
      </c>
      <c r="L23" s="170">
        <v>90</v>
      </c>
      <c r="M23" s="264">
        <v>3</v>
      </c>
      <c r="N23" s="170">
        <v>899</v>
      </c>
      <c r="O23" s="172">
        <v>45</v>
      </c>
    </row>
    <row r="24" spans="1:15" x14ac:dyDescent="0.3">
      <c r="A24" s="168">
        <v>4</v>
      </c>
      <c r="B24" s="169" t="s">
        <v>1071</v>
      </c>
      <c r="C24" s="169" t="s">
        <v>75</v>
      </c>
      <c r="D24" s="170">
        <v>93</v>
      </c>
      <c r="E24" s="264">
        <v>6</v>
      </c>
      <c r="F24" s="170">
        <v>877</v>
      </c>
      <c r="G24" s="172">
        <v>40</v>
      </c>
      <c r="I24" s="168">
        <v>2</v>
      </c>
      <c r="J24" s="169" t="s">
        <v>613</v>
      </c>
      <c r="K24" s="169" t="s">
        <v>593</v>
      </c>
      <c r="L24" s="170">
        <v>93</v>
      </c>
      <c r="M24" s="264">
        <v>6</v>
      </c>
      <c r="N24" s="170">
        <v>891</v>
      </c>
      <c r="O24" s="172">
        <v>44</v>
      </c>
    </row>
    <row r="25" spans="1:15" x14ac:dyDescent="0.3">
      <c r="A25" s="269">
        <v>3</v>
      </c>
      <c r="B25" s="176" t="s">
        <v>1072</v>
      </c>
      <c r="C25" s="176" t="s">
        <v>153</v>
      </c>
      <c r="D25" s="177" t="s">
        <v>109</v>
      </c>
      <c r="E25" s="271">
        <v>0</v>
      </c>
      <c r="F25" s="177">
        <v>441</v>
      </c>
      <c r="G25" s="179">
        <v>14</v>
      </c>
      <c r="I25" s="269">
        <v>9</v>
      </c>
      <c r="J25" s="176" t="s">
        <v>595</v>
      </c>
      <c r="K25" s="176" t="s">
        <v>17</v>
      </c>
      <c r="L25" s="177">
        <v>90</v>
      </c>
      <c r="M25" s="271">
        <v>3</v>
      </c>
      <c r="N25" s="177">
        <v>892</v>
      </c>
      <c r="O25" s="179">
        <v>38</v>
      </c>
    </row>
    <row r="27" spans="1:15" x14ac:dyDescent="0.3">
      <c r="A27" s="246"/>
      <c r="B27" s="247" t="s">
        <v>79</v>
      </c>
      <c r="C27" s="248" t="s">
        <v>1073</v>
      </c>
      <c r="D27" s="249"/>
      <c r="E27" s="250" t="s">
        <v>1074</v>
      </c>
      <c r="F27" s="247"/>
      <c r="G27" s="247"/>
      <c r="I27" s="246"/>
      <c r="J27" s="247" t="s">
        <v>82</v>
      </c>
      <c r="K27" s="248" t="s">
        <v>1075</v>
      </c>
      <c r="L27" s="249"/>
      <c r="M27" s="250" t="s">
        <v>1076</v>
      </c>
      <c r="N27" s="247"/>
      <c r="O27" s="247"/>
    </row>
    <row r="28" spans="1:15" x14ac:dyDescent="0.3">
      <c r="A28" s="252">
        <v>1</v>
      </c>
      <c r="B28" s="253" t="s">
        <v>10</v>
      </c>
      <c r="C28" s="253" t="s">
        <v>11</v>
      </c>
      <c r="D28" s="254" t="s">
        <v>12</v>
      </c>
      <c r="E28" s="254" t="s">
        <v>13</v>
      </c>
      <c r="F28" s="254" t="s">
        <v>14</v>
      </c>
      <c r="G28" s="255" t="s">
        <v>15</v>
      </c>
      <c r="I28" s="252">
        <v>1</v>
      </c>
      <c r="J28" s="253" t="s">
        <v>10</v>
      </c>
      <c r="K28" s="253" t="s">
        <v>11</v>
      </c>
      <c r="L28" s="254" t="s">
        <v>12</v>
      </c>
      <c r="M28" s="254" t="s">
        <v>13</v>
      </c>
      <c r="N28" s="254" t="s">
        <v>14</v>
      </c>
      <c r="O28" s="255" t="s">
        <v>15</v>
      </c>
    </row>
    <row r="29" spans="1:15" x14ac:dyDescent="0.3">
      <c r="A29" s="256">
        <v>3</v>
      </c>
      <c r="B29" s="165" t="s">
        <v>856</v>
      </c>
      <c r="C29" s="165" t="s">
        <v>525</v>
      </c>
      <c r="D29" s="166">
        <v>95</v>
      </c>
      <c r="E29" s="258">
        <v>9</v>
      </c>
      <c r="F29" s="166">
        <v>907</v>
      </c>
      <c r="G29" s="167">
        <v>74</v>
      </c>
      <c r="I29" s="256">
        <v>1</v>
      </c>
      <c r="J29" s="165" t="s">
        <v>126</v>
      </c>
      <c r="K29" s="165" t="s">
        <v>127</v>
      </c>
      <c r="L29" s="258">
        <v>93</v>
      </c>
      <c r="M29" s="258">
        <v>9</v>
      </c>
      <c r="N29" s="166">
        <v>905</v>
      </c>
      <c r="O29" s="167">
        <v>81</v>
      </c>
    </row>
    <row r="30" spans="1:15" x14ac:dyDescent="0.3">
      <c r="A30" s="262">
        <v>9</v>
      </c>
      <c r="B30" s="169" t="s">
        <v>1077</v>
      </c>
      <c r="C30" s="169" t="s">
        <v>504</v>
      </c>
      <c r="D30" s="170">
        <v>90</v>
      </c>
      <c r="E30" s="264">
        <v>6</v>
      </c>
      <c r="F30" s="170">
        <v>889</v>
      </c>
      <c r="G30" s="172">
        <v>64</v>
      </c>
      <c r="I30" s="262">
        <v>3</v>
      </c>
      <c r="J30" s="169" t="s">
        <v>1078</v>
      </c>
      <c r="K30" s="169" t="s">
        <v>607</v>
      </c>
      <c r="L30" s="170">
        <v>91</v>
      </c>
      <c r="M30" s="264">
        <v>8</v>
      </c>
      <c r="N30" s="170">
        <v>909</v>
      </c>
      <c r="O30" s="172">
        <v>80</v>
      </c>
    </row>
    <row r="31" spans="1:15" x14ac:dyDescent="0.3">
      <c r="A31" s="168">
        <v>4</v>
      </c>
      <c r="B31" s="169" t="s">
        <v>626</v>
      </c>
      <c r="C31" s="169" t="s">
        <v>23</v>
      </c>
      <c r="D31" s="170">
        <v>86</v>
      </c>
      <c r="E31" s="264">
        <v>4</v>
      </c>
      <c r="F31" s="170">
        <v>890</v>
      </c>
      <c r="G31" s="172">
        <v>58</v>
      </c>
      <c r="I31" s="168">
        <v>2</v>
      </c>
      <c r="J31" s="169" t="s">
        <v>537</v>
      </c>
      <c r="K31" s="169" t="s">
        <v>163</v>
      </c>
      <c r="L31" s="170">
        <v>86</v>
      </c>
      <c r="M31" s="264">
        <v>6</v>
      </c>
      <c r="N31" s="170">
        <v>876</v>
      </c>
      <c r="O31" s="172">
        <v>66</v>
      </c>
    </row>
    <row r="32" spans="1:15" x14ac:dyDescent="0.3">
      <c r="A32" s="262">
        <v>7</v>
      </c>
      <c r="B32" s="169" t="s">
        <v>1079</v>
      </c>
      <c r="C32" s="169" t="s">
        <v>607</v>
      </c>
      <c r="D32" s="170">
        <v>91</v>
      </c>
      <c r="E32" s="264">
        <v>8</v>
      </c>
      <c r="F32" s="170">
        <v>877</v>
      </c>
      <c r="G32" s="172">
        <v>55</v>
      </c>
      <c r="I32" s="262">
        <v>5</v>
      </c>
      <c r="J32" s="169" t="s">
        <v>44</v>
      </c>
      <c r="K32" s="169" t="s">
        <v>504</v>
      </c>
      <c r="L32" s="170">
        <v>73</v>
      </c>
      <c r="M32" s="264">
        <v>3</v>
      </c>
      <c r="N32" s="170">
        <v>863</v>
      </c>
      <c r="O32" s="172">
        <v>62</v>
      </c>
    </row>
    <row r="33" spans="1:15" x14ac:dyDescent="0.3">
      <c r="A33" s="168">
        <v>6</v>
      </c>
      <c r="B33" s="169" t="s">
        <v>1080</v>
      </c>
      <c r="C33" s="169" t="s">
        <v>1081</v>
      </c>
      <c r="D33" s="170">
        <v>91</v>
      </c>
      <c r="E33" s="264">
        <v>8</v>
      </c>
      <c r="F33" s="170">
        <v>875</v>
      </c>
      <c r="G33" s="172">
        <v>55</v>
      </c>
      <c r="I33" s="168">
        <v>8</v>
      </c>
      <c r="J33" s="169" t="s">
        <v>1082</v>
      </c>
      <c r="K33" s="169" t="s">
        <v>484</v>
      </c>
      <c r="L33" s="170">
        <v>84</v>
      </c>
      <c r="M33" s="264">
        <v>5</v>
      </c>
      <c r="N33" s="170">
        <v>864</v>
      </c>
      <c r="O33" s="172">
        <v>56</v>
      </c>
    </row>
    <row r="34" spans="1:15" x14ac:dyDescent="0.3">
      <c r="A34" s="262">
        <v>5</v>
      </c>
      <c r="B34" s="169" t="s">
        <v>242</v>
      </c>
      <c r="C34" s="169" t="s">
        <v>243</v>
      </c>
      <c r="D34" s="170">
        <v>82</v>
      </c>
      <c r="E34" s="264">
        <v>2</v>
      </c>
      <c r="F34" s="170">
        <v>878</v>
      </c>
      <c r="G34" s="172">
        <v>48</v>
      </c>
      <c r="I34" s="262">
        <v>9</v>
      </c>
      <c r="J34" s="169" t="s">
        <v>240</v>
      </c>
      <c r="K34" s="169" t="s">
        <v>153</v>
      </c>
      <c r="L34" s="170">
        <v>88</v>
      </c>
      <c r="M34" s="264">
        <v>7</v>
      </c>
      <c r="N34" s="170">
        <v>860</v>
      </c>
      <c r="O34" s="172">
        <v>48</v>
      </c>
    </row>
    <row r="35" spans="1:15" x14ac:dyDescent="0.3">
      <c r="A35" s="168">
        <v>2</v>
      </c>
      <c r="B35" s="169" t="s">
        <v>505</v>
      </c>
      <c r="C35" s="169" t="s">
        <v>506</v>
      </c>
      <c r="D35" s="170">
        <v>88</v>
      </c>
      <c r="E35" s="264">
        <v>5</v>
      </c>
      <c r="F35" s="170">
        <v>867</v>
      </c>
      <c r="G35" s="172">
        <v>47</v>
      </c>
      <c r="I35" s="168">
        <v>6</v>
      </c>
      <c r="J35" s="169" t="s">
        <v>1083</v>
      </c>
      <c r="K35" s="169" t="s">
        <v>1081</v>
      </c>
      <c r="L35" s="170">
        <v>84</v>
      </c>
      <c r="M35" s="264">
        <v>5</v>
      </c>
      <c r="N35" s="170">
        <v>844</v>
      </c>
      <c r="O35" s="172">
        <v>45</v>
      </c>
    </row>
    <row r="36" spans="1:15" x14ac:dyDescent="0.3">
      <c r="A36" s="168">
        <v>8</v>
      </c>
      <c r="B36" s="169" t="s">
        <v>215</v>
      </c>
      <c r="C36" s="169" t="s">
        <v>149</v>
      </c>
      <c r="D36" s="170">
        <v>82</v>
      </c>
      <c r="E36" s="264">
        <v>2</v>
      </c>
      <c r="F36" s="170">
        <v>871</v>
      </c>
      <c r="G36" s="172">
        <v>44</v>
      </c>
      <c r="I36" s="168">
        <v>4</v>
      </c>
      <c r="J36" s="169" t="s">
        <v>1084</v>
      </c>
      <c r="K36" s="169" t="s">
        <v>607</v>
      </c>
      <c r="L36" s="170" t="s">
        <v>109</v>
      </c>
      <c r="M36" s="264">
        <v>0</v>
      </c>
      <c r="N36" s="170">
        <v>439</v>
      </c>
      <c r="O36" s="172">
        <v>27</v>
      </c>
    </row>
    <row r="37" spans="1:15" x14ac:dyDescent="0.3">
      <c r="A37" s="269">
        <v>1</v>
      </c>
      <c r="B37" s="176" t="s">
        <v>1085</v>
      </c>
      <c r="C37" s="176" t="s">
        <v>607</v>
      </c>
      <c r="D37" s="270">
        <v>84</v>
      </c>
      <c r="E37" s="271">
        <v>3</v>
      </c>
      <c r="F37" s="177">
        <v>849</v>
      </c>
      <c r="G37" s="179">
        <v>32</v>
      </c>
      <c r="I37" s="269">
        <v>7</v>
      </c>
      <c r="J37" s="176" t="s">
        <v>920</v>
      </c>
      <c r="K37" s="176" t="s">
        <v>504</v>
      </c>
      <c r="L37" s="177" t="s">
        <v>109</v>
      </c>
      <c r="M37" s="271">
        <v>0</v>
      </c>
      <c r="N37" s="177">
        <v>0</v>
      </c>
      <c r="O37" s="179">
        <v>0</v>
      </c>
    </row>
    <row r="39" spans="1:15" x14ac:dyDescent="0.3">
      <c r="A39" s="246"/>
      <c r="B39" s="247" t="s">
        <v>110</v>
      </c>
      <c r="C39" s="248" t="s">
        <v>1086</v>
      </c>
      <c r="D39" s="249"/>
      <c r="E39" s="250" t="s">
        <v>1076</v>
      </c>
      <c r="F39" s="247"/>
      <c r="G39" s="247"/>
      <c r="I39" s="246"/>
      <c r="J39" s="247" t="s">
        <v>113</v>
      </c>
      <c r="K39" s="248" t="s">
        <v>1087</v>
      </c>
      <c r="L39" s="249"/>
      <c r="M39" s="250" t="s">
        <v>1088</v>
      </c>
      <c r="N39" s="247"/>
      <c r="O39" s="247"/>
    </row>
    <row r="40" spans="1:15" x14ac:dyDescent="0.3">
      <c r="A40" s="252">
        <v>1</v>
      </c>
      <c r="B40" s="253" t="s">
        <v>10</v>
      </c>
      <c r="C40" s="253" t="s">
        <v>11</v>
      </c>
      <c r="D40" s="254" t="s">
        <v>12</v>
      </c>
      <c r="E40" s="254" t="s">
        <v>13</v>
      </c>
      <c r="F40" s="254" t="s">
        <v>14</v>
      </c>
      <c r="G40" s="255" t="s">
        <v>15</v>
      </c>
      <c r="I40" s="252">
        <v>1</v>
      </c>
      <c r="J40" s="253" t="s">
        <v>10</v>
      </c>
      <c r="K40" s="253" t="s">
        <v>11</v>
      </c>
      <c r="L40" s="254" t="s">
        <v>12</v>
      </c>
      <c r="M40" s="254" t="s">
        <v>13</v>
      </c>
      <c r="N40" s="254" t="s">
        <v>14</v>
      </c>
      <c r="O40" s="255" t="s">
        <v>15</v>
      </c>
    </row>
    <row r="41" spans="1:15" x14ac:dyDescent="0.3">
      <c r="A41" s="256">
        <v>1</v>
      </c>
      <c r="B41" s="165" t="s">
        <v>1089</v>
      </c>
      <c r="C41" s="165" t="s">
        <v>607</v>
      </c>
      <c r="D41" s="258">
        <v>94</v>
      </c>
      <c r="E41" s="258">
        <v>9</v>
      </c>
      <c r="F41" s="166">
        <v>897</v>
      </c>
      <c r="G41" s="167">
        <v>70</v>
      </c>
      <c r="I41" s="164">
        <v>6</v>
      </c>
      <c r="J41" s="165" t="s">
        <v>1090</v>
      </c>
      <c r="K41" s="165" t="s">
        <v>484</v>
      </c>
      <c r="L41" s="166">
        <v>82</v>
      </c>
      <c r="M41" s="258">
        <v>4</v>
      </c>
      <c r="N41" s="166">
        <v>882</v>
      </c>
      <c r="O41" s="167">
        <v>69</v>
      </c>
    </row>
    <row r="42" spans="1:15" x14ac:dyDescent="0.3">
      <c r="A42" s="262">
        <v>7</v>
      </c>
      <c r="B42" s="169" t="s">
        <v>867</v>
      </c>
      <c r="C42" s="169" t="s">
        <v>633</v>
      </c>
      <c r="D42" s="170">
        <v>89</v>
      </c>
      <c r="E42" s="264">
        <v>8</v>
      </c>
      <c r="F42" s="170">
        <v>887</v>
      </c>
      <c r="G42" s="172">
        <v>67</v>
      </c>
      <c r="I42" s="168">
        <v>2</v>
      </c>
      <c r="J42" s="169" t="s">
        <v>92</v>
      </c>
      <c r="K42" s="169" t="s">
        <v>23</v>
      </c>
      <c r="L42" s="170">
        <v>89</v>
      </c>
      <c r="M42" s="264">
        <v>9</v>
      </c>
      <c r="N42" s="170">
        <v>879</v>
      </c>
      <c r="O42" s="172">
        <v>66</v>
      </c>
    </row>
    <row r="43" spans="1:15" x14ac:dyDescent="0.3">
      <c r="A43" s="262">
        <v>3</v>
      </c>
      <c r="B43" s="169" t="s">
        <v>1091</v>
      </c>
      <c r="C43" s="169" t="s">
        <v>525</v>
      </c>
      <c r="D43" s="170">
        <v>83</v>
      </c>
      <c r="E43" s="264">
        <v>4</v>
      </c>
      <c r="F43" s="170">
        <v>864</v>
      </c>
      <c r="G43" s="172">
        <v>59</v>
      </c>
      <c r="I43" s="262">
        <v>3</v>
      </c>
      <c r="J43" s="169" t="s">
        <v>1092</v>
      </c>
      <c r="K43" s="169" t="s">
        <v>191</v>
      </c>
      <c r="L43" s="170">
        <v>88</v>
      </c>
      <c r="M43" s="264">
        <v>8</v>
      </c>
      <c r="N43" s="170">
        <v>874</v>
      </c>
      <c r="O43" s="172">
        <v>64</v>
      </c>
    </row>
    <row r="44" spans="1:15" x14ac:dyDescent="0.3">
      <c r="A44" s="168">
        <v>6</v>
      </c>
      <c r="B44" s="169" t="s">
        <v>1093</v>
      </c>
      <c r="C44" s="169" t="s">
        <v>484</v>
      </c>
      <c r="D44" s="170">
        <v>87</v>
      </c>
      <c r="E44" s="264">
        <v>6</v>
      </c>
      <c r="F44" s="170">
        <v>801</v>
      </c>
      <c r="G44" s="172">
        <v>58</v>
      </c>
      <c r="I44" s="168">
        <v>8</v>
      </c>
      <c r="J44" s="169" t="s">
        <v>1094</v>
      </c>
      <c r="K44" s="169" t="s">
        <v>607</v>
      </c>
      <c r="L44" s="170">
        <v>86</v>
      </c>
      <c r="M44" s="264">
        <v>7</v>
      </c>
      <c r="N44" s="170">
        <v>874</v>
      </c>
      <c r="O44" s="172">
        <v>60</v>
      </c>
    </row>
    <row r="45" spans="1:15" x14ac:dyDescent="0.3">
      <c r="A45" s="168">
        <v>8</v>
      </c>
      <c r="B45" s="169" t="s">
        <v>1095</v>
      </c>
      <c r="C45" s="169" t="s">
        <v>153</v>
      </c>
      <c r="D45" s="170">
        <v>89</v>
      </c>
      <c r="E45" s="264">
        <v>8</v>
      </c>
      <c r="F45" s="170">
        <v>860</v>
      </c>
      <c r="G45" s="172">
        <v>55</v>
      </c>
      <c r="I45" s="262">
        <v>5</v>
      </c>
      <c r="J45" s="169" t="s">
        <v>923</v>
      </c>
      <c r="K45" s="169" t="s">
        <v>633</v>
      </c>
      <c r="L45" s="170">
        <v>84</v>
      </c>
      <c r="M45" s="264">
        <v>6</v>
      </c>
      <c r="N45" s="170">
        <v>871</v>
      </c>
      <c r="O45" s="172">
        <v>57</v>
      </c>
    </row>
    <row r="46" spans="1:15" x14ac:dyDescent="0.3">
      <c r="A46" s="262">
        <v>5</v>
      </c>
      <c r="B46" s="169" t="s">
        <v>436</v>
      </c>
      <c r="C46" s="169" t="s">
        <v>482</v>
      </c>
      <c r="D46" s="170">
        <v>77</v>
      </c>
      <c r="E46" s="264">
        <v>2</v>
      </c>
      <c r="F46" s="170">
        <v>855</v>
      </c>
      <c r="G46" s="172">
        <v>47</v>
      </c>
      <c r="I46" s="262">
        <v>9</v>
      </c>
      <c r="J46" s="169" t="s">
        <v>887</v>
      </c>
      <c r="K46" s="169" t="s">
        <v>153</v>
      </c>
      <c r="L46" s="170">
        <v>82</v>
      </c>
      <c r="M46" s="264">
        <v>4</v>
      </c>
      <c r="N46" s="170">
        <v>865</v>
      </c>
      <c r="O46" s="172">
        <v>57</v>
      </c>
    </row>
    <row r="47" spans="1:15" x14ac:dyDescent="0.3">
      <c r="A47" s="262">
        <v>9</v>
      </c>
      <c r="B47" s="169" t="s">
        <v>870</v>
      </c>
      <c r="C47" s="169" t="s">
        <v>504</v>
      </c>
      <c r="D47" s="170" t="s">
        <v>109</v>
      </c>
      <c r="E47" s="264">
        <v>0</v>
      </c>
      <c r="F47" s="170">
        <v>617</v>
      </c>
      <c r="G47" s="172">
        <v>47</v>
      </c>
      <c r="I47" s="168">
        <v>4</v>
      </c>
      <c r="J47" s="169" t="s">
        <v>925</v>
      </c>
      <c r="K47" s="169" t="s">
        <v>633</v>
      </c>
      <c r="L47" s="170">
        <v>83</v>
      </c>
      <c r="M47" s="264">
        <v>5</v>
      </c>
      <c r="N47" s="170">
        <v>839</v>
      </c>
      <c r="O47" s="172">
        <v>47</v>
      </c>
    </row>
    <row r="48" spans="1:15" x14ac:dyDescent="0.3">
      <c r="A48" s="168">
        <v>2</v>
      </c>
      <c r="B48" s="169" t="s">
        <v>740</v>
      </c>
      <c r="C48" s="169" t="s">
        <v>71</v>
      </c>
      <c r="D48" s="170">
        <v>85</v>
      </c>
      <c r="E48" s="264">
        <v>5</v>
      </c>
      <c r="F48" s="170">
        <v>859</v>
      </c>
      <c r="G48" s="172">
        <v>46</v>
      </c>
      <c r="I48" s="262">
        <v>1</v>
      </c>
      <c r="J48" s="169" t="s">
        <v>904</v>
      </c>
      <c r="K48" s="169" t="s">
        <v>504</v>
      </c>
      <c r="L48" s="263">
        <v>78</v>
      </c>
      <c r="M48" s="264">
        <v>2</v>
      </c>
      <c r="N48" s="170">
        <v>830</v>
      </c>
      <c r="O48" s="172">
        <v>38</v>
      </c>
    </row>
    <row r="49" spans="1:15" x14ac:dyDescent="0.3">
      <c r="A49" s="175">
        <v>4</v>
      </c>
      <c r="B49" s="176" t="s">
        <v>1096</v>
      </c>
      <c r="C49" s="176" t="s">
        <v>504</v>
      </c>
      <c r="D49" s="177">
        <v>81</v>
      </c>
      <c r="E49" s="271">
        <v>3</v>
      </c>
      <c r="F49" s="177">
        <v>754</v>
      </c>
      <c r="G49" s="179">
        <v>16</v>
      </c>
      <c r="I49" s="269">
        <v>7</v>
      </c>
      <c r="J49" s="176" t="s">
        <v>953</v>
      </c>
      <c r="K49" s="176" t="s">
        <v>484</v>
      </c>
      <c r="L49" s="177" t="s">
        <v>109</v>
      </c>
      <c r="M49" s="271">
        <v>0</v>
      </c>
      <c r="N49" s="177">
        <v>0</v>
      </c>
      <c r="O49" s="179">
        <v>0</v>
      </c>
    </row>
    <row r="51" spans="1:15" x14ac:dyDescent="0.3">
      <c r="A51" s="246"/>
      <c r="B51" s="247" t="s">
        <v>139</v>
      </c>
      <c r="C51" s="248" t="s">
        <v>1097</v>
      </c>
      <c r="D51" s="249"/>
      <c r="E51" s="250" t="s">
        <v>1098</v>
      </c>
      <c r="F51" s="247"/>
      <c r="G51" s="247"/>
      <c r="I51" s="246"/>
      <c r="J51" s="247" t="s">
        <v>142</v>
      </c>
      <c r="K51" s="248" t="s">
        <v>1099</v>
      </c>
      <c r="L51" s="249"/>
      <c r="M51" s="250" t="s">
        <v>1100</v>
      </c>
      <c r="N51" s="247"/>
      <c r="O51" s="247"/>
    </row>
    <row r="52" spans="1:15" x14ac:dyDescent="0.3">
      <c r="A52" s="252">
        <v>1</v>
      </c>
      <c r="B52" s="253" t="s">
        <v>10</v>
      </c>
      <c r="C52" s="253" t="s">
        <v>11</v>
      </c>
      <c r="D52" s="254" t="s">
        <v>12</v>
      </c>
      <c r="E52" s="254" t="s">
        <v>13</v>
      </c>
      <c r="F52" s="254" t="s">
        <v>14</v>
      </c>
      <c r="G52" s="255" t="s">
        <v>15</v>
      </c>
      <c r="I52" s="252">
        <v>1</v>
      </c>
      <c r="J52" s="253" t="s">
        <v>10</v>
      </c>
      <c r="K52" s="253" t="s">
        <v>11</v>
      </c>
      <c r="L52" s="254" t="s">
        <v>12</v>
      </c>
      <c r="M52" s="254" t="s">
        <v>13</v>
      </c>
      <c r="N52" s="254" t="s">
        <v>14</v>
      </c>
      <c r="O52" s="255" t="s">
        <v>15</v>
      </c>
    </row>
    <row r="53" spans="1:15" x14ac:dyDescent="0.3">
      <c r="A53" s="256">
        <v>9</v>
      </c>
      <c r="B53" s="165" t="s">
        <v>541</v>
      </c>
      <c r="C53" s="165" t="s">
        <v>19</v>
      </c>
      <c r="D53" s="166">
        <v>86</v>
      </c>
      <c r="E53" s="258">
        <v>8</v>
      </c>
      <c r="F53" s="166">
        <v>886</v>
      </c>
      <c r="G53" s="167">
        <v>79</v>
      </c>
      <c r="I53" s="256">
        <v>5</v>
      </c>
      <c r="J53" s="165" t="s">
        <v>583</v>
      </c>
      <c r="K53" s="165" t="s">
        <v>23</v>
      </c>
      <c r="L53" s="166">
        <v>90</v>
      </c>
      <c r="M53" s="258">
        <v>9</v>
      </c>
      <c r="N53" s="166">
        <v>875</v>
      </c>
      <c r="O53" s="167">
        <v>78</v>
      </c>
    </row>
    <row r="54" spans="1:15" x14ac:dyDescent="0.3">
      <c r="A54" s="168">
        <v>8</v>
      </c>
      <c r="B54" s="169" t="s">
        <v>1101</v>
      </c>
      <c r="C54" s="169" t="s">
        <v>191</v>
      </c>
      <c r="D54" s="170">
        <v>86</v>
      </c>
      <c r="E54" s="264">
        <v>8</v>
      </c>
      <c r="F54" s="170">
        <v>876</v>
      </c>
      <c r="G54" s="172">
        <v>76</v>
      </c>
      <c r="I54" s="262">
        <v>9</v>
      </c>
      <c r="J54" s="169" t="s">
        <v>1102</v>
      </c>
      <c r="K54" s="169" t="s">
        <v>163</v>
      </c>
      <c r="L54" s="170">
        <v>86</v>
      </c>
      <c r="M54" s="264">
        <v>8</v>
      </c>
      <c r="N54" s="170">
        <v>882</v>
      </c>
      <c r="O54" s="172">
        <v>76</v>
      </c>
    </row>
    <row r="55" spans="1:15" x14ac:dyDescent="0.3">
      <c r="A55" s="262">
        <v>7</v>
      </c>
      <c r="B55" s="169" t="s">
        <v>1103</v>
      </c>
      <c r="C55" s="169" t="s">
        <v>122</v>
      </c>
      <c r="D55" s="170">
        <v>86</v>
      </c>
      <c r="E55" s="264">
        <v>8</v>
      </c>
      <c r="F55" s="170">
        <v>862</v>
      </c>
      <c r="G55" s="172">
        <v>66</v>
      </c>
      <c r="I55" s="168">
        <v>4</v>
      </c>
      <c r="J55" s="169" t="s">
        <v>1104</v>
      </c>
      <c r="K55" s="169" t="s">
        <v>91</v>
      </c>
      <c r="L55" s="170">
        <v>86</v>
      </c>
      <c r="M55" s="264">
        <v>8</v>
      </c>
      <c r="N55" s="170">
        <v>839</v>
      </c>
      <c r="O55" s="172">
        <v>60</v>
      </c>
    </row>
    <row r="56" spans="1:15" x14ac:dyDescent="0.3">
      <c r="A56" s="168">
        <v>4</v>
      </c>
      <c r="B56" s="169" t="s">
        <v>1105</v>
      </c>
      <c r="C56" s="169" t="s">
        <v>153</v>
      </c>
      <c r="D56" s="170">
        <v>85</v>
      </c>
      <c r="E56" s="264">
        <v>5</v>
      </c>
      <c r="F56" s="170">
        <v>856</v>
      </c>
      <c r="G56" s="172">
        <v>64</v>
      </c>
      <c r="I56" s="262">
        <v>1</v>
      </c>
      <c r="J56" s="169" t="s">
        <v>1106</v>
      </c>
      <c r="K56" s="169" t="s">
        <v>561</v>
      </c>
      <c r="L56" s="263">
        <v>80</v>
      </c>
      <c r="M56" s="264">
        <v>4</v>
      </c>
      <c r="N56" s="170">
        <v>849</v>
      </c>
      <c r="O56" s="172">
        <v>56</v>
      </c>
    </row>
    <row r="57" spans="1:15" x14ac:dyDescent="0.3">
      <c r="A57" s="262">
        <v>3</v>
      </c>
      <c r="B57" s="169" t="s">
        <v>839</v>
      </c>
      <c r="C57" s="169" t="s">
        <v>86</v>
      </c>
      <c r="D57" s="170">
        <v>95</v>
      </c>
      <c r="E57" s="264">
        <v>9</v>
      </c>
      <c r="F57" s="170">
        <v>616</v>
      </c>
      <c r="G57" s="172">
        <v>48</v>
      </c>
      <c r="I57" s="262">
        <v>3</v>
      </c>
      <c r="J57" s="169" t="s">
        <v>872</v>
      </c>
      <c r="K57" s="169" t="s">
        <v>86</v>
      </c>
      <c r="L57" s="170">
        <v>79</v>
      </c>
      <c r="M57" s="264">
        <v>3</v>
      </c>
      <c r="N57" s="170">
        <v>821</v>
      </c>
      <c r="O57" s="172">
        <v>52</v>
      </c>
    </row>
    <row r="58" spans="1:15" x14ac:dyDescent="0.3">
      <c r="A58" s="168">
        <v>6</v>
      </c>
      <c r="B58" s="169" t="s">
        <v>1107</v>
      </c>
      <c r="C58" s="169" t="s">
        <v>108</v>
      </c>
      <c r="D58" s="170">
        <v>81</v>
      </c>
      <c r="E58" s="264">
        <v>3</v>
      </c>
      <c r="F58" s="170">
        <v>817</v>
      </c>
      <c r="G58" s="172">
        <v>42</v>
      </c>
      <c r="I58" s="168">
        <v>6</v>
      </c>
      <c r="J58" s="169" t="s">
        <v>866</v>
      </c>
      <c r="K58" s="169" t="s">
        <v>23</v>
      </c>
      <c r="L58" s="170">
        <v>84</v>
      </c>
      <c r="M58" s="264">
        <v>6</v>
      </c>
      <c r="N58" s="170">
        <v>831</v>
      </c>
      <c r="O58" s="172">
        <v>47</v>
      </c>
    </row>
    <row r="59" spans="1:15" x14ac:dyDescent="0.3">
      <c r="A59" s="168">
        <v>2</v>
      </c>
      <c r="B59" s="169" t="s">
        <v>535</v>
      </c>
      <c r="C59" s="169" t="s">
        <v>504</v>
      </c>
      <c r="D59" s="170">
        <v>84</v>
      </c>
      <c r="E59" s="264">
        <v>4</v>
      </c>
      <c r="F59" s="170">
        <v>824</v>
      </c>
      <c r="G59" s="172">
        <v>41</v>
      </c>
      <c r="I59" s="168">
        <v>8</v>
      </c>
      <c r="J59" s="169" t="s">
        <v>1108</v>
      </c>
      <c r="K59" s="169" t="s">
        <v>1081</v>
      </c>
      <c r="L59" s="170">
        <v>82</v>
      </c>
      <c r="M59" s="264">
        <v>5</v>
      </c>
      <c r="N59" s="170">
        <v>818</v>
      </c>
      <c r="O59" s="172">
        <v>42</v>
      </c>
    </row>
    <row r="60" spans="1:15" x14ac:dyDescent="0.3">
      <c r="A60" s="262">
        <v>1</v>
      </c>
      <c r="B60" s="169" t="s">
        <v>1109</v>
      </c>
      <c r="C60" s="169" t="s">
        <v>71</v>
      </c>
      <c r="D60" s="263">
        <v>74</v>
      </c>
      <c r="E60" s="264">
        <v>2</v>
      </c>
      <c r="F60" s="170">
        <v>777</v>
      </c>
      <c r="G60" s="172">
        <v>31</v>
      </c>
      <c r="I60" s="168">
        <v>2</v>
      </c>
      <c r="J60" s="169" t="s">
        <v>210</v>
      </c>
      <c r="K60" s="169" t="s">
        <v>19</v>
      </c>
      <c r="L60" s="170">
        <v>76</v>
      </c>
      <c r="M60" s="264">
        <v>2</v>
      </c>
      <c r="N60" s="170">
        <v>799</v>
      </c>
      <c r="O60" s="172">
        <v>40</v>
      </c>
    </row>
    <row r="61" spans="1:15" x14ac:dyDescent="0.3">
      <c r="A61" s="269">
        <v>5</v>
      </c>
      <c r="B61" s="176" t="s">
        <v>1110</v>
      </c>
      <c r="C61" s="176" t="s">
        <v>745</v>
      </c>
      <c r="D61" s="177">
        <v>70</v>
      </c>
      <c r="E61" s="271">
        <v>1</v>
      </c>
      <c r="F61" s="177">
        <v>519</v>
      </c>
      <c r="G61" s="179">
        <v>11</v>
      </c>
      <c r="I61" s="269">
        <v>7</v>
      </c>
      <c r="J61" s="176" t="s">
        <v>1111</v>
      </c>
      <c r="K61" s="176" t="s">
        <v>17</v>
      </c>
      <c r="L61" s="177" t="s">
        <v>109</v>
      </c>
      <c r="M61" s="271">
        <v>0</v>
      </c>
      <c r="N61" s="177">
        <v>85</v>
      </c>
      <c r="O61" s="179">
        <v>6</v>
      </c>
    </row>
    <row r="63" spans="1:15" x14ac:dyDescent="0.3">
      <c r="B63" s="261" t="s">
        <v>1112</v>
      </c>
      <c r="C63" s="261"/>
      <c r="D63" s="261"/>
      <c r="E63" s="261"/>
      <c r="F63" s="274" t="s">
        <v>167</v>
      </c>
      <c r="G63" s="261"/>
    </row>
    <row r="64" spans="1:15" x14ac:dyDescent="0.3">
      <c r="B64" s="261" t="s">
        <v>168</v>
      </c>
      <c r="C64" s="261"/>
      <c r="D64" s="261"/>
      <c r="E64" s="261"/>
      <c r="F64" s="261"/>
      <c r="G64" s="261"/>
    </row>
  </sheetData>
  <hyperlinks>
    <hyperlink ref="B2" location="'Index'!A3" tooltip="Go to the Index sheet" display="á" xr:uid="{082F542D-E763-4721-83FD-90D9F4155A3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FBC1-FCDF-4571-9CD0-B8493B1359F1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66" customWidth="1"/>
    <col min="2" max="3" width="20.7109375" style="66" customWidth="1"/>
    <col min="4" max="7" width="5" style="66" customWidth="1"/>
    <col min="8" max="8" width="1.7109375" style="66" customWidth="1"/>
    <col min="9" max="9" width="2.7109375" style="66" customWidth="1"/>
    <col min="10" max="11" width="20.7109375" style="66" customWidth="1"/>
    <col min="12" max="15" width="5" style="66" customWidth="1"/>
    <col min="16" max="16" width="5.140625" style="66" customWidth="1"/>
    <col min="17" max="25" width="12.85546875" style="66"/>
  </cols>
  <sheetData>
    <row r="1" spans="1:25" ht="18" x14ac:dyDescent="0.35">
      <c r="A1" s="275"/>
      <c r="B1" s="276" t="s">
        <v>1042</v>
      </c>
      <c r="C1" s="277"/>
      <c r="D1" s="3"/>
      <c r="E1" s="3"/>
      <c r="F1" s="3"/>
      <c r="G1" s="3"/>
      <c r="H1" s="3"/>
      <c r="I1" s="3"/>
      <c r="J1" s="3" t="s">
        <v>1</v>
      </c>
      <c r="K1" s="3"/>
      <c r="L1" s="3"/>
      <c r="M1" s="278"/>
      <c r="N1" s="3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</row>
    <row r="2" spans="1:25" ht="18.75" x14ac:dyDescent="0.3">
      <c r="A2" s="279"/>
      <c r="B2" s="280" t="s">
        <v>2</v>
      </c>
      <c r="C2" s="281"/>
      <c r="D2" s="282"/>
      <c r="E2" s="282"/>
      <c r="F2" s="281"/>
      <c r="G2" s="282"/>
      <c r="H2" s="283"/>
      <c r="I2" s="284" t="s">
        <v>1113</v>
      </c>
      <c r="J2" s="282"/>
      <c r="K2" s="282"/>
      <c r="L2" s="282"/>
      <c r="M2" s="281"/>
      <c r="N2" s="282"/>
    </row>
    <row r="3" spans="1:25" x14ac:dyDescent="0.3">
      <c r="A3" s="285"/>
      <c r="B3" s="286" t="s">
        <v>169</v>
      </c>
      <c r="C3" s="287" t="s">
        <v>1114</v>
      </c>
      <c r="D3" s="288"/>
      <c r="E3" s="288" t="s">
        <v>1115</v>
      </c>
      <c r="F3" s="289"/>
      <c r="G3" s="289"/>
      <c r="H3"/>
      <c r="I3" s="285"/>
      <c r="J3" s="286" t="s">
        <v>172</v>
      </c>
      <c r="K3" s="287" t="s">
        <v>1116</v>
      </c>
      <c r="L3" s="288"/>
      <c r="M3" s="288" t="s">
        <v>1117</v>
      </c>
      <c r="N3" s="289"/>
      <c r="O3" s="289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290" t="s">
        <v>10</v>
      </c>
      <c r="C4" s="290" t="s">
        <v>11</v>
      </c>
      <c r="D4" s="291" t="s">
        <v>12</v>
      </c>
      <c r="E4" s="291" t="s">
        <v>13</v>
      </c>
      <c r="F4" s="291" t="s">
        <v>14</v>
      </c>
      <c r="G4" s="292" t="s">
        <v>15</v>
      </c>
      <c r="H4"/>
      <c r="I4" s="10">
        <v>1</v>
      </c>
      <c r="J4" s="290" t="s">
        <v>10</v>
      </c>
      <c r="K4" s="290" t="s">
        <v>11</v>
      </c>
      <c r="L4" s="291" t="s">
        <v>12</v>
      </c>
      <c r="M4" s="291" t="s">
        <v>13</v>
      </c>
      <c r="N4" s="291" t="s">
        <v>14</v>
      </c>
      <c r="O4" s="292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34">
        <v>6</v>
      </c>
      <c r="B5" s="15" t="s">
        <v>148</v>
      </c>
      <c r="C5" s="15" t="s">
        <v>149</v>
      </c>
      <c r="D5" s="35">
        <v>89</v>
      </c>
      <c r="E5" s="293">
        <v>9</v>
      </c>
      <c r="F5" s="37">
        <v>853</v>
      </c>
      <c r="G5" s="38">
        <v>74</v>
      </c>
      <c r="H5"/>
      <c r="I5" s="34">
        <v>4</v>
      </c>
      <c r="J5" s="15" t="s">
        <v>209</v>
      </c>
      <c r="K5" s="15" t="s">
        <v>153</v>
      </c>
      <c r="L5" s="35">
        <v>87</v>
      </c>
      <c r="M5" s="293">
        <v>7</v>
      </c>
      <c r="N5" s="35">
        <v>857</v>
      </c>
      <c r="O5" s="36">
        <v>74</v>
      </c>
      <c r="P5"/>
      <c r="Q5"/>
      <c r="R5"/>
      <c r="S5"/>
      <c r="T5"/>
      <c r="U5"/>
      <c r="V5"/>
      <c r="W5"/>
      <c r="X5"/>
      <c r="Y5"/>
    </row>
    <row r="6" spans="1:25" x14ac:dyDescent="0.3">
      <c r="A6" s="294">
        <v>7</v>
      </c>
      <c r="B6" s="19" t="s">
        <v>836</v>
      </c>
      <c r="C6" s="19" t="s">
        <v>122</v>
      </c>
      <c r="D6" s="39">
        <v>85</v>
      </c>
      <c r="E6" s="295">
        <v>8</v>
      </c>
      <c r="F6" s="23">
        <v>821</v>
      </c>
      <c r="G6" s="24">
        <v>70</v>
      </c>
      <c r="H6"/>
      <c r="I6" s="294">
        <v>5</v>
      </c>
      <c r="J6" s="19" t="s">
        <v>1118</v>
      </c>
      <c r="K6" s="19" t="s">
        <v>504</v>
      </c>
      <c r="L6" s="39">
        <v>90</v>
      </c>
      <c r="M6" s="295">
        <v>9</v>
      </c>
      <c r="N6" s="39">
        <v>853</v>
      </c>
      <c r="O6" s="40">
        <v>67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94">
        <v>1</v>
      </c>
      <c r="B7" s="19" t="s">
        <v>1119</v>
      </c>
      <c r="C7" s="19" t="s">
        <v>561</v>
      </c>
      <c r="D7" s="296">
        <v>83</v>
      </c>
      <c r="E7" s="295">
        <v>7</v>
      </c>
      <c r="F7" s="23">
        <v>816</v>
      </c>
      <c r="G7" s="24">
        <v>63</v>
      </c>
      <c r="H7"/>
      <c r="I7" s="294">
        <v>1</v>
      </c>
      <c r="J7" s="19" t="s">
        <v>1120</v>
      </c>
      <c r="K7" s="19" t="s">
        <v>243</v>
      </c>
      <c r="L7" s="296">
        <v>84</v>
      </c>
      <c r="M7" s="295">
        <v>5</v>
      </c>
      <c r="N7" s="23">
        <v>838</v>
      </c>
      <c r="O7" s="24">
        <v>65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94">
        <v>3</v>
      </c>
      <c r="B8" s="19" t="s">
        <v>763</v>
      </c>
      <c r="C8" s="19" t="s">
        <v>23</v>
      </c>
      <c r="D8" s="39">
        <v>75</v>
      </c>
      <c r="E8" s="295">
        <v>4</v>
      </c>
      <c r="F8" s="23">
        <v>813</v>
      </c>
      <c r="G8" s="24">
        <v>61</v>
      </c>
      <c r="H8"/>
      <c r="I8" s="294">
        <v>9</v>
      </c>
      <c r="J8" s="19" t="s">
        <v>123</v>
      </c>
      <c r="K8" s="19" t="s">
        <v>19</v>
      </c>
      <c r="L8" s="39">
        <v>83</v>
      </c>
      <c r="M8" s="295">
        <v>4</v>
      </c>
      <c r="N8" s="39">
        <v>814</v>
      </c>
      <c r="O8" s="40">
        <v>51</v>
      </c>
      <c r="P8"/>
      <c r="Q8"/>
      <c r="R8"/>
      <c r="S8"/>
      <c r="T8"/>
      <c r="U8"/>
      <c r="V8"/>
      <c r="W8"/>
      <c r="X8"/>
      <c r="Y8"/>
    </row>
    <row r="9" spans="1:25" x14ac:dyDescent="0.3">
      <c r="A9" s="41">
        <v>2</v>
      </c>
      <c r="B9" s="19" t="s">
        <v>1034</v>
      </c>
      <c r="C9" s="19" t="s">
        <v>264</v>
      </c>
      <c r="D9" s="39">
        <v>80</v>
      </c>
      <c r="E9" s="295">
        <v>6</v>
      </c>
      <c r="F9" s="23">
        <v>731</v>
      </c>
      <c r="G9" s="24">
        <v>60</v>
      </c>
      <c r="H9"/>
      <c r="I9" s="41">
        <v>6</v>
      </c>
      <c r="J9" s="19" t="s">
        <v>611</v>
      </c>
      <c r="K9" s="19" t="s">
        <v>127</v>
      </c>
      <c r="L9" s="39">
        <v>79</v>
      </c>
      <c r="M9" s="295">
        <v>3</v>
      </c>
      <c r="N9" s="39">
        <v>810</v>
      </c>
      <c r="O9" s="40">
        <v>51</v>
      </c>
      <c r="P9"/>
      <c r="Q9"/>
      <c r="R9"/>
      <c r="S9"/>
      <c r="T9"/>
      <c r="U9"/>
      <c r="V9"/>
      <c r="W9"/>
      <c r="X9"/>
      <c r="Y9"/>
    </row>
    <row r="10" spans="1:25" x14ac:dyDescent="0.3">
      <c r="A10" s="41">
        <v>8</v>
      </c>
      <c r="B10" s="19" t="s">
        <v>1121</v>
      </c>
      <c r="C10" s="19" t="s">
        <v>91</v>
      </c>
      <c r="D10" s="39">
        <v>79</v>
      </c>
      <c r="E10" s="295">
        <v>5</v>
      </c>
      <c r="F10" s="23">
        <v>789</v>
      </c>
      <c r="G10" s="24">
        <v>56</v>
      </c>
      <c r="H10"/>
      <c r="I10" s="41">
        <v>8</v>
      </c>
      <c r="J10" s="19" t="s">
        <v>1122</v>
      </c>
      <c r="K10" s="19" t="s">
        <v>23</v>
      </c>
      <c r="L10" s="39">
        <v>86</v>
      </c>
      <c r="M10" s="295">
        <v>6</v>
      </c>
      <c r="N10" s="39">
        <v>810</v>
      </c>
      <c r="O10" s="40">
        <v>51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41">
        <v>4</v>
      </c>
      <c r="B11" s="19" t="s">
        <v>1123</v>
      </c>
      <c r="C11" s="19" t="s">
        <v>108</v>
      </c>
      <c r="D11" s="39">
        <v>75</v>
      </c>
      <c r="E11" s="295">
        <v>4</v>
      </c>
      <c r="F11" s="23">
        <v>676</v>
      </c>
      <c r="G11" s="24">
        <v>32</v>
      </c>
      <c r="H11"/>
      <c r="I11" s="294">
        <v>7</v>
      </c>
      <c r="J11" s="19" t="s">
        <v>1124</v>
      </c>
      <c r="K11" s="19" t="s">
        <v>484</v>
      </c>
      <c r="L11" s="39">
        <v>88</v>
      </c>
      <c r="M11" s="295">
        <v>8</v>
      </c>
      <c r="N11" s="39">
        <v>624</v>
      </c>
      <c r="O11" s="40">
        <v>37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94">
        <v>5</v>
      </c>
      <c r="B12" s="19" t="s">
        <v>1125</v>
      </c>
      <c r="C12" s="19" t="s">
        <v>163</v>
      </c>
      <c r="D12" s="39" t="s">
        <v>109</v>
      </c>
      <c r="E12" s="295">
        <v>0</v>
      </c>
      <c r="F12" s="23">
        <v>170</v>
      </c>
      <c r="G12" s="24">
        <v>15</v>
      </c>
      <c r="H12"/>
      <c r="I12" s="294">
        <v>3</v>
      </c>
      <c r="J12" s="19" t="s">
        <v>1038</v>
      </c>
      <c r="K12" s="19" t="s">
        <v>71</v>
      </c>
      <c r="L12" s="39">
        <v>64</v>
      </c>
      <c r="M12" s="295">
        <v>1</v>
      </c>
      <c r="N12" s="39">
        <v>746</v>
      </c>
      <c r="O12" s="40">
        <v>34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297">
        <v>9</v>
      </c>
      <c r="B13" s="26" t="s">
        <v>1126</v>
      </c>
      <c r="C13" s="26" t="s">
        <v>163</v>
      </c>
      <c r="D13" s="43" t="s">
        <v>109</v>
      </c>
      <c r="E13" s="298">
        <v>0</v>
      </c>
      <c r="F13" s="31">
        <v>0</v>
      </c>
      <c r="G13" s="32">
        <v>0</v>
      </c>
      <c r="H13"/>
      <c r="I13" s="42">
        <v>2</v>
      </c>
      <c r="J13" s="26" t="s">
        <v>1127</v>
      </c>
      <c r="K13" s="26" t="s">
        <v>127</v>
      </c>
      <c r="L13" s="43">
        <v>69</v>
      </c>
      <c r="M13" s="298">
        <v>2</v>
      </c>
      <c r="N13" s="43">
        <v>757</v>
      </c>
      <c r="O13" s="44">
        <v>32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85"/>
      <c r="B15" s="286" t="s">
        <v>198</v>
      </c>
      <c r="C15" s="287" t="s">
        <v>1128</v>
      </c>
      <c r="D15" s="288"/>
      <c r="E15" s="288" t="s">
        <v>1129</v>
      </c>
      <c r="F15" s="289"/>
      <c r="G15" s="289"/>
      <c r="H15"/>
      <c r="I15" s="285"/>
      <c r="J15" s="286" t="s">
        <v>201</v>
      </c>
      <c r="K15" s="287" t="s">
        <v>1130</v>
      </c>
      <c r="L15" s="288"/>
      <c r="M15" s="288" t="s">
        <v>1131</v>
      </c>
      <c r="N15" s="289"/>
      <c r="O15" s="289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290" t="s">
        <v>10</v>
      </c>
      <c r="C16" s="290" t="s">
        <v>11</v>
      </c>
      <c r="D16" s="291" t="s">
        <v>12</v>
      </c>
      <c r="E16" s="291" t="s">
        <v>13</v>
      </c>
      <c r="F16" s="291" t="s">
        <v>14</v>
      </c>
      <c r="G16" s="292" t="s">
        <v>15</v>
      </c>
      <c r="H16"/>
      <c r="I16" s="10">
        <v>1</v>
      </c>
      <c r="J16" s="290" t="s">
        <v>10</v>
      </c>
      <c r="K16" s="290" t="s">
        <v>11</v>
      </c>
      <c r="L16" s="291" t="s">
        <v>12</v>
      </c>
      <c r="M16" s="291" t="s">
        <v>13</v>
      </c>
      <c r="N16" s="291" t="s">
        <v>14</v>
      </c>
      <c r="O16" s="292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99">
        <v>7</v>
      </c>
      <c r="B17" s="15" t="s">
        <v>1132</v>
      </c>
      <c r="C17" s="15" t="s">
        <v>122</v>
      </c>
      <c r="D17" s="35">
        <v>88</v>
      </c>
      <c r="E17" s="293">
        <v>9</v>
      </c>
      <c r="F17" s="37">
        <v>851</v>
      </c>
      <c r="G17" s="38">
        <v>71</v>
      </c>
      <c r="H17"/>
      <c r="I17" s="34">
        <v>2</v>
      </c>
      <c r="J17" s="15" t="s">
        <v>1133</v>
      </c>
      <c r="K17" s="15" t="s">
        <v>153</v>
      </c>
      <c r="L17" s="35">
        <v>86</v>
      </c>
      <c r="M17" s="293">
        <v>9</v>
      </c>
      <c r="N17" s="35">
        <v>814</v>
      </c>
      <c r="O17" s="36">
        <v>77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94">
        <v>5</v>
      </c>
      <c r="B18" s="19" t="s">
        <v>1134</v>
      </c>
      <c r="C18" s="19" t="s">
        <v>122</v>
      </c>
      <c r="D18" s="39" t="s">
        <v>109</v>
      </c>
      <c r="E18" s="295">
        <v>0</v>
      </c>
      <c r="F18" s="23">
        <v>757</v>
      </c>
      <c r="G18" s="24">
        <v>65</v>
      </c>
      <c r="H18"/>
      <c r="I18" s="294">
        <v>7</v>
      </c>
      <c r="J18" s="19" t="s">
        <v>857</v>
      </c>
      <c r="K18" s="19" t="s">
        <v>504</v>
      </c>
      <c r="L18" s="39">
        <v>76</v>
      </c>
      <c r="M18" s="295">
        <v>5</v>
      </c>
      <c r="N18" s="39">
        <v>814</v>
      </c>
      <c r="O18" s="40">
        <v>77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94">
        <v>3</v>
      </c>
      <c r="B19" s="19" t="s">
        <v>1135</v>
      </c>
      <c r="C19" s="19" t="s">
        <v>1081</v>
      </c>
      <c r="D19" s="39">
        <v>83</v>
      </c>
      <c r="E19" s="295">
        <v>6</v>
      </c>
      <c r="F19" s="23">
        <v>817</v>
      </c>
      <c r="G19" s="24">
        <v>61</v>
      </c>
      <c r="H19"/>
      <c r="I19" s="41">
        <v>6</v>
      </c>
      <c r="J19" s="19" t="s">
        <v>1136</v>
      </c>
      <c r="K19" s="19" t="s">
        <v>163</v>
      </c>
      <c r="L19" s="39">
        <v>77</v>
      </c>
      <c r="M19" s="295">
        <v>6</v>
      </c>
      <c r="N19" s="39">
        <v>803</v>
      </c>
      <c r="O19" s="40">
        <v>68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41">
        <v>6</v>
      </c>
      <c r="B20" s="19" t="s">
        <v>731</v>
      </c>
      <c r="C20" s="19" t="s">
        <v>23</v>
      </c>
      <c r="D20" s="39">
        <v>74</v>
      </c>
      <c r="E20" s="295">
        <v>4</v>
      </c>
      <c r="F20" s="23">
        <v>818</v>
      </c>
      <c r="G20" s="24">
        <v>57</v>
      </c>
      <c r="H20"/>
      <c r="I20" s="294">
        <v>5</v>
      </c>
      <c r="J20" s="19" t="s">
        <v>1137</v>
      </c>
      <c r="K20" s="19" t="s">
        <v>127</v>
      </c>
      <c r="L20" s="39">
        <v>76</v>
      </c>
      <c r="M20" s="295">
        <v>5</v>
      </c>
      <c r="N20" s="39">
        <v>760</v>
      </c>
      <c r="O20" s="40">
        <v>56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294">
        <v>1</v>
      </c>
      <c r="B21" s="19" t="s">
        <v>622</v>
      </c>
      <c r="C21" s="19" t="s">
        <v>191</v>
      </c>
      <c r="D21" s="296" t="s">
        <v>109</v>
      </c>
      <c r="E21" s="295">
        <v>0</v>
      </c>
      <c r="F21" s="23">
        <v>728</v>
      </c>
      <c r="G21" s="24">
        <v>52</v>
      </c>
      <c r="H21"/>
      <c r="I21" s="294">
        <v>9</v>
      </c>
      <c r="J21" s="19" t="s">
        <v>390</v>
      </c>
      <c r="K21" s="19" t="s">
        <v>243</v>
      </c>
      <c r="L21" s="39">
        <v>73</v>
      </c>
      <c r="M21" s="295">
        <v>3</v>
      </c>
      <c r="N21" s="39">
        <v>745</v>
      </c>
      <c r="O21" s="40">
        <v>53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41">
        <v>4</v>
      </c>
      <c r="B22" s="19" t="s">
        <v>893</v>
      </c>
      <c r="C22" s="19" t="s">
        <v>63</v>
      </c>
      <c r="D22" s="39">
        <v>85</v>
      </c>
      <c r="E22" s="295">
        <v>8</v>
      </c>
      <c r="F22" s="23">
        <v>791</v>
      </c>
      <c r="G22" s="24">
        <v>48</v>
      </c>
      <c r="H22"/>
      <c r="I22" s="294">
        <v>3</v>
      </c>
      <c r="J22" s="19" t="s">
        <v>1138</v>
      </c>
      <c r="K22" s="19" t="s">
        <v>153</v>
      </c>
      <c r="L22" s="39">
        <v>82</v>
      </c>
      <c r="M22" s="295">
        <v>7</v>
      </c>
      <c r="N22" s="39">
        <v>691</v>
      </c>
      <c r="O22" s="40">
        <v>44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41">
        <v>8</v>
      </c>
      <c r="B23" s="19" t="s">
        <v>1139</v>
      </c>
      <c r="C23" s="19" t="s">
        <v>1081</v>
      </c>
      <c r="D23" s="39">
        <v>78</v>
      </c>
      <c r="E23" s="295">
        <v>5</v>
      </c>
      <c r="F23" s="23">
        <v>772</v>
      </c>
      <c r="G23" s="24">
        <v>40</v>
      </c>
      <c r="H23"/>
      <c r="I23" s="41">
        <v>8</v>
      </c>
      <c r="J23" s="19" t="s">
        <v>1140</v>
      </c>
      <c r="K23" s="19" t="s">
        <v>484</v>
      </c>
      <c r="L23" s="39">
        <v>85</v>
      </c>
      <c r="M23" s="295">
        <v>8</v>
      </c>
      <c r="N23" s="39">
        <v>486</v>
      </c>
      <c r="O23" s="40">
        <v>43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41">
        <v>2</v>
      </c>
      <c r="B24" s="19" t="s">
        <v>1141</v>
      </c>
      <c r="C24" s="19" t="s">
        <v>484</v>
      </c>
      <c r="D24" s="39">
        <v>84</v>
      </c>
      <c r="E24" s="295">
        <v>7</v>
      </c>
      <c r="F24" s="23">
        <v>771</v>
      </c>
      <c r="G24" s="24">
        <v>40</v>
      </c>
      <c r="H24"/>
      <c r="I24" s="294">
        <v>1</v>
      </c>
      <c r="J24" s="19" t="s">
        <v>1142</v>
      </c>
      <c r="K24" s="19" t="s">
        <v>122</v>
      </c>
      <c r="L24" s="296" t="s">
        <v>109</v>
      </c>
      <c r="M24" s="295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297">
        <v>9</v>
      </c>
      <c r="B25" s="26" t="s">
        <v>998</v>
      </c>
      <c r="C25" s="26" t="s">
        <v>633</v>
      </c>
      <c r="D25" s="43" t="s">
        <v>109</v>
      </c>
      <c r="E25" s="298">
        <v>0</v>
      </c>
      <c r="F25" s="31">
        <v>176</v>
      </c>
      <c r="G25" s="32">
        <v>16</v>
      </c>
      <c r="H25"/>
      <c r="I25" s="42">
        <v>4</v>
      </c>
      <c r="J25" s="26" t="s">
        <v>1143</v>
      </c>
      <c r="K25" s="26" t="s">
        <v>122</v>
      </c>
      <c r="L25" s="43" t="s">
        <v>109</v>
      </c>
      <c r="M25" s="298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285"/>
      <c r="B27" s="286" t="s">
        <v>222</v>
      </c>
      <c r="C27" s="287" t="s">
        <v>1144</v>
      </c>
      <c r="D27" s="288"/>
      <c r="E27" s="288" t="s">
        <v>1145</v>
      </c>
      <c r="F27" s="289"/>
      <c r="G27" s="289"/>
      <c r="H27"/>
      <c r="I27" s="285"/>
      <c r="J27" s="286" t="s">
        <v>225</v>
      </c>
      <c r="K27" s="287" t="s">
        <v>1146</v>
      </c>
      <c r="L27" s="288"/>
      <c r="M27" s="288" t="s">
        <v>1147</v>
      </c>
      <c r="N27" s="289"/>
      <c r="O27" s="289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290" t="s">
        <v>10</v>
      </c>
      <c r="C28" s="290" t="s">
        <v>11</v>
      </c>
      <c r="D28" s="291" t="s">
        <v>12</v>
      </c>
      <c r="E28" s="291" t="s">
        <v>13</v>
      </c>
      <c r="F28" s="291" t="s">
        <v>14</v>
      </c>
      <c r="G28" s="292" t="s">
        <v>15</v>
      </c>
      <c r="H28"/>
      <c r="I28" s="10">
        <v>1</v>
      </c>
      <c r="J28" s="290" t="s">
        <v>10</v>
      </c>
      <c r="K28" s="290" t="s">
        <v>11</v>
      </c>
      <c r="L28" s="291" t="s">
        <v>12</v>
      </c>
      <c r="M28" s="291" t="s">
        <v>13</v>
      </c>
      <c r="N28" s="291" t="s">
        <v>14</v>
      </c>
      <c r="O28" s="292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99">
        <v>5</v>
      </c>
      <c r="B29" s="15" t="s">
        <v>1148</v>
      </c>
      <c r="C29" s="15" t="s">
        <v>108</v>
      </c>
      <c r="D29" s="35">
        <v>94</v>
      </c>
      <c r="E29" s="293">
        <v>9</v>
      </c>
      <c r="F29" s="37">
        <v>853</v>
      </c>
      <c r="G29" s="38">
        <v>78</v>
      </c>
      <c r="H29"/>
      <c r="I29" s="34">
        <v>6</v>
      </c>
      <c r="J29" s="15" t="s">
        <v>899</v>
      </c>
      <c r="K29" s="15" t="s">
        <v>122</v>
      </c>
      <c r="L29" s="35">
        <v>85</v>
      </c>
      <c r="M29" s="293">
        <v>9</v>
      </c>
      <c r="N29" s="35">
        <v>872</v>
      </c>
      <c r="O29" s="36">
        <v>86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41">
        <v>2</v>
      </c>
      <c r="B30" s="19" t="s">
        <v>1149</v>
      </c>
      <c r="C30" s="19" t="s">
        <v>607</v>
      </c>
      <c r="D30" s="39">
        <v>75</v>
      </c>
      <c r="E30" s="295">
        <v>4</v>
      </c>
      <c r="F30" s="23">
        <v>817</v>
      </c>
      <c r="G30" s="24">
        <v>69</v>
      </c>
      <c r="H30"/>
      <c r="I30" s="294">
        <v>5</v>
      </c>
      <c r="J30" s="19" t="s">
        <v>1150</v>
      </c>
      <c r="K30" s="19" t="s">
        <v>108</v>
      </c>
      <c r="L30" s="39">
        <v>0</v>
      </c>
      <c r="M30" s="295">
        <v>0</v>
      </c>
      <c r="N30" s="39">
        <v>770</v>
      </c>
      <c r="O30" s="40">
        <v>74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294">
        <v>3</v>
      </c>
      <c r="B31" s="19" t="s">
        <v>216</v>
      </c>
      <c r="C31" s="19" t="s">
        <v>149</v>
      </c>
      <c r="D31" s="39">
        <v>76</v>
      </c>
      <c r="E31" s="295">
        <v>5</v>
      </c>
      <c r="F31" s="23">
        <v>799</v>
      </c>
      <c r="G31" s="24">
        <v>64</v>
      </c>
      <c r="H31"/>
      <c r="I31" s="294">
        <v>1</v>
      </c>
      <c r="J31" s="19" t="s">
        <v>1151</v>
      </c>
      <c r="K31" s="19" t="s">
        <v>127</v>
      </c>
      <c r="L31" s="296">
        <v>78</v>
      </c>
      <c r="M31" s="295">
        <v>8</v>
      </c>
      <c r="N31" s="23">
        <v>775</v>
      </c>
      <c r="O31" s="24">
        <v>56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94">
        <v>1</v>
      </c>
      <c r="B32" s="19" t="s">
        <v>1152</v>
      </c>
      <c r="C32" s="19" t="s">
        <v>127</v>
      </c>
      <c r="D32" s="296">
        <v>79</v>
      </c>
      <c r="E32" s="295">
        <v>6</v>
      </c>
      <c r="F32" s="23">
        <v>785</v>
      </c>
      <c r="G32" s="24">
        <v>60</v>
      </c>
      <c r="H32"/>
      <c r="I32" s="41">
        <v>2</v>
      </c>
      <c r="J32" s="19" t="s">
        <v>1153</v>
      </c>
      <c r="K32" s="19" t="s">
        <v>122</v>
      </c>
      <c r="L32" s="39">
        <v>68</v>
      </c>
      <c r="M32" s="295">
        <v>5</v>
      </c>
      <c r="N32" s="39">
        <v>758</v>
      </c>
      <c r="O32" s="40">
        <v>52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41">
        <v>4</v>
      </c>
      <c r="B33" s="19" t="s">
        <v>1154</v>
      </c>
      <c r="C33" s="19" t="s">
        <v>1081</v>
      </c>
      <c r="D33" s="39">
        <v>72</v>
      </c>
      <c r="E33" s="295">
        <v>2</v>
      </c>
      <c r="F33" s="23">
        <v>762</v>
      </c>
      <c r="G33" s="24">
        <v>54</v>
      </c>
      <c r="H33"/>
      <c r="I33" s="41">
        <v>8</v>
      </c>
      <c r="J33" s="19" t="s">
        <v>708</v>
      </c>
      <c r="K33" s="19" t="s">
        <v>607</v>
      </c>
      <c r="L33" s="39">
        <v>62</v>
      </c>
      <c r="M33" s="295">
        <v>4</v>
      </c>
      <c r="N33" s="39">
        <v>741</v>
      </c>
      <c r="O33" s="40">
        <v>49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94">
        <v>7</v>
      </c>
      <c r="B34" s="19" t="s">
        <v>797</v>
      </c>
      <c r="C34" s="19" t="s">
        <v>834</v>
      </c>
      <c r="D34" s="39">
        <v>74</v>
      </c>
      <c r="E34" s="295">
        <v>3</v>
      </c>
      <c r="F34" s="23">
        <v>689</v>
      </c>
      <c r="G34" s="24">
        <v>35</v>
      </c>
      <c r="H34"/>
      <c r="I34" s="294">
        <v>7</v>
      </c>
      <c r="J34" s="19" t="s">
        <v>1155</v>
      </c>
      <c r="K34" s="19" t="s">
        <v>153</v>
      </c>
      <c r="L34" s="39">
        <v>70</v>
      </c>
      <c r="M34" s="295">
        <v>6</v>
      </c>
      <c r="N34" s="39">
        <v>745</v>
      </c>
      <c r="O34" s="40">
        <v>45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41">
        <v>8</v>
      </c>
      <c r="B35" s="19" t="s">
        <v>934</v>
      </c>
      <c r="C35" s="19" t="s">
        <v>17</v>
      </c>
      <c r="D35" s="39">
        <v>85</v>
      </c>
      <c r="E35" s="295">
        <v>7</v>
      </c>
      <c r="F35" s="23">
        <v>342</v>
      </c>
      <c r="G35" s="24">
        <v>28</v>
      </c>
      <c r="H35"/>
      <c r="I35" s="41">
        <v>4</v>
      </c>
      <c r="J35" s="19" t="s">
        <v>1156</v>
      </c>
      <c r="K35" s="19" t="s">
        <v>122</v>
      </c>
      <c r="L35" s="39" t="s">
        <v>109</v>
      </c>
      <c r="M35" s="295">
        <v>0</v>
      </c>
      <c r="N35" s="39">
        <v>616</v>
      </c>
      <c r="O35" s="40">
        <v>45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41">
        <v>6</v>
      </c>
      <c r="B36" s="19" t="s">
        <v>1157</v>
      </c>
      <c r="C36" s="19" t="s">
        <v>75</v>
      </c>
      <c r="D36" s="39">
        <v>69</v>
      </c>
      <c r="E36" s="295">
        <v>1</v>
      </c>
      <c r="F36" s="23">
        <v>437</v>
      </c>
      <c r="G36" s="24">
        <v>19</v>
      </c>
      <c r="H36"/>
      <c r="I36" s="294">
        <v>3</v>
      </c>
      <c r="J36" s="19" t="s">
        <v>1158</v>
      </c>
      <c r="K36" s="19" t="s">
        <v>153</v>
      </c>
      <c r="L36" s="39" t="s">
        <v>109</v>
      </c>
      <c r="M36" s="295">
        <v>0</v>
      </c>
      <c r="N36" s="39">
        <v>494</v>
      </c>
      <c r="O36" s="40">
        <v>21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297">
        <v>9</v>
      </c>
      <c r="B37" s="26" t="s">
        <v>1159</v>
      </c>
      <c r="C37" s="26" t="s">
        <v>17</v>
      </c>
      <c r="D37" s="43">
        <v>87</v>
      </c>
      <c r="E37" s="298">
        <v>8</v>
      </c>
      <c r="F37" s="31">
        <v>174</v>
      </c>
      <c r="G37" s="32">
        <v>15</v>
      </c>
      <c r="H37"/>
      <c r="I37" s="297">
        <v>9</v>
      </c>
      <c r="J37" s="26" t="s">
        <v>1160</v>
      </c>
      <c r="K37" s="26" t="s">
        <v>17</v>
      </c>
      <c r="L37" s="43">
        <v>78</v>
      </c>
      <c r="M37" s="298">
        <v>8</v>
      </c>
      <c r="N37" s="43">
        <v>161</v>
      </c>
      <c r="O37" s="44">
        <v>16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285"/>
      <c r="B39" s="286" t="s">
        <v>246</v>
      </c>
      <c r="C39" s="287" t="s">
        <v>1161</v>
      </c>
      <c r="D39" s="288"/>
      <c r="E39" s="288" t="s">
        <v>1162</v>
      </c>
      <c r="F39" s="289"/>
      <c r="G39" s="289"/>
      <c r="H39"/>
      <c r="I39" s="285"/>
      <c r="J39" s="286" t="s">
        <v>249</v>
      </c>
      <c r="K39" s="287" t="s">
        <v>1163</v>
      </c>
      <c r="L39" s="288"/>
      <c r="M39" s="288" t="s">
        <v>1164</v>
      </c>
      <c r="N39" s="289"/>
      <c r="O39" s="289"/>
      <c r="P39"/>
      <c r="Q39"/>
      <c r="R39"/>
      <c r="S39"/>
      <c r="T39"/>
      <c r="U39"/>
      <c r="V39"/>
      <c r="W39"/>
      <c r="X39"/>
      <c r="Y39"/>
    </row>
    <row r="40" spans="1:25" x14ac:dyDescent="0.3">
      <c r="A40" s="10">
        <v>1</v>
      </c>
      <c r="B40" s="290" t="s">
        <v>10</v>
      </c>
      <c r="C40" s="290" t="s">
        <v>11</v>
      </c>
      <c r="D40" s="291" t="s">
        <v>12</v>
      </c>
      <c r="E40" s="291" t="s">
        <v>13</v>
      </c>
      <c r="F40" s="291" t="s">
        <v>14</v>
      </c>
      <c r="G40" s="292" t="s">
        <v>15</v>
      </c>
      <c r="H40"/>
      <c r="I40" s="10">
        <v>1</v>
      </c>
      <c r="J40" s="290" t="s">
        <v>10</v>
      </c>
      <c r="K40" s="290" t="s">
        <v>11</v>
      </c>
      <c r="L40" s="291" t="s">
        <v>12</v>
      </c>
      <c r="M40" s="291" t="s">
        <v>13</v>
      </c>
      <c r="N40" s="291" t="s">
        <v>14</v>
      </c>
      <c r="O40" s="292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99">
        <v>5</v>
      </c>
      <c r="B41" s="15" t="s">
        <v>536</v>
      </c>
      <c r="C41" s="15" t="s">
        <v>504</v>
      </c>
      <c r="D41" s="35">
        <v>73</v>
      </c>
      <c r="E41" s="293">
        <v>3</v>
      </c>
      <c r="F41" s="37">
        <v>869</v>
      </c>
      <c r="G41" s="38">
        <v>72</v>
      </c>
      <c r="H41"/>
      <c r="I41" s="299">
        <v>7</v>
      </c>
      <c r="J41" s="15" t="s">
        <v>1165</v>
      </c>
      <c r="K41" s="15" t="s">
        <v>153</v>
      </c>
      <c r="L41" s="35">
        <v>70</v>
      </c>
      <c r="M41" s="293">
        <v>6</v>
      </c>
      <c r="N41" s="35">
        <v>715</v>
      </c>
      <c r="O41" s="36">
        <v>62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94">
        <v>7</v>
      </c>
      <c r="B42" s="19" t="s">
        <v>1166</v>
      </c>
      <c r="C42" s="19" t="s">
        <v>91</v>
      </c>
      <c r="D42" s="39">
        <v>86</v>
      </c>
      <c r="E42" s="295">
        <v>8</v>
      </c>
      <c r="F42" s="23">
        <v>823</v>
      </c>
      <c r="G42" s="24">
        <v>68</v>
      </c>
      <c r="H42"/>
      <c r="I42" s="41">
        <v>4</v>
      </c>
      <c r="J42" s="19" t="s">
        <v>1167</v>
      </c>
      <c r="K42" s="19" t="s">
        <v>607</v>
      </c>
      <c r="L42" s="39">
        <v>69</v>
      </c>
      <c r="M42" s="295">
        <v>5</v>
      </c>
      <c r="N42" s="39">
        <v>713</v>
      </c>
      <c r="O42" s="40">
        <v>62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41">
        <v>4</v>
      </c>
      <c r="B43" s="19" t="s">
        <v>1168</v>
      </c>
      <c r="C43" s="19" t="s">
        <v>1081</v>
      </c>
      <c r="D43" s="39">
        <v>70</v>
      </c>
      <c r="E43" s="295">
        <v>2</v>
      </c>
      <c r="F43" s="23">
        <v>742</v>
      </c>
      <c r="G43" s="24">
        <v>46</v>
      </c>
      <c r="H43"/>
      <c r="I43" s="294">
        <v>5</v>
      </c>
      <c r="J43" s="19" t="s">
        <v>443</v>
      </c>
      <c r="K43" s="19" t="s">
        <v>108</v>
      </c>
      <c r="L43" s="39">
        <v>73</v>
      </c>
      <c r="M43" s="295">
        <v>7</v>
      </c>
      <c r="N43" s="39">
        <v>706</v>
      </c>
      <c r="O43" s="40">
        <v>57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294">
        <v>3</v>
      </c>
      <c r="B44" s="19" t="s">
        <v>882</v>
      </c>
      <c r="C44" s="19" t="s">
        <v>834</v>
      </c>
      <c r="D44" s="39">
        <v>75</v>
      </c>
      <c r="E44" s="295">
        <v>4</v>
      </c>
      <c r="F44" s="23">
        <v>737</v>
      </c>
      <c r="G44" s="24">
        <v>45</v>
      </c>
      <c r="H44"/>
      <c r="I44" s="41">
        <v>2</v>
      </c>
      <c r="J44" s="19" t="s">
        <v>1169</v>
      </c>
      <c r="K44" s="19" t="s">
        <v>607</v>
      </c>
      <c r="L44" s="39">
        <v>74</v>
      </c>
      <c r="M44" s="295">
        <v>8</v>
      </c>
      <c r="N44" s="39">
        <v>656</v>
      </c>
      <c r="O44" s="40">
        <v>48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41">
        <v>6</v>
      </c>
      <c r="B45" s="19" t="s">
        <v>407</v>
      </c>
      <c r="C45" s="19" t="s">
        <v>149</v>
      </c>
      <c r="D45" s="39">
        <v>77</v>
      </c>
      <c r="E45" s="295">
        <v>6</v>
      </c>
      <c r="F45" s="23">
        <v>721</v>
      </c>
      <c r="G45" s="24">
        <v>45</v>
      </c>
      <c r="H45"/>
      <c r="I45" s="294">
        <v>1</v>
      </c>
      <c r="J45" s="19" t="s">
        <v>1170</v>
      </c>
      <c r="K45" s="19" t="s">
        <v>23</v>
      </c>
      <c r="L45" s="296">
        <v>55</v>
      </c>
      <c r="M45" s="295">
        <v>4</v>
      </c>
      <c r="N45" s="23">
        <v>568</v>
      </c>
      <c r="O45" s="24">
        <v>37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41">
        <v>8</v>
      </c>
      <c r="B46" s="19" t="s">
        <v>1171</v>
      </c>
      <c r="C46" s="19" t="s">
        <v>122</v>
      </c>
      <c r="D46" s="39">
        <v>83</v>
      </c>
      <c r="E46" s="295">
        <v>7</v>
      </c>
      <c r="F46" s="23">
        <v>723</v>
      </c>
      <c r="G46" s="24">
        <v>41</v>
      </c>
      <c r="H46"/>
      <c r="I46" s="41">
        <v>8</v>
      </c>
      <c r="J46" s="19" t="s">
        <v>698</v>
      </c>
      <c r="K46" s="19" t="s">
        <v>607</v>
      </c>
      <c r="L46" s="39" t="s">
        <v>109</v>
      </c>
      <c r="M46" s="295">
        <v>0</v>
      </c>
      <c r="N46" s="39">
        <v>505</v>
      </c>
      <c r="O46" s="40">
        <v>32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41">
        <v>2</v>
      </c>
      <c r="B47" s="19" t="s">
        <v>1172</v>
      </c>
      <c r="C47" s="19" t="s">
        <v>1081</v>
      </c>
      <c r="D47" s="39">
        <v>77</v>
      </c>
      <c r="E47" s="295">
        <v>6</v>
      </c>
      <c r="F47" s="23">
        <v>726</v>
      </c>
      <c r="G47" s="24">
        <v>40</v>
      </c>
      <c r="H47"/>
      <c r="I47" s="294">
        <v>3</v>
      </c>
      <c r="J47" s="19" t="s">
        <v>1173</v>
      </c>
      <c r="K47" s="19" t="s">
        <v>122</v>
      </c>
      <c r="L47" s="39" t="s">
        <v>109</v>
      </c>
      <c r="M47" s="295">
        <v>0</v>
      </c>
      <c r="N47" s="39">
        <v>490</v>
      </c>
      <c r="O47" s="40">
        <v>32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297">
        <v>1</v>
      </c>
      <c r="B48" s="26" t="s">
        <v>1174</v>
      </c>
      <c r="C48" s="26" t="s">
        <v>561</v>
      </c>
      <c r="D48" s="300" t="s">
        <v>109</v>
      </c>
      <c r="E48" s="298">
        <v>0</v>
      </c>
      <c r="F48" s="31">
        <v>62</v>
      </c>
      <c r="G48" s="32">
        <v>1</v>
      </c>
      <c r="H48"/>
      <c r="I48" s="42">
        <v>6</v>
      </c>
      <c r="J48" s="26" t="s">
        <v>835</v>
      </c>
      <c r="K48" s="26" t="s">
        <v>525</v>
      </c>
      <c r="L48" s="43" t="s">
        <v>109</v>
      </c>
      <c r="M48" s="298">
        <v>0</v>
      </c>
      <c r="N48" s="43">
        <v>308</v>
      </c>
      <c r="O48" s="44">
        <v>22</v>
      </c>
      <c r="P48"/>
      <c r="Q48"/>
      <c r="R48"/>
      <c r="S48"/>
      <c r="T48"/>
      <c r="U48"/>
      <c r="V48"/>
      <c r="W48"/>
      <c r="X48"/>
      <c r="Y48"/>
    </row>
    <row r="49" spans="2:7" customFormat="1" ht="15" x14ac:dyDescent="0.25"/>
    <row r="50" spans="2:7" customFormat="1" x14ac:dyDescent="0.3">
      <c r="B50" s="4" t="s">
        <v>1175</v>
      </c>
      <c r="C50" s="4"/>
      <c r="D50" s="4"/>
      <c r="E50" s="4"/>
      <c r="F50" s="33" t="s">
        <v>167</v>
      </c>
      <c r="G50" s="4"/>
    </row>
    <row r="51" spans="2:7" customFormat="1" x14ac:dyDescent="0.3">
      <c r="B51" s="4" t="s">
        <v>168</v>
      </c>
      <c r="C51" s="4"/>
      <c r="D51" s="4"/>
      <c r="E51" s="4"/>
      <c r="F51" s="4"/>
      <c r="G51" s="4"/>
    </row>
    <row r="52" spans="2:7" customFormat="1" ht="15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4016656C-FC1E-4DE8-ABE3-A65B0D1C672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246A-1693-45FD-A497-F865352EBF1F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1" customWidth="1"/>
    <col min="2" max="3" width="20.7109375" style="151" customWidth="1"/>
    <col min="4" max="7" width="5" style="151" customWidth="1"/>
    <col min="8" max="8" width="1.7109375" style="151" customWidth="1"/>
    <col min="9" max="9" width="2.7109375" style="151" customWidth="1"/>
    <col min="10" max="11" width="20.7109375" style="151" customWidth="1"/>
    <col min="12" max="15" width="5" style="151" customWidth="1"/>
    <col min="16" max="16" width="5.140625" style="151" customWidth="1"/>
    <col min="17" max="25" width="12.85546875" style="151"/>
  </cols>
  <sheetData>
    <row r="1" spans="1:25" ht="18" x14ac:dyDescent="0.35">
      <c r="A1" s="238"/>
      <c r="B1" s="239" t="s">
        <v>1042</v>
      </c>
      <c r="C1" s="240"/>
      <c r="D1" s="149"/>
      <c r="E1" s="149"/>
      <c r="F1" s="149" t="s">
        <v>273</v>
      </c>
      <c r="G1" s="149"/>
      <c r="H1" s="149"/>
      <c r="I1" s="149" t="s">
        <v>1</v>
      </c>
      <c r="J1" s="149"/>
      <c r="K1" s="149"/>
      <c r="L1" s="149"/>
      <c r="M1" s="150"/>
      <c r="N1" s="149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25" ht="18.75" x14ac:dyDescent="0.3">
      <c r="A2" s="241"/>
      <c r="B2" s="242" t="s">
        <v>2</v>
      </c>
      <c r="C2" s="243"/>
      <c r="D2" s="244"/>
      <c r="E2" s="244"/>
      <c r="F2" s="243"/>
      <c r="G2" s="244"/>
      <c r="H2" s="244"/>
      <c r="I2" s="301" t="s">
        <v>1176</v>
      </c>
      <c r="J2" s="244"/>
      <c r="K2" s="244"/>
      <c r="L2" s="244"/>
      <c r="M2" s="243"/>
      <c r="N2" s="244"/>
    </row>
    <row r="3" spans="1:25" x14ac:dyDescent="0.3">
      <c r="A3" s="285"/>
      <c r="B3" s="286" t="s">
        <v>4</v>
      </c>
      <c r="C3" s="287" t="s">
        <v>1177</v>
      </c>
      <c r="D3" s="288"/>
      <c r="E3" s="288" t="s">
        <v>1178</v>
      </c>
      <c r="F3" s="289"/>
      <c r="G3" s="289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10">
        <v>1</v>
      </c>
      <c r="B4" s="290" t="s">
        <v>10</v>
      </c>
      <c r="C4" s="290" t="s">
        <v>11</v>
      </c>
      <c r="D4" s="291" t="s">
        <v>12</v>
      </c>
      <c r="E4" s="291" t="s">
        <v>13</v>
      </c>
      <c r="F4" s="291" t="s">
        <v>14</v>
      </c>
      <c r="G4" s="292" t="s">
        <v>15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299">
        <v>1</v>
      </c>
      <c r="B5" s="15" t="s">
        <v>1049</v>
      </c>
      <c r="C5" s="15" t="s">
        <v>1050</v>
      </c>
      <c r="D5" s="293">
        <v>99</v>
      </c>
      <c r="E5" s="293">
        <v>9</v>
      </c>
      <c r="F5" s="37">
        <v>981</v>
      </c>
      <c r="G5" s="38">
        <v>90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294">
        <v>3</v>
      </c>
      <c r="B6" s="19" t="s">
        <v>746</v>
      </c>
      <c r="C6" s="19" t="s">
        <v>23</v>
      </c>
      <c r="D6" s="39">
        <v>98</v>
      </c>
      <c r="E6" s="296">
        <v>8</v>
      </c>
      <c r="F6" s="39">
        <v>952</v>
      </c>
      <c r="G6" s="40">
        <v>76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41">
        <v>8</v>
      </c>
      <c r="B7" s="19" t="s">
        <v>809</v>
      </c>
      <c r="C7" s="19" t="s">
        <v>633</v>
      </c>
      <c r="D7" s="39">
        <v>94</v>
      </c>
      <c r="E7" s="296">
        <v>7</v>
      </c>
      <c r="F7" s="39">
        <v>930</v>
      </c>
      <c r="G7" s="40">
        <v>66</v>
      </c>
      <c r="H7"/>
      <c r="I7"/>
      <c r="J7"/>
      <c r="K7"/>
      <c r="L7"/>
      <c r="M7"/>
      <c r="N7"/>
      <c r="O7"/>
      <c r="P7"/>
      <c r="Q7"/>
      <c r="R7"/>
      <c r="S7"/>
      <c r="T7"/>
      <c r="U7" s="261"/>
      <c r="V7" s="261"/>
      <c r="W7" s="261"/>
      <c r="X7" s="261"/>
      <c r="Y7" s="261"/>
    </row>
    <row r="8" spans="1:25" ht="15.75" customHeight="1" x14ac:dyDescent="0.3">
      <c r="A8" s="294">
        <v>7</v>
      </c>
      <c r="B8" s="19" t="s">
        <v>1067</v>
      </c>
      <c r="C8" s="19" t="s">
        <v>607</v>
      </c>
      <c r="D8" s="39">
        <v>88</v>
      </c>
      <c r="E8" s="296">
        <v>3</v>
      </c>
      <c r="F8" s="39">
        <v>911</v>
      </c>
      <c r="G8" s="40">
        <v>58</v>
      </c>
      <c r="H8"/>
      <c r="I8"/>
      <c r="J8"/>
      <c r="K8"/>
      <c r="L8"/>
      <c r="M8"/>
      <c r="N8"/>
      <c r="O8"/>
      <c r="P8"/>
      <c r="Q8"/>
      <c r="R8"/>
      <c r="S8"/>
      <c r="T8"/>
      <c r="U8" s="261"/>
      <c r="V8" s="261"/>
      <c r="W8" s="261"/>
      <c r="X8" s="261"/>
      <c r="Y8" s="261"/>
    </row>
    <row r="9" spans="1:25" x14ac:dyDescent="0.3">
      <c r="A9" s="294">
        <v>9</v>
      </c>
      <c r="B9" s="19" t="s">
        <v>183</v>
      </c>
      <c r="C9" s="19" t="s">
        <v>149</v>
      </c>
      <c r="D9" s="39">
        <v>94</v>
      </c>
      <c r="E9" s="296">
        <v>7</v>
      </c>
      <c r="F9" s="39">
        <v>909</v>
      </c>
      <c r="G9" s="40">
        <v>52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41">
        <v>4</v>
      </c>
      <c r="B10" s="19" t="s">
        <v>1080</v>
      </c>
      <c r="C10" s="19" t="s">
        <v>1081</v>
      </c>
      <c r="D10" s="39">
        <v>91</v>
      </c>
      <c r="E10" s="296">
        <v>5</v>
      </c>
      <c r="F10" s="39">
        <v>875</v>
      </c>
      <c r="G10" s="40">
        <v>39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294">
        <v>5</v>
      </c>
      <c r="B11" s="19" t="s">
        <v>1079</v>
      </c>
      <c r="C11" s="19" t="s">
        <v>607</v>
      </c>
      <c r="D11" s="39">
        <v>91</v>
      </c>
      <c r="E11" s="296">
        <v>5</v>
      </c>
      <c r="F11" s="39">
        <v>877</v>
      </c>
      <c r="G11" s="40">
        <v>32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41">
        <v>6</v>
      </c>
      <c r="B12" s="19" t="s">
        <v>215</v>
      </c>
      <c r="C12" s="19" t="s">
        <v>149</v>
      </c>
      <c r="D12" s="39">
        <v>82</v>
      </c>
      <c r="E12" s="296">
        <v>1</v>
      </c>
      <c r="F12" s="39">
        <v>871</v>
      </c>
      <c r="G12" s="40">
        <v>32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42">
        <v>2</v>
      </c>
      <c r="B13" s="26" t="s">
        <v>505</v>
      </c>
      <c r="C13" s="26" t="s">
        <v>506</v>
      </c>
      <c r="D13" s="43">
        <v>88</v>
      </c>
      <c r="E13" s="300">
        <v>3</v>
      </c>
      <c r="F13" s="43">
        <v>867</v>
      </c>
      <c r="G13" s="44">
        <v>30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285"/>
      <c r="B15" s="286" t="s">
        <v>7</v>
      </c>
      <c r="C15" s="287" t="s">
        <v>1097</v>
      </c>
      <c r="D15" s="288"/>
      <c r="E15" s="288" t="s">
        <v>1179</v>
      </c>
      <c r="F15" s="289"/>
      <c r="G15" s="289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10">
        <v>1</v>
      </c>
      <c r="B16" s="290" t="s">
        <v>10</v>
      </c>
      <c r="C16" s="290" t="s">
        <v>11</v>
      </c>
      <c r="D16" s="291" t="s">
        <v>12</v>
      </c>
      <c r="E16" s="291" t="s">
        <v>13</v>
      </c>
      <c r="F16" s="291" t="s">
        <v>14</v>
      </c>
      <c r="G16" s="292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34">
        <v>6</v>
      </c>
      <c r="B17" s="15" t="s">
        <v>867</v>
      </c>
      <c r="C17" s="15" t="s">
        <v>633</v>
      </c>
      <c r="D17" s="35">
        <v>89</v>
      </c>
      <c r="E17" s="293">
        <v>9</v>
      </c>
      <c r="F17" s="35">
        <v>887</v>
      </c>
      <c r="G17" s="36">
        <v>80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294">
        <v>7</v>
      </c>
      <c r="B18" s="19" t="s">
        <v>1094</v>
      </c>
      <c r="C18" s="19" t="s">
        <v>607</v>
      </c>
      <c r="D18" s="39">
        <v>86</v>
      </c>
      <c r="E18" s="296">
        <v>5</v>
      </c>
      <c r="F18" s="39">
        <v>874</v>
      </c>
      <c r="G18" s="40">
        <v>70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41">
        <v>4</v>
      </c>
      <c r="B19" s="19" t="s">
        <v>209</v>
      </c>
      <c r="C19" s="19" t="s">
        <v>153</v>
      </c>
      <c r="D19" s="39">
        <v>87</v>
      </c>
      <c r="E19" s="296">
        <v>6</v>
      </c>
      <c r="F19" s="39">
        <v>857</v>
      </c>
      <c r="G19" s="40">
        <v>64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41">
        <v>8</v>
      </c>
      <c r="B20" s="19" t="s">
        <v>240</v>
      </c>
      <c r="C20" s="19" t="s">
        <v>153</v>
      </c>
      <c r="D20" s="39">
        <v>88</v>
      </c>
      <c r="E20" s="296">
        <v>7</v>
      </c>
      <c r="F20" s="39">
        <v>860</v>
      </c>
      <c r="G20" s="40">
        <v>62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294">
        <v>5</v>
      </c>
      <c r="B21" s="19" t="s">
        <v>148</v>
      </c>
      <c r="C21" s="19" t="s">
        <v>149</v>
      </c>
      <c r="D21" s="39">
        <v>89</v>
      </c>
      <c r="E21" s="296">
        <v>9</v>
      </c>
      <c r="F21" s="39">
        <v>853</v>
      </c>
      <c r="G21" s="40">
        <v>58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294">
        <v>9</v>
      </c>
      <c r="B22" s="19" t="s">
        <v>1108</v>
      </c>
      <c r="C22" s="19" t="s">
        <v>1081</v>
      </c>
      <c r="D22" s="39">
        <v>82</v>
      </c>
      <c r="E22" s="296">
        <v>4</v>
      </c>
      <c r="F22" s="39">
        <v>818</v>
      </c>
      <c r="G22" s="40">
        <v>39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294">
        <v>3</v>
      </c>
      <c r="B23" s="19" t="s">
        <v>1034</v>
      </c>
      <c r="C23" s="19" t="s">
        <v>264</v>
      </c>
      <c r="D23" s="39">
        <v>80</v>
      </c>
      <c r="E23" s="296">
        <v>3</v>
      </c>
      <c r="F23" s="39">
        <v>731</v>
      </c>
      <c r="G23" s="40">
        <v>39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41">
        <v>2</v>
      </c>
      <c r="B24" s="19" t="s">
        <v>210</v>
      </c>
      <c r="C24" s="19" t="s">
        <v>19</v>
      </c>
      <c r="D24" s="39">
        <v>76</v>
      </c>
      <c r="E24" s="296">
        <v>2</v>
      </c>
      <c r="F24" s="39">
        <v>799</v>
      </c>
      <c r="G24" s="40">
        <v>38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297">
        <v>1</v>
      </c>
      <c r="B25" s="26" t="s">
        <v>1109</v>
      </c>
      <c r="C25" s="26" t="s">
        <v>71</v>
      </c>
      <c r="D25" s="300">
        <v>74</v>
      </c>
      <c r="E25" s="300">
        <v>1</v>
      </c>
      <c r="F25" s="31">
        <v>777</v>
      </c>
      <c r="G25" s="32">
        <v>20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85"/>
      <c r="B27" s="286" t="s">
        <v>46</v>
      </c>
      <c r="C27" s="287" t="s">
        <v>1180</v>
      </c>
      <c r="D27" s="288"/>
      <c r="E27" s="288" t="s">
        <v>1181</v>
      </c>
      <c r="F27" s="289"/>
      <c r="G27" s="289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10">
        <v>1</v>
      </c>
      <c r="B28" s="290" t="s">
        <v>10</v>
      </c>
      <c r="C28" s="290" t="s">
        <v>11</v>
      </c>
      <c r="D28" s="291" t="s">
        <v>12</v>
      </c>
      <c r="E28" s="291" t="s">
        <v>13</v>
      </c>
      <c r="F28" s="291" t="s">
        <v>14</v>
      </c>
      <c r="G28" s="292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34">
        <v>6</v>
      </c>
      <c r="B29" s="15" t="s">
        <v>1118</v>
      </c>
      <c r="C29" s="15" t="s">
        <v>504</v>
      </c>
      <c r="D29" s="35">
        <v>90</v>
      </c>
      <c r="E29" s="293">
        <v>8</v>
      </c>
      <c r="F29" s="35">
        <v>853</v>
      </c>
      <c r="G29" s="36">
        <v>65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41">
        <v>8</v>
      </c>
      <c r="B30" s="19" t="s">
        <v>123</v>
      </c>
      <c r="C30" s="19" t="s">
        <v>19</v>
      </c>
      <c r="D30" s="39">
        <v>83</v>
      </c>
      <c r="E30" s="296">
        <v>6</v>
      </c>
      <c r="F30" s="39">
        <v>814</v>
      </c>
      <c r="G30" s="40">
        <v>55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294">
        <v>7</v>
      </c>
      <c r="B31" s="19" t="s">
        <v>611</v>
      </c>
      <c r="C31" s="19" t="s">
        <v>127</v>
      </c>
      <c r="D31" s="39">
        <v>79</v>
      </c>
      <c r="E31" s="296">
        <v>5</v>
      </c>
      <c r="F31" s="39">
        <v>810</v>
      </c>
      <c r="G31" s="40">
        <v>51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41">
        <v>2</v>
      </c>
      <c r="B32" s="19" t="s">
        <v>1133</v>
      </c>
      <c r="C32" s="19" t="s">
        <v>153</v>
      </c>
      <c r="D32" s="39">
        <v>86</v>
      </c>
      <c r="E32" s="296">
        <v>7</v>
      </c>
      <c r="F32" s="39">
        <v>814</v>
      </c>
      <c r="G32" s="40">
        <v>50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294">
        <v>1</v>
      </c>
      <c r="B33" s="19" t="s">
        <v>622</v>
      </c>
      <c r="C33" s="19" t="s">
        <v>191</v>
      </c>
      <c r="D33" s="296" t="s">
        <v>109</v>
      </c>
      <c r="E33" s="296">
        <v>0</v>
      </c>
      <c r="F33" s="23">
        <v>728</v>
      </c>
      <c r="G33" s="24">
        <v>45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294">
        <v>5</v>
      </c>
      <c r="B34" s="19" t="s">
        <v>1137</v>
      </c>
      <c r="C34" s="19" t="s">
        <v>127</v>
      </c>
      <c r="D34" s="39">
        <v>76</v>
      </c>
      <c r="E34" s="296">
        <v>4</v>
      </c>
      <c r="F34" s="39">
        <v>760</v>
      </c>
      <c r="G34" s="40">
        <v>36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294">
        <v>3</v>
      </c>
      <c r="B35" s="19" t="s">
        <v>1127</v>
      </c>
      <c r="C35" s="19" t="s">
        <v>127</v>
      </c>
      <c r="D35" s="39">
        <v>69</v>
      </c>
      <c r="E35" s="296">
        <v>3</v>
      </c>
      <c r="F35" s="39">
        <v>757</v>
      </c>
      <c r="G35" s="40">
        <v>34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42">
        <v>4</v>
      </c>
      <c r="B36" s="26" t="s">
        <v>1038</v>
      </c>
      <c r="C36" s="26" t="s">
        <v>71</v>
      </c>
      <c r="D36" s="43">
        <v>64</v>
      </c>
      <c r="E36" s="300">
        <v>2</v>
      </c>
      <c r="F36" s="43">
        <v>746</v>
      </c>
      <c r="G36" s="44">
        <v>33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85"/>
      <c r="B38" s="286" t="s">
        <v>49</v>
      </c>
      <c r="C38" s="287" t="s">
        <v>1182</v>
      </c>
      <c r="D38" s="288"/>
      <c r="E38" s="288" t="s">
        <v>1183</v>
      </c>
      <c r="F38" s="289"/>
      <c r="G38" s="289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10">
        <v>1</v>
      </c>
      <c r="B39" s="290" t="s">
        <v>10</v>
      </c>
      <c r="C39" s="290" t="s">
        <v>11</v>
      </c>
      <c r="D39" s="291" t="s">
        <v>12</v>
      </c>
      <c r="E39" s="291" t="s">
        <v>13</v>
      </c>
      <c r="F39" s="291" t="s">
        <v>14</v>
      </c>
      <c r="G39" s="292" t="s">
        <v>15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34">
        <v>2</v>
      </c>
      <c r="B40" s="15" t="s">
        <v>1149</v>
      </c>
      <c r="C40" s="15" t="s">
        <v>607</v>
      </c>
      <c r="D40" s="35">
        <v>75</v>
      </c>
      <c r="E40" s="293">
        <v>4</v>
      </c>
      <c r="F40" s="35">
        <v>817</v>
      </c>
      <c r="G40" s="36">
        <v>62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41">
        <v>4</v>
      </c>
      <c r="B41" s="19" t="s">
        <v>216</v>
      </c>
      <c r="C41" s="19" t="s">
        <v>149</v>
      </c>
      <c r="D41" s="39">
        <v>76</v>
      </c>
      <c r="E41" s="296">
        <v>5</v>
      </c>
      <c r="F41" s="39">
        <v>799</v>
      </c>
      <c r="G41" s="40">
        <v>59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294">
        <v>1</v>
      </c>
      <c r="B42" s="19" t="s">
        <v>1152</v>
      </c>
      <c r="C42" s="19" t="s">
        <v>127</v>
      </c>
      <c r="D42" s="296">
        <v>79</v>
      </c>
      <c r="E42" s="296">
        <v>6</v>
      </c>
      <c r="F42" s="23">
        <v>785</v>
      </c>
      <c r="G42" s="24">
        <v>54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294">
        <v>5</v>
      </c>
      <c r="B43" s="19" t="s">
        <v>1154</v>
      </c>
      <c r="C43" s="19" t="s">
        <v>1081</v>
      </c>
      <c r="D43" s="39">
        <v>72</v>
      </c>
      <c r="E43" s="296">
        <v>3</v>
      </c>
      <c r="F43" s="39">
        <v>762</v>
      </c>
      <c r="G43" s="40">
        <v>49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294">
        <v>7</v>
      </c>
      <c r="B44" s="19" t="s">
        <v>708</v>
      </c>
      <c r="C44" s="19" t="s">
        <v>607</v>
      </c>
      <c r="D44" s="39">
        <v>62</v>
      </c>
      <c r="E44" s="296">
        <v>1</v>
      </c>
      <c r="F44" s="39">
        <v>741</v>
      </c>
      <c r="G44" s="40">
        <v>41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41">
        <v>6</v>
      </c>
      <c r="B45" s="19" t="s">
        <v>1155</v>
      </c>
      <c r="C45" s="19" t="s">
        <v>153</v>
      </c>
      <c r="D45" s="39">
        <v>70</v>
      </c>
      <c r="E45" s="296">
        <v>2</v>
      </c>
      <c r="F45" s="39">
        <v>745</v>
      </c>
      <c r="G45" s="40">
        <v>39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294">
        <v>3</v>
      </c>
      <c r="B46" s="19" t="s">
        <v>1138</v>
      </c>
      <c r="C46" s="19" t="s">
        <v>153</v>
      </c>
      <c r="D46" s="39">
        <v>82</v>
      </c>
      <c r="E46" s="296">
        <v>7</v>
      </c>
      <c r="F46" s="39">
        <v>691</v>
      </c>
      <c r="G46" s="40">
        <v>29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42">
        <v>8</v>
      </c>
      <c r="B47" s="26" t="s">
        <v>934</v>
      </c>
      <c r="C47" s="26" t="s">
        <v>17</v>
      </c>
      <c r="D47" s="43">
        <v>85</v>
      </c>
      <c r="E47" s="300">
        <v>8</v>
      </c>
      <c r="F47" s="43">
        <v>342</v>
      </c>
      <c r="G47" s="44">
        <v>28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85"/>
      <c r="B49" s="286" t="s">
        <v>79</v>
      </c>
      <c r="C49" s="287" t="s">
        <v>1184</v>
      </c>
      <c r="D49" s="288"/>
      <c r="E49" s="288" t="s">
        <v>1185</v>
      </c>
      <c r="F49" s="289"/>
      <c r="G49" s="28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10">
        <v>1</v>
      </c>
      <c r="B50" s="290" t="s">
        <v>10</v>
      </c>
      <c r="C50" s="290" t="s">
        <v>11</v>
      </c>
      <c r="D50" s="291" t="s">
        <v>12</v>
      </c>
      <c r="E50" s="291" t="s">
        <v>13</v>
      </c>
      <c r="F50" s="291" t="s">
        <v>14</v>
      </c>
      <c r="G50" s="292" t="s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299">
        <v>5</v>
      </c>
      <c r="B51" s="15" t="s">
        <v>1168</v>
      </c>
      <c r="C51" s="15" t="s">
        <v>1081</v>
      </c>
      <c r="D51" s="35">
        <v>70</v>
      </c>
      <c r="E51" s="293">
        <v>5</v>
      </c>
      <c r="F51" s="35">
        <v>742</v>
      </c>
      <c r="G51" s="36">
        <v>61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41">
        <v>6</v>
      </c>
      <c r="B52" s="19" t="s">
        <v>407</v>
      </c>
      <c r="C52" s="19" t="s">
        <v>149</v>
      </c>
      <c r="D52" s="39">
        <v>77</v>
      </c>
      <c r="E52" s="296">
        <v>8</v>
      </c>
      <c r="F52" s="39">
        <v>721</v>
      </c>
      <c r="G52" s="40">
        <v>57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294">
        <v>3</v>
      </c>
      <c r="B53" s="19" t="s">
        <v>1172</v>
      </c>
      <c r="C53" s="19" t="s">
        <v>1081</v>
      </c>
      <c r="D53" s="39">
        <v>77</v>
      </c>
      <c r="E53" s="296">
        <v>8</v>
      </c>
      <c r="F53" s="39">
        <v>726</v>
      </c>
      <c r="G53" s="40">
        <v>56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294">
        <v>7</v>
      </c>
      <c r="B54" s="19" t="s">
        <v>1165</v>
      </c>
      <c r="C54" s="19" t="s">
        <v>153</v>
      </c>
      <c r="D54" s="39">
        <v>70</v>
      </c>
      <c r="E54" s="296">
        <v>5</v>
      </c>
      <c r="F54" s="39">
        <v>715</v>
      </c>
      <c r="G54" s="40">
        <v>55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41">
        <v>4</v>
      </c>
      <c r="B55" s="19" t="s">
        <v>1167</v>
      </c>
      <c r="C55" s="19" t="s">
        <v>607</v>
      </c>
      <c r="D55" s="39">
        <v>69</v>
      </c>
      <c r="E55" s="296">
        <v>3</v>
      </c>
      <c r="F55" s="39">
        <v>713</v>
      </c>
      <c r="G55" s="40">
        <v>54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41">
        <v>2</v>
      </c>
      <c r="B56" s="19" t="s">
        <v>1169</v>
      </c>
      <c r="C56" s="19" t="s">
        <v>607</v>
      </c>
      <c r="D56" s="39">
        <v>74</v>
      </c>
      <c r="E56" s="296">
        <v>6</v>
      </c>
      <c r="F56" s="39">
        <v>656</v>
      </c>
      <c r="G56" s="40">
        <v>37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294">
        <v>1</v>
      </c>
      <c r="B57" s="19" t="s">
        <v>1170</v>
      </c>
      <c r="C57" s="19" t="s">
        <v>23</v>
      </c>
      <c r="D57" s="296">
        <v>55</v>
      </c>
      <c r="E57" s="296">
        <v>2</v>
      </c>
      <c r="F57" s="23">
        <v>568</v>
      </c>
      <c r="G57" s="24">
        <v>24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42">
        <v>8</v>
      </c>
      <c r="B58" s="26" t="s">
        <v>698</v>
      </c>
      <c r="C58" s="26" t="s">
        <v>607</v>
      </c>
      <c r="D58" s="43" t="s">
        <v>109</v>
      </c>
      <c r="E58" s="300">
        <v>0</v>
      </c>
      <c r="F58" s="43">
        <v>505</v>
      </c>
      <c r="G58" s="44">
        <v>24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4" t="s">
        <v>272</v>
      </c>
      <c r="C60" s="4"/>
      <c r="D60" s="4"/>
      <c r="E60" s="4"/>
      <c r="F60" s="33" t="s">
        <v>167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4" t="s">
        <v>168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</row>
    <row r="73" spans="1:20" x14ac:dyDescent="0.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</row>
    <row r="74" spans="1:20" x14ac:dyDescent="0.3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</row>
    <row r="75" spans="1:20" x14ac:dyDescent="0.3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</row>
    <row r="76" spans="1:20" x14ac:dyDescent="0.3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</row>
    <row r="77" spans="1:20" x14ac:dyDescent="0.3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</row>
    <row r="78" spans="1:20" x14ac:dyDescent="0.3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</row>
    <row r="79" spans="1:20" x14ac:dyDescent="0.3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</row>
    <row r="80" spans="1:20" x14ac:dyDescent="0.3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</row>
  </sheetData>
  <sheetProtection selectLockedCells="1" selectUnlockedCells="1"/>
  <hyperlinks>
    <hyperlink ref="B2" location="'Index'!A3" tooltip="Go to the Index sheet" display="á" xr:uid="{E29F3BC2-0A3E-4FE3-BB73-C288C92F96A7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DC60-7CAA-4085-BB3F-4A2753EED35F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61" customWidth="1"/>
    <col min="2" max="6" width="5" style="261" customWidth="1"/>
    <col min="7" max="7" width="4.7109375" style="305" customWidth="1"/>
    <col min="8" max="8" width="20.7109375" style="261" customWidth="1"/>
    <col min="9" max="14" width="5" style="261" customWidth="1"/>
    <col min="15" max="22" width="4.140625" style="261" customWidth="1"/>
    <col min="23" max="25" width="10.28515625" style="261"/>
  </cols>
  <sheetData>
    <row r="1" spans="1:25" ht="18" x14ac:dyDescent="0.35">
      <c r="A1" s="302" t="s">
        <v>1186</v>
      </c>
      <c r="B1" s="303"/>
      <c r="C1" s="303"/>
      <c r="D1" s="149"/>
      <c r="E1" s="149"/>
      <c r="F1" s="149"/>
      <c r="G1" s="190"/>
      <c r="H1" s="149"/>
      <c r="I1" s="149"/>
      <c r="J1" s="149" t="s">
        <v>1</v>
      </c>
      <c r="K1" s="304"/>
      <c r="L1" s="149"/>
      <c r="M1" s="149"/>
      <c r="N1" s="304"/>
      <c r="O1" s="149"/>
      <c r="P1" s="149"/>
      <c r="Q1" s="149"/>
      <c r="R1" s="149"/>
      <c r="S1" s="149"/>
      <c r="T1" s="149"/>
      <c r="U1" s="149"/>
      <c r="V1" s="149"/>
      <c r="W1" s="149"/>
      <c r="X1" s="304"/>
      <c r="Y1" s="304"/>
    </row>
    <row r="2" spans="1:25" ht="15.75" customHeight="1" x14ac:dyDescent="0.35">
      <c r="A2" s="152" t="s">
        <v>2</v>
      </c>
      <c r="I2" s="306" t="s">
        <v>1043</v>
      </c>
      <c r="J2" s="191">
        <v>2</v>
      </c>
    </row>
    <row r="3" spans="1:25" ht="15.75" customHeight="1" x14ac:dyDescent="0.3">
      <c r="A3" s="251" t="s">
        <v>4</v>
      </c>
      <c r="B3" s="251"/>
      <c r="C3" s="251"/>
      <c r="D3" s="251"/>
      <c r="E3" s="251"/>
      <c r="F3" s="251"/>
      <c r="G3" s="307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ht="15.75" customHeight="1" x14ac:dyDescent="0.3">
      <c r="A4" s="308" t="s">
        <v>1187</v>
      </c>
      <c r="B4" s="309"/>
      <c r="C4" s="310">
        <v>528</v>
      </c>
      <c r="D4" s="309"/>
      <c r="E4" s="311" t="s">
        <v>15</v>
      </c>
      <c r="F4" s="312">
        <f>SUM(F5:F7)</f>
        <v>523</v>
      </c>
      <c r="G4" s="197" t="s">
        <v>284</v>
      </c>
      <c r="H4" s="308" t="s">
        <v>1188</v>
      </c>
      <c r="I4" s="309"/>
      <c r="J4" s="310">
        <v>547</v>
      </c>
      <c r="K4" s="309"/>
      <c r="L4" s="311" t="s">
        <v>15</v>
      </c>
      <c r="M4" s="312">
        <f>SUM(M5:M7)</f>
        <v>529</v>
      </c>
    </row>
    <row r="5" spans="1:25" ht="15.75" customHeight="1" x14ac:dyDescent="0.3">
      <c r="A5" s="313" t="s">
        <v>148</v>
      </c>
      <c r="B5" s="314"/>
      <c r="C5" s="315"/>
      <c r="D5" s="316">
        <v>87</v>
      </c>
      <c r="E5" s="316">
        <v>89</v>
      </c>
      <c r="F5" s="317">
        <f>SUM(D5:E5)</f>
        <v>176</v>
      </c>
      <c r="H5" s="313" t="s">
        <v>1189</v>
      </c>
      <c r="I5" s="314"/>
      <c r="J5" s="315"/>
      <c r="K5" s="316">
        <v>81</v>
      </c>
      <c r="L5" s="316">
        <v>83</v>
      </c>
      <c r="M5" s="317">
        <f>SUM(K5:L5)</f>
        <v>164</v>
      </c>
    </row>
    <row r="6" spans="1:25" ht="15.75" customHeight="1" x14ac:dyDescent="0.3">
      <c r="A6" s="318" t="s">
        <v>215</v>
      </c>
      <c r="B6" s="319"/>
      <c r="C6" s="320"/>
      <c r="D6" s="265">
        <v>82</v>
      </c>
      <c r="E6" s="265">
        <v>89</v>
      </c>
      <c r="F6" s="268">
        <f>SUM(D6:E6)</f>
        <v>171</v>
      </c>
      <c r="H6" s="318" t="s">
        <v>1077</v>
      </c>
      <c r="I6" s="319"/>
      <c r="J6" s="320"/>
      <c r="K6" s="265">
        <v>84</v>
      </c>
      <c r="L6" s="265">
        <v>90</v>
      </c>
      <c r="M6" s="268">
        <f>SUM(K6:L6)</f>
        <v>174</v>
      </c>
    </row>
    <row r="7" spans="1:25" ht="15.75" customHeight="1" x14ac:dyDescent="0.3">
      <c r="A7" s="321" t="s">
        <v>183</v>
      </c>
      <c r="B7" s="322"/>
      <c r="C7" s="323"/>
      <c r="D7" s="272">
        <v>94</v>
      </c>
      <c r="E7" s="272">
        <v>82</v>
      </c>
      <c r="F7" s="273">
        <f>SUM(D7:E7)</f>
        <v>176</v>
      </c>
      <c r="H7" s="321" t="s">
        <v>1053</v>
      </c>
      <c r="I7" s="322"/>
      <c r="J7" s="323"/>
      <c r="K7" s="272">
        <v>97</v>
      </c>
      <c r="L7" s="272">
        <v>94</v>
      </c>
      <c r="M7" s="273">
        <f>SUM(K7:L7)</f>
        <v>191</v>
      </c>
    </row>
    <row r="8" spans="1:25" ht="15.75" customHeight="1" x14ac:dyDescent="0.3">
      <c r="O8" s="324"/>
    </row>
    <row r="9" spans="1:25" ht="15.75" customHeight="1" x14ac:dyDescent="0.3">
      <c r="A9" s="308" t="s">
        <v>1190</v>
      </c>
      <c r="B9" s="309"/>
      <c r="C9" s="310">
        <v>561</v>
      </c>
      <c r="D9" s="309"/>
      <c r="E9" s="311" t="s">
        <v>15</v>
      </c>
      <c r="F9" s="312">
        <f>SUM(F10:F12)</f>
        <v>559</v>
      </c>
      <c r="G9" s="197" t="s">
        <v>284</v>
      </c>
      <c r="H9" s="308" t="s">
        <v>796</v>
      </c>
      <c r="I9" s="309"/>
      <c r="J9" s="310">
        <v>537</v>
      </c>
      <c r="K9" s="309"/>
      <c r="L9" s="311" t="s">
        <v>15</v>
      </c>
      <c r="M9" s="312">
        <f>SUM(M10:M12)</f>
        <v>537</v>
      </c>
    </row>
    <row r="10" spans="1:25" ht="15.75" customHeight="1" x14ac:dyDescent="0.3">
      <c r="A10" s="313" t="s">
        <v>1055</v>
      </c>
      <c r="B10" s="314"/>
      <c r="C10" s="315"/>
      <c r="D10" s="316">
        <v>95</v>
      </c>
      <c r="E10" s="316">
        <v>99</v>
      </c>
      <c r="F10" s="317">
        <f>SUM(D10:E10)</f>
        <v>194</v>
      </c>
      <c r="H10" s="313" t="s">
        <v>1078</v>
      </c>
      <c r="I10" s="314"/>
      <c r="J10" s="315"/>
      <c r="K10" s="316">
        <v>96</v>
      </c>
      <c r="L10" s="316">
        <v>91</v>
      </c>
      <c r="M10" s="317">
        <f>SUM(K10:L10)</f>
        <v>187</v>
      </c>
    </row>
    <row r="11" spans="1:25" ht="15.75" customHeight="1" x14ac:dyDescent="0.3">
      <c r="A11" s="318" t="s">
        <v>1064</v>
      </c>
      <c r="B11" s="319"/>
      <c r="C11" s="320"/>
      <c r="D11" s="265">
        <v>93</v>
      </c>
      <c r="E11" s="265">
        <v>84</v>
      </c>
      <c r="F11" s="268">
        <f>SUM(D11:E11)</f>
        <v>177</v>
      </c>
      <c r="H11" s="318" t="s">
        <v>1079</v>
      </c>
      <c r="I11" s="319"/>
      <c r="J11" s="320"/>
      <c r="K11" s="265">
        <v>87</v>
      </c>
      <c r="L11" s="265">
        <v>86</v>
      </c>
      <c r="M11" s="268">
        <f>SUM(K11:L11)</f>
        <v>173</v>
      </c>
    </row>
    <row r="12" spans="1:25" ht="15.75" customHeight="1" x14ac:dyDescent="0.3">
      <c r="A12" s="321" t="s">
        <v>1051</v>
      </c>
      <c r="B12" s="322"/>
      <c r="C12" s="323"/>
      <c r="D12" s="272">
        <v>95</v>
      </c>
      <c r="E12" s="272">
        <v>93</v>
      </c>
      <c r="F12" s="273">
        <f>SUM(D12:E12)</f>
        <v>188</v>
      </c>
      <c r="H12" s="321" t="s">
        <v>1067</v>
      </c>
      <c r="I12" s="322"/>
      <c r="J12" s="323"/>
      <c r="K12" s="272">
        <v>90</v>
      </c>
      <c r="L12" s="272">
        <v>87</v>
      </c>
      <c r="M12" s="273">
        <f>SUM(K12:L12)</f>
        <v>177</v>
      </c>
    </row>
    <row r="13" spans="1:25" ht="15.75" customHeight="1" x14ac:dyDescent="0.3"/>
    <row r="14" spans="1:25" ht="15.75" customHeight="1" x14ac:dyDescent="0.3">
      <c r="A14" s="308" t="s">
        <v>789</v>
      </c>
      <c r="B14" s="309"/>
      <c r="C14" s="310">
        <v>570</v>
      </c>
      <c r="D14" s="309"/>
      <c r="E14" s="311" t="s">
        <v>15</v>
      </c>
      <c r="F14" s="312">
        <f>SUM(F15:F17)</f>
        <v>559</v>
      </c>
      <c r="G14" s="197" t="s">
        <v>284</v>
      </c>
      <c r="H14" s="308" t="s">
        <v>1191</v>
      </c>
      <c r="I14" s="309"/>
      <c r="J14" s="310">
        <v>560</v>
      </c>
      <c r="K14" s="309"/>
      <c r="L14" s="311" t="s">
        <v>15</v>
      </c>
      <c r="M14" s="312">
        <f>SUM(M15:M17)</f>
        <v>573</v>
      </c>
    </row>
    <row r="15" spans="1:25" ht="15.75" customHeight="1" x14ac:dyDescent="0.3">
      <c r="A15" s="313" t="s">
        <v>1054</v>
      </c>
      <c r="B15" s="314"/>
      <c r="C15" s="315"/>
      <c r="D15" s="316">
        <v>94</v>
      </c>
      <c r="E15" s="316">
        <v>92</v>
      </c>
      <c r="F15" s="317">
        <f>SUM(D15:E15)</f>
        <v>186</v>
      </c>
      <c r="H15" s="313" t="s">
        <v>631</v>
      </c>
      <c r="I15" s="314"/>
      <c r="J15" s="315"/>
      <c r="K15" s="316">
        <v>97</v>
      </c>
      <c r="L15" s="316">
        <v>96</v>
      </c>
      <c r="M15" s="317">
        <f>SUM(K15:L15)</f>
        <v>193</v>
      </c>
    </row>
    <row r="16" spans="1:25" ht="15.75" customHeight="1" x14ac:dyDescent="0.3">
      <c r="A16" s="318" t="s">
        <v>1056</v>
      </c>
      <c r="B16" s="319"/>
      <c r="C16" s="320"/>
      <c r="D16" s="265">
        <v>89</v>
      </c>
      <c r="E16" s="265">
        <v>95</v>
      </c>
      <c r="F16" s="268">
        <f>SUM(D16:E16)</f>
        <v>184</v>
      </c>
      <c r="H16" s="318" t="s">
        <v>614</v>
      </c>
      <c r="I16" s="319"/>
      <c r="J16" s="320"/>
      <c r="K16" s="265">
        <v>98</v>
      </c>
      <c r="L16" s="265">
        <v>93</v>
      </c>
      <c r="M16" s="268">
        <f>SUM(K16:L16)</f>
        <v>191</v>
      </c>
    </row>
    <row r="17" spans="1:16" ht="15.75" customHeight="1" x14ac:dyDescent="0.3">
      <c r="A17" s="321" t="s">
        <v>1058</v>
      </c>
      <c r="B17" s="322"/>
      <c r="C17" s="323"/>
      <c r="D17" s="272">
        <v>95</v>
      </c>
      <c r="E17" s="272">
        <v>94</v>
      </c>
      <c r="F17" s="273">
        <f>SUM(D17:E17)</f>
        <v>189</v>
      </c>
      <c r="H17" s="321" t="s">
        <v>638</v>
      </c>
      <c r="I17" s="322"/>
      <c r="J17" s="323"/>
      <c r="K17" s="272">
        <v>94</v>
      </c>
      <c r="L17" s="272">
        <v>95</v>
      </c>
      <c r="M17" s="273">
        <f>SUM(K17:L17)</f>
        <v>189</v>
      </c>
    </row>
    <row r="18" spans="1:16" ht="15.75" customHeight="1" x14ac:dyDescent="0.3"/>
    <row r="19" spans="1:16" ht="15.75" customHeight="1" x14ac:dyDescent="0.3">
      <c r="H19" s="325" t="s">
        <v>4</v>
      </c>
      <c r="I19" s="326" t="s">
        <v>290</v>
      </c>
      <c r="J19" s="326" t="s">
        <v>291</v>
      </c>
      <c r="K19" s="326" t="s">
        <v>292</v>
      </c>
      <c r="L19" s="326" t="s">
        <v>293</v>
      </c>
      <c r="M19" s="326" t="s">
        <v>14</v>
      </c>
      <c r="N19" s="327" t="s">
        <v>294</v>
      </c>
    </row>
    <row r="20" spans="1:16" ht="15.75" customHeight="1" x14ac:dyDescent="0.3">
      <c r="B20" s="328" t="s">
        <v>801</v>
      </c>
      <c r="H20" s="329" t="s">
        <v>1190</v>
      </c>
      <c r="I20" s="330">
        <v>10</v>
      </c>
      <c r="J20" s="330">
        <v>8</v>
      </c>
      <c r="K20" s="330"/>
      <c r="L20" s="330">
        <v>2</v>
      </c>
      <c r="M20" s="330">
        <v>5638</v>
      </c>
      <c r="N20" s="331">
        <v>16</v>
      </c>
    </row>
    <row r="21" spans="1:16" ht="15.75" customHeight="1" x14ac:dyDescent="0.3">
      <c r="B21" s="332" t="s">
        <v>1192</v>
      </c>
      <c r="H21" s="333" t="s">
        <v>789</v>
      </c>
      <c r="I21" s="266">
        <v>10</v>
      </c>
      <c r="J21" s="266">
        <v>8</v>
      </c>
      <c r="K21" s="266"/>
      <c r="L21" s="266">
        <v>2</v>
      </c>
      <c r="M21" s="266">
        <v>5610</v>
      </c>
      <c r="N21" s="267">
        <v>16</v>
      </c>
    </row>
    <row r="22" spans="1:16" ht="15.75" customHeight="1" x14ac:dyDescent="0.3">
      <c r="B22" s="328" t="s">
        <v>297</v>
      </c>
      <c r="H22" s="334" t="s">
        <v>1191</v>
      </c>
      <c r="I22" s="266">
        <v>10</v>
      </c>
      <c r="J22" s="266">
        <v>8</v>
      </c>
      <c r="K22" s="266"/>
      <c r="L22" s="266">
        <v>2</v>
      </c>
      <c r="M22" s="266">
        <v>5524</v>
      </c>
      <c r="N22" s="267">
        <v>16</v>
      </c>
    </row>
    <row r="23" spans="1:16" ht="15.75" customHeight="1" x14ac:dyDescent="0.3">
      <c r="H23" s="334" t="s">
        <v>796</v>
      </c>
      <c r="I23" s="266">
        <v>10</v>
      </c>
      <c r="J23" s="266">
        <v>4</v>
      </c>
      <c r="K23" s="266"/>
      <c r="L23" s="266">
        <v>6</v>
      </c>
      <c r="M23" s="266">
        <v>5448</v>
      </c>
      <c r="N23" s="267">
        <v>8</v>
      </c>
    </row>
    <row r="24" spans="1:16" ht="15.75" customHeight="1" x14ac:dyDescent="0.3">
      <c r="H24" s="334" t="s">
        <v>1188</v>
      </c>
      <c r="I24" s="266">
        <v>10</v>
      </c>
      <c r="J24" s="266">
        <v>2</v>
      </c>
      <c r="K24" s="266"/>
      <c r="L24" s="266">
        <v>8</v>
      </c>
      <c r="M24" s="266">
        <v>5411</v>
      </c>
      <c r="N24" s="267">
        <v>4</v>
      </c>
    </row>
    <row r="25" spans="1:16" ht="15.75" customHeight="1" x14ac:dyDescent="0.3">
      <c r="H25" s="335" t="s">
        <v>1187</v>
      </c>
      <c r="I25" s="177">
        <v>10</v>
      </c>
      <c r="J25" s="177"/>
      <c r="K25" s="177"/>
      <c r="L25" s="177">
        <v>10</v>
      </c>
      <c r="M25" s="177">
        <v>5239</v>
      </c>
      <c r="N25" s="179">
        <v>0</v>
      </c>
    </row>
    <row r="26" spans="1:16" ht="15.75" customHeight="1" x14ac:dyDescent="0.3"/>
    <row r="27" spans="1:16" ht="15.75" customHeight="1" x14ac:dyDescent="0.3">
      <c r="A27" s="336"/>
      <c r="B27" s="336"/>
      <c r="C27" s="336"/>
      <c r="D27" s="336"/>
      <c r="E27" s="336"/>
      <c r="F27" s="336"/>
      <c r="G27" s="337"/>
      <c r="H27" s="336"/>
      <c r="I27" s="336"/>
      <c r="J27" s="336"/>
      <c r="K27" s="336"/>
      <c r="L27" s="336"/>
      <c r="M27" s="336"/>
      <c r="N27" s="336"/>
      <c r="P27" s="151"/>
    </row>
    <row r="28" spans="1:16" ht="15.75" customHeight="1" x14ac:dyDescent="0.3"/>
    <row r="29" spans="1:16" ht="15.75" customHeight="1" x14ac:dyDescent="0.3">
      <c r="A29" s="251" t="s">
        <v>7</v>
      </c>
      <c r="B29" s="251"/>
      <c r="C29" s="251"/>
      <c r="D29" s="251"/>
      <c r="E29" s="251"/>
      <c r="F29" s="251"/>
      <c r="G29" s="307"/>
      <c r="H29" s="251"/>
      <c r="I29" s="251"/>
      <c r="J29" s="251"/>
      <c r="K29" s="251"/>
      <c r="L29" s="251"/>
      <c r="M29" s="251"/>
      <c r="N29" s="251"/>
      <c r="O29" s="251"/>
    </row>
    <row r="30" spans="1:16" ht="15.75" customHeight="1" x14ac:dyDescent="0.3">
      <c r="A30" s="308" t="s">
        <v>1193</v>
      </c>
      <c r="B30" s="309"/>
      <c r="C30" s="310">
        <v>510</v>
      </c>
      <c r="D30" s="309"/>
      <c r="E30" s="311" t="s">
        <v>15</v>
      </c>
      <c r="F30" s="312">
        <f>SUM(F31:F33)</f>
        <v>513</v>
      </c>
      <c r="G30" s="197" t="s">
        <v>284</v>
      </c>
      <c r="H30" s="308" t="s">
        <v>1194</v>
      </c>
      <c r="I30" s="309"/>
      <c r="J30" s="310">
        <v>524</v>
      </c>
      <c r="K30" s="309"/>
      <c r="L30" s="311" t="s">
        <v>15</v>
      </c>
      <c r="M30" s="312">
        <f>SUM(M31:M33)</f>
        <v>321</v>
      </c>
    </row>
    <row r="31" spans="1:16" ht="15.75" customHeight="1" x14ac:dyDescent="0.3">
      <c r="A31" s="313" t="s">
        <v>867</v>
      </c>
      <c r="B31" s="314"/>
      <c r="C31" s="315"/>
      <c r="D31" s="316">
        <v>87</v>
      </c>
      <c r="E31" s="316">
        <v>88</v>
      </c>
      <c r="F31" s="317">
        <f>SUM(D31:E31)</f>
        <v>175</v>
      </c>
      <c r="H31" s="313" t="s">
        <v>1096</v>
      </c>
      <c r="I31" s="314"/>
      <c r="J31" s="315"/>
      <c r="K31" s="316">
        <v>81</v>
      </c>
      <c r="L31" s="316">
        <v>81</v>
      </c>
      <c r="M31" s="317">
        <f>SUM(K31:L31)</f>
        <v>162</v>
      </c>
    </row>
    <row r="32" spans="1:16" ht="15.75" customHeight="1" x14ac:dyDescent="0.3">
      <c r="A32" s="318" t="s">
        <v>925</v>
      </c>
      <c r="B32" s="319"/>
      <c r="C32" s="320"/>
      <c r="D32" s="265">
        <v>83</v>
      </c>
      <c r="E32" s="265">
        <v>83</v>
      </c>
      <c r="F32" s="268">
        <f>SUM(D32:E32)</f>
        <v>166</v>
      </c>
      <c r="H32" s="318" t="s">
        <v>44</v>
      </c>
      <c r="I32" s="319"/>
      <c r="J32" s="320"/>
      <c r="K32" s="265">
        <v>73</v>
      </c>
      <c r="L32" s="265">
        <v>86</v>
      </c>
      <c r="M32" s="268">
        <f>SUM(K32:L32)</f>
        <v>159</v>
      </c>
    </row>
    <row r="33" spans="1:14" ht="15.75" customHeight="1" x14ac:dyDescent="0.3">
      <c r="A33" s="321" t="s">
        <v>923</v>
      </c>
      <c r="B33" s="322"/>
      <c r="C33" s="323"/>
      <c r="D33" s="272">
        <v>84</v>
      </c>
      <c r="E33" s="272">
        <v>88</v>
      </c>
      <c r="F33" s="273">
        <f>SUM(D33:E33)</f>
        <v>172</v>
      </c>
      <c r="H33" s="321" t="s">
        <v>870</v>
      </c>
      <c r="I33" s="322"/>
      <c r="J33" s="323"/>
      <c r="K33" s="272" t="s">
        <v>109</v>
      </c>
      <c r="L33" s="272"/>
      <c r="M33" s="273">
        <f>SUM(K33:L33)</f>
        <v>0</v>
      </c>
    </row>
    <row r="34" spans="1:14" ht="15.75" customHeight="1" x14ac:dyDescent="0.3"/>
    <row r="35" spans="1:14" ht="15.75" customHeight="1" x14ac:dyDescent="0.3">
      <c r="A35" s="308" t="s">
        <v>1195</v>
      </c>
      <c r="B35" s="309"/>
      <c r="C35" s="310">
        <v>523</v>
      </c>
      <c r="D35" s="309"/>
      <c r="E35" s="311" t="s">
        <v>15</v>
      </c>
      <c r="F35" s="312">
        <f>SUM(F36:F38)</f>
        <v>353</v>
      </c>
      <c r="G35" s="197" t="s">
        <v>284</v>
      </c>
      <c r="H35" s="261" t="s">
        <v>1196</v>
      </c>
      <c r="J35" s="338">
        <v>510</v>
      </c>
      <c r="M35" s="261">
        <v>510</v>
      </c>
    </row>
    <row r="36" spans="1:14" ht="15.75" customHeight="1" x14ac:dyDescent="0.3">
      <c r="A36" s="313" t="s">
        <v>1089</v>
      </c>
      <c r="B36" s="314"/>
      <c r="C36" s="315"/>
      <c r="D36" s="316">
        <v>91</v>
      </c>
      <c r="E36" s="316">
        <v>90</v>
      </c>
      <c r="F36" s="317">
        <f>SUM(D36:E36)</f>
        <v>181</v>
      </c>
    </row>
    <row r="37" spans="1:14" ht="15.75" customHeight="1" x14ac:dyDescent="0.3">
      <c r="A37" s="318" t="s">
        <v>1084</v>
      </c>
      <c r="B37" s="319"/>
      <c r="C37" s="320"/>
      <c r="D37" s="265" t="s">
        <v>109</v>
      </c>
      <c r="E37" s="265"/>
      <c r="F37" s="268">
        <f>SUM(D37:E37)</f>
        <v>0</v>
      </c>
    </row>
    <row r="38" spans="1:14" ht="15.75" customHeight="1" x14ac:dyDescent="0.3">
      <c r="A38" s="321" t="s">
        <v>1094</v>
      </c>
      <c r="B38" s="322"/>
      <c r="C38" s="323"/>
      <c r="D38" s="272">
        <v>85</v>
      </c>
      <c r="E38" s="272">
        <v>87</v>
      </c>
      <c r="F38" s="273">
        <f>SUM(D38:E38)</f>
        <v>172</v>
      </c>
    </row>
    <row r="39" spans="1:14" ht="15.75" customHeight="1" x14ac:dyDescent="0.3"/>
    <row r="40" spans="1:14" ht="15.75" customHeight="1" x14ac:dyDescent="0.3">
      <c r="A40" s="308" t="s">
        <v>1197</v>
      </c>
      <c r="B40" s="309"/>
      <c r="C40" s="310">
        <v>513</v>
      </c>
      <c r="D40" s="309"/>
      <c r="E40" s="311" t="s">
        <v>15</v>
      </c>
      <c r="F40" s="312">
        <f>SUM(F41:F43)</f>
        <v>493</v>
      </c>
      <c r="G40" s="197" t="s">
        <v>284</v>
      </c>
      <c r="H40" s="261" t="s">
        <v>1198</v>
      </c>
      <c r="J40" s="338">
        <v>515</v>
      </c>
      <c r="M40" s="261">
        <v>515</v>
      </c>
    </row>
    <row r="41" spans="1:14" ht="15.75" customHeight="1" x14ac:dyDescent="0.3">
      <c r="A41" s="313" t="s">
        <v>740</v>
      </c>
      <c r="B41" s="314"/>
      <c r="C41" s="315"/>
      <c r="D41" s="316">
        <v>85</v>
      </c>
      <c r="E41" s="316">
        <v>86</v>
      </c>
      <c r="F41" s="317">
        <f>SUM(D41:E41)</f>
        <v>171</v>
      </c>
    </row>
    <row r="42" spans="1:14" ht="15.75" customHeight="1" x14ac:dyDescent="0.3">
      <c r="A42" s="318" t="s">
        <v>1038</v>
      </c>
      <c r="B42" s="319"/>
      <c r="C42" s="320"/>
      <c r="D42" s="265">
        <v>64</v>
      </c>
      <c r="E42" s="265">
        <v>72</v>
      </c>
      <c r="F42" s="268">
        <f>SUM(D42:E42)</f>
        <v>136</v>
      </c>
    </row>
    <row r="43" spans="1:14" ht="15.75" customHeight="1" x14ac:dyDescent="0.3">
      <c r="A43" s="321" t="s">
        <v>1030</v>
      </c>
      <c r="B43" s="322"/>
      <c r="C43" s="323"/>
      <c r="D43" s="272">
        <v>90</v>
      </c>
      <c r="E43" s="272">
        <v>96</v>
      </c>
      <c r="F43" s="273">
        <f>SUM(D43:E43)</f>
        <v>186</v>
      </c>
    </row>
    <row r="44" spans="1:14" ht="15.75" customHeight="1" x14ac:dyDescent="0.3"/>
    <row r="45" spans="1:14" ht="15.75" customHeight="1" x14ac:dyDescent="0.3">
      <c r="H45" s="325" t="s">
        <v>7</v>
      </c>
      <c r="I45" s="326" t="s">
        <v>290</v>
      </c>
      <c r="J45" s="326" t="s">
        <v>291</v>
      </c>
      <c r="K45" s="326" t="s">
        <v>292</v>
      </c>
      <c r="L45" s="326" t="s">
        <v>293</v>
      </c>
      <c r="M45" s="326" t="s">
        <v>14</v>
      </c>
      <c r="N45" s="327" t="s">
        <v>294</v>
      </c>
    </row>
    <row r="46" spans="1:14" ht="15.75" customHeight="1" x14ac:dyDescent="0.3">
      <c r="B46" s="328" t="s">
        <v>1199</v>
      </c>
      <c r="H46" s="339" t="s">
        <v>1193</v>
      </c>
      <c r="I46" s="340">
        <v>10</v>
      </c>
      <c r="J46" s="340">
        <v>9</v>
      </c>
      <c r="K46" s="340"/>
      <c r="L46" s="340">
        <v>1</v>
      </c>
      <c r="M46" s="340">
        <v>5223</v>
      </c>
      <c r="N46" s="341">
        <v>18</v>
      </c>
    </row>
    <row r="47" spans="1:14" ht="15.75" customHeight="1" x14ac:dyDescent="0.3">
      <c r="B47" s="332" t="s">
        <v>1200</v>
      </c>
      <c r="H47" s="342" t="s">
        <v>1196</v>
      </c>
      <c r="I47" s="343">
        <v>10</v>
      </c>
      <c r="J47" s="343">
        <v>7</v>
      </c>
      <c r="K47" s="343"/>
      <c r="L47" s="343">
        <v>3</v>
      </c>
      <c r="M47" s="343">
        <v>5100</v>
      </c>
      <c r="N47" s="344">
        <v>14</v>
      </c>
    </row>
    <row r="48" spans="1:14" ht="15.75" customHeight="1" x14ac:dyDescent="0.3">
      <c r="B48" s="328" t="s">
        <v>297</v>
      </c>
      <c r="H48" s="342" t="s">
        <v>1198</v>
      </c>
      <c r="I48" s="343">
        <v>10</v>
      </c>
      <c r="J48" s="343">
        <v>5</v>
      </c>
      <c r="K48" s="343"/>
      <c r="L48" s="343">
        <v>5</v>
      </c>
      <c r="M48" s="343">
        <v>4120</v>
      </c>
      <c r="N48" s="344">
        <v>10</v>
      </c>
    </row>
    <row r="49" spans="1:14" ht="15.75" customHeight="1" x14ac:dyDescent="0.3">
      <c r="H49" s="342" t="s">
        <v>1197</v>
      </c>
      <c r="I49" s="343">
        <v>10</v>
      </c>
      <c r="J49" s="343">
        <v>4</v>
      </c>
      <c r="K49" s="343"/>
      <c r="L49" s="343">
        <v>6</v>
      </c>
      <c r="M49" s="343">
        <v>5059</v>
      </c>
      <c r="N49" s="344">
        <v>8</v>
      </c>
    </row>
    <row r="50" spans="1:14" ht="15.75" customHeight="1" x14ac:dyDescent="0.3">
      <c r="H50" s="342" t="s">
        <v>1195</v>
      </c>
      <c r="I50" s="343">
        <v>10</v>
      </c>
      <c r="J50" s="343">
        <v>3</v>
      </c>
      <c r="K50" s="343"/>
      <c r="L50" s="343">
        <v>7</v>
      </c>
      <c r="M50" s="343">
        <v>4359</v>
      </c>
      <c r="N50" s="344">
        <v>6</v>
      </c>
    </row>
    <row r="51" spans="1:14" ht="15.75" customHeight="1" x14ac:dyDescent="0.3">
      <c r="H51" s="345" t="s">
        <v>1194</v>
      </c>
      <c r="I51" s="346">
        <v>10</v>
      </c>
      <c r="J51" s="346">
        <v>2</v>
      </c>
      <c r="K51" s="346"/>
      <c r="L51" s="346">
        <v>8</v>
      </c>
      <c r="M51" s="346">
        <v>4446</v>
      </c>
      <c r="N51" s="347">
        <v>4</v>
      </c>
    </row>
    <row r="52" spans="1:14" ht="15.75" customHeight="1" x14ac:dyDescent="0.3"/>
    <row r="53" spans="1:14" ht="15.75" customHeight="1" x14ac:dyDescent="0.3">
      <c r="A53" s="261" t="s">
        <v>1112</v>
      </c>
      <c r="E53" s="305"/>
      <c r="G53" s="348" t="s">
        <v>167</v>
      </c>
    </row>
    <row r="54" spans="1:14" ht="15.75" customHeight="1" x14ac:dyDescent="0.3">
      <c r="A54" s="261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7F14E711-D293-42FA-A4D0-EA74F0BA955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B9C7-20DE-481F-A454-11E6DDB89768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49" t="s">
        <v>1186</v>
      </c>
      <c r="B1" s="350"/>
      <c r="C1" s="350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1113</v>
      </c>
      <c r="J2" s="48">
        <v>2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1" t="s">
        <v>1201</v>
      </c>
      <c r="B4" s="352"/>
      <c r="C4" s="353">
        <v>495</v>
      </c>
      <c r="D4" s="352"/>
      <c r="E4" s="354" t="s">
        <v>15</v>
      </c>
      <c r="F4" s="355">
        <f>SUM(F5:F7)</f>
        <v>495</v>
      </c>
      <c r="G4" s="54" t="s">
        <v>284</v>
      </c>
      <c r="H4" s="351" t="s">
        <v>1202</v>
      </c>
      <c r="I4" s="352"/>
      <c r="J4" s="353">
        <v>504</v>
      </c>
      <c r="K4" s="352"/>
      <c r="L4" s="354" t="s">
        <v>15</v>
      </c>
      <c r="M4" s="355">
        <f>SUM(M5:M7)</f>
        <v>498</v>
      </c>
      <c r="N4"/>
      <c r="O4"/>
      <c r="P4"/>
      <c r="Q4"/>
      <c r="R4"/>
      <c r="S4"/>
      <c r="T4"/>
    </row>
    <row r="5" spans="1:25" ht="15.75" customHeight="1" x14ac:dyDescent="0.3">
      <c r="A5" s="120" t="s">
        <v>904</v>
      </c>
      <c r="B5" s="356"/>
      <c r="C5" s="357"/>
      <c r="D5" s="21">
        <v>91</v>
      </c>
      <c r="E5" s="21">
        <v>83</v>
      </c>
      <c r="F5" s="56">
        <f>SUM(D5:E5)</f>
        <v>174</v>
      </c>
      <c r="G5"/>
      <c r="H5" s="120" t="s">
        <v>126</v>
      </c>
      <c r="I5" s="356"/>
      <c r="J5" s="357"/>
      <c r="K5" s="21">
        <v>95</v>
      </c>
      <c r="L5" s="21">
        <v>93</v>
      </c>
      <c r="M5" s="56">
        <f>SUM(K5:L5)</f>
        <v>188</v>
      </c>
      <c r="N5"/>
      <c r="O5"/>
      <c r="P5"/>
      <c r="Q5"/>
      <c r="R5"/>
      <c r="S5"/>
      <c r="T5"/>
    </row>
    <row r="6" spans="1:25" ht="15.75" customHeight="1" x14ac:dyDescent="0.3">
      <c r="A6" s="125" t="s">
        <v>1118</v>
      </c>
      <c r="B6" s="126"/>
      <c r="C6" s="127"/>
      <c r="D6" s="20">
        <v>85</v>
      </c>
      <c r="E6" s="20">
        <v>90</v>
      </c>
      <c r="F6" s="22">
        <f>SUM(D6:E6)</f>
        <v>175</v>
      </c>
      <c r="G6"/>
      <c r="H6" s="125" t="s">
        <v>1127</v>
      </c>
      <c r="I6" s="126"/>
      <c r="J6" s="127"/>
      <c r="K6" s="20">
        <v>80</v>
      </c>
      <c r="L6" s="20">
        <v>69</v>
      </c>
      <c r="M6" s="22">
        <f>SUM(K6:L6)</f>
        <v>149</v>
      </c>
      <c r="N6"/>
      <c r="O6"/>
      <c r="P6"/>
      <c r="Q6"/>
      <c r="R6"/>
      <c r="S6"/>
      <c r="T6"/>
    </row>
    <row r="7" spans="1:25" ht="15.75" customHeight="1" x14ac:dyDescent="0.3">
      <c r="A7" s="129" t="s">
        <v>857</v>
      </c>
      <c r="B7" s="130"/>
      <c r="C7" s="131"/>
      <c r="D7" s="27">
        <v>70</v>
      </c>
      <c r="E7" s="27">
        <v>76</v>
      </c>
      <c r="F7" s="29">
        <f>SUM(D7:E7)</f>
        <v>146</v>
      </c>
      <c r="G7"/>
      <c r="H7" s="129" t="s">
        <v>611</v>
      </c>
      <c r="I7" s="130"/>
      <c r="J7" s="131"/>
      <c r="K7" s="27">
        <v>79</v>
      </c>
      <c r="L7" s="27">
        <v>82</v>
      </c>
      <c r="M7" s="29">
        <f>SUM(K7:L7)</f>
        <v>161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351" t="s">
        <v>795</v>
      </c>
      <c r="B9" s="352"/>
      <c r="C9" s="353">
        <v>465</v>
      </c>
      <c r="D9" s="352"/>
      <c r="E9" s="354" t="s">
        <v>15</v>
      </c>
      <c r="F9" s="355">
        <f>SUM(F10:F12)</f>
        <v>459</v>
      </c>
      <c r="G9" s="54" t="s">
        <v>284</v>
      </c>
      <c r="H9" t="s">
        <v>1203</v>
      </c>
      <c r="I9"/>
      <c r="J9" s="79">
        <v>447</v>
      </c>
      <c r="K9"/>
      <c r="L9"/>
      <c r="M9">
        <v>447</v>
      </c>
      <c r="N9"/>
      <c r="O9"/>
      <c r="P9"/>
      <c r="Q9"/>
      <c r="R9"/>
      <c r="S9"/>
      <c r="T9"/>
    </row>
    <row r="10" spans="1:25" ht="15.75" customHeight="1" x14ac:dyDescent="0.3">
      <c r="A10" s="120" t="s">
        <v>1152</v>
      </c>
      <c r="B10" s="356"/>
      <c r="C10" s="357"/>
      <c r="D10" s="21">
        <v>79</v>
      </c>
      <c r="E10" s="21">
        <v>80</v>
      </c>
      <c r="F10" s="56">
        <f>SUM(D10:E10)</f>
        <v>159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125" t="s">
        <v>1151</v>
      </c>
      <c r="B11" s="126"/>
      <c r="C11" s="127"/>
      <c r="D11" s="20">
        <v>78</v>
      </c>
      <c r="E11" s="20">
        <v>84</v>
      </c>
      <c r="F11" s="22">
        <f>SUM(D11:E11)</f>
        <v>162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129" t="s">
        <v>1137</v>
      </c>
      <c r="B12" s="130"/>
      <c r="C12" s="131"/>
      <c r="D12" s="27">
        <v>62</v>
      </c>
      <c r="E12" s="27">
        <v>76</v>
      </c>
      <c r="F12" s="29">
        <f>SUM(D12:E12)</f>
        <v>138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351" t="s">
        <v>1204</v>
      </c>
      <c r="B14" s="352"/>
      <c r="C14" s="353">
        <v>444</v>
      </c>
      <c r="D14" s="352"/>
      <c r="E14" s="354" t="s">
        <v>15</v>
      </c>
      <c r="F14" s="355">
        <f>SUM(F15:F17)</f>
        <v>306</v>
      </c>
      <c r="G14" s="54" t="s">
        <v>284</v>
      </c>
      <c r="H14" t="s">
        <v>1205</v>
      </c>
      <c r="I14"/>
      <c r="J14" s="79">
        <v>460</v>
      </c>
      <c r="K14"/>
      <c r="L14"/>
      <c r="M14">
        <v>460</v>
      </c>
      <c r="N14"/>
      <c r="O14"/>
      <c r="P14"/>
      <c r="Q14"/>
      <c r="R14"/>
      <c r="S14"/>
      <c r="T14"/>
    </row>
    <row r="15" spans="1:25" ht="15.75" customHeight="1" x14ac:dyDescent="0.3">
      <c r="A15" s="120" t="s">
        <v>1149</v>
      </c>
      <c r="B15" s="356"/>
      <c r="C15" s="357"/>
      <c r="D15" s="21">
        <v>81</v>
      </c>
      <c r="E15" s="21">
        <v>79</v>
      </c>
      <c r="F15" s="56">
        <f>SUM(D15:E15)</f>
        <v>160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25" t="s">
        <v>708</v>
      </c>
      <c r="B16" s="126"/>
      <c r="C16" s="127"/>
      <c r="D16" s="20">
        <v>80</v>
      </c>
      <c r="E16" s="20">
        <v>66</v>
      </c>
      <c r="F16" s="22">
        <f>SUM(D16:E16)</f>
        <v>146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29" t="s">
        <v>698</v>
      </c>
      <c r="B17" s="130"/>
      <c r="C17" s="131"/>
      <c r="D17" s="27" t="s">
        <v>109</v>
      </c>
      <c r="E17" s="27"/>
      <c r="F17" s="29">
        <f>SUM(D17:E17)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358" t="s">
        <v>46</v>
      </c>
      <c r="I19" s="359" t="s">
        <v>290</v>
      </c>
      <c r="J19" s="359" t="s">
        <v>291</v>
      </c>
      <c r="K19" s="359" t="s">
        <v>292</v>
      </c>
      <c r="L19" s="359" t="s">
        <v>293</v>
      </c>
      <c r="M19" s="359" t="s">
        <v>14</v>
      </c>
      <c r="N19" s="360" t="s">
        <v>294</v>
      </c>
    </row>
    <row r="20" spans="1:20" ht="15.75" customHeight="1" x14ac:dyDescent="0.3">
      <c r="B20" s="9" t="s">
        <v>1206</v>
      </c>
      <c r="H20" s="68" t="s">
        <v>1202</v>
      </c>
      <c r="I20" s="69">
        <v>10</v>
      </c>
      <c r="J20" s="69">
        <v>9</v>
      </c>
      <c r="K20" s="69"/>
      <c r="L20" s="69">
        <v>1</v>
      </c>
      <c r="M20" s="69">
        <v>5006</v>
      </c>
      <c r="N20" s="70">
        <v>18</v>
      </c>
      <c r="O20"/>
      <c r="P20"/>
    </row>
    <row r="21" spans="1:20" ht="15.75" customHeight="1" x14ac:dyDescent="0.3">
      <c r="B21" s="62" t="s">
        <v>1207</v>
      </c>
      <c r="H21" s="71" t="s">
        <v>1201</v>
      </c>
      <c r="I21" s="72">
        <v>10</v>
      </c>
      <c r="J21" s="72">
        <v>9</v>
      </c>
      <c r="K21" s="72"/>
      <c r="L21" s="72">
        <v>1</v>
      </c>
      <c r="M21" s="72">
        <v>4977</v>
      </c>
      <c r="N21" s="73">
        <v>18</v>
      </c>
      <c r="O21"/>
      <c r="P21"/>
    </row>
    <row r="22" spans="1:20" ht="15.75" customHeight="1" x14ac:dyDescent="0.3">
      <c r="B22" s="9" t="s">
        <v>297</v>
      </c>
      <c r="H22" s="71" t="s">
        <v>795</v>
      </c>
      <c r="I22" s="72">
        <v>10</v>
      </c>
      <c r="J22" s="72">
        <v>5</v>
      </c>
      <c r="K22" s="72"/>
      <c r="L22" s="72">
        <v>5</v>
      </c>
      <c r="M22" s="72">
        <v>4606</v>
      </c>
      <c r="N22" s="73">
        <v>10</v>
      </c>
      <c r="O22"/>
      <c r="P22"/>
    </row>
    <row r="23" spans="1:20" ht="15.75" customHeight="1" x14ac:dyDescent="0.3">
      <c r="H23" s="71" t="s">
        <v>1203</v>
      </c>
      <c r="I23" s="72">
        <v>10</v>
      </c>
      <c r="J23" s="72">
        <v>3</v>
      </c>
      <c r="K23" s="72"/>
      <c r="L23" s="72">
        <v>7</v>
      </c>
      <c r="M23" s="72">
        <v>4470</v>
      </c>
      <c r="N23" s="73">
        <v>6</v>
      </c>
      <c r="O23"/>
      <c r="P23"/>
    </row>
    <row r="24" spans="1:20" ht="15.75" customHeight="1" x14ac:dyDescent="0.3">
      <c r="H24" s="71" t="s">
        <v>1204</v>
      </c>
      <c r="I24" s="72">
        <v>10</v>
      </c>
      <c r="J24" s="72">
        <v>2</v>
      </c>
      <c r="K24" s="72"/>
      <c r="L24" s="72">
        <v>8</v>
      </c>
      <c r="M24" s="72">
        <v>4173</v>
      </c>
      <c r="N24" s="73">
        <v>4</v>
      </c>
      <c r="O24"/>
      <c r="P24"/>
    </row>
    <row r="25" spans="1:20" ht="15.75" customHeight="1" x14ac:dyDescent="0.3">
      <c r="H25" s="74" t="s">
        <v>1205</v>
      </c>
      <c r="I25" s="75">
        <v>10</v>
      </c>
      <c r="J25" s="75">
        <v>2</v>
      </c>
      <c r="K25" s="75"/>
      <c r="L25" s="75">
        <v>8</v>
      </c>
      <c r="M25" s="75">
        <v>3680</v>
      </c>
      <c r="N25" s="76">
        <v>4</v>
      </c>
      <c r="O25"/>
      <c r="P25"/>
    </row>
    <row r="26" spans="1:20" ht="15.75" customHeight="1" x14ac:dyDescent="0.3"/>
    <row r="27" spans="1:20" ht="15.75" customHeight="1" x14ac:dyDescent="0.3">
      <c r="A27" s="4" t="s">
        <v>1175</v>
      </c>
      <c r="E27" s="30"/>
      <c r="G27" s="77" t="s">
        <v>167</v>
      </c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4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4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4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4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4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4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4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4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4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4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4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4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6A6DD54A-9AA2-4096-A92E-938D76D565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B8F6-1164-4097-A18C-0B50845AA75E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2" customWidth="1"/>
    <col min="2" max="3" width="20.7109375" style="220" customWidth="1"/>
    <col min="4" max="10" width="5" style="220" customWidth="1"/>
    <col min="11" max="11" width="1.7109375" style="220" customWidth="1"/>
    <col min="12" max="12" width="2.7109375" style="362" customWidth="1"/>
    <col min="13" max="14" width="20.7109375" style="220" customWidth="1"/>
    <col min="15" max="21" width="5" style="220" customWidth="1"/>
    <col min="22" max="25" width="4.7109375" style="220" customWidth="1"/>
    <col min="26" max="26" width="4.7109375" customWidth="1"/>
  </cols>
  <sheetData>
    <row r="1" spans="1:25" ht="18" x14ac:dyDescent="0.35">
      <c r="A1" s="361"/>
      <c r="B1" s="219" t="s">
        <v>1208</v>
      </c>
      <c r="C1" s="219"/>
      <c r="D1" s="3"/>
      <c r="E1" s="3"/>
      <c r="F1" s="3"/>
      <c r="G1" s="3"/>
      <c r="H1" s="3"/>
      <c r="I1" s="3" t="s">
        <v>1</v>
      </c>
      <c r="J1" s="219"/>
      <c r="K1" s="3"/>
      <c r="L1" s="361"/>
      <c r="M1" s="219"/>
      <c r="N1" s="219"/>
      <c r="O1" s="3"/>
      <c r="P1" s="3"/>
      <c r="Q1" s="3"/>
      <c r="R1" s="3"/>
      <c r="S1" s="3"/>
      <c r="T1" s="3"/>
      <c r="U1" s="3"/>
      <c r="V1" s="3"/>
      <c r="W1" s="3"/>
      <c r="X1" s="219"/>
      <c r="Y1" s="219"/>
    </row>
    <row r="2" spans="1:25" ht="15.75" customHeight="1" x14ac:dyDescent="0.3">
      <c r="B2" s="5" t="s">
        <v>2</v>
      </c>
      <c r="I2" s="221" t="s">
        <v>1209</v>
      </c>
    </row>
    <row r="3" spans="1:25" ht="15.75" customHeight="1" x14ac:dyDescent="0.3">
      <c r="A3" s="363"/>
      <c r="B3" s="222" t="s">
        <v>4</v>
      </c>
      <c r="C3" s="223" t="s">
        <v>1210</v>
      </c>
      <c r="D3" s="223"/>
      <c r="E3" s="223" t="s">
        <v>1211</v>
      </c>
      <c r="F3" s="222"/>
      <c r="G3" s="222"/>
      <c r="H3" s="222"/>
      <c r="I3" s="222"/>
      <c r="J3" s="222"/>
      <c r="K3" s="222"/>
      <c r="L3" s="363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5" ht="15.75" customHeight="1" x14ac:dyDescent="0.3">
      <c r="A4" s="364">
        <v>3</v>
      </c>
      <c r="B4" s="365" t="s">
        <v>10</v>
      </c>
      <c r="C4" s="365" t="s">
        <v>11</v>
      </c>
      <c r="D4" s="366">
        <v>150</v>
      </c>
      <c r="E4" s="366">
        <v>20</v>
      </c>
      <c r="F4" s="366">
        <v>10</v>
      </c>
      <c r="G4" s="366" t="s">
        <v>12</v>
      </c>
      <c r="H4" s="366" t="s">
        <v>13</v>
      </c>
      <c r="I4" s="366" t="s">
        <v>14</v>
      </c>
      <c r="J4" s="367" t="s">
        <v>15</v>
      </c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5" ht="15.75" customHeight="1" x14ac:dyDescent="0.3">
      <c r="A5" s="368">
        <v>5</v>
      </c>
      <c r="B5" s="15" t="s">
        <v>16</v>
      </c>
      <c r="C5" s="15" t="s">
        <v>17</v>
      </c>
      <c r="D5" s="228">
        <v>96</v>
      </c>
      <c r="E5" s="228">
        <v>96</v>
      </c>
      <c r="F5" s="228">
        <v>90</v>
      </c>
      <c r="G5" s="228">
        <f t="shared" ref="G5:G11" si="0">SUM(D5:F5)</f>
        <v>282</v>
      </c>
      <c r="H5" s="228">
        <v>7</v>
      </c>
      <c r="I5" s="228">
        <v>2818</v>
      </c>
      <c r="J5" s="236">
        <v>69</v>
      </c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5" ht="15.75" customHeight="1" x14ac:dyDescent="0.3">
      <c r="A6" s="229">
        <v>4</v>
      </c>
      <c r="B6" s="19" t="s">
        <v>94</v>
      </c>
      <c r="C6" s="19" t="s">
        <v>91</v>
      </c>
      <c r="D6" s="20">
        <v>89</v>
      </c>
      <c r="E6" s="20">
        <v>92</v>
      </c>
      <c r="F6" s="20">
        <v>93</v>
      </c>
      <c r="G6" s="231">
        <f t="shared" si="0"/>
        <v>274</v>
      </c>
      <c r="H6" s="230">
        <v>6</v>
      </c>
      <c r="I6" s="20">
        <v>2747</v>
      </c>
      <c r="J6" s="22">
        <v>58</v>
      </c>
      <c r="L6" s="83"/>
      <c r="M6" s="83"/>
      <c r="N6" s="83"/>
      <c r="O6" s="83"/>
      <c r="P6" s="83"/>
      <c r="Q6" s="83"/>
      <c r="R6" s="83"/>
      <c r="S6" s="83"/>
      <c r="T6" s="83"/>
      <c r="U6" s="83"/>
      <c r="V6" s="4"/>
      <c r="W6" s="4"/>
    </row>
    <row r="7" spans="1:25" ht="15.75" customHeight="1" x14ac:dyDescent="0.3">
      <c r="A7" s="229">
        <v>7</v>
      </c>
      <c r="B7" s="19" t="s">
        <v>150</v>
      </c>
      <c r="C7" s="19" t="s">
        <v>91</v>
      </c>
      <c r="D7" s="231">
        <v>96</v>
      </c>
      <c r="E7" s="231">
        <v>94</v>
      </c>
      <c r="F7" s="231">
        <v>79</v>
      </c>
      <c r="G7" s="231">
        <f t="shared" si="0"/>
        <v>269</v>
      </c>
      <c r="H7" s="230">
        <v>5</v>
      </c>
      <c r="I7" s="231">
        <v>2708</v>
      </c>
      <c r="J7" s="232">
        <v>51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29">
        <v>6</v>
      </c>
      <c r="B8" s="19" t="s">
        <v>70</v>
      </c>
      <c r="C8" s="19" t="s">
        <v>71</v>
      </c>
      <c r="D8" s="231">
        <v>87</v>
      </c>
      <c r="E8" s="231">
        <v>86</v>
      </c>
      <c r="F8" s="231">
        <v>83</v>
      </c>
      <c r="G8" s="231">
        <f t="shared" si="0"/>
        <v>256</v>
      </c>
      <c r="H8" s="230">
        <v>4</v>
      </c>
      <c r="I8" s="231">
        <v>2623</v>
      </c>
      <c r="J8" s="232">
        <v>37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83"/>
      <c r="X8" s="4"/>
      <c r="Y8" s="4"/>
    </row>
    <row r="9" spans="1:25" ht="15.75" customHeight="1" x14ac:dyDescent="0.3">
      <c r="A9" s="229">
        <v>1</v>
      </c>
      <c r="B9" s="19" t="s">
        <v>90</v>
      </c>
      <c r="C9" s="19" t="s">
        <v>91</v>
      </c>
      <c r="D9" s="231">
        <v>94</v>
      </c>
      <c r="E9" s="231">
        <v>84</v>
      </c>
      <c r="F9" s="231">
        <v>78</v>
      </c>
      <c r="G9" s="231">
        <f t="shared" si="0"/>
        <v>256</v>
      </c>
      <c r="H9" s="230">
        <v>4</v>
      </c>
      <c r="I9" s="23">
        <v>2604</v>
      </c>
      <c r="J9" s="24">
        <v>34</v>
      </c>
      <c r="M9" s="4"/>
      <c r="V9" s="83"/>
    </row>
    <row r="10" spans="1:25" ht="15.75" customHeight="1" x14ac:dyDescent="0.3">
      <c r="A10" s="229">
        <v>3</v>
      </c>
      <c r="B10" s="19" t="s">
        <v>428</v>
      </c>
      <c r="C10" s="19" t="s">
        <v>17</v>
      </c>
      <c r="D10" s="20">
        <v>87</v>
      </c>
      <c r="E10" s="20">
        <v>81</v>
      </c>
      <c r="F10" s="20">
        <v>84</v>
      </c>
      <c r="G10" s="231">
        <f t="shared" si="0"/>
        <v>252</v>
      </c>
      <c r="H10" s="230">
        <v>2</v>
      </c>
      <c r="I10" s="20">
        <v>2524</v>
      </c>
      <c r="J10" s="22">
        <v>22</v>
      </c>
      <c r="M10" s="4"/>
      <c r="V10" s="4"/>
      <c r="W10" s="4"/>
    </row>
    <row r="11" spans="1:25" ht="15.75" customHeight="1" x14ac:dyDescent="0.3">
      <c r="A11" s="233">
        <v>2</v>
      </c>
      <c r="B11" s="26" t="s">
        <v>1212</v>
      </c>
      <c r="C11" s="26" t="s">
        <v>17</v>
      </c>
      <c r="D11" s="234">
        <v>80</v>
      </c>
      <c r="E11" s="234">
        <v>60</v>
      </c>
      <c r="F11" s="234">
        <v>77</v>
      </c>
      <c r="G11" s="234">
        <f t="shared" si="0"/>
        <v>217</v>
      </c>
      <c r="H11" s="235">
        <v>1</v>
      </c>
      <c r="I11" s="234">
        <v>2324</v>
      </c>
      <c r="J11" s="237">
        <v>12</v>
      </c>
      <c r="L11" s="220"/>
    </row>
    <row r="12" spans="1:25" ht="15.75" customHeight="1" x14ac:dyDescent="0.3">
      <c r="A12" s="220"/>
      <c r="L12" s="220"/>
    </row>
    <row r="13" spans="1:25" ht="15.75" customHeight="1" x14ac:dyDescent="0.3">
      <c r="A13" s="363"/>
      <c r="B13" s="222" t="s">
        <v>7</v>
      </c>
      <c r="C13" s="223" t="s">
        <v>1213</v>
      </c>
      <c r="D13" s="223"/>
      <c r="E13" s="223" t="s">
        <v>1214</v>
      </c>
      <c r="F13" s="222"/>
      <c r="G13" s="222"/>
      <c r="H13" s="222"/>
      <c r="I13" s="222"/>
      <c r="J13" s="222"/>
      <c r="L13" s="220"/>
    </row>
    <row r="14" spans="1:25" ht="15.75" customHeight="1" x14ac:dyDescent="0.3">
      <c r="A14" s="364">
        <v>3</v>
      </c>
      <c r="B14" s="365" t="s">
        <v>10</v>
      </c>
      <c r="C14" s="365" t="s">
        <v>11</v>
      </c>
      <c r="D14" s="366">
        <v>150</v>
      </c>
      <c r="E14" s="366">
        <v>20</v>
      </c>
      <c r="F14" s="366">
        <v>10</v>
      </c>
      <c r="G14" s="366" t="s">
        <v>12</v>
      </c>
      <c r="H14" s="366" t="s">
        <v>13</v>
      </c>
      <c r="I14" s="366" t="s">
        <v>14</v>
      </c>
      <c r="J14" s="367" t="s">
        <v>15</v>
      </c>
      <c r="L14" s="220"/>
    </row>
    <row r="15" spans="1:25" ht="15.75" customHeight="1" x14ac:dyDescent="0.3">
      <c r="A15" s="368">
        <v>5</v>
      </c>
      <c r="B15" s="15" t="s">
        <v>640</v>
      </c>
      <c r="C15" s="15" t="s">
        <v>17</v>
      </c>
      <c r="D15" s="228">
        <v>77</v>
      </c>
      <c r="E15" s="228">
        <v>79</v>
      </c>
      <c r="F15" s="228">
        <v>87</v>
      </c>
      <c r="G15" s="228">
        <f t="shared" ref="G15:G21" si="1">SUM(D15:F15)</f>
        <v>243</v>
      </c>
      <c r="H15" s="228">
        <v>3</v>
      </c>
      <c r="I15" s="228">
        <v>2515</v>
      </c>
      <c r="J15" s="236">
        <v>60</v>
      </c>
      <c r="L15" s="220"/>
    </row>
    <row r="16" spans="1:25" ht="15.75" customHeight="1" x14ac:dyDescent="0.3">
      <c r="A16" s="229">
        <v>7</v>
      </c>
      <c r="B16" s="19" t="s">
        <v>238</v>
      </c>
      <c r="C16" s="19" t="s">
        <v>91</v>
      </c>
      <c r="D16" s="231">
        <v>85</v>
      </c>
      <c r="E16" s="231">
        <v>81</v>
      </c>
      <c r="F16" s="231">
        <v>84</v>
      </c>
      <c r="G16" s="231">
        <f t="shared" si="1"/>
        <v>250</v>
      </c>
      <c r="H16" s="230">
        <v>6</v>
      </c>
      <c r="I16" s="231">
        <v>2472</v>
      </c>
      <c r="J16" s="232">
        <v>54</v>
      </c>
      <c r="L16" s="220"/>
    </row>
    <row r="17" spans="1:12" ht="15.75" customHeight="1" x14ac:dyDescent="0.3">
      <c r="A17" s="229">
        <v>4</v>
      </c>
      <c r="B17" s="19" t="s">
        <v>234</v>
      </c>
      <c r="C17" s="19" t="s">
        <v>91</v>
      </c>
      <c r="D17" s="231">
        <v>84</v>
      </c>
      <c r="E17" s="231">
        <v>87</v>
      </c>
      <c r="F17" s="231">
        <v>84</v>
      </c>
      <c r="G17" s="231">
        <f t="shared" si="1"/>
        <v>255</v>
      </c>
      <c r="H17" s="230">
        <v>7</v>
      </c>
      <c r="I17" s="231">
        <v>2426</v>
      </c>
      <c r="J17" s="232">
        <v>50</v>
      </c>
      <c r="L17" s="220"/>
    </row>
    <row r="18" spans="1:12" ht="15.75" customHeight="1" x14ac:dyDescent="0.3">
      <c r="A18" s="229">
        <v>3</v>
      </c>
      <c r="B18" s="19" t="s">
        <v>208</v>
      </c>
      <c r="C18" s="19" t="s">
        <v>91</v>
      </c>
      <c r="D18" s="231">
        <v>89</v>
      </c>
      <c r="E18" s="231">
        <v>76</v>
      </c>
      <c r="F18" s="231">
        <v>84</v>
      </c>
      <c r="G18" s="231">
        <f t="shared" si="1"/>
        <v>249</v>
      </c>
      <c r="H18" s="230">
        <v>5</v>
      </c>
      <c r="I18" s="231">
        <v>2401</v>
      </c>
      <c r="J18" s="232">
        <v>46</v>
      </c>
      <c r="L18" s="220"/>
    </row>
    <row r="19" spans="1:12" ht="15.75" customHeight="1" x14ac:dyDescent="0.3">
      <c r="A19" s="229">
        <v>6</v>
      </c>
      <c r="B19" s="19" t="s">
        <v>547</v>
      </c>
      <c r="C19" s="19" t="s">
        <v>91</v>
      </c>
      <c r="D19" s="231">
        <v>86</v>
      </c>
      <c r="E19" s="231">
        <v>80</v>
      </c>
      <c r="F19" s="231">
        <v>79</v>
      </c>
      <c r="G19" s="231">
        <f t="shared" si="1"/>
        <v>245</v>
      </c>
      <c r="H19" s="230">
        <v>4</v>
      </c>
      <c r="I19" s="231">
        <v>2357</v>
      </c>
      <c r="J19" s="232">
        <v>36</v>
      </c>
      <c r="L19" s="220"/>
    </row>
    <row r="20" spans="1:12" ht="15.75" customHeight="1" x14ac:dyDescent="0.3">
      <c r="A20" s="229">
        <v>1</v>
      </c>
      <c r="B20" s="19" t="s">
        <v>436</v>
      </c>
      <c r="C20" s="19" t="s">
        <v>71</v>
      </c>
      <c r="D20" s="231">
        <v>77</v>
      </c>
      <c r="E20" s="231">
        <v>93</v>
      </c>
      <c r="F20" s="231">
        <v>66</v>
      </c>
      <c r="G20" s="231">
        <f t="shared" si="1"/>
        <v>236</v>
      </c>
      <c r="H20" s="230">
        <v>2</v>
      </c>
      <c r="I20" s="23">
        <v>2096</v>
      </c>
      <c r="J20" s="24">
        <v>20</v>
      </c>
      <c r="L20" s="220"/>
    </row>
    <row r="21" spans="1:12" ht="15.75" customHeight="1" x14ac:dyDescent="0.3">
      <c r="A21" s="233">
        <v>2</v>
      </c>
      <c r="B21" s="26" t="s">
        <v>193</v>
      </c>
      <c r="C21" s="26" t="s">
        <v>91</v>
      </c>
      <c r="D21" s="234" t="s">
        <v>109</v>
      </c>
      <c r="E21" s="234"/>
      <c r="F21" s="234"/>
      <c r="G21" s="234">
        <f t="shared" si="1"/>
        <v>0</v>
      </c>
      <c r="H21" s="235">
        <v>0</v>
      </c>
      <c r="I21" s="234">
        <v>701</v>
      </c>
      <c r="J21" s="237">
        <v>9</v>
      </c>
      <c r="L21" s="220"/>
    </row>
    <row r="22" spans="1:12" ht="15.75" customHeight="1" x14ac:dyDescent="0.3">
      <c r="A22" s="220"/>
      <c r="L22" s="220"/>
    </row>
    <row r="23" spans="1:12" ht="15.75" customHeight="1" x14ac:dyDescent="0.3">
      <c r="A23" s="220"/>
      <c r="B23" s="222" t="s">
        <v>1025</v>
      </c>
      <c r="L23" s="220"/>
    </row>
    <row r="24" spans="1:12" ht="15.75" customHeight="1" x14ac:dyDescent="0.3">
      <c r="A24" s="220"/>
      <c r="L24" s="220"/>
    </row>
    <row r="25" spans="1:12" ht="15.75" customHeight="1" x14ac:dyDescent="0.3">
      <c r="A25" s="220"/>
      <c r="B25" s="4" t="s">
        <v>1215</v>
      </c>
      <c r="C25" s="4"/>
      <c r="D25" s="4"/>
      <c r="E25" s="4"/>
      <c r="F25" s="33" t="s">
        <v>167</v>
      </c>
      <c r="G25" s="4"/>
      <c r="L25" s="220"/>
    </row>
    <row r="26" spans="1:12" ht="15.75" customHeight="1" x14ac:dyDescent="0.3">
      <c r="A26" s="220"/>
      <c r="B26" s="4" t="s">
        <v>168</v>
      </c>
      <c r="C26" s="4"/>
      <c r="D26" s="4"/>
      <c r="E26" s="4"/>
      <c r="F26" s="4"/>
      <c r="G26" s="4"/>
      <c r="L26" s="220"/>
    </row>
    <row r="27" spans="1:12" ht="15.75" customHeight="1" x14ac:dyDescent="0.3">
      <c r="A27" s="220"/>
      <c r="L27" s="220"/>
    </row>
    <row r="28" spans="1:12" ht="15.75" customHeight="1" x14ac:dyDescent="0.3">
      <c r="A28" s="220"/>
      <c r="L28" s="220"/>
    </row>
    <row r="29" spans="1:12" ht="15.75" customHeight="1" x14ac:dyDescent="0.3">
      <c r="A29" s="220"/>
      <c r="L29" s="220"/>
    </row>
    <row r="30" spans="1:12" ht="15.75" customHeight="1" x14ac:dyDescent="0.3">
      <c r="A30" s="220"/>
      <c r="L30" s="220"/>
    </row>
    <row r="31" spans="1:12" ht="15.75" customHeight="1" x14ac:dyDescent="0.3">
      <c r="A31" s="220"/>
      <c r="L31" s="220"/>
    </row>
    <row r="32" spans="1:12" ht="15.75" customHeight="1" x14ac:dyDescent="0.3">
      <c r="A32" s="220"/>
      <c r="L32" s="220"/>
    </row>
    <row r="33" spans="1:12" ht="15.75" customHeight="1" x14ac:dyDescent="0.3">
      <c r="A33" s="220"/>
      <c r="L33" s="220"/>
    </row>
    <row r="34" spans="1:12" ht="15.75" customHeight="1" x14ac:dyDescent="0.3">
      <c r="A34" s="220"/>
      <c r="L34" s="220"/>
    </row>
    <row r="35" spans="1:12" ht="15.75" customHeight="1" x14ac:dyDescent="0.3">
      <c r="A35" s="220"/>
      <c r="L35" s="220"/>
    </row>
    <row r="36" spans="1:12" ht="15.75" customHeight="1" x14ac:dyDescent="0.3">
      <c r="A36" s="220"/>
      <c r="L36" s="220"/>
    </row>
    <row r="37" spans="1:12" ht="15.75" customHeight="1" x14ac:dyDescent="0.3">
      <c r="A37" s="220"/>
      <c r="L37" s="220"/>
    </row>
    <row r="38" spans="1:12" ht="15.75" customHeight="1" x14ac:dyDescent="0.3">
      <c r="A38" s="220"/>
      <c r="L38" s="220"/>
    </row>
    <row r="39" spans="1:12" ht="15.75" customHeight="1" x14ac:dyDescent="0.3">
      <c r="A39" s="220"/>
      <c r="L39" s="220"/>
    </row>
    <row r="40" spans="1:12" ht="15.75" customHeight="1" x14ac:dyDescent="0.3">
      <c r="A40" s="220"/>
      <c r="L40" s="220"/>
    </row>
    <row r="41" spans="1:12" ht="15.75" customHeight="1" x14ac:dyDescent="0.3">
      <c r="A41" s="220"/>
      <c r="L41" s="220"/>
    </row>
    <row r="42" spans="1:12" ht="15.75" customHeight="1" x14ac:dyDescent="0.3">
      <c r="A42" s="220"/>
      <c r="L42" s="220"/>
    </row>
    <row r="43" spans="1:12" ht="15.75" customHeight="1" x14ac:dyDescent="0.3">
      <c r="A43" s="220"/>
      <c r="L43" s="220"/>
    </row>
    <row r="44" spans="1:12" ht="15.75" customHeight="1" x14ac:dyDescent="0.3">
      <c r="A44" s="220"/>
      <c r="L44" s="220"/>
    </row>
    <row r="45" spans="1:12" ht="15.75" customHeight="1" x14ac:dyDescent="0.3">
      <c r="A45" s="220"/>
      <c r="L45" s="220"/>
    </row>
    <row r="46" spans="1:12" ht="15.75" customHeight="1" x14ac:dyDescent="0.3">
      <c r="A46" s="220"/>
      <c r="L46" s="220"/>
    </row>
    <row r="47" spans="1:12" ht="15.75" customHeight="1" x14ac:dyDescent="0.3">
      <c r="A47" s="220"/>
      <c r="L47" s="220"/>
    </row>
    <row r="48" spans="1:12" ht="15.75" customHeight="1" x14ac:dyDescent="0.3">
      <c r="A48" s="220"/>
      <c r="L48" s="220"/>
    </row>
    <row r="49" spans="1:12" ht="15.75" customHeight="1" x14ac:dyDescent="0.3">
      <c r="A49" s="220"/>
      <c r="L49" s="220"/>
    </row>
    <row r="50" spans="1:12" ht="15.75" customHeight="1" x14ac:dyDescent="0.3">
      <c r="A50" s="220"/>
      <c r="L50" s="220"/>
    </row>
    <row r="51" spans="1:12" ht="15.75" customHeight="1" x14ac:dyDescent="0.3">
      <c r="A51" s="220"/>
      <c r="L51" s="220"/>
    </row>
    <row r="52" spans="1:12" ht="15.75" customHeight="1" x14ac:dyDescent="0.3">
      <c r="A52" s="220"/>
      <c r="L52" s="220"/>
    </row>
    <row r="53" spans="1:12" ht="15.75" customHeight="1" x14ac:dyDescent="0.3">
      <c r="A53" s="220"/>
      <c r="L53" s="220"/>
    </row>
    <row r="54" spans="1:12" ht="15.75" customHeight="1" x14ac:dyDescent="0.3">
      <c r="A54" s="220"/>
      <c r="L54" s="220"/>
    </row>
    <row r="55" spans="1:12" ht="15.75" customHeight="1" x14ac:dyDescent="0.3">
      <c r="A55" s="220"/>
      <c r="L55" s="220"/>
    </row>
    <row r="56" spans="1:12" ht="15.75" customHeight="1" x14ac:dyDescent="0.3">
      <c r="A56" s="220"/>
      <c r="L56" s="220"/>
    </row>
    <row r="57" spans="1:12" ht="15.75" customHeight="1" x14ac:dyDescent="0.3">
      <c r="A57" s="220"/>
      <c r="L57" s="220"/>
    </row>
    <row r="58" spans="1:12" ht="15.75" customHeight="1" x14ac:dyDescent="0.3">
      <c r="A58" s="220"/>
      <c r="L58" s="220"/>
    </row>
    <row r="59" spans="1:12" ht="15.75" customHeight="1" x14ac:dyDescent="0.3">
      <c r="A59" s="220"/>
      <c r="L59" s="220"/>
    </row>
    <row r="60" spans="1:12" ht="15.75" customHeight="1" x14ac:dyDescent="0.3">
      <c r="A60" s="220"/>
      <c r="L60" s="220"/>
    </row>
    <row r="61" spans="1:12" ht="15.75" customHeight="1" x14ac:dyDescent="0.3">
      <c r="A61" s="220"/>
      <c r="L61" s="220"/>
    </row>
    <row r="62" spans="1:12" ht="15.75" customHeight="1" x14ac:dyDescent="0.3">
      <c r="A62" s="220"/>
      <c r="L62" s="220"/>
    </row>
    <row r="63" spans="1:12" ht="15.75" customHeight="1" x14ac:dyDescent="0.3">
      <c r="A63" s="220"/>
      <c r="L63" s="220"/>
    </row>
    <row r="64" spans="1:12" ht="15.75" customHeight="1" x14ac:dyDescent="0.3">
      <c r="A64" s="220"/>
      <c r="L64" s="220"/>
    </row>
    <row r="65" spans="1:12" ht="15.75" customHeight="1" x14ac:dyDescent="0.3">
      <c r="A65" s="220"/>
      <c r="L65" s="220"/>
    </row>
    <row r="66" spans="1:12" ht="15.75" customHeight="1" x14ac:dyDescent="0.3">
      <c r="A66" s="220"/>
      <c r="L66" s="220"/>
    </row>
    <row r="67" spans="1:12" ht="15.75" customHeight="1" x14ac:dyDescent="0.3">
      <c r="A67" s="220"/>
      <c r="L67" s="220"/>
    </row>
    <row r="68" spans="1:12" ht="15.75" customHeight="1" x14ac:dyDescent="0.3">
      <c r="A68" s="220"/>
      <c r="L68" s="220"/>
    </row>
    <row r="69" spans="1:12" x14ac:dyDescent="0.3">
      <c r="A69" s="220"/>
      <c r="L69" s="220"/>
    </row>
    <row r="70" spans="1:12" x14ac:dyDescent="0.3">
      <c r="A70" s="220"/>
      <c r="L70" s="220"/>
    </row>
    <row r="71" spans="1:12" x14ac:dyDescent="0.3">
      <c r="A71" s="220"/>
      <c r="L71" s="220"/>
    </row>
    <row r="72" spans="1:12" x14ac:dyDescent="0.3">
      <c r="A72" s="220"/>
      <c r="L72" s="220"/>
    </row>
    <row r="73" spans="1:12" x14ac:dyDescent="0.3">
      <c r="A73" s="220"/>
      <c r="L73" s="220"/>
    </row>
    <row r="74" spans="1:12" x14ac:dyDescent="0.3">
      <c r="A74" s="220"/>
      <c r="L74" s="220"/>
    </row>
    <row r="75" spans="1:12" x14ac:dyDescent="0.3">
      <c r="A75" s="220"/>
      <c r="L75" s="220"/>
    </row>
    <row r="76" spans="1:12" x14ac:dyDescent="0.3">
      <c r="A76" s="220"/>
      <c r="L76" s="220"/>
    </row>
    <row r="77" spans="1:12" x14ac:dyDescent="0.3">
      <c r="A77" s="220"/>
      <c r="L77" s="220"/>
    </row>
    <row r="78" spans="1:12" x14ac:dyDescent="0.3">
      <c r="A78" s="220"/>
      <c r="L78" s="220"/>
    </row>
    <row r="79" spans="1:12" x14ac:dyDescent="0.3">
      <c r="A79" s="220"/>
      <c r="L79" s="220"/>
    </row>
    <row r="80" spans="1:12" x14ac:dyDescent="0.3">
      <c r="A80" s="220"/>
      <c r="L80" s="220"/>
    </row>
    <row r="81" spans="1:12" x14ac:dyDescent="0.3">
      <c r="A81" s="220"/>
      <c r="L81" s="220"/>
    </row>
    <row r="82" spans="1:12" x14ac:dyDescent="0.3">
      <c r="A82" s="220"/>
      <c r="L82" s="220"/>
    </row>
    <row r="83" spans="1:12" x14ac:dyDescent="0.3">
      <c r="A83" s="220"/>
      <c r="L83" s="220"/>
    </row>
    <row r="84" spans="1:12" x14ac:dyDescent="0.3">
      <c r="A84" s="220"/>
      <c r="L84" s="220"/>
    </row>
    <row r="85" spans="1:12" x14ac:dyDescent="0.3">
      <c r="A85" s="220"/>
      <c r="L85" s="220"/>
    </row>
    <row r="86" spans="1:12" x14ac:dyDescent="0.3">
      <c r="A86" s="220"/>
      <c r="L86" s="220"/>
    </row>
    <row r="87" spans="1:12" x14ac:dyDescent="0.3">
      <c r="A87" s="220"/>
      <c r="L87" s="220"/>
    </row>
    <row r="88" spans="1:12" x14ac:dyDescent="0.3">
      <c r="A88" s="220"/>
      <c r="L88" s="220"/>
    </row>
    <row r="89" spans="1:12" x14ac:dyDescent="0.3">
      <c r="A89" s="220"/>
      <c r="L89" s="220"/>
    </row>
    <row r="90" spans="1:12" x14ac:dyDescent="0.3">
      <c r="A90" s="220"/>
      <c r="L90" s="220"/>
    </row>
    <row r="91" spans="1:12" x14ac:dyDescent="0.3">
      <c r="A91" s="220"/>
      <c r="L91" s="220"/>
    </row>
    <row r="92" spans="1:12" x14ac:dyDescent="0.3">
      <c r="A92" s="220"/>
      <c r="L92" s="220"/>
    </row>
    <row r="93" spans="1:12" x14ac:dyDescent="0.3">
      <c r="A93" s="220"/>
      <c r="L93" s="220"/>
    </row>
    <row r="94" spans="1:12" x14ac:dyDescent="0.3">
      <c r="A94" s="220"/>
      <c r="L94" s="220"/>
    </row>
    <row r="95" spans="1:12" x14ac:dyDescent="0.3">
      <c r="A95" s="220"/>
      <c r="L95" s="220"/>
    </row>
    <row r="96" spans="1:12" x14ac:dyDescent="0.3">
      <c r="A96" s="220"/>
      <c r="L96" s="220"/>
    </row>
    <row r="97" spans="1:12" x14ac:dyDescent="0.3">
      <c r="A97" s="220"/>
      <c r="L97" s="220"/>
    </row>
    <row r="98" spans="1:12" x14ac:dyDescent="0.3">
      <c r="A98" s="220"/>
      <c r="L98" s="220"/>
    </row>
    <row r="99" spans="1:12" x14ac:dyDescent="0.3">
      <c r="A99" s="220"/>
      <c r="L99" s="220"/>
    </row>
    <row r="100" spans="1:12" x14ac:dyDescent="0.3">
      <c r="A100" s="220"/>
      <c r="L100" s="220"/>
    </row>
    <row r="101" spans="1:12" x14ac:dyDescent="0.3">
      <c r="A101" s="220"/>
      <c r="L101" s="220"/>
    </row>
    <row r="102" spans="1:12" x14ac:dyDescent="0.3">
      <c r="A102" s="220"/>
      <c r="L102" s="220"/>
    </row>
    <row r="103" spans="1:12" x14ac:dyDescent="0.3">
      <c r="A103" s="220"/>
      <c r="L103" s="220"/>
    </row>
    <row r="104" spans="1:12" x14ac:dyDescent="0.3">
      <c r="A104" s="220"/>
      <c r="L104" s="220"/>
    </row>
    <row r="105" spans="1:12" x14ac:dyDescent="0.3">
      <c r="A105" s="220"/>
      <c r="L105" s="220"/>
    </row>
    <row r="106" spans="1:12" x14ac:dyDescent="0.3">
      <c r="A106" s="220"/>
      <c r="L106" s="220"/>
    </row>
    <row r="107" spans="1:12" x14ac:dyDescent="0.3">
      <c r="A107" s="220"/>
      <c r="L107" s="220"/>
    </row>
    <row r="108" spans="1:12" x14ac:dyDescent="0.3">
      <c r="A108" s="220"/>
      <c r="L108" s="220"/>
    </row>
    <row r="109" spans="1:12" x14ac:dyDescent="0.3">
      <c r="A109" s="220"/>
      <c r="L109" s="220"/>
    </row>
    <row r="110" spans="1:12" x14ac:dyDescent="0.3">
      <c r="A110" s="220"/>
      <c r="L110" s="220"/>
    </row>
    <row r="111" spans="1:12" x14ac:dyDescent="0.3">
      <c r="A111" s="220"/>
      <c r="L111" s="220"/>
    </row>
    <row r="112" spans="1:12" x14ac:dyDescent="0.3">
      <c r="A112" s="220"/>
      <c r="L112" s="220"/>
    </row>
    <row r="113" spans="1:12" x14ac:dyDescent="0.3">
      <c r="A113" s="220"/>
      <c r="L113" s="220"/>
    </row>
    <row r="114" spans="1:12" x14ac:dyDescent="0.3">
      <c r="A114" s="220"/>
      <c r="L114" s="220"/>
    </row>
    <row r="115" spans="1:12" x14ac:dyDescent="0.3">
      <c r="A115" s="220"/>
      <c r="L115" s="220"/>
    </row>
    <row r="116" spans="1:12" x14ac:dyDescent="0.3">
      <c r="A116" s="220"/>
      <c r="L116" s="220"/>
    </row>
    <row r="117" spans="1:12" x14ac:dyDescent="0.3">
      <c r="A117" s="220"/>
      <c r="L117" s="220"/>
    </row>
    <row r="118" spans="1:12" x14ac:dyDescent="0.3">
      <c r="A118" s="220"/>
      <c r="L118" s="220"/>
    </row>
    <row r="119" spans="1:12" x14ac:dyDescent="0.3">
      <c r="A119" s="220"/>
      <c r="L119" s="220"/>
    </row>
    <row r="120" spans="1:12" x14ac:dyDescent="0.3">
      <c r="A120" s="220"/>
      <c r="L120" s="220"/>
    </row>
    <row r="121" spans="1:12" x14ac:dyDescent="0.3">
      <c r="A121" s="220"/>
      <c r="L121" s="220"/>
    </row>
    <row r="122" spans="1:12" x14ac:dyDescent="0.3">
      <c r="A122" s="220"/>
      <c r="L122" s="220"/>
    </row>
    <row r="123" spans="1:12" x14ac:dyDescent="0.3">
      <c r="A123" s="220"/>
      <c r="L123" s="220"/>
    </row>
    <row r="124" spans="1:12" x14ac:dyDescent="0.3">
      <c r="A124" s="220"/>
      <c r="L124" s="220"/>
    </row>
    <row r="125" spans="1:12" x14ac:dyDescent="0.3">
      <c r="A125" s="220"/>
      <c r="L125" s="220"/>
    </row>
    <row r="126" spans="1:12" x14ac:dyDescent="0.3">
      <c r="A126" s="220"/>
      <c r="L126" s="220"/>
    </row>
    <row r="127" spans="1:12" x14ac:dyDescent="0.3">
      <c r="A127" s="220"/>
      <c r="L127" s="220"/>
    </row>
    <row r="128" spans="1:12" x14ac:dyDescent="0.3">
      <c r="A128" s="220"/>
      <c r="L128" s="220"/>
    </row>
    <row r="129" spans="1:12" x14ac:dyDescent="0.3">
      <c r="A129" s="220"/>
      <c r="L129" s="220"/>
    </row>
    <row r="130" spans="1:12" x14ac:dyDescent="0.3">
      <c r="A130" s="220"/>
      <c r="L130" s="220"/>
    </row>
  </sheetData>
  <hyperlinks>
    <hyperlink ref="B2" location="'Index'!A3" tooltip="Go to the Index sheet" display="á" xr:uid="{F70B74BF-37ED-44F4-B7A8-737CFADB427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6FA2-7FBB-4999-8D7D-65F11ADDD7D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3</v>
      </c>
      <c r="J2" s="48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283</v>
      </c>
      <c r="B4" s="50"/>
      <c r="C4" s="51">
        <v>525</v>
      </c>
      <c r="D4" s="50"/>
      <c r="E4" s="52" t="s">
        <v>15</v>
      </c>
      <c r="F4" s="53">
        <f>SUM(F5:F7)</f>
        <v>528</v>
      </c>
      <c r="G4" s="54" t="s">
        <v>284</v>
      </c>
      <c r="H4" s="49" t="s">
        <v>285</v>
      </c>
      <c r="I4" s="50"/>
      <c r="J4" s="51">
        <v>520</v>
      </c>
      <c r="K4" s="50"/>
      <c r="L4" s="52" t="s">
        <v>15</v>
      </c>
      <c r="M4" s="53">
        <f>SUM(M5:M7)</f>
        <v>514</v>
      </c>
      <c r="N4"/>
    </row>
    <row r="5" spans="1:25" ht="15.75" customHeight="1" x14ac:dyDescent="0.3">
      <c r="A5" s="55" t="s">
        <v>93</v>
      </c>
      <c r="B5" s="21">
        <v>45</v>
      </c>
      <c r="C5" s="21">
        <v>44</v>
      </c>
      <c r="D5" s="21">
        <v>41</v>
      </c>
      <c r="E5" s="21">
        <v>45</v>
      </c>
      <c r="F5" s="56">
        <f>SUM(B5:E5)</f>
        <v>175</v>
      </c>
      <c r="G5"/>
      <c r="H5" s="55" t="s">
        <v>102</v>
      </c>
      <c r="I5" s="21">
        <v>43</v>
      </c>
      <c r="J5" s="21">
        <v>43</v>
      </c>
      <c r="K5" s="21">
        <v>40</v>
      </c>
      <c r="L5" s="21">
        <v>45</v>
      </c>
      <c r="M5" s="56">
        <f>SUM(I5:L5)</f>
        <v>171</v>
      </c>
      <c r="N5"/>
    </row>
    <row r="6" spans="1:25" ht="15.75" customHeight="1" x14ac:dyDescent="0.3">
      <c r="A6" s="57" t="s">
        <v>35</v>
      </c>
      <c r="B6" s="20">
        <v>47</v>
      </c>
      <c r="C6" s="20">
        <v>48</v>
      </c>
      <c r="D6" s="20">
        <v>43</v>
      </c>
      <c r="E6" s="20">
        <v>47</v>
      </c>
      <c r="F6" s="22">
        <f>SUM(B6:E6)</f>
        <v>185</v>
      </c>
      <c r="G6"/>
      <c r="H6" s="57" t="s">
        <v>68</v>
      </c>
      <c r="I6" s="20">
        <v>44</v>
      </c>
      <c r="J6" s="20">
        <v>39</v>
      </c>
      <c r="K6" s="20">
        <v>45</v>
      </c>
      <c r="L6" s="20">
        <v>42</v>
      </c>
      <c r="M6" s="22">
        <f>SUM(I6:L6)</f>
        <v>170</v>
      </c>
      <c r="N6"/>
    </row>
    <row r="7" spans="1:25" ht="15.75" customHeight="1" x14ac:dyDescent="0.3">
      <c r="A7" s="58" t="s">
        <v>124</v>
      </c>
      <c r="B7" s="27">
        <v>44</v>
      </c>
      <c r="C7" s="27">
        <v>40</v>
      </c>
      <c r="D7" s="27">
        <v>43</v>
      </c>
      <c r="E7" s="27">
        <v>41</v>
      </c>
      <c r="F7" s="29">
        <f>SUM(B7:E7)</f>
        <v>168</v>
      </c>
      <c r="G7"/>
      <c r="H7" s="58" t="s">
        <v>88</v>
      </c>
      <c r="I7" s="27">
        <v>42</v>
      </c>
      <c r="J7" s="27">
        <v>44</v>
      </c>
      <c r="K7" s="27">
        <v>40</v>
      </c>
      <c r="L7" s="27">
        <v>47</v>
      </c>
      <c r="M7" s="29">
        <f>SUM(I7:L7)</f>
        <v>173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49" t="s">
        <v>286</v>
      </c>
      <c r="B9" s="50"/>
      <c r="C9" s="51">
        <v>550</v>
      </c>
      <c r="D9" s="50"/>
      <c r="E9" s="52" t="s">
        <v>15</v>
      </c>
      <c r="F9" s="53">
        <f>SUM(F10:F12)</f>
        <v>549</v>
      </c>
      <c r="G9" s="54" t="s">
        <v>284</v>
      </c>
      <c r="H9" s="49" t="s">
        <v>287</v>
      </c>
      <c r="I9" s="50"/>
      <c r="J9" s="51">
        <v>553</v>
      </c>
      <c r="K9" s="50"/>
      <c r="L9" s="52" t="s">
        <v>15</v>
      </c>
      <c r="M9" s="53">
        <f>SUM(M10:M12)</f>
        <v>563</v>
      </c>
      <c r="N9"/>
    </row>
    <row r="10" spans="1:25" ht="15.75" customHeight="1" x14ac:dyDescent="0.3">
      <c r="A10" s="55" t="s">
        <v>37</v>
      </c>
      <c r="B10" s="21">
        <v>43</v>
      </c>
      <c r="C10" s="21">
        <v>47</v>
      </c>
      <c r="D10" s="21">
        <v>46</v>
      </c>
      <c r="E10" s="21">
        <v>45</v>
      </c>
      <c r="F10" s="56">
        <f>SUM(B10:E10)</f>
        <v>181</v>
      </c>
      <c r="G10"/>
      <c r="H10" s="55" t="s">
        <v>38</v>
      </c>
      <c r="I10" s="21">
        <v>48</v>
      </c>
      <c r="J10" s="21">
        <v>46</v>
      </c>
      <c r="K10" s="21">
        <v>45</v>
      </c>
      <c r="L10" s="21">
        <v>48</v>
      </c>
      <c r="M10" s="56">
        <f>SUM(I10:L10)</f>
        <v>187</v>
      </c>
      <c r="N10"/>
    </row>
    <row r="11" spans="1:25" ht="15.75" customHeight="1" x14ac:dyDescent="0.3">
      <c r="A11" s="57" t="s">
        <v>18</v>
      </c>
      <c r="B11" s="20">
        <v>45</v>
      </c>
      <c r="C11" s="20">
        <v>47</v>
      </c>
      <c r="D11" s="20">
        <v>48</v>
      </c>
      <c r="E11" s="20">
        <v>48</v>
      </c>
      <c r="F11" s="22">
        <f>SUM(B11:E11)</f>
        <v>188</v>
      </c>
      <c r="G11"/>
      <c r="H11" s="57" t="s">
        <v>58</v>
      </c>
      <c r="I11" s="20">
        <v>45</v>
      </c>
      <c r="J11" s="20">
        <v>46</v>
      </c>
      <c r="K11" s="20">
        <v>49</v>
      </c>
      <c r="L11" s="20">
        <v>49</v>
      </c>
      <c r="M11" s="22">
        <f>SUM(I11:L11)</f>
        <v>189</v>
      </c>
      <c r="N11"/>
    </row>
    <row r="12" spans="1:25" ht="15.75" customHeight="1" x14ac:dyDescent="0.3">
      <c r="A12" s="58" t="s">
        <v>43</v>
      </c>
      <c r="B12" s="27">
        <v>44</v>
      </c>
      <c r="C12" s="27">
        <v>47</v>
      </c>
      <c r="D12" s="27">
        <v>42</v>
      </c>
      <c r="E12" s="27">
        <v>47</v>
      </c>
      <c r="F12" s="29">
        <f>SUM(B12:E12)</f>
        <v>180</v>
      </c>
      <c r="G12"/>
      <c r="H12" s="58" t="s">
        <v>24</v>
      </c>
      <c r="I12" s="27">
        <v>47</v>
      </c>
      <c r="J12" s="27">
        <v>48</v>
      </c>
      <c r="K12" s="27">
        <v>44</v>
      </c>
      <c r="L12" s="27">
        <v>48</v>
      </c>
      <c r="M12" s="29">
        <f>SUM(I12:L12)</f>
        <v>187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9" t="s">
        <v>288</v>
      </c>
      <c r="B14" s="50"/>
      <c r="C14" s="51">
        <v>537</v>
      </c>
      <c r="D14" s="50"/>
      <c r="E14" s="52" t="s">
        <v>15</v>
      </c>
      <c r="F14" s="53">
        <f>SUM(F15:F17)</f>
        <v>543</v>
      </c>
      <c r="G14" s="54" t="s">
        <v>284</v>
      </c>
      <c r="H14" s="49" t="s">
        <v>289</v>
      </c>
      <c r="I14" s="50"/>
      <c r="J14" s="51">
        <v>515</v>
      </c>
      <c r="K14" s="50"/>
      <c r="L14" s="52" t="s">
        <v>15</v>
      </c>
      <c r="M14" s="53">
        <f>SUM(M15:M17)</f>
        <v>510</v>
      </c>
      <c r="N14"/>
    </row>
    <row r="15" spans="1:25" ht="15.75" customHeight="1" x14ac:dyDescent="0.3">
      <c r="A15" s="55" t="s">
        <v>55</v>
      </c>
      <c r="B15" s="21">
        <v>48</v>
      </c>
      <c r="C15" s="21">
        <v>49</v>
      </c>
      <c r="D15" s="21">
        <v>46</v>
      </c>
      <c r="E15" s="21">
        <v>43</v>
      </c>
      <c r="F15" s="56">
        <f>SUM(B15:E15)</f>
        <v>186</v>
      </c>
      <c r="G15"/>
      <c r="H15" s="55" t="s">
        <v>211</v>
      </c>
      <c r="I15" s="21">
        <v>42</v>
      </c>
      <c r="J15" s="21">
        <v>36</v>
      </c>
      <c r="K15" s="21">
        <v>39</v>
      </c>
      <c r="L15" s="21">
        <v>35</v>
      </c>
      <c r="M15" s="56">
        <f>SUM(I15:L15)</f>
        <v>152</v>
      </c>
      <c r="N15"/>
    </row>
    <row r="16" spans="1:25" ht="15.75" customHeight="1" x14ac:dyDescent="0.3">
      <c r="A16" s="57" t="s">
        <v>76</v>
      </c>
      <c r="B16" s="20">
        <v>46</v>
      </c>
      <c r="C16" s="20">
        <v>45</v>
      </c>
      <c r="D16" s="20">
        <v>43</v>
      </c>
      <c r="E16" s="20">
        <v>43</v>
      </c>
      <c r="F16" s="22">
        <f>SUM(B16:E16)</f>
        <v>177</v>
      </c>
      <c r="G16"/>
      <c r="H16" s="57" t="s">
        <v>26</v>
      </c>
      <c r="I16" s="20">
        <v>47</v>
      </c>
      <c r="J16" s="20">
        <v>44</v>
      </c>
      <c r="K16" s="20">
        <v>44</v>
      </c>
      <c r="L16" s="20">
        <v>48</v>
      </c>
      <c r="M16" s="22">
        <f>SUM(I16:L16)</f>
        <v>183</v>
      </c>
      <c r="N16"/>
    </row>
    <row r="17" spans="1:20" ht="15.75" customHeight="1" x14ac:dyDescent="0.3">
      <c r="A17" s="58" t="s">
        <v>73</v>
      </c>
      <c r="B17" s="27">
        <v>45</v>
      </c>
      <c r="C17" s="27">
        <v>45</v>
      </c>
      <c r="D17" s="27">
        <v>45</v>
      </c>
      <c r="E17" s="27">
        <v>45</v>
      </c>
      <c r="F17" s="29">
        <f>SUM(B17:E17)</f>
        <v>180</v>
      </c>
      <c r="G17"/>
      <c r="H17" s="58" t="s">
        <v>61</v>
      </c>
      <c r="I17" s="27">
        <v>45</v>
      </c>
      <c r="J17" s="27">
        <v>44</v>
      </c>
      <c r="K17" s="27">
        <v>44</v>
      </c>
      <c r="L17" s="27">
        <v>42</v>
      </c>
      <c r="M17" s="29">
        <f>SUM(I17:L17)</f>
        <v>175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0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295</v>
      </c>
      <c r="H20" s="61" t="s">
        <v>287</v>
      </c>
      <c r="I20" s="21">
        <v>10</v>
      </c>
      <c r="J20" s="21">
        <v>9</v>
      </c>
      <c r="K20" s="21"/>
      <c r="L20" s="21">
        <v>1</v>
      </c>
      <c r="M20" s="21">
        <v>5544</v>
      </c>
      <c r="N20" s="56">
        <v>18</v>
      </c>
    </row>
    <row r="21" spans="1:20" ht="15.75" customHeight="1" x14ac:dyDescent="0.3">
      <c r="B21" s="62" t="s">
        <v>296</v>
      </c>
      <c r="H21" s="57" t="s">
        <v>286</v>
      </c>
      <c r="I21" s="20">
        <v>10</v>
      </c>
      <c r="J21" s="20">
        <v>9</v>
      </c>
      <c r="K21" s="20"/>
      <c r="L21" s="20">
        <v>1</v>
      </c>
      <c r="M21" s="20">
        <v>5453</v>
      </c>
      <c r="N21" s="22">
        <v>18</v>
      </c>
    </row>
    <row r="22" spans="1:20" ht="15.75" customHeight="1" x14ac:dyDescent="0.3">
      <c r="B22" s="9" t="s">
        <v>297</v>
      </c>
      <c r="H22" s="57" t="s">
        <v>288</v>
      </c>
      <c r="I22" s="20">
        <v>10</v>
      </c>
      <c r="J22" s="20">
        <v>6</v>
      </c>
      <c r="K22" s="20"/>
      <c r="L22" s="20">
        <v>4</v>
      </c>
      <c r="M22" s="20">
        <v>5298</v>
      </c>
      <c r="N22" s="22">
        <v>12</v>
      </c>
    </row>
    <row r="23" spans="1:20" ht="15.75" customHeight="1" x14ac:dyDescent="0.3">
      <c r="H23" s="57" t="s">
        <v>283</v>
      </c>
      <c r="I23" s="23">
        <v>10</v>
      </c>
      <c r="J23" s="23">
        <v>4</v>
      </c>
      <c r="K23" s="23"/>
      <c r="L23" s="23">
        <v>6</v>
      </c>
      <c r="M23" s="23">
        <v>5284</v>
      </c>
      <c r="N23" s="24">
        <v>8</v>
      </c>
    </row>
    <row r="24" spans="1:20" ht="15.75" customHeight="1" x14ac:dyDescent="0.3">
      <c r="H24" s="57" t="s">
        <v>285</v>
      </c>
      <c r="I24" s="20">
        <v>10</v>
      </c>
      <c r="J24" s="20">
        <v>1</v>
      </c>
      <c r="K24" s="20"/>
      <c r="L24" s="20">
        <v>9</v>
      </c>
      <c r="M24" s="20">
        <v>5124</v>
      </c>
      <c r="N24" s="22">
        <v>2</v>
      </c>
    </row>
    <row r="25" spans="1:20" ht="15.75" customHeight="1" x14ac:dyDescent="0.3">
      <c r="H25" s="58" t="s">
        <v>289</v>
      </c>
      <c r="I25" s="27">
        <v>10</v>
      </c>
      <c r="J25" s="27">
        <v>1</v>
      </c>
      <c r="K25" s="27"/>
      <c r="L25" s="27">
        <v>9</v>
      </c>
      <c r="M25" s="27">
        <v>5122</v>
      </c>
      <c r="N25" s="29">
        <v>2</v>
      </c>
    </row>
    <row r="26" spans="1:20" ht="15.75" customHeight="1" x14ac:dyDescent="0.3">
      <c r="H26" s="63"/>
    </row>
    <row r="27" spans="1:20" ht="15.75" customHeight="1" x14ac:dyDescent="0.3">
      <c r="A27" s="64"/>
      <c r="B27" s="64"/>
      <c r="C27" s="64"/>
      <c r="D27" s="64"/>
      <c r="E27" s="64"/>
      <c r="F27" s="64"/>
      <c r="G27" s="65"/>
      <c r="H27" s="64"/>
      <c r="I27" s="64"/>
      <c r="J27" s="64"/>
      <c r="K27" s="64"/>
      <c r="L27" s="64"/>
      <c r="M27" s="64"/>
      <c r="N27" s="64"/>
      <c r="P27" s="6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9" t="s">
        <v>298</v>
      </c>
      <c r="B30" s="50"/>
      <c r="C30" s="51">
        <v>512</v>
      </c>
      <c r="D30" s="50"/>
      <c r="E30" s="52" t="s">
        <v>15</v>
      </c>
      <c r="F30" s="53">
        <f>SUM(F31:F33)-20</f>
        <v>514</v>
      </c>
      <c r="G30" s="54" t="s">
        <v>284</v>
      </c>
      <c r="H30" s="49" t="s">
        <v>299</v>
      </c>
      <c r="I30" s="50"/>
      <c r="J30" s="51">
        <v>504</v>
      </c>
      <c r="K30" s="50"/>
      <c r="L30" s="52" t="s">
        <v>15</v>
      </c>
      <c r="M30" s="53">
        <f>SUM(M31:M33)</f>
        <v>515</v>
      </c>
      <c r="N30"/>
      <c r="O30"/>
      <c r="P30"/>
      <c r="Q30"/>
      <c r="R30"/>
      <c r="S30"/>
      <c r="T30"/>
    </row>
    <row r="31" spans="1:20" ht="15.75" customHeight="1" x14ac:dyDescent="0.3">
      <c r="A31" s="55" t="s">
        <v>62</v>
      </c>
      <c r="B31" s="21">
        <v>40</v>
      </c>
      <c r="C31" s="21">
        <v>44</v>
      </c>
      <c r="D31" s="21">
        <v>48</v>
      </c>
      <c r="E31" s="21">
        <v>45</v>
      </c>
      <c r="F31" s="56">
        <f>SUM(B31:E31)</f>
        <v>177</v>
      </c>
      <c r="G31"/>
      <c r="H31" s="55" t="s">
        <v>160</v>
      </c>
      <c r="I31" s="21">
        <v>41</v>
      </c>
      <c r="J31" s="21">
        <v>39</v>
      </c>
      <c r="K31" s="21">
        <v>43</v>
      </c>
      <c r="L31" s="21">
        <v>44</v>
      </c>
      <c r="M31" s="56">
        <f>SUM(I31:L31)</f>
        <v>167</v>
      </c>
      <c r="N31"/>
      <c r="O31"/>
      <c r="P31"/>
      <c r="Q31"/>
      <c r="R31"/>
      <c r="S31"/>
      <c r="T31"/>
    </row>
    <row r="32" spans="1:20" ht="15.75" customHeight="1" x14ac:dyDescent="0.3">
      <c r="A32" s="67" t="s">
        <v>300</v>
      </c>
      <c r="B32" s="20">
        <v>45</v>
      </c>
      <c r="C32" s="20">
        <v>47</v>
      </c>
      <c r="D32" s="20">
        <v>45</v>
      </c>
      <c r="E32" s="20">
        <v>46</v>
      </c>
      <c r="F32" s="22">
        <f>SUM(B32:E32)</f>
        <v>183</v>
      </c>
      <c r="G32"/>
      <c r="H32" s="57" t="s">
        <v>54</v>
      </c>
      <c r="I32" s="20">
        <v>39</v>
      </c>
      <c r="J32" s="20">
        <v>45</v>
      </c>
      <c r="K32" s="20">
        <v>47</v>
      </c>
      <c r="L32" s="20">
        <v>45</v>
      </c>
      <c r="M32" s="22">
        <f>SUM(I32:L32)</f>
        <v>176</v>
      </c>
      <c r="N32"/>
      <c r="O32"/>
      <c r="P32"/>
      <c r="Q32"/>
      <c r="R32"/>
      <c r="S32"/>
      <c r="T32"/>
    </row>
    <row r="33" spans="1:20" ht="15.75" customHeight="1" x14ac:dyDescent="0.3">
      <c r="A33" s="58" t="s">
        <v>87</v>
      </c>
      <c r="B33" s="27">
        <v>44</v>
      </c>
      <c r="C33" s="27">
        <v>41</v>
      </c>
      <c r="D33" s="27">
        <v>45</v>
      </c>
      <c r="E33" s="27">
        <v>44</v>
      </c>
      <c r="F33" s="29">
        <f>SUM(B33:E33)</f>
        <v>174</v>
      </c>
      <c r="G33"/>
      <c r="H33" s="58" t="s">
        <v>123</v>
      </c>
      <c r="I33" s="27">
        <v>43</v>
      </c>
      <c r="J33" s="27">
        <v>39</v>
      </c>
      <c r="K33" s="27">
        <v>46</v>
      </c>
      <c r="L33" s="27">
        <v>44</v>
      </c>
      <c r="M33" s="29">
        <f>SUM(I33:L33)</f>
        <v>172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49" t="s">
        <v>301</v>
      </c>
      <c r="B35" s="50"/>
      <c r="C35" s="51">
        <v>487</v>
      </c>
      <c r="D35" s="50"/>
      <c r="E35" s="52" t="s">
        <v>15</v>
      </c>
      <c r="F35" s="53">
        <f>SUM(F36:F38)</f>
        <v>498</v>
      </c>
      <c r="G35" s="54" t="s">
        <v>284</v>
      </c>
      <c r="H35" s="49" t="s">
        <v>302</v>
      </c>
      <c r="I35" s="50"/>
      <c r="J35" s="51">
        <v>497</v>
      </c>
      <c r="K35" s="50"/>
      <c r="L35" s="52" t="s">
        <v>15</v>
      </c>
      <c r="M35" s="53">
        <f>SUM(M36:M38)</f>
        <v>482</v>
      </c>
      <c r="N35"/>
      <c r="O35"/>
      <c r="P35"/>
      <c r="Q35"/>
      <c r="R35"/>
      <c r="S35"/>
      <c r="T35"/>
    </row>
    <row r="36" spans="1:20" ht="15.75" customHeight="1" x14ac:dyDescent="0.3">
      <c r="A36" s="55" t="s">
        <v>175</v>
      </c>
      <c r="B36" s="21">
        <v>44</v>
      </c>
      <c r="C36" s="21">
        <v>45</v>
      </c>
      <c r="D36" s="21">
        <v>42</v>
      </c>
      <c r="E36" s="21">
        <v>42</v>
      </c>
      <c r="F36" s="56">
        <f>SUM(B36:E36)</f>
        <v>173</v>
      </c>
      <c r="G36"/>
      <c r="H36" s="55" t="s">
        <v>178</v>
      </c>
      <c r="I36" s="21">
        <v>35</v>
      </c>
      <c r="J36" s="21">
        <v>43</v>
      </c>
      <c r="K36" s="21">
        <v>47</v>
      </c>
      <c r="L36" s="21">
        <v>41</v>
      </c>
      <c r="M36" s="56">
        <f>SUM(I36:L36)</f>
        <v>166</v>
      </c>
      <c r="N36"/>
      <c r="O36"/>
      <c r="P36"/>
      <c r="Q36"/>
      <c r="R36"/>
      <c r="S36"/>
      <c r="T36"/>
    </row>
    <row r="37" spans="1:20" ht="15.75" customHeight="1" x14ac:dyDescent="0.3">
      <c r="A37" s="57" t="s">
        <v>188</v>
      </c>
      <c r="B37" s="20">
        <v>46</v>
      </c>
      <c r="C37" s="20">
        <v>35</v>
      </c>
      <c r="D37" s="20">
        <v>38</v>
      </c>
      <c r="E37" s="20">
        <v>40</v>
      </c>
      <c r="F37" s="22">
        <f>SUM(B37:E37)</f>
        <v>159</v>
      </c>
      <c r="G37"/>
      <c r="H37" s="57" t="s">
        <v>182</v>
      </c>
      <c r="I37" s="20">
        <v>39</v>
      </c>
      <c r="J37" s="20">
        <v>29</v>
      </c>
      <c r="K37" s="20">
        <v>29</v>
      </c>
      <c r="L37" s="20">
        <v>38</v>
      </c>
      <c r="M37" s="22">
        <f>SUM(I37:L37)</f>
        <v>135</v>
      </c>
      <c r="N37"/>
      <c r="O37"/>
      <c r="P37"/>
      <c r="Q37"/>
      <c r="R37"/>
      <c r="S37"/>
      <c r="T37"/>
    </row>
    <row r="38" spans="1:20" ht="15.75" customHeight="1" x14ac:dyDescent="0.3">
      <c r="A38" s="58" t="s">
        <v>129</v>
      </c>
      <c r="B38" s="27">
        <v>44</v>
      </c>
      <c r="C38" s="27">
        <v>39</v>
      </c>
      <c r="D38" s="27">
        <v>40</v>
      </c>
      <c r="E38" s="27">
        <v>43</v>
      </c>
      <c r="F38" s="29">
        <f>SUM(B38:E38)</f>
        <v>166</v>
      </c>
      <c r="G38"/>
      <c r="H38" s="58" t="s">
        <v>52</v>
      </c>
      <c r="I38" s="27">
        <v>45</v>
      </c>
      <c r="J38" s="27">
        <v>44</v>
      </c>
      <c r="K38" s="27">
        <v>46</v>
      </c>
      <c r="L38" s="27">
        <v>46</v>
      </c>
      <c r="M38" s="29">
        <f>SUM(I38:L38)</f>
        <v>181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49" t="s">
        <v>303</v>
      </c>
      <c r="B40" s="50"/>
      <c r="C40" s="51">
        <v>498</v>
      </c>
      <c r="D40" s="50"/>
      <c r="E40" s="52" t="s">
        <v>15</v>
      </c>
      <c r="F40" s="53">
        <f>SUM(F41:F43)</f>
        <v>502</v>
      </c>
      <c r="G40" s="54" t="s">
        <v>284</v>
      </c>
      <c r="H40" s="49" t="s">
        <v>304</v>
      </c>
      <c r="I40" s="50"/>
      <c r="J40" s="51">
        <v>509</v>
      </c>
      <c r="K40" s="50"/>
      <c r="L40" s="52" t="s">
        <v>15</v>
      </c>
      <c r="M40" s="53">
        <f>SUM(M41:M43)</f>
        <v>500</v>
      </c>
      <c r="N40"/>
      <c r="O40"/>
      <c r="P40"/>
      <c r="Q40"/>
      <c r="R40"/>
      <c r="S40"/>
      <c r="T40"/>
    </row>
    <row r="41" spans="1:20" ht="15.75" customHeight="1" x14ac:dyDescent="0.3">
      <c r="A41" s="55" t="s">
        <v>176</v>
      </c>
      <c r="B41" s="21">
        <v>42</v>
      </c>
      <c r="C41" s="21">
        <v>42</v>
      </c>
      <c r="D41" s="21">
        <v>45</v>
      </c>
      <c r="E41" s="21">
        <v>40</v>
      </c>
      <c r="F41" s="56">
        <f>SUM(B41:E41)</f>
        <v>169</v>
      </c>
      <c r="G41"/>
      <c r="H41" s="55" t="s">
        <v>90</v>
      </c>
      <c r="I41" s="21">
        <v>43</v>
      </c>
      <c r="J41" s="21">
        <v>38</v>
      </c>
      <c r="K41" s="21">
        <v>47</v>
      </c>
      <c r="L41" s="21">
        <v>45</v>
      </c>
      <c r="M41" s="56">
        <f>SUM(I41:L41)</f>
        <v>173</v>
      </c>
      <c r="N41"/>
      <c r="O41"/>
      <c r="P41"/>
      <c r="Q41"/>
      <c r="R41"/>
      <c r="S41"/>
      <c r="T41"/>
    </row>
    <row r="42" spans="1:20" ht="15.75" customHeight="1" x14ac:dyDescent="0.3">
      <c r="A42" s="57" t="s">
        <v>99</v>
      </c>
      <c r="B42" s="20">
        <v>43</v>
      </c>
      <c r="C42" s="20">
        <v>44</v>
      </c>
      <c r="D42" s="20">
        <v>40</v>
      </c>
      <c r="E42" s="20">
        <v>44</v>
      </c>
      <c r="F42" s="22">
        <f>SUM(B42:E42)</f>
        <v>171</v>
      </c>
      <c r="G42"/>
      <c r="H42" s="57" t="s">
        <v>94</v>
      </c>
      <c r="I42" s="20">
        <v>40</v>
      </c>
      <c r="J42" s="20">
        <v>42</v>
      </c>
      <c r="K42" s="20">
        <v>42</v>
      </c>
      <c r="L42" s="20">
        <v>42</v>
      </c>
      <c r="M42" s="22">
        <f>SUM(I42:L42)</f>
        <v>166</v>
      </c>
      <c r="N42"/>
      <c r="O42"/>
      <c r="P42"/>
      <c r="Q42"/>
      <c r="R42"/>
      <c r="S42"/>
      <c r="T42"/>
    </row>
    <row r="43" spans="1:20" ht="15.75" customHeight="1" x14ac:dyDescent="0.3">
      <c r="A43" s="58" t="s">
        <v>131</v>
      </c>
      <c r="B43" s="27">
        <v>40</v>
      </c>
      <c r="C43" s="27">
        <v>40</v>
      </c>
      <c r="D43" s="27">
        <v>43</v>
      </c>
      <c r="E43" s="27">
        <v>39</v>
      </c>
      <c r="F43" s="29">
        <f>SUM(B43:E43)</f>
        <v>162</v>
      </c>
      <c r="G43"/>
      <c r="H43" s="58" t="s">
        <v>150</v>
      </c>
      <c r="I43" s="27">
        <v>40</v>
      </c>
      <c r="J43" s="27">
        <v>40</v>
      </c>
      <c r="K43" s="27">
        <v>40</v>
      </c>
      <c r="L43" s="27">
        <v>41</v>
      </c>
      <c r="M43" s="29">
        <f>SUM(I43:L43)</f>
        <v>161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0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">
      <c r="B46" s="9" t="s">
        <v>305</v>
      </c>
      <c r="H46" s="68" t="s">
        <v>298</v>
      </c>
      <c r="I46" s="69">
        <v>10</v>
      </c>
      <c r="J46" s="69">
        <v>7</v>
      </c>
      <c r="K46" s="69"/>
      <c r="L46" s="69">
        <v>3</v>
      </c>
      <c r="M46" s="69">
        <v>5164</v>
      </c>
      <c r="N46" s="70">
        <v>14</v>
      </c>
      <c r="O46"/>
      <c r="P46"/>
    </row>
    <row r="47" spans="1:20" ht="15.75" customHeight="1" x14ac:dyDescent="0.3">
      <c r="B47" s="62" t="s">
        <v>306</v>
      </c>
      <c r="H47" s="71" t="s">
        <v>304</v>
      </c>
      <c r="I47" s="72">
        <v>10</v>
      </c>
      <c r="J47" s="72">
        <v>7</v>
      </c>
      <c r="K47" s="72"/>
      <c r="L47" s="72">
        <v>3</v>
      </c>
      <c r="M47" s="72">
        <v>5119</v>
      </c>
      <c r="N47" s="73">
        <v>14</v>
      </c>
      <c r="O47"/>
      <c r="P47"/>
    </row>
    <row r="48" spans="1:20" ht="15.75" customHeight="1" x14ac:dyDescent="0.3">
      <c r="B48" s="9" t="s">
        <v>297</v>
      </c>
      <c r="H48" s="71" t="s">
        <v>299</v>
      </c>
      <c r="I48" s="72">
        <v>10</v>
      </c>
      <c r="J48" s="72">
        <v>6</v>
      </c>
      <c r="K48" s="72">
        <v>1</v>
      </c>
      <c r="L48" s="72">
        <v>3</v>
      </c>
      <c r="M48" s="72">
        <v>5038</v>
      </c>
      <c r="N48" s="73">
        <v>13</v>
      </c>
      <c r="O48"/>
      <c r="P48"/>
    </row>
    <row r="49" spans="1:16" ht="15.75" customHeight="1" x14ac:dyDescent="0.3">
      <c r="H49" s="71" t="s">
        <v>303</v>
      </c>
      <c r="I49" s="72">
        <v>10</v>
      </c>
      <c r="J49" s="72">
        <v>4</v>
      </c>
      <c r="K49" s="72">
        <v>1</v>
      </c>
      <c r="L49" s="72">
        <v>5</v>
      </c>
      <c r="M49" s="72">
        <v>4992</v>
      </c>
      <c r="N49" s="73">
        <v>9</v>
      </c>
      <c r="O49"/>
      <c r="P49"/>
    </row>
    <row r="50" spans="1:16" ht="15.75" customHeight="1" x14ac:dyDescent="0.3">
      <c r="H50" s="71" t="s">
        <v>302</v>
      </c>
      <c r="I50" s="72">
        <v>10</v>
      </c>
      <c r="J50" s="72">
        <v>4</v>
      </c>
      <c r="K50" s="72"/>
      <c r="L50" s="72">
        <v>6</v>
      </c>
      <c r="M50" s="72">
        <v>4981</v>
      </c>
      <c r="N50" s="73">
        <v>8</v>
      </c>
      <c r="O50"/>
      <c r="P50"/>
    </row>
    <row r="51" spans="1:16" ht="15.75" customHeight="1" x14ac:dyDescent="0.3">
      <c r="H51" s="74" t="s">
        <v>301</v>
      </c>
      <c r="I51" s="75">
        <v>10</v>
      </c>
      <c r="J51" s="75">
        <v>1</v>
      </c>
      <c r="K51" s="75"/>
      <c r="L51" s="75">
        <v>9</v>
      </c>
      <c r="M51" s="75">
        <v>4691</v>
      </c>
      <c r="N51" s="76">
        <v>2</v>
      </c>
      <c r="O51"/>
      <c r="P51"/>
    </row>
    <row r="52" spans="1:16" ht="15.75" customHeight="1" x14ac:dyDescent="0.3"/>
    <row r="53" spans="1:16" ht="15.75" customHeight="1" x14ac:dyDescent="0.3">
      <c r="A53" s="4" t="s">
        <v>166</v>
      </c>
      <c r="E53" s="30"/>
      <c r="G53" s="77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501E4B8-EC38-4118-9E9E-171A0B6EADA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0A9A-37D8-493E-9629-86CEF317454F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2" customWidth="1"/>
    <col min="2" max="3" width="20.7109375" style="220" customWidth="1"/>
    <col min="4" max="10" width="5" style="220" customWidth="1"/>
    <col min="11" max="11" width="1.7109375" style="220" customWidth="1"/>
    <col min="12" max="12" width="2.7109375" style="362" customWidth="1"/>
    <col min="13" max="14" width="20.7109375" style="220" customWidth="1"/>
    <col min="15" max="21" width="5" style="220" customWidth="1"/>
    <col min="22" max="25" width="4.7109375" style="220" customWidth="1"/>
    <col min="26" max="26" width="4.7109375" customWidth="1"/>
  </cols>
  <sheetData>
    <row r="1" spans="1:25" ht="18" x14ac:dyDescent="0.35">
      <c r="A1" s="361"/>
      <c r="B1" s="219" t="s">
        <v>1208</v>
      </c>
      <c r="C1" s="219"/>
      <c r="D1" s="3"/>
      <c r="E1" s="3"/>
      <c r="F1" s="3" t="s">
        <v>273</v>
      </c>
      <c r="G1" s="3"/>
      <c r="H1" s="3"/>
      <c r="I1" s="3" t="s">
        <v>1</v>
      </c>
      <c r="J1" s="219"/>
      <c r="K1" s="3"/>
      <c r="L1" s="361"/>
      <c r="M1" s="219"/>
      <c r="N1" s="219"/>
      <c r="O1" s="3"/>
      <c r="P1" s="3"/>
      <c r="Q1" s="3"/>
      <c r="R1" s="3"/>
      <c r="S1" s="3"/>
      <c r="T1" s="3"/>
      <c r="U1" s="3"/>
      <c r="V1" s="3"/>
      <c r="W1" s="3"/>
      <c r="X1" s="219"/>
      <c r="Y1" s="219"/>
    </row>
    <row r="2" spans="1:25" ht="15.75" customHeight="1" x14ac:dyDescent="0.3">
      <c r="B2" s="5" t="s">
        <v>2</v>
      </c>
      <c r="I2" s="369" t="s">
        <v>1209</v>
      </c>
    </row>
    <row r="3" spans="1:25" ht="15.75" customHeight="1" x14ac:dyDescent="0.3">
      <c r="A3" s="363"/>
      <c r="B3" s="222" t="s">
        <v>4</v>
      </c>
      <c r="C3" s="223" t="s">
        <v>1216</v>
      </c>
      <c r="D3" s="223"/>
      <c r="E3" s="223" t="s">
        <v>1217</v>
      </c>
      <c r="F3" s="222"/>
      <c r="G3" s="222"/>
      <c r="H3" s="222"/>
      <c r="I3" s="222"/>
      <c r="J3" s="222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4">
        <v>3</v>
      </c>
      <c r="B4" s="365" t="s">
        <v>10</v>
      </c>
      <c r="C4" s="365" t="s">
        <v>11</v>
      </c>
      <c r="D4" s="366">
        <v>150</v>
      </c>
      <c r="E4" s="366">
        <v>20</v>
      </c>
      <c r="F4" s="366">
        <v>10</v>
      </c>
      <c r="G4" s="366" t="s">
        <v>12</v>
      </c>
      <c r="H4" s="366" t="s">
        <v>13</v>
      </c>
      <c r="I4" s="366" t="s">
        <v>14</v>
      </c>
      <c r="J4" s="367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8">
        <v>5</v>
      </c>
      <c r="B5" s="15" t="s">
        <v>16</v>
      </c>
      <c r="C5" s="15" t="s">
        <v>17</v>
      </c>
      <c r="D5" s="35">
        <v>96</v>
      </c>
      <c r="E5" s="35">
        <v>96</v>
      </c>
      <c r="F5" s="35">
        <v>90</v>
      </c>
      <c r="G5" s="228">
        <v>282</v>
      </c>
      <c r="H5" s="228">
        <v>6</v>
      </c>
      <c r="I5" s="35">
        <v>2818</v>
      </c>
      <c r="J5" s="36">
        <v>60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6</v>
      </c>
      <c r="B6" s="19" t="s">
        <v>70</v>
      </c>
      <c r="C6" s="19" t="s">
        <v>71</v>
      </c>
      <c r="D6" s="39">
        <v>87</v>
      </c>
      <c r="E6" s="39">
        <v>86</v>
      </c>
      <c r="F6" s="39">
        <v>83</v>
      </c>
      <c r="G6" s="231">
        <v>256</v>
      </c>
      <c r="H6" s="231">
        <v>5</v>
      </c>
      <c r="I6" s="39">
        <v>2623</v>
      </c>
      <c r="J6" s="40">
        <v>48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29">
        <v>3</v>
      </c>
      <c r="B7" s="19" t="s">
        <v>428</v>
      </c>
      <c r="C7" s="19" t="s">
        <v>17</v>
      </c>
      <c r="D7" s="39">
        <v>87</v>
      </c>
      <c r="E7" s="39">
        <v>81</v>
      </c>
      <c r="F7" s="39">
        <v>84</v>
      </c>
      <c r="G7" s="231">
        <v>252</v>
      </c>
      <c r="H7" s="231">
        <v>4</v>
      </c>
      <c r="I7" s="39">
        <v>2524</v>
      </c>
      <c r="J7" s="40">
        <v>37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640</v>
      </c>
      <c r="C8" s="19" t="s">
        <v>17</v>
      </c>
      <c r="D8" s="39">
        <v>77</v>
      </c>
      <c r="E8" s="39">
        <v>79</v>
      </c>
      <c r="F8" s="39">
        <v>87</v>
      </c>
      <c r="G8" s="231">
        <v>243</v>
      </c>
      <c r="H8" s="231">
        <v>3</v>
      </c>
      <c r="I8" s="39">
        <v>2515</v>
      </c>
      <c r="J8" s="40">
        <v>33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1212</v>
      </c>
      <c r="C9" s="19" t="s">
        <v>17</v>
      </c>
      <c r="D9" s="39">
        <v>80</v>
      </c>
      <c r="E9" s="39">
        <v>60</v>
      </c>
      <c r="F9" s="39">
        <v>77</v>
      </c>
      <c r="G9" s="231">
        <v>217</v>
      </c>
      <c r="H9" s="231">
        <v>1</v>
      </c>
      <c r="I9" s="39">
        <v>2324</v>
      </c>
      <c r="J9" s="40">
        <v>20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33">
        <v>1</v>
      </c>
      <c r="B10" s="26" t="s">
        <v>436</v>
      </c>
      <c r="C10" s="26" t="s">
        <v>71</v>
      </c>
      <c r="D10" s="234">
        <v>77</v>
      </c>
      <c r="E10" s="234">
        <v>93</v>
      </c>
      <c r="F10" s="234">
        <v>66</v>
      </c>
      <c r="G10" s="234">
        <v>236</v>
      </c>
      <c r="H10" s="234">
        <v>2</v>
      </c>
      <c r="I10" s="31">
        <v>2096</v>
      </c>
      <c r="J10" s="32">
        <v>14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47" t="s">
        <v>1025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C14" s="4"/>
      <c r="D14" s="4"/>
      <c r="E14" s="4"/>
      <c r="F14" s="33" t="s">
        <v>167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20"/>
      <c r="L32" s="220"/>
    </row>
    <row r="33" spans="1:12" ht="15.75" customHeight="1" x14ac:dyDescent="0.3">
      <c r="A33" s="220"/>
      <c r="L33" s="220"/>
    </row>
    <row r="34" spans="1:12" ht="15.75" customHeight="1" x14ac:dyDescent="0.3">
      <c r="A34" s="220"/>
      <c r="L34" s="220"/>
    </row>
    <row r="35" spans="1:12" ht="15.75" customHeight="1" x14ac:dyDescent="0.3">
      <c r="A35" s="220"/>
      <c r="L35" s="220"/>
    </row>
    <row r="36" spans="1:12" ht="15.75" customHeight="1" x14ac:dyDescent="0.3">
      <c r="A36" s="220"/>
      <c r="L36" s="220"/>
    </row>
    <row r="37" spans="1:12" ht="15.75" customHeight="1" x14ac:dyDescent="0.3">
      <c r="A37" s="220"/>
      <c r="L37" s="220"/>
    </row>
    <row r="38" spans="1:12" ht="15.75" customHeight="1" x14ac:dyDescent="0.3">
      <c r="A38" s="220"/>
      <c r="L38" s="220"/>
    </row>
    <row r="39" spans="1:12" ht="15.75" customHeight="1" x14ac:dyDescent="0.3">
      <c r="A39" s="220"/>
      <c r="L39" s="220"/>
    </row>
    <row r="40" spans="1:12" ht="15.75" customHeight="1" x14ac:dyDescent="0.3">
      <c r="A40" s="220"/>
      <c r="L40" s="220"/>
    </row>
    <row r="41" spans="1:12" ht="15.75" customHeight="1" x14ac:dyDescent="0.3">
      <c r="A41" s="220"/>
      <c r="L41" s="220"/>
    </row>
    <row r="42" spans="1:12" ht="15.75" customHeight="1" x14ac:dyDescent="0.3">
      <c r="A42" s="220"/>
      <c r="L42" s="220"/>
    </row>
    <row r="43" spans="1:12" ht="15.75" customHeight="1" x14ac:dyDescent="0.3">
      <c r="A43" s="220"/>
      <c r="L43" s="220"/>
    </row>
    <row r="44" spans="1:12" ht="15.75" customHeight="1" x14ac:dyDescent="0.3">
      <c r="A44" s="220"/>
      <c r="L44" s="220"/>
    </row>
    <row r="45" spans="1:12" ht="15.75" customHeight="1" x14ac:dyDescent="0.3">
      <c r="A45" s="220"/>
      <c r="L45" s="220"/>
    </row>
    <row r="46" spans="1:12" ht="15.75" customHeight="1" x14ac:dyDescent="0.3">
      <c r="A46" s="220"/>
      <c r="L46" s="220"/>
    </row>
    <row r="47" spans="1:12" ht="15.75" customHeight="1" x14ac:dyDescent="0.3">
      <c r="A47" s="220"/>
      <c r="L47" s="220"/>
    </row>
    <row r="48" spans="1:12" ht="15.75" customHeight="1" x14ac:dyDescent="0.3">
      <c r="A48" s="220"/>
      <c r="L48" s="220"/>
    </row>
    <row r="49" spans="1:12" ht="15.75" customHeight="1" x14ac:dyDescent="0.3">
      <c r="A49" s="220"/>
      <c r="L49" s="220"/>
    </row>
    <row r="50" spans="1:12" ht="15.75" customHeight="1" x14ac:dyDescent="0.3">
      <c r="A50" s="220"/>
      <c r="L50" s="220"/>
    </row>
    <row r="51" spans="1:12" ht="15.75" customHeight="1" x14ac:dyDescent="0.3">
      <c r="A51" s="220"/>
      <c r="L51" s="220"/>
    </row>
    <row r="52" spans="1:12" ht="15.75" customHeight="1" x14ac:dyDescent="0.3">
      <c r="A52" s="220"/>
      <c r="L52" s="220"/>
    </row>
    <row r="53" spans="1:12" ht="15.75" customHeight="1" x14ac:dyDescent="0.3">
      <c r="A53" s="220"/>
      <c r="L53" s="220"/>
    </row>
    <row r="54" spans="1:12" ht="15.75" customHeight="1" x14ac:dyDescent="0.3">
      <c r="A54" s="220"/>
      <c r="L54" s="220"/>
    </row>
    <row r="55" spans="1:12" ht="15.75" customHeight="1" x14ac:dyDescent="0.3">
      <c r="A55" s="220"/>
      <c r="L55" s="220"/>
    </row>
    <row r="56" spans="1:12" ht="15.75" customHeight="1" x14ac:dyDescent="0.3">
      <c r="A56" s="220"/>
      <c r="L56" s="220"/>
    </row>
    <row r="57" spans="1:12" ht="15.75" customHeight="1" x14ac:dyDescent="0.3">
      <c r="A57" s="220"/>
      <c r="L57" s="220"/>
    </row>
    <row r="58" spans="1:12" ht="15.75" customHeight="1" x14ac:dyDescent="0.3">
      <c r="A58" s="220"/>
      <c r="L58" s="220"/>
    </row>
    <row r="59" spans="1:12" ht="15.75" customHeight="1" x14ac:dyDescent="0.3">
      <c r="A59" s="220"/>
      <c r="L59" s="220"/>
    </row>
    <row r="60" spans="1:12" ht="15.75" customHeight="1" x14ac:dyDescent="0.3">
      <c r="A60" s="220"/>
      <c r="L60" s="220"/>
    </row>
    <row r="61" spans="1:12" ht="15.75" customHeight="1" x14ac:dyDescent="0.3">
      <c r="A61" s="220"/>
      <c r="L61" s="220"/>
    </row>
    <row r="62" spans="1:12" ht="15.75" customHeight="1" x14ac:dyDescent="0.3">
      <c r="A62" s="220"/>
      <c r="L62" s="220"/>
    </row>
    <row r="63" spans="1:12" ht="15.75" customHeight="1" x14ac:dyDescent="0.3">
      <c r="A63" s="220"/>
      <c r="L63" s="220"/>
    </row>
    <row r="64" spans="1:12" ht="15.75" customHeight="1" x14ac:dyDescent="0.3">
      <c r="A64" s="220"/>
      <c r="L64" s="220"/>
    </row>
    <row r="65" spans="1:12" ht="15.75" customHeight="1" x14ac:dyDescent="0.3">
      <c r="A65" s="220"/>
      <c r="L65" s="220"/>
    </row>
    <row r="66" spans="1:12" ht="15.75" customHeight="1" x14ac:dyDescent="0.3">
      <c r="A66" s="220"/>
      <c r="L66" s="220"/>
    </row>
    <row r="67" spans="1:12" ht="15.75" customHeight="1" x14ac:dyDescent="0.3">
      <c r="A67" s="220"/>
      <c r="L67" s="220"/>
    </row>
    <row r="68" spans="1:12" ht="15.75" customHeight="1" x14ac:dyDescent="0.3">
      <c r="A68" s="220"/>
      <c r="L68" s="220"/>
    </row>
    <row r="69" spans="1:12" x14ac:dyDescent="0.3">
      <c r="A69" s="220"/>
      <c r="L69" s="220"/>
    </row>
    <row r="70" spans="1:12" x14ac:dyDescent="0.3">
      <c r="A70" s="220"/>
      <c r="L70" s="220"/>
    </row>
    <row r="71" spans="1:12" x14ac:dyDescent="0.3">
      <c r="A71" s="220"/>
      <c r="L71" s="220"/>
    </row>
    <row r="72" spans="1:12" x14ac:dyDescent="0.3">
      <c r="A72" s="220"/>
      <c r="L72" s="220"/>
    </row>
    <row r="73" spans="1:12" x14ac:dyDescent="0.3">
      <c r="A73" s="220"/>
      <c r="L73" s="220"/>
    </row>
    <row r="74" spans="1:12" x14ac:dyDescent="0.3">
      <c r="A74" s="220"/>
      <c r="L74" s="220"/>
    </row>
    <row r="75" spans="1:12" x14ac:dyDescent="0.3">
      <c r="A75" s="220"/>
      <c r="L75" s="220"/>
    </row>
    <row r="76" spans="1:12" x14ac:dyDescent="0.3">
      <c r="A76" s="220"/>
      <c r="L76" s="220"/>
    </row>
    <row r="77" spans="1:12" x14ac:dyDescent="0.3">
      <c r="A77" s="220"/>
      <c r="L77" s="220"/>
    </row>
    <row r="78" spans="1:12" x14ac:dyDescent="0.3">
      <c r="A78" s="220"/>
      <c r="L78" s="220"/>
    </row>
    <row r="79" spans="1:12" x14ac:dyDescent="0.3">
      <c r="A79" s="220"/>
      <c r="L79" s="220"/>
    </row>
    <row r="80" spans="1:12" x14ac:dyDescent="0.3">
      <c r="A80" s="220"/>
      <c r="L80" s="220"/>
    </row>
    <row r="81" spans="1:12" x14ac:dyDescent="0.3">
      <c r="A81" s="220"/>
      <c r="L81" s="220"/>
    </row>
    <row r="82" spans="1:12" x14ac:dyDescent="0.3">
      <c r="A82" s="220"/>
      <c r="L82" s="220"/>
    </row>
    <row r="83" spans="1:12" x14ac:dyDescent="0.3">
      <c r="A83" s="220"/>
      <c r="L83" s="220"/>
    </row>
    <row r="84" spans="1:12" x14ac:dyDescent="0.3">
      <c r="A84" s="220"/>
      <c r="L84" s="220"/>
    </row>
    <row r="85" spans="1:12" x14ac:dyDescent="0.3">
      <c r="A85" s="220"/>
      <c r="L85" s="220"/>
    </row>
    <row r="86" spans="1:12" x14ac:dyDescent="0.3">
      <c r="A86" s="220"/>
      <c r="L86" s="220"/>
    </row>
    <row r="87" spans="1:12" x14ac:dyDescent="0.3">
      <c r="A87" s="220"/>
      <c r="L87" s="220"/>
    </row>
    <row r="88" spans="1:12" x14ac:dyDescent="0.3">
      <c r="A88" s="220"/>
      <c r="L88" s="220"/>
    </row>
    <row r="89" spans="1:12" x14ac:dyDescent="0.3">
      <c r="A89" s="220"/>
      <c r="L89" s="220"/>
    </row>
    <row r="90" spans="1:12" x14ac:dyDescent="0.3">
      <c r="A90" s="220"/>
      <c r="L90" s="220"/>
    </row>
    <row r="91" spans="1:12" x14ac:dyDescent="0.3">
      <c r="A91" s="220"/>
      <c r="L91" s="220"/>
    </row>
    <row r="92" spans="1:12" x14ac:dyDescent="0.3">
      <c r="A92" s="220"/>
      <c r="L92" s="220"/>
    </row>
    <row r="93" spans="1:12" x14ac:dyDescent="0.3">
      <c r="A93" s="220"/>
      <c r="L93" s="220"/>
    </row>
    <row r="94" spans="1:12" x14ac:dyDescent="0.3">
      <c r="A94" s="220"/>
      <c r="L94" s="220"/>
    </row>
    <row r="95" spans="1:12" x14ac:dyDescent="0.3">
      <c r="A95" s="220"/>
      <c r="L95" s="220"/>
    </row>
    <row r="96" spans="1:12" x14ac:dyDescent="0.3">
      <c r="A96" s="220"/>
      <c r="L96" s="220"/>
    </row>
    <row r="97" spans="1:12" x14ac:dyDescent="0.3">
      <c r="A97" s="220"/>
      <c r="L97" s="220"/>
    </row>
    <row r="98" spans="1:12" x14ac:dyDescent="0.3">
      <c r="A98" s="220"/>
      <c r="L98" s="220"/>
    </row>
    <row r="99" spans="1:12" x14ac:dyDescent="0.3">
      <c r="A99" s="220"/>
      <c r="L99" s="220"/>
    </row>
    <row r="100" spans="1:12" x14ac:dyDescent="0.3">
      <c r="A100" s="220"/>
      <c r="L100" s="220"/>
    </row>
    <row r="101" spans="1:12" x14ac:dyDescent="0.3">
      <c r="A101" s="220"/>
      <c r="L101" s="220"/>
    </row>
    <row r="102" spans="1:12" x14ac:dyDescent="0.3">
      <c r="A102" s="220"/>
      <c r="L102" s="220"/>
    </row>
    <row r="103" spans="1:12" x14ac:dyDescent="0.3">
      <c r="A103" s="220"/>
      <c r="L103" s="220"/>
    </row>
    <row r="104" spans="1:12" x14ac:dyDescent="0.3">
      <c r="A104" s="220"/>
      <c r="L104" s="220"/>
    </row>
    <row r="105" spans="1:12" x14ac:dyDescent="0.3">
      <c r="A105" s="220"/>
      <c r="L105" s="220"/>
    </row>
    <row r="106" spans="1:12" x14ac:dyDescent="0.3">
      <c r="A106" s="220"/>
      <c r="L106" s="220"/>
    </row>
    <row r="107" spans="1:12" x14ac:dyDescent="0.3">
      <c r="A107" s="220"/>
      <c r="L107" s="220"/>
    </row>
    <row r="108" spans="1:12" x14ac:dyDescent="0.3">
      <c r="A108" s="220"/>
      <c r="L108" s="220"/>
    </row>
    <row r="109" spans="1:12" x14ac:dyDescent="0.3">
      <c r="A109" s="220"/>
      <c r="L109" s="220"/>
    </row>
    <row r="110" spans="1:12" x14ac:dyDescent="0.3">
      <c r="A110" s="220"/>
      <c r="L110" s="220"/>
    </row>
    <row r="111" spans="1:12" x14ac:dyDescent="0.3">
      <c r="A111" s="220"/>
      <c r="L111" s="220"/>
    </row>
    <row r="112" spans="1:12" x14ac:dyDescent="0.3">
      <c r="A112" s="220"/>
      <c r="L112" s="220"/>
    </row>
    <row r="113" spans="1:12" x14ac:dyDescent="0.3">
      <c r="A113" s="220"/>
      <c r="L113" s="220"/>
    </row>
    <row r="114" spans="1:12" x14ac:dyDescent="0.3">
      <c r="A114" s="220"/>
      <c r="L114" s="220"/>
    </row>
    <row r="115" spans="1:12" x14ac:dyDescent="0.3">
      <c r="A115" s="220"/>
      <c r="L115" s="220"/>
    </row>
    <row r="116" spans="1:12" x14ac:dyDescent="0.3">
      <c r="A116" s="220"/>
      <c r="L116" s="220"/>
    </row>
    <row r="117" spans="1:12" x14ac:dyDescent="0.3">
      <c r="A117" s="220"/>
      <c r="L117" s="220"/>
    </row>
    <row r="118" spans="1:12" x14ac:dyDescent="0.3">
      <c r="A118" s="220"/>
      <c r="L118" s="220"/>
    </row>
    <row r="119" spans="1:12" x14ac:dyDescent="0.3">
      <c r="A119" s="220"/>
      <c r="L119" s="220"/>
    </row>
    <row r="120" spans="1:12" x14ac:dyDescent="0.3">
      <c r="A120" s="220"/>
      <c r="L120" s="220"/>
    </row>
    <row r="121" spans="1:12" x14ac:dyDescent="0.3">
      <c r="A121" s="220"/>
      <c r="L121" s="220"/>
    </row>
    <row r="122" spans="1:12" x14ac:dyDescent="0.3">
      <c r="A122" s="220"/>
      <c r="L122" s="220"/>
    </row>
    <row r="123" spans="1:12" x14ac:dyDescent="0.3">
      <c r="A123" s="220"/>
      <c r="L123" s="220"/>
    </row>
    <row r="124" spans="1:12" x14ac:dyDescent="0.3">
      <c r="A124" s="220"/>
      <c r="L124" s="220"/>
    </row>
    <row r="125" spans="1:12" x14ac:dyDescent="0.3">
      <c r="A125" s="220"/>
      <c r="L125" s="220"/>
    </row>
    <row r="126" spans="1:12" x14ac:dyDescent="0.3">
      <c r="A126" s="220"/>
      <c r="L126" s="220"/>
    </row>
    <row r="127" spans="1:12" x14ac:dyDescent="0.3">
      <c r="A127" s="220"/>
      <c r="L127" s="220"/>
    </row>
    <row r="128" spans="1:12" x14ac:dyDescent="0.3">
      <c r="A128" s="220"/>
      <c r="L128" s="220"/>
    </row>
    <row r="129" spans="1:12" x14ac:dyDescent="0.3">
      <c r="A129" s="220"/>
      <c r="L129" s="220"/>
    </row>
    <row r="130" spans="1:12" x14ac:dyDescent="0.3">
      <c r="A130" s="220"/>
      <c r="L130" s="220"/>
    </row>
  </sheetData>
  <sheetProtection selectLockedCells="1" selectUnlockedCells="1"/>
  <hyperlinks>
    <hyperlink ref="B2" location="'Index'!A3" tooltip="Go to the Index sheet" display="á" xr:uid="{D1F27698-4C26-4C4F-8791-39BBB9BC50F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31C0-AAC1-4460-AD44-4A2350128154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3</v>
      </c>
      <c r="J2" s="48">
        <v>4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307</v>
      </c>
      <c r="B4" s="50"/>
      <c r="C4" s="51">
        <v>444</v>
      </c>
      <c r="D4" s="50"/>
      <c r="E4" s="52" t="s">
        <v>15</v>
      </c>
      <c r="F4" s="53">
        <f>SUM(F5:F7)</f>
        <v>436</v>
      </c>
      <c r="G4" s="54" t="s">
        <v>284</v>
      </c>
      <c r="H4" s="49" t="s">
        <v>308</v>
      </c>
      <c r="I4" s="50"/>
      <c r="J4" s="51">
        <v>480</v>
      </c>
      <c r="K4" s="50"/>
      <c r="L4" s="52" t="s">
        <v>15</v>
      </c>
      <c r="M4" s="53">
        <f>SUM(M5:M7)</f>
        <v>478</v>
      </c>
      <c r="N4"/>
      <c r="O4"/>
      <c r="P4"/>
      <c r="Q4"/>
      <c r="R4"/>
      <c r="S4"/>
      <c r="T4"/>
    </row>
    <row r="5" spans="1:25" ht="15.75" customHeight="1" x14ac:dyDescent="0.3">
      <c r="A5" s="55" t="s">
        <v>180</v>
      </c>
      <c r="B5" s="21">
        <v>41</v>
      </c>
      <c r="C5" s="21">
        <v>41</v>
      </c>
      <c r="D5" s="21">
        <v>40</v>
      </c>
      <c r="E5" s="21">
        <v>43</v>
      </c>
      <c r="F5" s="56">
        <f>SUM(B5:E5)</f>
        <v>165</v>
      </c>
      <c r="G5"/>
      <c r="H5" s="55" t="s">
        <v>100</v>
      </c>
      <c r="I5" s="21">
        <v>41</v>
      </c>
      <c r="J5" s="21">
        <v>40</v>
      </c>
      <c r="K5" s="21">
        <v>41</v>
      </c>
      <c r="L5" s="21">
        <v>44</v>
      </c>
      <c r="M5" s="56">
        <f>SUM(I5:L5)</f>
        <v>166</v>
      </c>
      <c r="N5"/>
      <c r="O5"/>
      <c r="P5"/>
      <c r="Q5"/>
      <c r="R5"/>
      <c r="S5"/>
      <c r="T5"/>
    </row>
    <row r="6" spans="1:25" ht="15.75" customHeight="1" x14ac:dyDescent="0.3">
      <c r="A6" s="57" t="s">
        <v>233</v>
      </c>
      <c r="B6" s="20">
        <v>31</v>
      </c>
      <c r="C6" s="20">
        <v>40</v>
      </c>
      <c r="D6" s="20">
        <v>34</v>
      </c>
      <c r="E6" s="20">
        <v>37</v>
      </c>
      <c r="F6" s="22">
        <f>SUM(B6:E6)</f>
        <v>142</v>
      </c>
      <c r="G6"/>
      <c r="H6" s="57" t="s">
        <v>156</v>
      </c>
      <c r="I6" s="20">
        <v>41</v>
      </c>
      <c r="J6" s="20">
        <v>42</v>
      </c>
      <c r="K6" s="20">
        <v>44</v>
      </c>
      <c r="L6" s="20">
        <v>40</v>
      </c>
      <c r="M6" s="22">
        <f>SUM(I6:L6)</f>
        <v>167</v>
      </c>
      <c r="N6"/>
      <c r="O6"/>
      <c r="P6"/>
      <c r="Q6"/>
      <c r="R6"/>
      <c r="S6"/>
      <c r="T6"/>
    </row>
    <row r="7" spans="1:25" ht="15.75" customHeight="1" x14ac:dyDescent="0.3">
      <c r="A7" s="58" t="s">
        <v>241</v>
      </c>
      <c r="B7" s="27">
        <v>28</v>
      </c>
      <c r="C7" s="27">
        <v>24</v>
      </c>
      <c r="D7" s="27">
        <v>35</v>
      </c>
      <c r="E7" s="27">
        <v>42</v>
      </c>
      <c r="F7" s="29">
        <f>SUM(B7:E7)</f>
        <v>129</v>
      </c>
      <c r="G7"/>
      <c r="H7" s="58" t="s">
        <v>232</v>
      </c>
      <c r="I7" s="27">
        <v>32</v>
      </c>
      <c r="J7" s="27">
        <v>34</v>
      </c>
      <c r="K7" s="27">
        <v>38</v>
      </c>
      <c r="L7" s="27">
        <v>41</v>
      </c>
      <c r="M7" s="29">
        <f>SUM(I7:L7)</f>
        <v>145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49" t="s">
        <v>309</v>
      </c>
      <c r="B9" s="50"/>
      <c r="C9" s="51">
        <v>472</v>
      </c>
      <c r="D9" s="50"/>
      <c r="E9" s="52" t="s">
        <v>15</v>
      </c>
      <c r="F9" s="53">
        <f>SUM(F10:F12)</f>
        <v>444</v>
      </c>
      <c r="G9" s="54" t="s">
        <v>284</v>
      </c>
      <c r="H9" s="49" t="s">
        <v>310</v>
      </c>
      <c r="I9" s="50"/>
      <c r="J9" s="51">
        <v>481</v>
      </c>
      <c r="K9" s="50"/>
      <c r="L9" s="52" t="s">
        <v>15</v>
      </c>
      <c r="M9" s="53">
        <f>SUM(M10:M12)-29</f>
        <v>466</v>
      </c>
      <c r="N9"/>
      <c r="O9"/>
      <c r="P9"/>
      <c r="Q9"/>
      <c r="R9"/>
      <c r="S9"/>
      <c r="T9"/>
    </row>
    <row r="10" spans="1:25" ht="15.75" customHeight="1" x14ac:dyDescent="0.3">
      <c r="A10" s="55" t="s">
        <v>216</v>
      </c>
      <c r="B10" s="21">
        <v>35</v>
      </c>
      <c r="C10" s="21">
        <v>38</v>
      </c>
      <c r="D10" s="21">
        <v>37</v>
      </c>
      <c r="E10" s="21">
        <v>41</v>
      </c>
      <c r="F10" s="56">
        <f>SUM(B10:E10)</f>
        <v>151</v>
      </c>
      <c r="G10"/>
      <c r="H10" s="55" t="s">
        <v>85</v>
      </c>
      <c r="I10" s="21">
        <v>44</v>
      </c>
      <c r="J10" s="21">
        <v>46</v>
      </c>
      <c r="K10" s="21">
        <v>44</v>
      </c>
      <c r="L10" s="21">
        <v>45</v>
      </c>
      <c r="M10" s="56">
        <f>SUM(I10:L10)</f>
        <v>179</v>
      </c>
      <c r="N10"/>
      <c r="O10"/>
      <c r="P10"/>
      <c r="Q10"/>
      <c r="R10"/>
      <c r="S10"/>
      <c r="T10"/>
    </row>
    <row r="11" spans="1:25" ht="15.75" customHeight="1" x14ac:dyDescent="0.3">
      <c r="A11" s="57" t="s">
        <v>215</v>
      </c>
      <c r="B11" s="20">
        <v>31</v>
      </c>
      <c r="C11" s="20">
        <v>33</v>
      </c>
      <c r="D11" s="20">
        <v>36</v>
      </c>
      <c r="E11" s="20">
        <v>36</v>
      </c>
      <c r="F11" s="22">
        <f>SUM(B11:E11)</f>
        <v>136</v>
      </c>
      <c r="G11"/>
      <c r="H11" s="57" t="s">
        <v>157</v>
      </c>
      <c r="I11" s="20">
        <v>35</v>
      </c>
      <c r="J11" s="20">
        <v>39</v>
      </c>
      <c r="K11" s="20">
        <v>38</v>
      </c>
      <c r="L11" s="20">
        <v>41</v>
      </c>
      <c r="M11" s="22">
        <f>SUM(I11:L11)</f>
        <v>153</v>
      </c>
      <c r="N11"/>
      <c r="O11"/>
      <c r="P11"/>
      <c r="Q11"/>
      <c r="R11"/>
      <c r="S11"/>
      <c r="T11"/>
    </row>
    <row r="12" spans="1:25" ht="15.75" customHeight="1" x14ac:dyDescent="0.35">
      <c r="A12" s="58" t="s">
        <v>183</v>
      </c>
      <c r="B12" s="27">
        <v>37</v>
      </c>
      <c r="C12" s="27">
        <v>43</v>
      </c>
      <c r="D12" s="27">
        <v>38</v>
      </c>
      <c r="E12" s="27">
        <v>39</v>
      </c>
      <c r="F12" s="29">
        <f>SUM(B12:E12)</f>
        <v>157</v>
      </c>
      <c r="G12"/>
      <c r="H12" s="78" t="s">
        <v>311</v>
      </c>
      <c r="I12" s="27">
        <v>39</v>
      </c>
      <c r="J12" s="27">
        <v>41</v>
      </c>
      <c r="K12" s="27">
        <v>42</v>
      </c>
      <c r="L12" s="27">
        <v>41</v>
      </c>
      <c r="M12" s="29">
        <f>SUM(I12:L12)</f>
        <v>163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49" t="s">
        <v>312</v>
      </c>
      <c r="B14" s="50"/>
      <c r="C14" s="51">
        <v>486</v>
      </c>
      <c r="D14" s="50"/>
      <c r="E14" s="52" t="s">
        <v>15</v>
      </c>
      <c r="F14" s="53">
        <f>SUM(F15:F17)</f>
        <v>457</v>
      </c>
      <c r="G14" s="54" t="s">
        <v>284</v>
      </c>
      <c r="H14" t="s">
        <v>313</v>
      </c>
      <c r="I14"/>
      <c r="J14" s="79">
        <v>450</v>
      </c>
      <c r="K14"/>
      <c r="L14"/>
      <c r="M14">
        <v>450</v>
      </c>
      <c r="N14"/>
      <c r="O14"/>
      <c r="P14"/>
      <c r="Q14"/>
      <c r="R14"/>
      <c r="S14"/>
      <c r="T14"/>
    </row>
    <row r="15" spans="1:25" ht="15.75" customHeight="1" x14ac:dyDescent="0.3">
      <c r="A15" s="55" t="s">
        <v>126</v>
      </c>
      <c r="B15" s="21">
        <v>42</v>
      </c>
      <c r="C15" s="21">
        <v>37</v>
      </c>
      <c r="D15" s="21">
        <v>44</v>
      </c>
      <c r="E15" s="21">
        <v>46</v>
      </c>
      <c r="F15" s="56">
        <f>SUM(B15:E15)</f>
        <v>169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57" t="s">
        <v>161</v>
      </c>
      <c r="B16" s="20">
        <v>33</v>
      </c>
      <c r="C16" s="20">
        <v>39</v>
      </c>
      <c r="D16" s="20">
        <v>42</v>
      </c>
      <c r="E16" s="20">
        <v>41</v>
      </c>
      <c r="F16" s="22">
        <f>SUM(B16:E16)</f>
        <v>155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58" t="s">
        <v>219</v>
      </c>
      <c r="B17" s="27">
        <v>31</v>
      </c>
      <c r="C17" s="27">
        <v>37</v>
      </c>
      <c r="D17" s="27">
        <v>34</v>
      </c>
      <c r="E17" s="27">
        <v>31</v>
      </c>
      <c r="F17" s="29">
        <f>SUM(B17:E17)</f>
        <v>133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0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314</v>
      </c>
      <c r="H20" s="68" t="s">
        <v>308</v>
      </c>
      <c r="I20" s="69">
        <v>10</v>
      </c>
      <c r="J20" s="69">
        <v>9</v>
      </c>
      <c r="K20" s="69"/>
      <c r="L20" s="69">
        <v>1</v>
      </c>
      <c r="M20" s="69">
        <v>4315</v>
      </c>
      <c r="N20" s="70">
        <v>18</v>
      </c>
      <c r="O20"/>
      <c r="P20"/>
    </row>
    <row r="21" spans="1:20" ht="15.75" customHeight="1" x14ac:dyDescent="0.3">
      <c r="B21" s="62" t="s">
        <v>315</v>
      </c>
      <c r="H21" s="71" t="s">
        <v>310</v>
      </c>
      <c r="I21" s="72">
        <v>10</v>
      </c>
      <c r="J21" s="72">
        <v>8</v>
      </c>
      <c r="K21" s="72"/>
      <c r="L21" s="72">
        <v>2</v>
      </c>
      <c r="M21" s="72">
        <v>4802</v>
      </c>
      <c r="N21" s="73">
        <v>16</v>
      </c>
      <c r="O21"/>
      <c r="P21"/>
    </row>
    <row r="22" spans="1:20" ht="15.75" customHeight="1" x14ac:dyDescent="0.3">
      <c r="B22" s="9" t="s">
        <v>297</v>
      </c>
      <c r="H22" s="71" t="s">
        <v>312</v>
      </c>
      <c r="I22" s="72">
        <v>10</v>
      </c>
      <c r="J22" s="72">
        <v>6</v>
      </c>
      <c r="K22" s="72"/>
      <c r="L22" s="72">
        <v>4</v>
      </c>
      <c r="M22" s="72">
        <v>4509</v>
      </c>
      <c r="N22" s="73">
        <v>12</v>
      </c>
      <c r="O22"/>
      <c r="P22"/>
    </row>
    <row r="23" spans="1:20" ht="15.75" customHeight="1" x14ac:dyDescent="0.3">
      <c r="H23" s="71" t="s">
        <v>309</v>
      </c>
      <c r="I23" s="72">
        <v>10</v>
      </c>
      <c r="J23" s="72">
        <v>4</v>
      </c>
      <c r="K23" s="72"/>
      <c r="L23" s="72">
        <v>6</v>
      </c>
      <c r="M23" s="72">
        <v>4466</v>
      </c>
      <c r="N23" s="73">
        <v>8</v>
      </c>
      <c r="O23"/>
      <c r="P23"/>
    </row>
    <row r="24" spans="1:20" ht="15.75" customHeight="1" x14ac:dyDescent="0.3">
      <c r="H24" s="71" t="s">
        <v>313</v>
      </c>
      <c r="I24" s="72">
        <v>10</v>
      </c>
      <c r="J24" s="72">
        <v>2</v>
      </c>
      <c r="K24" s="72"/>
      <c r="L24" s="72">
        <v>8</v>
      </c>
      <c r="M24" s="72">
        <v>4500</v>
      </c>
      <c r="N24" s="73">
        <v>4</v>
      </c>
      <c r="O24"/>
      <c r="P24"/>
    </row>
    <row r="25" spans="1:20" ht="15.75" customHeight="1" x14ac:dyDescent="0.3">
      <c r="H25" s="74" t="s">
        <v>307</v>
      </c>
      <c r="I25" s="75">
        <v>10</v>
      </c>
      <c r="J25" s="75">
        <v>1</v>
      </c>
      <c r="K25" s="75"/>
      <c r="L25" s="75">
        <v>9</v>
      </c>
      <c r="M25" s="75">
        <v>4459</v>
      </c>
      <c r="N25" s="76">
        <v>2</v>
      </c>
      <c r="O25"/>
      <c r="P25"/>
    </row>
    <row r="26" spans="1:20" ht="15.75" customHeight="1" x14ac:dyDescent="0.3">
      <c r="H26" s="63"/>
    </row>
    <row r="27" spans="1:20" ht="15.75" customHeight="1" x14ac:dyDescent="0.3">
      <c r="A27" s="4" t="s">
        <v>166</v>
      </c>
      <c r="E27" s="30"/>
      <c r="G27" s="77" t="s">
        <v>167</v>
      </c>
      <c r="H27" s="63"/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4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4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4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4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4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4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4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4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4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4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4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4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63E4477-C417-443E-B810-53BDEEBAF4D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605E-6F60-4766-BD68-3D09CDBAF567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7" t="s">
        <v>317</v>
      </c>
    </row>
    <row r="3" spans="1:25" ht="15.75" customHeight="1" x14ac:dyDescent="0.3">
      <c r="A3" s="7"/>
      <c r="B3" s="8" t="s">
        <v>4</v>
      </c>
      <c r="C3" s="9" t="s">
        <v>318</v>
      </c>
      <c r="D3" s="9"/>
      <c r="E3" s="9" t="s">
        <v>319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0" t="s">
        <v>11</v>
      </c>
      <c r="D4" s="52"/>
      <c r="E4" s="52"/>
      <c r="F4" s="52"/>
      <c r="G4" s="8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</v>
      </c>
      <c r="B5" s="15" t="s">
        <v>320</v>
      </c>
      <c r="C5" s="15" t="s">
        <v>321</v>
      </c>
      <c r="D5" s="16">
        <v>44</v>
      </c>
      <c r="E5" s="16">
        <v>48</v>
      </c>
      <c r="F5" s="16">
        <v>48</v>
      </c>
      <c r="G5" s="16">
        <v>45</v>
      </c>
      <c r="H5" s="16">
        <f t="shared" ref="H5:H12" si="0">SUM(D5:G5)</f>
        <v>185</v>
      </c>
      <c r="I5" s="16">
        <v>8</v>
      </c>
      <c r="J5" s="37">
        <v>1847</v>
      </c>
      <c r="K5" s="38">
        <v>70</v>
      </c>
    </row>
    <row r="6" spans="1:25" ht="15.75" customHeight="1" x14ac:dyDescent="0.3">
      <c r="A6" s="18">
        <v>2</v>
      </c>
      <c r="B6" s="19" t="s">
        <v>322</v>
      </c>
      <c r="C6" s="19" t="s">
        <v>323</v>
      </c>
      <c r="D6" s="20">
        <v>45</v>
      </c>
      <c r="E6" s="20">
        <v>47</v>
      </c>
      <c r="F6" s="20">
        <v>45</v>
      </c>
      <c r="G6" s="20">
        <v>45</v>
      </c>
      <c r="H6" s="20">
        <f t="shared" si="0"/>
        <v>182</v>
      </c>
      <c r="I6" s="21">
        <v>6</v>
      </c>
      <c r="J6" s="20">
        <v>1846</v>
      </c>
      <c r="K6" s="22">
        <v>65</v>
      </c>
    </row>
    <row r="7" spans="1:25" ht="15.75" customHeight="1" x14ac:dyDescent="0.3">
      <c r="A7" s="18">
        <v>8</v>
      </c>
      <c r="B7" s="19" t="s">
        <v>324</v>
      </c>
      <c r="C7" s="19" t="s">
        <v>17</v>
      </c>
      <c r="D7" s="20">
        <v>46</v>
      </c>
      <c r="E7" s="20">
        <v>44</v>
      </c>
      <c r="F7" s="20">
        <v>45</v>
      </c>
      <c r="G7" s="20">
        <v>48</v>
      </c>
      <c r="H7" s="20">
        <f t="shared" si="0"/>
        <v>183</v>
      </c>
      <c r="I7" s="21">
        <v>7</v>
      </c>
      <c r="J7" s="20">
        <v>1826</v>
      </c>
      <c r="K7" s="22">
        <v>60</v>
      </c>
    </row>
    <row r="8" spans="1:25" ht="15.75" customHeight="1" x14ac:dyDescent="0.3">
      <c r="A8" s="18">
        <v>4</v>
      </c>
      <c r="B8" s="19" t="s">
        <v>325</v>
      </c>
      <c r="C8" s="19" t="s">
        <v>326</v>
      </c>
      <c r="D8" s="20" t="s">
        <v>109</v>
      </c>
      <c r="E8" s="20"/>
      <c r="F8" s="20"/>
      <c r="G8" s="20"/>
      <c r="H8" s="20">
        <f t="shared" si="0"/>
        <v>0</v>
      </c>
      <c r="I8" s="21">
        <v>0</v>
      </c>
      <c r="J8" s="20">
        <v>1646</v>
      </c>
      <c r="K8" s="22">
        <v>54</v>
      </c>
    </row>
    <row r="9" spans="1:25" ht="15.75" customHeight="1" x14ac:dyDescent="0.3">
      <c r="A9" s="18">
        <v>5</v>
      </c>
      <c r="B9" s="19" t="s">
        <v>327</v>
      </c>
      <c r="C9" s="19" t="s">
        <v>328</v>
      </c>
      <c r="D9" s="82">
        <v>42</v>
      </c>
      <c r="E9" s="20">
        <v>46</v>
      </c>
      <c r="F9" s="20">
        <v>47</v>
      </c>
      <c r="G9" s="20">
        <v>44</v>
      </c>
      <c r="H9" s="20">
        <f t="shared" si="0"/>
        <v>179</v>
      </c>
      <c r="I9" s="21">
        <v>5</v>
      </c>
      <c r="J9" s="20">
        <v>1795</v>
      </c>
      <c r="K9" s="22">
        <v>47</v>
      </c>
    </row>
    <row r="10" spans="1:25" ht="15.75" customHeight="1" x14ac:dyDescent="0.3">
      <c r="A10" s="18">
        <v>7</v>
      </c>
      <c r="B10" s="19" t="s">
        <v>329</v>
      </c>
      <c r="C10" s="19" t="s">
        <v>321</v>
      </c>
      <c r="D10" s="20">
        <v>40</v>
      </c>
      <c r="E10" s="20">
        <v>43</v>
      </c>
      <c r="F10" s="20">
        <v>43</v>
      </c>
      <c r="G10" s="20">
        <v>39</v>
      </c>
      <c r="H10" s="20">
        <f t="shared" si="0"/>
        <v>165</v>
      </c>
      <c r="I10" s="21">
        <v>4</v>
      </c>
      <c r="J10" s="20">
        <v>1729</v>
      </c>
      <c r="K10" s="22">
        <v>31</v>
      </c>
    </row>
    <row r="11" spans="1:25" ht="15.75" customHeight="1" x14ac:dyDescent="0.3">
      <c r="A11" s="18">
        <v>3</v>
      </c>
      <c r="B11" s="19" t="s">
        <v>330</v>
      </c>
      <c r="C11" s="19" t="s">
        <v>323</v>
      </c>
      <c r="D11" s="20" t="s">
        <v>109</v>
      </c>
      <c r="E11" s="20"/>
      <c r="F11" s="20"/>
      <c r="G11" s="20"/>
      <c r="H11" s="20">
        <f t="shared" si="0"/>
        <v>0</v>
      </c>
      <c r="I11" s="21">
        <v>0</v>
      </c>
      <c r="J11" s="20">
        <v>692</v>
      </c>
      <c r="K11" s="22">
        <v>14</v>
      </c>
    </row>
    <row r="12" spans="1:25" ht="15.75" customHeight="1" x14ac:dyDescent="0.3">
      <c r="A12" s="25">
        <v>6</v>
      </c>
      <c r="B12" s="26" t="s">
        <v>331</v>
      </c>
      <c r="C12" s="26" t="s">
        <v>328</v>
      </c>
      <c r="D12" s="27" t="s">
        <v>109</v>
      </c>
      <c r="E12" s="27"/>
      <c r="F12" s="27"/>
      <c r="G12" s="27"/>
      <c r="H12" s="27">
        <f t="shared" si="0"/>
        <v>0</v>
      </c>
      <c r="I12" s="28">
        <v>0</v>
      </c>
      <c r="J12" s="27">
        <v>0</v>
      </c>
      <c r="K12" s="29">
        <v>0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332</v>
      </c>
      <c r="D14" s="9"/>
      <c r="E14" s="9" t="s">
        <v>333</v>
      </c>
      <c r="F14" s="8"/>
      <c r="G14" s="8"/>
      <c r="H14" s="8"/>
      <c r="I14" s="8"/>
      <c r="J14" s="8"/>
      <c r="K14" s="8"/>
    </row>
    <row r="15" spans="1:25" ht="15.75" customHeight="1" x14ac:dyDescent="0.3">
      <c r="A15" s="10">
        <v>4</v>
      </c>
      <c r="B15" s="11" t="s">
        <v>10</v>
      </c>
      <c r="C15" s="80" t="s">
        <v>11</v>
      </c>
      <c r="D15" s="52"/>
      <c r="E15" s="52"/>
      <c r="F15" s="52"/>
      <c r="G15" s="81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">
      <c r="A16" s="14">
        <v>8</v>
      </c>
      <c r="B16" s="15" t="s">
        <v>334</v>
      </c>
      <c r="C16" s="15" t="s">
        <v>328</v>
      </c>
      <c r="D16" s="16">
        <v>44</v>
      </c>
      <c r="E16" s="16">
        <v>42</v>
      </c>
      <c r="F16" s="16">
        <v>45</v>
      </c>
      <c r="G16" s="16">
        <v>44</v>
      </c>
      <c r="H16" s="16">
        <f t="shared" ref="H16:H23" si="1">SUM(D16:G16)</f>
        <v>175</v>
      </c>
      <c r="I16" s="16">
        <v>4</v>
      </c>
      <c r="J16" s="16">
        <v>1752</v>
      </c>
      <c r="K16" s="17">
        <v>56</v>
      </c>
    </row>
    <row r="17" spans="1:11" ht="15.75" customHeight="1" x14ac:dyDescent="0.3">
      <c r="A17" s="18">
        <v>4</v>
      </c>
      <c r="B17" s="19" t="s">
        <v>335</v>
      </c>
      <c r="C17" s="19" t="s">
        <v>34</v>
      </c>
      <c r="D17" s="20">
        <v>44</v>
      </c>
      <c r="E17" s="20">
        <v>44</v>
      </c>
      <c r="F17" s="20">
        <v>46</v>
      </c>
      <c r="G17" s="20">
        <v>43</v>
      </c>
      <c r="H17" s="20">
        <f t="shared" si="1"/>
        <v>177</v>
      </c>
      <c r="I17" s="21">
        <v>6</v>
      </c>
      <c r="J17" s="20">
        <v>1751</v>
      </c>
      <c r="K17" s="22">
        <v>56</v>
      </c>
    </row>
    <row r="18" spans="1:11" ht="15.75" customHeight="1" x14ac:dyDescent="0.3">
      <c r="A18" s="18">
        <v>5</v>
      </c>
      <c r="B18" s="19" t="s">
        <v>336</v>
      </c>
      <c r="C18" s="19" t="s">
        <v>122</v>
      </c>
      <c r="D18" s="20">
        <v>43</v>
      </c>
      <c r="E18" s="20">
        <v>46</v>
      </c>
      <c r="F18" s="20">
        <v>46</v>
      </c>
      <c r="G18" s="20">
        <v>45</v>
      </c>
      <c r="H18" s="20">
        <f t="shared" si="1"/>
        <v>180</v>
      </c>
      <c r="I18" s="21">
        <v>8</v>
      </c>
      <c r="J18" s="20">
        <v>1739</v>
      </c>
      <c r="K18" s="22">
        <v>56</v>
      </c>
    </row>
    <row r="19" spans="1:11" ht="15.75" customHeight="1" x14ac:dyDescent="0.3">
      <c r="A19" s="18">
        <v>3</v>
      </c>
      <c r="B19" s="19" t="s">
        <v>337</v>
      </c>
      <c r="C19" s="19" t="s">
        <v>127</v>
      </c>
      <c r="D19" s="20">
        <v>44</v>
      </c>
      <c r="E19" s="20">
        <v>43</v>
      </c>
      <c r="F19" s="20">
        <v>45</v>
      </c>
      <c r="G19" s="20">
        <v>45</v>
      </c>
      <c r="H19" s="20">
        <f t="shared" si="1"/>
        <v>177</v>
      </c>
      <c r="I19" s="21">
        <v>6</v>
      </c>
      <c r="J19" s="20">
        <v>1735</v>
      </c>
      <c r="K19" s="22">
        <v>55</v>
      </c>
    </row>
    <row r="20" spans="1:11" ht="15.75" customHeight="1" x14ac:dyDescent="0.3">
      <c r="A20" s="18">
        <v>7</v>
      </c>
      <c r="B20" s="19" t="s">
        <v>338</v>
      </c>
      <c r="C20" s="19" t="s">
        <v>328</v>
      </c>
      <c r="D20" s="20">
        <v>45</v>
      </c>
      <c r="E20" s="20">
        <v>43</v>
      </c>
      <c r="F20" s="20">
        <v>40</v>
      </c>
      <c r="G20" s="20">
        <v>45</v>
      </c>
      <c r="H20" s="20">
        <f t="shared" si="1"/>
        <v>173</v>
      </c>
      <c r="I20" s="21">
        <v>3</v>
      </c>
      <c r="J20" s="20">
        <v>1749</v>
      </c>
      <c r="K20" s="22">
        <v>52</v>
      </c>
    </row>
    <row r="21" spans="1:11" ht="15.75" customHeight="1" x14ac:dyDescent="0.3">
      <c r="A21" s="18">
        <v>6</v>
      </c>
      <c r="B21" s="19" t="s">
        <v>339</v>
      </c>
      <c r="C21" s="19" t="s">
        <v>321</v>
      </c>
      <c r="D21" s="20">
        <v>44</v>
      </c>
      <c r="E21" s="20">
        <v>44</v>
      </c>
      <c r="F21" s="20">
        <v>40</v>
      </c>
      <c r="G21" s="20">
        <v>44</v>
      </c>
      <c r="H21" s="20">
        <f t="shared" si="1"/>
        <v>172</v>
      </c>
      <c r="I21" s="21">
        <v>2</v>
      </c>
      <c r="J21" s="20">
        <v>1566</v>
      </c>
      <c r="K21" s="22">
        <v>39</v>
      </c>
    </row>
    <row r="22" spans="1:11" ht="15.75" customHeight="1" x14ac:dyDescent="0.3">
      <c r="A22" s="18">
        <v>1</v>
      </c>
      <c r="B22" s="19" t="s">
        <v>340</v>
      </c>
      <c r="C22" s="19" t="s">
        <v>328</v>
      </c>
      <c r="D22" s="20">
        <v>42</v>
      </c>
      <c r="E22" s="20">
        <v>44</v>
      </c>
      <c r="F22" s="20">
        <v>49</v>
      </c>
      <c r="G22" s="20">
        <v>43</v>
      </c>
      <c r="H22" s="20">
        <f t="shared" si="1"/>
        <v>178</v>
      </c>
      <c r="I22" s="21">
        <v>7</v>
      </c>
      <c r="J22" s="23">
        <v>1690</v>
      </c>
      <c r="K22" s="24">
        <v>31</v>
      </c>
    </row>
    <row r="23" spans="1:11" ht="15.75" customHeight="1" x14ac:dyDescent="0.3">
      <c r="A23" s="25">
        <v>2</v>
      </c>
      <c r="B23" s="26" t="s">
        <v>341</v>
      </c>
      <c r="C23" s="26" t="s">
        <v>34</v>
      </c>
      <c r="D23" s="27">
        <v>44</v>
      </c>
      <c r="E23" s="27">
        <v>40</v>
      </c>
      <c r="F23" s="27">
        <v>39</v>
      </c>
      <c r="G23" s="27">
        <v>37</v>
      </c>
      <c r="H23" s="27">
        <f t="shared" si="1"/>
        <v>160</v>
      </c>
      <c r="I23" s="28">
        <v>1</v>
      </c>
      <c r="J23" s="27">
        <v>1654</v>
      </c>
      <c r="K23" s="29">
        <v>26</v>
      </c>
    </row>
    <row r="24" spans="1:11" ht="15.75" customHeight="1" x14ac:dyDescent="0.3">
      <c r="A24" s="4"/>
    </row>
    <row r="25" spans="1:11" ht="15.75" customHeight="1" x14ac:dyDescent="0.3">
      <c r="A25" s="7"/>
      <c r="B25" s="8" t="s">
        <v>46</v>
      </c>
      <c r="C25" s="9" t="s">
        <v>342</v>
      </c>
      <c r="D25" s="9"/>
      <c r="E25" s="9" t="s">
        <v>343</v>
      </c>
      <c r="F25" s="8"/>
      <c r="G25" s="8"/>
      <c r="H25" s="8"/>
      <c r="I25" s="8"/>
      <c r="J25" s="8"/>
      <c r="K25" s="8"/>
    </row>
    <row r="26" spans="1:11" ht="15.75" customHeight="1" x14ac:dyDescent="0.3">
      <c r="A26" s="10">
        <v>4</v>
      </c>
      <c r="B26" s="11" t="s">
        <v>10</v>
      </c>
      <c r="C26" s="80" t="s">
        <v>11</v>
      </c>
      <c r="D26" s="52"/>
      <c r="E26" s="52"/>
      <c r="F26" s="52"/>
      <c r="G26" s="81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1" ht="15.75" customHeight="1" x14ac:dyDescent="0.3">
      <c r="A27" s="14">
        <v>6</v>
      </c>
      <c r="B27" s="15" t="s">
        <v>344</v>
      </c>
      <c r="C27" s="15" t="s">
        <v>45</v>
      </c>
      <c r="D27" s="16">
        <v>49</v>
      </c>
      <c r="E27" s="16">
        <v>44</v>
      </c>
      <c r="F27" s="16">
        <v>43</v>
      </c>
      <c r="G27" s="16">
        <v>41</v>
      </c>
      <c r="H27" s="16">
        <f t="shared" ref="H27:H35" si="2">SUM(D27:G27)</f>
        <v>177</v>
      </c>
      <c r="I27" s="16">
        <v>9</v>
      </c>
      <c r="J27" s="16">
        <v>1747</v>
      </c>
      <c r="K27" s="17">
        <v>86</v>
      </c>
    </row>
    <row r="28" spans="1:11" ht="15.75" customHeight="1" x14ac:dyDescent="0.3">
      <c r="A28" s="18">
        <v>7</v>
      </c>
      <c r="B28" s="19" t="s">
        <v>345</v>
      </c>
      <c r="C28" s="19" t="s">
        <v>328</v>
      </c>
      <c r="D28" s="20">
        <v>43</v>
      </c>
      <c r="E28" s="20">
        <v>43</v>
      </c>
      <c r="F28" s="20">
        <v>44</v>
      </c>
      <c r="G28" s="20">
        <v>35</v>
      </c>
      <c r="H28" s="20">
        <f t="shared" si="2"/>
        <v>165</v>
      </c>
      <c r="I28" s="21">
        <v>7</v>
      </c>
      <c r="J28" s="20">
        <v>1687</v>
      </c>
      <c r="K28" s="22">
        <v>77</v>
      </c>
    </row>
    <row r="29" spans="1:11" ht="15.75" customHeight="1" x14ac:dyDescent="0.3">
      <c r="A29" s="18">
        <v>5</v>
      </c>
      <c r="B29" s="19" t="s">
        <v>346</v>
      </c>
      <c r="C29" s="19" t="s">
        <v>104</v>
      </c>
      <c r="D29" s="20">
        <v>42</v>
      </c>
      <c r="E29" s="20">
        <v>46</v>
      </c>
      <c r="F29" s="20">
        <v>38</v>
      </c>
      <c r="G29" s="20">
        <v>40</v>
      </c>
      <c r="H29" s="20">
        <f t="shared" si="2"/>
        <v>166</v>
      </c>
      <c r="I29" s="21">
        <v>8</v>
      </c>
      <c r="J29" s="20">
        <v>1616</v>
      </c>
      <c r="K29" s="22">
        <v>59</v>
      </c>
    </row>
    <row r="30" spans="1:11" ht="15.75" customHeight="1" x14ac:dyDescent="0.3">
      <c r="A30" s="18">
        <v>4</v>
      </c>
      <c r="B30" s="19" t="s">
        <v>347</v>
      </c>
      <c r="C30" s="19" t="s">
        <v>326</v>
      </c>
      <c r="D30" s="20" t="s">
        <v>109</v>
      </c>
      <c r="E30" s="20"/>
      <c r="F30" s="20"/>
      <c r="G30" s="20"/>
      <c r="H30" s="20">
        <f t="shared" si="2"/>
        <v>0</v>
      </c>
      <c r="I30" s="21">
        <v>0</v>
      </c>
      <c r="J30" s="20">
        <v>1450</v>
      </c>
      <c r="K30" s="22">
        <v>54</v>
      </c>
    </row>
    <row r="31" spans="1:11" ht="15.75" customHeight="1" x14ac:dyDescent="0.3">
      <c r="A31" s="18">
        <v>1</v>
      </c>
      <c r="B31" s="19" t="s">
        <v>348</v>
      </c>
      <c r="C31" s="19" t="s">
        <v>323</v>
      </c>
      <c r="D31" s="20">
        <v>39</v>
      </c>
      <c r="E31" s="20">
        <v>38</v>
      </c>
      <c r="F31" s="20">
        <v>37</v>
      </c>
      <c r="G31" s="20">
        <v>41</v>
      </c>
      <c r="H31" s="20">
        <f t="shared" si="2"/>
        <v>155</v>
      </c>
      <c r="I31" s="21">
        <v>6</v>
      </c>
      <c r="J31" s="23">
        <v>1555</v>
      </c>
      <c r="K31" s="24">
        <v>50</v>
      </c>
    </row>
    <row r="32" spans="1:11" ht="15.75" customHeight="1" x14ac:dyDescent="0.3">
      <c r="A32" s="18">
        <v>8</v>
      </c>
      <c r="B32" s="19" t="s">
        <v>349</v>
      </c>
      <c r="C32" s="19" t="s">
        <v>323</v>
      </c>
      <c r="D32" s="20">
        <v>37</v>
      </c>
      <c r="E32" s="20">
        <v>31</v>
      </c>
      <c r="F32" s="20">
        <v>39</v>
      </c>
      <c r="G32" s="20">
        <v>36</v>
      </c>
      <c r="H32" s="20">
        <f t="shared" si="2"/>
        <v>143</v>
      </c>
      <c r="I32" s="21">
        <v>5</v>
      </c>
      <c r="J32" s="20">
        <v>1506</v>
      </c>
      <c r="K32" s="22">
        <v>42</v>
      </c>
    </row>
    <row r="33" spans="1:11" ht="15.75" customHeight="1" x14ac:dyDescent="0.3">
      <c r="A33" s="18">
        <v>9</v>
      </c>
      <c r="B33" s="19" t="s">
        <v>267</v>
      </c>
      <c r="C33" s="19" t="s">
        <v>104</v>
      </c>
      <c r="D33" s="20">
        <v>37</v>
      </c>
      <c r="E33" s="20">
        <v>41</v>
      </c>
      <c r="F33" s="20">
        <v>31</v>
      </c>
      <c r="G33" s="20">
        <v>28</v>
      </c>
      <c r="H33" s="20">
        <f t="shared" si="2"/>
        <v>137</v>
      </c>
      <c r="I33" s="21">
        <v>4</v>
      </c>
      <c r="J33" s="20">
        <v>1446</v>
      </c>
      <c r="K33" s="22">
        <v>38</v>
      </c>
    </row>
    <row r="34" spans="1:11" ht="15.75" customHeight="1" x14ac:dyDescent="0.3">
      <c r="A34" s="18">
        <v>3</v>
      </c>
      <c r="B34" s="19" t="s">
        <v>350</v>
      </c>
      <c r="C34" s="19" t="s">
        <v>326</v>
      </c>
      <c r="D34" s="20" t="s">
        <v>109</v>
      </c>
      <c r="E34" s="20"/>
      <c r="F34" s="20"/>
      <c r="G34" s="20"/>
      <c r="H34" s="20">
        <f t="shared" si="2"/>
        <v>0</v>
      </c>
      <c r="I34" s="21">
        <v>0</v>
      </c>
      <c r="J34" s="20">
        <v>1216</v>
      </c>
      <c r="K34" s="22">
        <v>32</v>
      </c>
    </row>
    <row r="35" spans="1:11" ht="15.75" customHeight="1" x14ac:dyDescent="0.3">
      <c r="A35" s="25">
        <v>2</v>
      </c>
      <c r="B35" s="26" t="s">
        <v>351</v>
      </c>
      <c r="C35" s="26" t="s">
        <v>34</v>
      </c>
      <c r="D35" s="27" t="s">
        <v>109</v>
      </c>
      <c r="E35" s="27"/>
      <c r="F35" s="27"/>
      <c r="G35" s="27"/>
      <c r="H35" s="27">
        <f t="shared" si="2"/>
        <v>0</v>
      </c>
      <c r="I35" s="28">
        <v>0</v>
      </c>
      <c r="J35" s="27">
        <v>0</v>
      </c>
      <c r="K35" s="29">
        <v>0</v>
      </c>
    </row>
    <row r="36" spans="1:11" ht="15.75" customHeight="1" x14ac:dyDescent="0.3">
      <c r="A36" s="4"/>
    </row>
    <row r="37" spans="1:11" ht="15.75" customHeight="1" x14ac:dyDescent="0.3">
      <c r="A37" s="4"/>
      <c r="B37" s="4" t="s">
        <v>352</v>
      </c>
      <c r="F37" s="33" t="s">
        <v>167</v>
      </c>
    </row>
    <row r="38" spans="1:11" ht="15.75" customHeight="1" x14ac:dyDescent="0.3">
      <c r="A38" s="4"/>
      <c r="B38" s="4" t="s">
        <v>168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05150A0C-9FA0-4356-8233-72A20FA872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694D-1A0A-41A0-9C2F-9447DBBBE771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354</v>
      </c>
    </row>
    <row r="3" spans="1:25" ht="15.75" customHeight="1" x14ac:dyDescent="0.3">
      <c r="A3" s="7"/>
      <c r="B3" s="8" t="s">
        <v>4</v>
      </c>
      <c r="C3" s="9" t="s">
        <v>355</v>
      </c>
      <c r="D3" s="9"/>
      <c r="E3" s="9" t="s">
        <v>356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9</v>
      </c>
      <c r="B5" s="15" t="s">
        <v>357</v>
      </c>
      <c r="C5" s="15" t="s">
        <v>36</v>
      </c>
      <c r="D5" s="16">
        <v>197</v>
      </c>
      <c r="E5" s="16">
        <v>10</v>
      </c>
      <c r="F5" s="16">
        <v>1917</v>
      </c>
      <c r="G5" s="17">
        <v>95</v>
      </c>
      <c r="I5" s="4"/>
    </row>
    <row r="6" spans="1:25" ht="15.75" customHeight="1" x14ac:dyDescent="0.3">
      <c r="A6" s="18">
        <v>10</v>
      </c>
      <c r="B6" s="19" t="s">
        <v>358</v>
      </c>
      <c r="C6" s="19" t="s">
        <v>36</v>
      </c>
      <c r="D6" s="20">
        <v>193</v>
      </c>
      <c r="E6" s="21">
        <v>9</v>
      </c>
      <c r="F6" s="20">
        <v>1892</v>
      </c>
      <c r="G6" s="22">
        <v>83</v>
      </c>
      <c r="I6" s="4"/>
    </row>
    <row r="7" spans="1:25" ht="15.75" customHeight="1" x14ac:dyDescent="0.3">
      <c r="A7" s="18">
        <v>5</v>
      </c>
      <c r="B7" s="19" t="s">
        <v>359</v>
      </c>
      <c r="C7" s="19" t="s">
        <v>32</v>
      </c>
      <c r="D7" s="20">
        <v>189</v>
      </c>
      <c r="E7" s="21">
        <v>8</v>
      </c>
      <c r="F7" s="20">
        <v>1887</v>
      </c>
      <c r="G7" s="22">
        <v>80</v>
      </c>
      <c r="J7" s="83"/>
    </row>
    <row r="8" spans="1:25" ht="15.75" customHeight="1" x14ac:dyDescent="0.3">
      <c r="A8" s="18">
        <v>6</v>
      </c>
      <c r="B8" s="19" t="s">
        <v>360</v>
      </c>
      <c r="C8" s="19" t="s">
        <v>45</v>
      </c>
      <c r="D8" s="20">
        <v>189</v>
      </c>
      <c r="E8" s="21">
        <v>8</v>
      </c>
      <c r="F8" s="20">
        <v>1865</v>
      </c>
      <c r="G8" s="22">
        <v>70</v>
      </c>
    </row>
    <row r="9" spans="1:25" ht="15.75" customHeight="1" x14ac:dyDescent="0.3">
      <c r="A9" s="18">
        <v>2</v>
      </c>
      <c r="B9" s="19" t="s">
        <v>361</v>
      </c>
      <c r="C9" s="19" t="s">
        <v>195</v>
      </c>
      <c r="D9" s="20" t="s">
        <v>109</v>
      </c>
      <c r="E9" s="21">
        <v>0</v>
      </c>
      <c r="F9" s="20">
        <v>1667</v>
      </c>
      <c r="G9" s="22">
        <v>65</v>
      </c>
      <c r="I9" s="4"/>
    </row>
    <row r="10" spans="1:25" ht="15.75" customHeight="1" x14ac:dyDescent="0.3">
      <c r="A10" s="18">
        <v>1</v>
      </c>
      <c r="B10" s="19" t="s">
        <v>362</v>
      </c>
      <c r="C10" s="19" t="s">
        <v>53</v>
      </c>
      <c r="D10" s="20">
        <v>171</v>
      </c>
      <c r="E10" s="21">
        <v>5</v>
      </c>
      <c r="F10" s="23">
        <v>1598</v>
      </c>
      <c r="G10" s="24">
        <v>51</v>
      </c>
      <c r="I10" s="4"/>
    </row>
    <row r="11" spans="1:25" ht="15.75" customHeight="1" x14ac:dyDescent="0.3">
      <c r="A11" s="18">
        <v>3</v>
      </c>
      <c r="B11" s="19" t="s">
        <v>363</v>
      </c>
      <c r="C11" s="19" t="s">
        <v>17</v>
      </c>
      <c r="D11" s="20">
        <v>179</v>
      </c>
      <c r="E11" s="21">
        <v>6</v>
      </c>
      <c r="F11" s="20">
        <v>1755</v>
      </c>
      <c r="G11" s="22">
        <v>45</v>
      </c>
      <c r="I11" s="4"/>
    </row>
    <row r="12" spans="1:25" ht="15.75" customHeight="1" x14ac:dyDescent="0.3">
      <c r="A12" s="18">
        <v>7</v>
      </c>
      <c r="B12" s="19" t="s">
        <v>364</v>
      </c>
      <c r="C12" s="19" t="s">
        <v>45</v>
      </c>
      <c r="D12" s="20" t="s">
        <v>138</v>
      </c>
      <c r="E12" s="21">
        <v>0</v>
      </c>
      <c r="F12" s="20">
        <v>701</v>
      </c>
      <c r="G12" s="22">
        <v>13</v>
      </c>
      <c r="I12" s="4"/>
    </row>
    <row r="13" spans="1:25" ht="15.75" customHeight="1" x14ac:dyDescent="0.3">
      <c r="A13" s="18">
        <v>4</v>
      </c>
      <c r="B13" s="19" t="s">
        <v>365</v>
      </c>
      <c r="C13" s="19" t="s">
        <v>45</v>
      </c>
      <c r="D13" s="20" t="s">
        <v>138</v>
      </c>
      <c r="E13" s="21">
        <v>0</v>
      </c>
      <c r="F13" s="20">
        <v>487</v>
      </c>
      <c r="G13" s="22">
        <v>6</v>
      </c>
    </row>
    <row r="14" spans="1:25" ht="15.75" customHeight="1" x14ac:dyDescent="0.3">
      <c r="A14" s="25">
        <v>8</v>
      </c>
      <c r="B14" s="26" t="s">
        <v>366</v>
      </c>
      <c r="C14" s="26" t="s">
        <v>197</v>
      </c>
      <c r="D14" s="27" t="s">
        <v>109</v>
      </c>
      <c r="E14" s="28">
        <v>0</v>
      </c>
      <c r="F14" s="27">
        <v>340</v>
      </c>
      <c r="G14" s="29">
        <v>3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367</v>
      </c>
      <c r="D16" s="9"/>
      <c r="E16" s="9" t="s">
        <v>368</v>
      </c>
      <c r="F16" s="8"/>
      <c r="G16" s="8"/>
    </row>
    <row r="17" spans="1:7" ht="15.75" customHeight="1" x14ac:dyDescent="0.3">
      <c r="A17" s="10">
        <v>1</v>
      </c>
      <c r="B17" s="11" t="s">
        <v>10</v>
      </c>
      <c r="C17" s="11" t="s">
        <v>11</v>
      </c>
      <c r="D17" s="12" t="s">
        <v>12</v>
      </c>
      <c r="E17" s="12" t="s">
        <v>13</v>
      </c>
      <c r="F17" s="12" t="s">
        <v>14</v>
      </c>
      <c r="G17" s="13" t="s">
        <v>15</v>
      </c>
    </row>
    <row r="18" spans="1:7" ht="15.75" customHeight="1" x14ac:dyDescent="0.3">
      <c r="A18" s="14">
        <v>7</v>
      </c>
      <c r="B18" s="15" t="s">
        <v>369</v>
      </c>
      <c r="C18" s="15" t="s">
        <v>370</v>
      </c>
      <c r="D18" s="16">
        <v>178</v>
      </c>
      <c r="E18" s="16">
        <v>9</v>
      </c>
      <c r="F18" s="16">
        <v>1722</v>
      </c>
      <c r="G18" s="17">
        <v>80</v>
      </c>
    </row>
    <row r="19" spans="1:7" ht="15.75" customHeight="1" x14ac:dyDescent="0.3">
      <c r="A19" s="18">
        <v>5</v>
      </c>
      <c r="B19" s="19" t="s">
        <v>371</v>
      </c>
      <c r="C19" s="19" t="s">
        <v>17</v>
      </c>
      <c r="D19" s="20">
        <v>160</v>
      </c>
      <c r="E19" s="21">
        <v>4</v>
      </c>
      <c r="F19" s="20">
        <v>1680</v>
      </c>
      <c r="G19" s="22">
        <v>67</v>
      </c>
    </row>
    <row r="20" spans="1:7" ht="15.75" customHeight="1" x14ac:dyDescent="0.3">
      <c r="A20" s="18">
        <v>4</v>
      </c>
      <c r="B20" s="19" t="s">
        <v>372</v>
      </c>
      <c r="C20" s="19" t="s">
        <v>25</v>
      </c>
      <c r="D20" s="20">
        <v>172</v>
      </c>
      <c r="E20" s="21">
        <v>8</v>
      </c>
      <c r="F20" s="20">
        <v>1663</v>
      </c>
      <c r="G20" s="22">
        <v>66</v>
      </c>
    </row>
    <row r="21" spans="1:7" ht="15.75" customHeight="1" x14ac:dyDescent="0.3">
      <c r="A21" s="18">
        <v>6</v>
      </c>
      <c r="B21" s="19" t="s">
        <v>373</v>
      </c>
      <c r="C21" s="19" t="s">
        <v>374</v>
      </c>
      <c r="D21" s="20">
        <v>166</v>
      </c>
      <c r="E21" s="21">
        <v>6</v>
      </c>
      <c r="F21" s="20">
        <v>1637</v>
      </c>
      <c r="G21" s="22">
        <v>61</v>
      </c>
    </row>
    <row r="22" spans="1:7" ht="15.75" customHeight="1" x14ac:dyDescent="0.3">
      <c r="A22" s="18">
        <v>2</v>
      </c>
      <c r="B22" s="19" t="s">
        <v>375</v>
      </c>
      <c r="C22" s="19" t="s">
        <v>374</v>
      </c>
      <c r="D22" s="20">
        <v>162</v>
      </c>
      <c r="E22" s="21">
        <v>5</v>
      </c>
      <c r="F22" s="20">
        <v>1601</v>
      </c>
      <c r="G22" s="22">
        <v>49</v>
      </c>
    </row>
    <row r="23" spans="1:7" ht="15.75" customHeight="1" x14ac:dyDescent="0.3">
      <c r="A23" s="18">
        <v>1</v>
      </c>
      <c r="B23" s="19" t="s">
        <v>376</v>
      </c>
      <c r="C23" s="19" t="s">
        <v>104</v>
      </c>
      <c r="D23" s="20">
        <v>155</v>
      </c>
      <c r="E23" s="21">
        <v>2</v>
      </c>
      <c r="F23" s="23">
        <v>1566</v>
      </c>
      <c r="G23" s="24">
        <v>43</v>
      </c>
    </row>
    <row r="24" spans="1:7" ht="15.75" customHeight="1" x14ac:dyDescent="0.3">
      <c r="A24" s="18">
        <v>8</v>
      </c>
      <c r="B24" s="19" t="s">
        <v>377</v>
      </c>
      <c r="C24" s="19" t="s">
        <v>25</v>
      </c>
      <c r="D24" s="20">
        <v>167</v>
      </c>
      <c r="E24" s="21">
        <v>7</v>
      </c>
      <c r="F24" s="20">
        <v>1588</v>
      </c>
      <c r="G24" s="22">
        <v>41</v>
      </c>
    </row>
    <row r="25" spans="1:7" ht="15.75" customHeight="1" x14ac:dyDescent="0.3">
      <c r="A25" s="18">
        <v>3</v>
      </c>
      <c r="B25" s="19" t="s">
        <v>378</v>
      </c>
      <c r="C25" s="19" t="s">
        <v>374</v>
      </c>
      <c r="D25" s="20" t="s">
        <v>109</v>
      </c>
      <c r="E25" s="21">
        <v>0</v>
      </c>
      <c r="F25" s="20">
        <v>1218</v>
      </c>
      <c r="G25" s="22">
        <v>28</v>
      </c>
    </row>
    <row r="26" spans="1:7" ht="15.75" customHeight="1" x14ac:dyDescent="0.3">
      <c r="A26" s="25">
        <v>9</v>
      </c>
      <c r="B26" s="26" t="s">
        <v>379</v>
      </c>
      <c r="C26" s="26" t="s">
        <v>374</v>
      </c>
      <c r="D26" s="27">
        <v>157</v>
      </c>
      <c r="E26" s="28">
        <v>3</v>
      </c>
      <c r="F26" s="27">
        <v>1505</v>
      </c>
      <c r="G26" s="29">
        <v>25</v>
      </c>
    </row>
    <row r="27" spans="1:7" ht="15.75" customHeight="1" x14ac:dyDescent="0.3"/>
    <row r="28" spans="1:7" ht="15.75" customHeight="1" x14ac:dyDescent="0.3">
      <c r="A28" s="7"/>
      <c r="B28" s="8" t="s">
        <v>46</v>
      </c>
      <c r="C28" s="9" t="s">
        <v>380</v>
      </c>
      <c r="D28" s="9"/>
      <c r="E28" s="9" t="s">
        <v>381</v>
      </c>
      <c r="F28" s="8"/>
      <c r="G28" s="8"/>
    </row>
    <row r="29" spans="1:7" ht="15.75" customHeight="1" x14ac:dyDescent="0.3">
      <c r="A29" s="10">
        <v>1</v>
      </c>
      <c r="B29" s="11" t="s">
        <v>10</v>
      </c>
      <c r="C29" s="11" t="s">
        <v>11</v>
      </c>
      <c r="D29" s="12" t="s">
        <v>12</v>
      </c>
      <c r="E29" s="12" t="s">
        <v>13</v>
      </c>
      <c r="F29" s="12" t="s">
        <v>14</v>
      </c>
      <c r="G29" s="13" t="s">
        <v>15</v>
      </c>
    </row>
    <row r="30" spans="1:7" ht="15.75" customHeight="1" x14ac:dyDescent="0.3">
      <c r="A30" s="14">
        <v>1</v>
      </c>
      <c r="B30" s="15" t="s">
        <v>382</v>
      </c>
      <c r="C30" s="15" t="s">
        <v>45</v>
      </c>
      <c r="D30" s="16">
        <v>173</v>
      </c>
      <c r="E30" s="16">
        <v>9</v>
      </c>
      <c r="F30" s="37">
        <v>1727</v>
      </c>
      <c r="G30" s="38">
        <v>90</v>
      </c>
    </row>
    <row r="31" spans="1:7" ht="15.75" customHeight="1" x14ac:dyDescent="0.3">
      <c r="A31" s="18">
        <v>4</v>
      </c>
      <c r="B31" s="19" t="s">
        <v>158</v>
      </c>
      <c r="C31" s="19" t="s">
        <v>23</v>
      </c>
      <c r="D31" s="20">
        <v>142</v>
      </c>
      <c r="E31" s="21">
        <v>5</v>
      </c>
      <c r="F31" s="20">
        <v>1545</v>
      </c>
      <c r="G31" s="22">
        <v>66</v>
      </c>
    </row>
    <row r="32" spans="1:7" ht="15.75" customHeight="1" x14ac:dyDescent="0.3">
      <c r="A32" s="18">
        <v>9</v>
      </c>
      <c r="B32" s="19" t="s">
        <v>383</v>
      </c>
      <c r="C32" s="19" t="s">
        <v>17</v>
      </c>
      <c r="D32" s="20">
        <v>164</v>
      </c>
      <c r="E32" s="21">
        <v>8</v>
      </c>
      <c r="F32" s="20">
        <v>1549</v>
      </c>
      <c r="G32" s="22">
        <v>58</v>
      </c>
    </row>
    <row r="33" spans="1:7" ht="15.75" customHeight="1" x14ac:dyDescent="0.3">
      <c r="A33" s="18">
        <v>7</v>
      </c>
      <c r="B33" s="19" t="s">
        <v>105</v>
      </c>
      <c r="C33" s="19" t="s">
        <v>106</v>
      </c>
      <c r="D33" s="20" t="s">
        <v>109</v>
      </c>
      <c r="E33" s="21">
        <v>0</v>
      </c>
      <c r="F33" s="20">
        <v>1392</v>
      </c>
      <c r="G33" s="22">
        <v>57</v>
      </c>
    </row>
    <row r="34" spans="1:7" ht="15.75" customHeight="1" x14ac:dyDescent="0.3">
      <c r="A34" s="18">
        <v>6</v>
      </c>
      <c r="B34" s="19" t="s">
        <v>120</v>
      </c>
      <c r="C34" s="19" t="s">
        <v>25</v>
      </c>
      <c r="D34" s="20">
        <v>142</v>
      </c>
      <c r="E34" s="21">
        <v>5</v>
      </c>
      <c r="F34" s="20">
        <v>1498</v>
      </c>
      <c r="G34" s="22">
        <v>51</v>
      </c>
    </row>
    <row r="35" spans="1:7" ht="15.75" customHeight="1" x14ac:dyDescent="0.3">
      <c r="A35" s="18">
        <v>8</v>
      </c>
      <c r="B35" s="19" t="s">
        <v>384</v>
      </c>
      <c r="C35" s="19" t="s">
        <v>195</v>
      </c>
      <c r="D35" s="20">
        <v>148</v>
      </c>
      <c r="E35" s="21">
        <v>6</v>
      </c>
      <c r="F35" s="20">
        <v>1493</v>
      </c>
      <c r="G35" s="22">
        <v>49</v>
      </c>
    </row>
    <row r="36" spans="1:7" ht="15.75" customHeight="1" x14ac:dyDescent="0.3">
      <c r="A36" s="18">
        <v>2</v>
      </c>
      <c r="B36" s="19" t="s">
        <v>385</v>
      </c>
      <c r="C36" s="19" t="s">
        <v>69</v>
      </c>
      <c r="D36" s="20">
        <v>149</v>
      </c>
      <c r="E36" s="21">
        <v>7</v>
      </c>
      <c r="F36" s="20">
        <v>1452</v>
      </c>
      <c r="G36" s="22">
        <v>46</v>
      </c>
    </row>
    <row r="37" spans="1:7" ht="15.75" customHeight="1" x14ac:dyDescent="0.3">
      <c r="A37" s="18">
        <v>3</v>
      </c>
      <c r="B37" s="19" t="s">
        <v>386</v>
      </c>
      <c r="C37" s="19" t="s">
        <v>323</v>
      </c>
      <c r="D37" s="20">
        <v>118</v>
      </c>
      <c r="E37" s="21">
        <v>3</v>
      </c>
      <c r="F37" s="20">
        <v>1365</v>
      </c>
      <c r="G37" s="22">
        <v>26</v>
      </c>
    </row>
    <row r="38" spans="1:7" ht="15.75" customHeight="1" x14ac:dyDescent="0.3">
      <c r="A38" s="25">
        <v>5</v>
      </c>
      <c r="B38" s="26" t="s">
        <v>165</v>
      </c>
      <c r="C38" s="26" t="s">
        <v>104</v>
      </c>
      <c r="D38" s="27" t="s">
        <v>138</v>
      </c>
      <c r="E38" s="28">
        <v>0</v>
      </c>
      <c r="F38" s="27">
        <v>0</v>
      </c>
      <c r="G38" s="29">
        <v>0</v>
      </c>
    </row>
    <row r="39" spans="1:7" ht="15.75" customHeight="1" x14ac:dyDescent="0.3"/>
    <row r="40" spans="1:7" ht="15.75" customHeight="1" x14ac:dyDescent="0.3">
      <c r="A40" s="7"/>
      <c r="B40" s="8" t="s">
        <v>49</v>
      </c>
      <c r="C40" s="9" t="s">
        <v>387</v>
      </c>
      <c r="D40" s="9"/>
      <c r="E40" s="9" t="s">
        <v>388</v>
      </c>
      <c r="F40" s="8"/>
      <c r="G40" s="8"/>
    </row>
    <row r="41" spans="1:7" ht="15.75" customHeight="1" x14ac:dyDescent="0.3">
      <c r="A41" s="10">
        <v>1</v>
      </c>
      <c r="B41" s="11" t="s">
        <v>10</v>
      </c>
      <c r="C41" s="11" t="s">
        <v>11</v>
      </c>
      <c r="D41" s="12" t="s">
        <v>12</v>
      </c>
      <c r="E41" s="12" t="s">
        <v>13</v>
      </c>
      <c r="F41" s="12" t="s">
        <v>14</v>
      </c>
      <c r="G41" s="13" t="s">
        <v>15</v>
      </c>
    </row>
    <row r="42" spans="1:7" ht="15.75" customHeight="1" x14ac:dyDescent="0.3">
      <c r="A42" s="14">
        <v>6</v>
      </c>
      <c r="B42" s="15" t="s">
        <v>389</v>
      </c>
      <c r="C42" s="15" t="s">
        <v>25</v>
      </c>
      <c r="D42" s="16">
        <v>159</v>
      </c>
      <c r="E42" s="16">
        <v>10</v>
      </c>
      <c r="F42" s="16">
        <v>1482</v>
      </c>
      <c r="G42" s="17">
        <v>89</v>
      </c>
    </row>
    <row r="43" spans="1:7" ht="15.75" customHeight="1" x14ac:dyDescent="0.3">
      <c r="A43" s="18">
        <v>10</v>
      </c>
      <c r="B43" s="19" t="s">
        <v>390</v>
      </c>
      <c r="C43" s="19" t="s">
        <v>17</v>
      </c>
      <c r="D43" s="20">
        <v>159</v>
      </c>
      <c r="E43" s="21">
        <v>10</v>
      </c>
      <c r="F43" s="20">
        <v>1481</v>
      </c>
      <c r="G43" s="22">
        <v>87</v>
      </c>
    </row>
    <row r="44" spans="1:7" ht="15.75" customHeight="1" x14ac:dyDescent="0.3">
      <c r="A44" s="18">
        <v>9</v>
      </c>
      <c r="B44" s="19" t="s">
        <v>154</v>
      </c>
      <c r="C44" s="19" t="s">
        <v>23</v>
      </c>
      <c r="D44" s="20">
        <v>148</v>
      </c>
      <c r="E44" s="21">
        <v>8</v>
      </c>
      <c r="F44" s="20">
        <v>1383</v>
      </c>
      <c r="G44" s="22">
        <v>68</v>
      </c>
    </row>
    <row r="45" spans="1:7" ht="15.75" customHeight="1" x14ac:dyDescent="0.3">
      <c r="A45" s="18">
        <v>2</v>
      </c>
      <c r="B45" s="19" t="s">
        <v>212</v>
      </c>
      <c r="C45" s="19" t="s">
        <v>195</v>
      </c>
      <c r="D45" s="20">
        <v>136</v>
      </c>
      <c r="E45" s="21">
        <v>6</v>
      </c>
      <c r="F45" s="20">
        <v>1335</v>
      </c>
      <c r="G45" s="22">
        <v>59</v>
      </c>
    </row>
    <row r="46" spans="1:7" ht="15.75" customHeight="1" x14ac:dyDescent="0.3">
      <c r="A46" s="18">
        <v>5</v>
      </c>
      <c r="B46" s="19" t="s">
        <v>391</v>
      </c>
      <c r="C46" s="19" t="s">
        <v>17</v>
      </c>
      <c r="D46" s="20">
        <v>129</v>
      </c>
      <c r="E46" s="21">
        <v>5</v>
      </c>
      <c r="F46" s="20">
        <v>1329</v>
      </c>
      <c r="G46" s="22">
        <v>58</v>
      </c>
    </row>
    <row r="47" spans="1:7" ht="15.75" customHeight="1" x14ac:dyDescent="0.3">
      <c r="A47" s="18">
        <v>7</v>
      </c>
      <c r="B47" s="19" t="s">
        <v>239</v>
      </c>
      <c r="C47" s="19" t="s">
        <v>25</v>
      </c>
      <c r="D47" s="20">
        <v>144</v>
      </c>
      <c r="E47" s="21">
        <v>7</v>
      </c>
      <c r="F47" s="20">
        <v>1209</v>
      </c>
      <c r="G47" s="22">
        <v>57</v>
      </c>
    </row>
    <row r="48" spans="1:7" ht="15.75" customHeight="1" x14ac:dyDescent="0.3">
      <c r="A48" s="18">
        <v>8</v>
      </c>
      <c r="B48" s="19" t="s">
        <v>392</v>
      </c>
      <c r="C48" s="19" t="s">
        <v>23</v>
      </c>
      <c r="D48" s="20">
        <v>128</v>
      </c>
      <c r="E48" s="21">
        <v>4</v>
      </c>
      <c r="F48" s="20">
        <v>1288</v>
      </c>
      <c r="G48" s="22">
        <v>50</v>
      </c>
    </row>
    <row r="49" spans="1:7" ht="15.75" customHeight="1" x14ac:dyDescent="0.3">
      <c r="A49" s="18">
        <v>3</v>
      </c>
      <c r="B49" s="19" t="s">
        <v>393</v>
      </c>
      <c r="C49" s="19" t="s">
        <v>25</v>
      </c>
      <c r="D49" s="20">
        <v>114</v>
      </c>
      <c r="E49" s="21">
        <v>3</v>
      </c>
      <c r="F49" s="20">
        <v>1109</v>
      </c>
      <c r="G49" s="22">
        <v>42</v>
      </c>
    </row>
    <row r="50" spans="1:7" ht="15.75" customHeight="1" x14ac:dyDescent="0.3">
      <c r="A50" s="18">
        <v>4</v>
      </c>
      <c r="B50" s="19" t="s">
        <v>394</v>
      </c>
      <c r="C50" s="19" t="s">
        <v>25</v>
      </c>
      <c r="D50" s="20">
        <v>103</v>
      </c>
      <c r="E50" s="21">
        <v>2</v>
      </c>
      <c r="F50" s="20">
        <v>1162</v>
      </c>
      <c r="G50" s="22">
        <v>30</v>
      </c>
    </row>
    <row r="51" spans="1:7" ht="15.75" customHeight="1" x14ac:dyDescent="0.3">
      <c r="A51" s="25">
        <v>1</v>
      </c>
      <c r="B51" s="26" t="s">
        <v>395</v>
      </c>
      <c r="C51" s="26" t="s">
        <v>374</v>
      </c>
      <c r="D51" s="27" t="s">
        <v>109</v>
      </c>
      <c r="E51" s="28">
        <v>0</v>
      </c>
      <c r="F51" s="31">
        <v>893</v>
      </c>
      <c r="G51" s="32">
        <v>12</v>
      </c>
    </row>
    <row r="52" spans="1:7" ht="15.75" customHeight="1" x14ac:dyDescent="0.3"/>
    <row r="53" spans="1:7" ht="15.75" customHeight="1" x14ac:dyDescent="0.3">
      <c r="B53" s="4" t="s">
        <v>396</v>
      </c>
      <c r="F53" s="33" t="s">
        <v>167</v>
      </c>
    </row>
    <row r="54" spans="1:7" ht="15.75" customHeight="1" x14ac:dyDescent="0.3">
      <c r="B54" s="4" t="s">
        <v>168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hyperlinks>
    <hyperlink ref="B2" location="'Index'!A3" tooltip="Go to the Index sheet" display="á" xr:uid="{80103CBE-EB0A-4CC6-B708-D2513AEE96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2023-10-06T15:43:06Z</dcterms:created>
  <dcterms:modified xsi:type="dcterms:W3CDTF">2023-10-06T15:43:20Z</dcterms:modified>
</cp:coreProperties>
</file>