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-23Winter\"/>
    </mc:Choice>
  </mc:AlternateContent>
  <xr:revisionPtr revIDLastSave="0" documentId="13_ncr:1_{1CA6C534-48D0-4DCA-9F39-F1BC469694C8}" xr6:coauthVersionLast="47" xr6:coauthVersionMax="47" xr10:uidLastSave="{00000000-0000-0000-0000-000000000000}"/>
  <bookViews>
    <workbookView xWindow="1950" yWindow="1140" windowWidth="20310" windowHeight="15060" tabRatio="857" xr2:uid="{00000000-000D-0000-FFFF-FFFF00000000}"/>
  </bookViews>
  <sheets>
    <sheet name="Index" sheetId="70" r:id="rId1"/>
    <sheet name="10m Air Pistol" sheetId="1" r:id="rId2"/>
    <sheet name="10m Air Pistol (Supp rest)" sheetId="50" r:id="rId3"/>
    <sheet name="10m Air Pistol Jun" sheetId="57" r:id="rId4"/>
    <sheet name="10m Air Pistol Sen" sheetId="58" r:id="rId5"/>
    <sheet name="10m Air Pistol Team" sheetId="20" r:id="rId6"/>
    <sheet name="10m Air Rifle" sheetId="14" r:id="rId7"/>
    <sheet name="10m Air Rifle (Supp rest)" sheetId="51" r:id="rId8"/>
    <sheet name="CheckAvs" sheetId="71" state="hidden" r:id="rId9"/>
    <sheet name="10m Air Rifle Jun" sheetId="59" r:id="rId10"/>
    <sheet name="10m Air Rifle Sen" sheetId="60" r:id="rId11"/>
    <sheet name="10m Air Rifle Team" sheetId="41" state="hidden" r:id="rId12"/>
    <sheet name="20Yd Pistol" sheetId="21" r:id="rId13"/>
    <sheet name="20Yd Pistol Sen" sheetId="61" r:id="rId14"/>
    <sheet name="20Yd Pistol Team" sheetId="17" state="hidden" r:id="rId15"/>
    <sheet name="6Yd Air Pistol" sheetId="3" r:id="rId16"/>
    <sheet name="Bench 100yd" sheetId="55" r:id="rId17"/>
    <sheet name="Bench 100yd Team" sheetId="56" state="hidden" r:id="rId18"/>
    <sheet name="Bench 50m" sheetId="32" r:id="rId19"/>
    <sheet name="Bench 50m Team" sheetId="46" state="hidden" r:id="rId20"/>
    <sheet name="Bench SR (Air)" sheetId="52" r:id="rId21"/>
    <sheet name="Bench SR (Air) Sen" sheetId="62" r:id="rId22"/>
    <sheet name="Bench SR (Air) Team" sheetId="53" r:id="rId23"/>
    <sheet name="Bench SR (Rim)" sheetId="28" r:id="rId24"/>
    <sheet name="Bench SR (Rim) Sen" sheetId="63" r:id="rId25"/>
    <sheet name="Bench SR (Rim) Team" sheetId="47" r:id="rId26"/>
    <sheet name="Gallery Rifle Any" sheetId="38" r:id="rId27"/>
    <sheet name="Gallery Rifle Any Sen" sheetId="64" r:id="rId28"/>
    <sheet name="Gallery Rifle Iron" sheetId="29" r:id="rId29"/>
    <sheet name="Gallery Rifle Iron Sen" sheetId="65" r:id="rId30"/>
    <sheet name="Long Barrelled Pistol" sheetId="49" r:id="rId31"/>
    <sheet name="Long Barrelled Pistol Sen" sheetId="66" r:id="rId32"/>
    <sheet name="Long Range Rifle" sheetId="42" state="hidden" r:id="rId33"/>
    <sheet name="Long Range Rifle Team" sheetId="43" state="hidden" r:id="rId34"/>
    <sheet name="LR Rifle 100 Any" sheetId="37" state="hidden" r:id="rId35"/>
    <sheet name="Muzzle-loading Nitro" sheetId="54" r:id="rId36"/>
    <sheet name="Muzzle-loading Pistol" sheetId="26" r:id="rId37"/>
    <sheet name="Muzzle-loading Pistol Sen" sheetId="67" r:id="rId38"/>
    <sheet name="Muzzle-loading Revolver" sheetId="45" r:id="rId39"/>
    <sheet name="Rapid Fire Air Pistol" sheetId="48" r:id="rId40"/>
    <sheet name="Rapid Fire Rifle" sheetId="27" r:id="rId41"/>
    <sheet name="Short Range Rifle" sheetId="10" r:id="rId42"/>
    <sheet name="Short Range Rifle Sen" sheetId="68" r:id="rId43"/>
    <sheet name="Short Range Rifle Team" sheetId="9" r:id="rId44"/>
    <sheet name="Sport Rifle" sheetId="18" r:id="rId45"/>
    <sheet name="Sport Rifle Sen" sheetId="69" r:id="rId46"/>
    <sheet name="Sport Rifle Team" sheetId="23" r:id="rId47"/>
    <sheet name="SR Standard Pistol" sheetId="16" r:id="rId48"/>
  </sheets>
  <definedNames>
    <definedName name="idxlst">Index!$B$5</definedName>
    <definedName name="_xlnm.Print_Titles" localSheetId="1">'10m Air Pistol'!$1:$2</definedName>
    <definedName name="_xlnm.Print_Titles" localSheetId="2">'10m Air Pistol (Supp rest)'!$1:$2</definedName>
    <definedName name="_xlnm.Print_Titles" localSheetId="3">'10m Air Pistol Jun'!$1:$2</definedName>
    <definedName name="_xlnm.Print_Titles" localSheetId="4">'10m Air Pistol Sen'!$1:$2</definedName>
    <definedName name="_xlnm.Print_Titles" localSheetId="5">'10m Air Pistol Team'!$1:$2</definedName>
    <definedName name="_xlnm.Print_Titles" localSheetId="6">'10m Air Rifle'!$1:$2</definedName>
    <definedName name="_xlnm.Print_Titles" localSheetId="7">'10m Air Rifle (Supp rest)'!$1:$2</definedName>
    <definedName name="_xlnm.Print_Titles" localSheetId="9">'10m Air Rifle Jun'!$1:$2</definedName>
    <definedName name="_xlnm.Print_Titles" localSheetId="10">'10m Air Rifle Sen'!$1:$2</definedName>
    <definedName name="_xlnm.Print_Titles" localSheetId="11">'10m Air Rifle Team'!$1:$2</definedName>
    <definedName name="_xlnm.Print_Titles" localSheetId="12">'20Yd Pistol'!$1:$2</definedName>
    <definedName name="_xlnm.Print_Titles" localSheetId="13">'20Yd Pistol Sen'!$1:$2</definedName>
    <definedName name="_xlnm.Print_Titles" localSheetId="14">'20Yd Pistol Team'!$1:$2</definedName>
    <definedName name="_xlnm.Print_Titles" localSheetId="15">'6Yd Air Pistol'!$1:$2</definedName>
    <definedName name="_xlnm.Print_Titles" localSheetId="16">'Bench 100yd'!$1:$2</definedName>
    <definedName name="_xlnm.Print_Titles" localSheetId="17">'Bench 100yd Team'!$1:$2</definedName>
    <definedName name="_xlnm.Print_Titles" localSheetId="18">'Bench 50m'!$1:$2</definedName>
    <definedName name="_xlnm.Print_Titles" localSheetId="19">'Bench 50m Team'!$1:$2</definedName>
    <definedName name="_xlnm.Print_Titles" localSheetId="20">'Bench SR (Air)'!$1:$2</definedName>
    <definedName name="_xlnm.Print_Titles" localSheetId="21">'Bench SR (Air) Sen'!$1:$2</definedName>
    <definedName name="_xlnm.Print_Titles" localSheetId="22">'Bench SR (Air) Team'!$1:$2</definedName>
    <definedName name="_xlnm.Print_Titles" localSheetId="23">'Bench SR (Rim)'!$1:$2</definedName>
    <definedName name="_xlnm.Print_Titles" localSheetId="24">'Bench SR (Rim) Sen'!$1:$2</definedName>
    <definedName name="_xlnm.Print_Titles" localSheetId="25">'Bench SR (Rim) Team'!$1:$2</definedName>
    <definedName name="_xlnm.Print_Titles" localSheetId="26">'Gallery Rifle Any'!$1:$2</definedName>
    <definedName name="_xlnm.Print_Titles" localSheetId="27">'Gallery Rifle Any Sen'!$1:$2</definedName>
    <definedName name="_xlnm.Print_Titles" localSheetId="28">'Gallery Rifle Iron'!$1:$2</definedName>
    <definedName name="_xlnm.Print_Titles" localSheetId="29">'Gallery Rifle Iron Sen'!$1:$2</definedName>
    <definedName name="_xlnm.Print_Titles" localSheetId="30">'Long Barrelled Pistol'!$1:$2</definedName>
    <definedName name="_xlnm.Print_Titles" localSheetId="31">'Long Barrelled Pistol Sen'!$1:$2</definedName>
    <definedName name="_xlnm.Print_Titles" localSheetId="32">'Long Range Rifle'!$1:$2</definedName>
    <definedName name="_xlnm.Print_Titles" localSheetId="33">'Long Range Rifle Team'!$1:$2</definedName>
    <definedName name="_xlnm.Print_Titles" localSheetId="34">'LR Rifle 100 Any'!$1:$2</definedName>
    <definedName name="_xlnm.Print_Titles" localSheetId="35">'Muzzle-loading Nitro'!$1:$2</definedName>
    <definedName name="_xlnm.Print_Titles" localSheetId="36">'Muzzle-loading Pistol'!$1:$2</definedName>
    <definedName name="_xlnm.Print_Titles" localSheetId="37">'Muzzle-loading Pistol Sen'!$1:$2</definedName>
    <definedName name="_xlnm.Print_Titles" localSheetId="38">'Muzzle-loading Revolver'!$1:$2</definedName>
    <definedName name="_xlnm.Print_Titles" localSheetId="39">'Rapid Fire Air Pistol'!$1:$2</definedName>
    <definedName name="_xlnm.Print_Titles" localSheetId="40">'Rapid Fire Rifle'!$1:$2</definedName>
    <definedName name="_xlnm.Print_Titles" localSheetId="41">'Short Range Rifle'!$1:$2</definedName>
    <definedName name="_xlnm.Print_Titles" localSheetId="42">'Short Range Rifle Sen'!$1:$2</definedName>
    <definedName name="_xlnm.Print_Titles" localSheetId="43">'Short Range Rifle Team'!$1:$2</definedName>
    <definedName name="_xlnm.Print_Titles" localSheetId="44">'Sport Rifle'!$1:$2</definedName>
    <definedName name="_xlnm.Print_Titles" localSheetId="45">'Sport Rifle Sen'!$1:$2</definedName>
    <definedName name="_xlnm.Print_Titles" localSheetId="46">'Sport Rifle Team'!$1:$2</definedName>
    <definedName name="_xlnm.Print_Titles" localSheetId="47">'SR Standard Pistol'!$1:$2</definedName>
  </definedNames>
  <calcPr calcId="191029"/>
</workbook>
</file>

<file path=xl/calcChain.xml><?xml version="1.0" encoding="utf-8"?>
<calcChain xmlns="http://schemas.openxmlformats.org/spreadsheetml/2006/main">
  <c r="O80" i="71" l="1"/>
  <c r="O78" i="71"/>
  <c r="O17" i="71"/>
  <c r="O14" i="71"/>
  <c r="O35" i="71"/>
  <c r="O84" i="71"/>
  <c r="O41" i="71"/>
  <c r="O13" i="71"/>
  <c r="O51" i="71"/>
  <c r="O58" i="71"/>
  <c r="O62" i="71"/>
  <c r="O46" i="71"/>
  <c r="O65" i="71"/>
  <c r="O97" i="71"/>
  <c r="O75" i="71"/>
  <c r="O60" i="71"/>
  <c r="O34" i="71"/>
  <c r="O23" i="71"/>
  <c r="O108" i="71"/>
  <c r="O91" i="71"/>
  <c r="O59" i="71"/>
  <c r="O54" i="71"/>
  <c r="O116" i="71"/>
  <c r="O110" i="71"/>
  <c r="O117" i="71"/>
  <c r="O77" i="71"/>
  <c r="O48" i="71"/>
  <c r="O89" i="71"/>
  <c r="O43" i="71"/>
  <c r="O7" i="71"/>
  <c r="O55" i="71"/>
  <c r="O10" i="71"/>
  <c r="O74" i="71"/>
  <c r="O27" i="71"/>
  <c r="O49" i="71"/>
  <c r="O26" i="71"/>
  <c r="O50" i="71"/>
  <c r="O61" i="71"/>
  <c r="O57" i="71"/>
  <c r="O12" i="71"/>
  <c r="O121" i="71"/>
  <c r="O29" i="71"/>
  <c r="O19" i="71"/>
  <c r="O30" i="71"/>
  <c r="O15" i="71"/>
  <c r="O76" i="71"/>
  <c r="O38" i="71"/>
  <c r="O66" i="71"/>
  <c r="O112" i="71"/>
  <c r="O85" i="71"/>
  <c r="O100" i="71"/>
  <c r="O79" i="71"/>
  <c r="O63" i="71"/>
  <c r="O81" i="71"/>
  <c r="O111" i="71"/>
  <c r="O71" i="71"/>
  <c r="O22" i="71"/>
  <c r="O24" i="71"/>
  <c r="O21" i="71"/>
  <c r="O20" i="71"/>
  <c r="O36" i="71"/>
  <c r="O90" i="71"/>
  <c r="O72" i="71"/>
  <c r="O107" i="71"/>
  <c r="O94" i="71"/>
  <c r="O70" i="71"/>
  <c r="O119" i="71"/>
  <c r="O105" i="71"/>
  <c r="O95" i="71"/>
  <c r="O11" i="71"/>
  <c r="O28" i="71"/>
  <c r="O3" i="71"/>
  <c r="O2" i="71"/>
  <c r="O67" i="71"/>
  <c r="O31" i="71"/>
  <c r="O87" i="71"/>
  <c r="O44" i="71"/>
  <c r="O18" i="71"/>
  <c r="O47" i="71"/>
  <c r="O86" i="71"/>
  <c r="O69" i="71"/>
  <c r="O42" i="71"/>
  <c r="O73" i="71"/>
  <c r="O118" i="71"/>
  <c r="O83" i="71"/>
  <c r="O16" i="71"/>
  <c r="O88" i="71"/>
  <c r="O5" i="71"/>
  <c r="O6" i="71"/>
  <c r="O39" i="71"/>
  <c r="O82" i="71"/>
  <c r="O25" i="71"/>
  <c r="O4" i="71"/>
  <c r="O33" i="71"/>
  <c r="O109" i="71"/>
  <c r="O40" i="71"/>
  <c r="O45" i="71"/>
  <c r="O93" i="71"/>
  <c r="O114" i="71"/>
  <c r="O101" i="71"/>
  <c r="O37" i="71"/>
  <c r="O53" i="71"/>
  <c r="O96" i="71"/>
  <c r="O102" i="71"/>
  <c r="O9" i="71"/>
  <c r="O8" i="71"/>
  <c r="O68" i="71"/>
  <c r="O120" i="71"/>
  <c r="O104" i="71"/>
  <c r="O64" i="71"/>
  <c r="O56" i="71"/>
  <c r="O52" i="71"/>
  <c r="O98" i="71"/>
  <c r="O113" i="71"/>
  <c r="O99" i="71"/>
  <c r="O115" i="71"/>
  <c r="O32" i="71"/>
  <c r="O106" i="71"/>
  <c r="O103" i="71"/>
  <c r="O92" i="71"/>
  <c r="O16" i="23" l="1"/>
  <c r="O47" i="23"/>
  <c r="O46" i="23"/>
  <c r="O45" i="23"/>
  <c r="O44" i="23"/>
  <c r="O43" i="23"/>
  <c r="O42" i="23"/>
  <c r="Q42" i="23" s="1"/>
  <c r="O41" i="23"/>
  <c r="O40" i="23"/>
  <c r="O39" i="23"/>
  <c r="O38" i="23"/>
  <c r="O37" i="23"/>
  <c r="O36" i="23"/>
  <c r="O35" i="23"/>
  <c r="O33" i="23"/>
  <c r="Q33" i="23" s="1"/>
  <c r="O34" i="23"/>
  <c r="O32" i="23"/>
  <c r="O31" i="23"/>
  <c r="Q29" i="23"/>
  <c r="O30" i="23"/>
  <c r="Q30" i="23" s="1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Q16" i="23" s="1"/>
  <c r="O15" i="23"/>
  <c r="Q15" i="23" s="1"/>
  <c r="O14" i="23"/>
  <c r="P13" i="23"/>
  <c r="O13" i="23"/>
  <c r="Q13" i="23" s="1"/>
  <c r="O12" i="23"/>
  <c r="Q12" i="23" s="1"/>
  <c r="O11" i="23"/>
  <c r="O10" i="23"/>
  <c r="Q10" i="23" s="1"/>
  <c r="O9" i="23"/>
  <c r="Q9" i="23" s="1"/>
  <c r="O8" i="23"/>
  <c r="O7" i="23"/>
  <c r="Q7" i="23" s="1"/>
  <c r="O6" i="23"/>
  <c r="Q6" i="23" s="1"/>
  <c r="O5" i="23"/>
  <c r="Q5" i="23" s="1"/>
  <c r="Q36" i="23" l="1"/>
  <c r="Q44" i="23"/>
  <c r="Q43" i="23"/>
  <c r="Q24" i="23"/>
  <c r="Q21" i="23"/>
  <c r="Q39" i="23"/>
  <c r="Q45" i="23"/>
  <c r="Q27" i="23"/>
  <c r="Q17" i="23"/>
  <c r="Q32" i="23"/>
  <c r="Q18" i="23"/>
  <c r="Q25" i="23"/>
  <c r="Q37" i="23"/>
  <c r="Q19" i="23"/>
  <c r="Q20" i="23"/>
  <c r="Q26" i="23"/>
  <c r="Q31" i="23"/>
  <c r="Q38" i="23"/>
  <c r="Q22" i="23"/>
  <c r="Q40" i="23"/>
  <c r="Q46" i="23"/>
  <c r="Q28" i="23"/>
  <c r="Q34" i="23"/>
  <c r="Q41" i="23"/>
  <c r="Q23" i="23"/>
  <c r="Q35" i="23"/>
  <c r="Q47" i="23"/>
  <c r="Q14" i="23"/>
  <c r="Q8" i="23"/>
  <c r="Q11" i="23"/>
  <c r="O72" i="47" l="1"/>
  <c r="Q72" i="47" s="1"/>
  <c r="O71" i="47"/>
  <c r="O69" i="47"/>
  <c r="Q69" i="47" s="1"/>
  <c r="O70" i="47"/>
  <c r="O68" i="47"/>
  <c r="O67" i="47"/>
  <c r="O66" i="47"/>
  <c r="O65" i="47"/>
  <c r="Q65" i="47" s="1"/>
  <c r="O64" i="47"/>
  <c r="O62" i="47"/>
  <c r="Q61" i="47"/>
  <c r="O63" i="47"/>
  <c r="O61" i="47"/>
  <c r="O60" i="47"/>
  <c r="Q60" i="47" s="1"/>
  <c r="O59" i="47"/>
  <c r="O58" i="47"/>
  <c r="O57" i="47"/>
  <c r="O56" i="47"/>
  <c r="O55" i="47"/>
  <c r="O54" i="47"/>
  <c r="O53" i="47"/>
  <c r="O52" i="47"/>
  <c r="O50" i="47"/>
  <c r="O51" i="47"/>
  <c r="O49" i="47"/>
  <c r="Q49" i="47" s="1"/>
  <c r="O48" i="47"/>
  <c r="O47" i="47"/>
  <c r="O46" i="47"/>
  <c r="O45" i="47"/>
  <c r="O44" i="47"/>
  <c r="O43" i="47"/>
  <c r="O42" i="47"/>
  <c r="O41" i="47"/>
  <c r="O40" i="47"/>
  <c r="Q40" i="47" s="1"/>
  <c r="O39" i="47"/>
  <c r="O38" i="47"/>
  <c r="Q38" i="47" s="1"/>
  <c r="O37" i="47"/>
  <c r="O36" i="47"/>
  <c r="O35" i="47"/>
  <c r="O34" i="47"/>
  <c r="Q33" i="47" s="1"/>
  <c r="O32" i="47"/>
  <c r="Q32" i="47" s="1"/>
  <c r="O33" i="47"/>
  <c r="O31" i="47"/>
  <c r="Q31" i="47" s="1"/>
  <c r="O30" i="47"/>
  <c r="O28" i="47"/>
  <c r="Q28" i="47" s="1"/>
  <c r="O29" i="47"/>
  <c r="O27" i="47"/>
  <c r="Q27" i="47" s="1"/>
  <c r="O26" i="47"/>
  <c r="Q26" i="47" s="1"/>
  <c r="O25" i="47"/>
  <c r="Q25" i="47" s="1"/>
  <c r="O24" i="47"/>
  <c r="Q24" i="47" s="1"/>
  <c r="O23" i="47"/>
  <c r="Q23" i="47" s="1"/>
  <c r="O22" i="47"/>
  <c r="Q22" i="47" s="1"/>
  <c r="O21" i="47"/>
  <c r="Q21" i="47" s="1"/>
  <c r="O20" i="47"/>
  <c r="O19" i="47"/>
  <c r="Q19" i="47" s="1"/>
  <c r="O18" i="47"/>
  <c r="Q18" i="47" s="1"/>
  <c r="O17" i="47"/>
  <c r="Q17" i="47" s="1"/>
  <c r="O16" i="47"/>
  <c r="O15" i="47"/>
  <c r="Q15" i="47" s="1"/>
  <c r="O13" i="47"/>
  <c r="O14" i="47"/>
  <c r="O12" i="47"/>
  <c r="Q12" i="47" s="1"/>
  <c r="O11" i="47"/>
  <c r="Q11" i="47" s="1"/>
  <c r="O10" i="47"/>
  <c r="Q10" i="47" s="1"/>
  <c r="O9" i="47"/>
  <c r="Q9" i="47" s="1"/>
  <c r="O8" i="47"/>
  <c r="Q8" i="47" s="1"/>
  <c r="Q7" i="47"/>
  <c r="P7" i="47"/>
  <c r="O7" i="47"/>
  <c r="Q6" i="47"/>
  <c r="P6" i="47"/>
  <c r="O6" i="47"/>
  <c r="Q5" i="47"/>
  <c r="P5" i="47"/>
  <c r="O5" i="47"/>
  <c r="P4" i="47"/>
  <c r="Q70" i="47" l="1"/>
  <c r="Q35" i="47"/>
  <c r="Q41" i="47"/>
  <c r="Q66" i="47"/>
  <c r="Q45" i="47"/>
  <c r="Q58" i="47"/>
  <c r="Q29" i="47"/>
  <c r="Q13" i="47"/>
  <c r="Q47" i="47"/>
  <c r="Q54" i="47"/>
  <c r="Q34" i="47"/>
  <c r="Q48" i="47"/>
  <c r="Q55" i="47"/>
  <c r="Q42" i="47"/>
  <c r="Q14" i="47"/>
  <c r="Q30" i="47"/>
  <c r="Q37" i="47"/>
  <c r="Q43" i="47"/>
  <c r="Q50" i="47"/>
  <c r="Q56" i="47"/>
  <c r="Q62" i="47"/>
  <c r="Q57" i="47"/>
  <c r="Q63" i="47"/>
  <c r="Q39" i="47"/>
  <c r="Q46" i="47"/>
  <c r="Q53" i="47"/>
  <c r="Q64" i="47"/>
  <c r="Q71" i="47"/>
  <c r="Q20" i="47"/>
  <c r="Q51" i="47"/>
  <c r="Q59" i="47"/>
  <c r="Q67" i="47"/>
  <c r="P57" i="47"/>
  <c r="Q36" i="47"/>
  <c r="Q44" i="47"/>
  <c r="Q52" i="47"/>
  <c r="Q68" i="47"/>
  <c r="Q16" i="47"/>
  <c r="O57" i="20" l="1"/>
  <c r="O60" i="20"/>
  <c r="O59" i="20"/>
  <c r="O58" i="20"/>
  <c r="Q57" i="20" s="1"/>
  <c r="Q56" i="20"/>
  <c r="O56" i="20"/>
  <c r="O55" i="20"/>
  <c r="Q55" i="20" s="1"/>
  <c r="O54" i="20"/>
  <c r="Q54" i="20" s="1"/>
  <c r="O53" i="20"/>
  <c r="Q53" i="20" s="1"/>
  <c r="O52" i="20"/>
  <c r="O51" i="20"/>
  <c r="Q51" i="20" s="1"/>
  <c r="O50" i="20"/>
  <c r="Q50" i="20" s="1"/>
  <c r="O49" i="20"/>
  <c r="Q49" i="20" s="1"/>
  <c r="O47" i="20"/>
  <c r="O48" i="20"/>
  <c r="O46" i="20"/>
  <c r="Q46" i="20" s="1"/>
  <c r="O45" i="20"/>
  <c r="Q45" i="20" s="1"/>
  <c r="O44" i="20"/>
  <c r="O43" i="20"/>
  <c r="Q43" i="20" s="1"/>
  <c r="O42" i="20"/>
  <c r="Q42" i="20" s="1"/>
  <c r="O41" i="20"/>
  <c r="Q41" i="20" s="1"/>
  <c r="O39" i="20"/>
  <c r="O40" i="20"/>
  <c r="O38" i="20"/>
  <c r="Q38" i="20" s="1"/>
  <c r="O37" i="20"/>
  <c r="O36" i="20"/>
  <c r="O35" i="20"/>
  <c r="Q35" i="20" s="1"/>
  <c r="O34" i="20"/>
  <c r="Q34" i="20" s="1"/>
  <c r="O33" i="20"/>
  <c r="Q33" i="20" s="1"/>
  <c r="O32" i="20"/>
  <c r="Q32" i="20" s="1"/>
  <c r="O31" i="20"/>
  <c r="Q31" i="20" s="1"/>
  <c r="O30" i="20"/>
  <c r="Q30" i="20" s="1"/>
  <c r="O29" i="20"/>
  <c r="Q29" i="20" s="1"/>
  <c r="O28" i="20"/>
  <c r="Q28" i="20" s="1"/>
  <c r="O27" i="20"/>
  <c r="O26" i="20"/>
  <c r="O24" i="20"/>
  <c r="O25" i="20"/>
  <c r="O23" i="20"/>
  <c r="Q23" i="20" s="1"/>
  <c r="O22" i="20"/>
  <c r="Q22" i="20" s="1"/>
  <c r="O21" i="20"/>
  <c r="O20" i="20"/>
  <c r="Q20" i="20" s="1"/>
  <c r="O19" i="20"/>
  <c r="Q19" i="20" s="1"/>
  <c r="Q18" i="20"/>
  <c r="O18" i="20"/>
  <c r="O17" i="20"/>
  <c r="Q17" i="20" s="1"/>
  <c r="O15" i="20"/>
  <c r="O16" i="20"/>
  <c r="O14" i="20"/>
  <c r="Q14" i="20" s="1"/>
  <c r="O13" i="20"/>
  <c r="O12" i="20"/>
  <c r="Q12" i="20" s="1"/>
  <c r="O11" i="20"/>
  <c r="Q11" i="20" s="1"/>
  <c r="O10" i="20"/>
  <c r="Q10" i="20" s="1"/>
  <c r="O8" i="20"/>
  <c r="O9" i="20"/>
  <c r="O7" i="20"/>
  <c r="Q7" i="20" s="1"/>
  <c r="O6" i="20"/>
  <c r="Q6" i="20" s="1"/>
  <c r="O5" i="20"/>
  <c r="Q39" i="20" l="1"/>
  <c r="Q15" i="20"/>
  <c r="Q8" i="20"/>
  <c r="Q16" i="20"/>
  <c r="Q9" i="20"/>
  <c r="Q40" i="20"/>
  <c r="Q47" i="20"/>
  <c r="Q48" i="20"/>
  <c r="Q26" i="20"/>
  <c r="Q24" i="20"/>
  <c r="Q59" i="20"/>
  <c r="Q58" i="20"/>
  <c r="Q60" i="20"/>
  <c r="Q27" i="20"/>
  <c r="Q44" i="20"/>
  <c r="Q36" i="20"/>
  <c r="Q25" i="20"/>
  <c r="Q52" i="20"/>
  <c r="Q5" i="20"/>
  <c r="Q13" i="20"/>
  <c r="Q21" i="20"/>
  <c r="Q37" i="20"/>
  <c r="O57" i="9" l="1"/>
  <c r="O60" i="9"/>
  <c r="O58" i="9"/>
  <c r="O59" i="9"/>
  <c r="Q57" i="9" s="1"/>
  <c r="O56" i="9"/>
  <c r="Q56" i="9" s="1"/>
  <c r="O55" i="9"/>
  <c r="O54" i="9"/>
  <c r="Q54" i="9" s="1"/>
  <c r="O53" i="9"/>
  <c r="Q53" i="9" s="1"/>
  <c r="O52" i="9"/>
  <c r="O51" i="9"/>
  <c r="O50" i="9"/>
  <c r="Q50" i="9" s="1"/>
  <c r="O49" i="9"/>
  <c r="Q49" i="9" s="1"/>
  <c r="O48" i="9"/>
  <c r="Q48" i="9" s="1"/>
  <c r="O47" i="9"/>
  <c r="O46" i="9"/>
  <c r="Q46" i="9" s="1"/>
  <c r="O45" i="9"/>
  <c r="Q45" i="9" s="1"/>
  <c r="O44" i="9"/>
  <c r="Q44" i="9" s="1"/>
  <c r="O43" i="9"/>
  <c r="Q43" i="9" s="1"/>
  <c r="O42" i="9"/>
  <c r="Q42" i="9" s="1"/>
  <c r="O40" i="9"/>
  <c r="O41" i="9"/>
  <c r="O39" i="9"/>
  <c r="O38" i="9"/>
  <c r="O36" i="9"/>
  <c r="Q37" i="9" s="1"/>
  <c r="O37" i="9"/>
  <c r="O35" i="9"/>
  <c r="Q35" i="9" s="1"/>
  <c r="O33" i="9"/>
  <c r="O34" i="9"/>
  <c r="O32" i="9"/>
  <c r="Q32" i="9" s="1"/>
  <c r="O31" i="9"/>
  <c r="O29" i="9"/>
  <c r="O30" i="9"/>
  <c r="O27" i="9"/>
  <c r="O28" i="9"/>
  <c r="O26" i="9"/>
  <c r="Q26" i="9" s="1"/>
  <c r="O24" i="9"/>
  <c r="O25" i="9"/>
  <c r="O23" i="9"/>
  <c r="O22" i="9"/>
  <c r="O21" i="9"/>
  <c r="O20" i="9"/>
  <c r="Q20" i="9" s="1"/>
  <c r="O19" i="9"/>
  <c r="Q19" i="9" s="1"/>
  <c r="O18" i="9"/>
  <c r="Q18" i="9" s="1"/>
  <c r="O17" i="9"/>
  <c r="Q17" i="9" s="1"/>
  <c r="O16" i="9"/>
  <c r="Q16" i="9" s="1"/>
  <c r="O15" i="9"/>
  <c r="Q15" i="9" s="1"/>
  <c r="O14" i="9"/>
  <c r="Q14" i="9" s="1"/>
  <c r="O13" i="9"/>
  <c r="Q13" i="9" s="1"/>
  <c r="Q12" i="9"/>
  <c r="O12" i="9"/>
  <c r="O11" i="9"/>
  <c r="Q11" i="9" s="1"/>
  <c r="O10" i="9"/>
  <c r="Q10" i="9" s="1"/>
  <c r="O9" i="9"/>
  <c r="Q9" i="9" s="1"/>
  <c r="O8" i="9"/>
  <c r="Q8" i="9" s="1"/>
  <c r="O7" i="9"/>
  <c r="Q7" i="9" s="1"/>
  <c r="O6" i="9"/>
  <c r="Q6" i="9" s="1"/>
  <c r="O5" i="9"/>
  <c r="Q29" i="9" l="1"/>
  <c r="Q33" i="9"/>
  <c r="Q30" i="9"/>
  <c r="Q34" i="9"/>
  <c r="Q38" i="9"/>
  <c r="Q28" i="9"/>
  <c r="Q27" i="9"/>
  <c r="Q36" i="9"/>
  <c r="Q24" i="9"/>
  <c r="Q55" i="9"/>
  <c r="Q25" i="9"/>
  <c r="Q51" i="9"/>
  <c r="Q40" i="9"/>
  <c r="Q41" i="9"/>
  <c r="Q59" i="9"/>
  <c r="Q21" i="9"/>
  <c r="Q58" i="9"/>
  <c r="Q52" i="9"/>
  <c r="Q22" i="9"/>
  <c r="Q60" i="9"/>
  <c r="Q23" i="9"/>
  <c r="Q31" i="9"/>
  <c r="Q39" i="9"/>
  <c r="Q47" i="9"/>
  <c r="Q5" i="9"/>
  <c r="O4" i="9" l="1"/>
  <c r="P11" i="9" l="1"/>
  <c r="P31" i="9"/>
  <c r="P10" i="9"/>
  <c r="P45" i="9"/>
  <c r="P48" i="9"/>
  <c r="P54" i="9"/>
  <c r="P12" i="9"/>
  <c r="P41" i="9"/>
  <c r="P4" i="9"/>
  <c r="P51" i="9"/>
  <c r="P18" i="9"/>
  <c r="P50" i="9"/>
  <c r="P53" i="9"/>
  <c r="P56" i="9"/>
  <c r="P9" i="9"/>
  <c r="P20" i="9"/>
  <c r="P23" i="9"/>
  <c r="P27" i="9"/>
  <c r="P58" i="9"/>
  <c r="P59" i="9"/>
  <c r="P17" i="9"/>
  <c r="P28" i="9"/>
  <c r="P8" i="9"/>
  <c r="P25" i="9"/>
  <c r="P57" i="9"/>
  <c r="P43" i="9"/>
  <c r="P39" i="9"/>
  <c r="P26" i="9"/>
  <c r="P5" i="9"/>
  <c r="P14" i="9"/>
  <c r="P36" i="9"/>
  <c r="P55" i="9"/>
  <c r="P15" i="9"/>
  <c r="P13" i="9"/>
  <c r="P16" i="9"/>
  <c r="P22" i="9"/>
  <c r="P33" i="9"/>
  <c r="P44" i="9"/>
  <c r="P6" i="9"/>
  <c r="P35" i="9"/>
  <c r="P34" i="9"/>
  <c r="P21" i="9"/>
  <c r="P24" i="9"/>
  <c r="P30" i="9"/>
  <c r="P52" i="9"/>
  <c r="P7" i="9"/>
  <c r="P47" i="9"/>
  <c r="P29" i="9"/>
  <c r="P32" i="9"/>
  <c r="P38" i="9"/>
  <c r="P49" i="9"/>
  <c r="P19" i="9"/>
  <c r="P60" i="9"/>
  <c r="P42" i="9"/>
  <c r="P37" i="9"/>
  <c r="P40" i="9"/>
  <c r="P46" i="9"/>
  <c r="O16" i="16"/>
  <c r="Q16" i="16" s="1"/>
  <c r="O15" i="16"/>
  <c r="Q15" i="16" s="1"/>
  <c r="O14" i="16"/>
  <c r="Q14" i="16" s="1"/>
  <c r="O10" i="16"/>
  <c r="O12" i="16"/>
  <c r="O13" i="16"/>
  <c r="O11" i="16"/>
  <c r="O9" i="16"/>
  <c r="Q9" i="16" s="1"/>
  <c r="O7" i="16"/>
  <c r="O8" i="16"/>
  <c r="O6" i="16"/>
  <c r="Q6" i="16" s="1"/>
  <c r="O4" i="16"/>
  <c r="O4" i="23"/>
  <c r="P44" i="23" s="1"/>
  <c r="O44" i="69"/>
  <c r="Q44" i="69" s="1"/>
  <c r="O41" i="69"/>
  <c r="O40" i="69"/>
  <c r="O39" i="69"/>
  <c r="O37" i="69"/>
  <c r="O38" i="69"/>
  <c r="O42" i="69"/>
  <c r="O43" i="69"/>
  <c r="O36" i="69"/>
  <c r="O35" i="69"/>
  <c r="O34" i="69"/>
  <c r="O32" i="69"/>
  <c r="O31" i="69"/>
  <c r="O33" i="69"/>
  <c r="O30" i="69"/>
  <c r="Q30" i="69" s="1"/>
  <c r="O29" i="69"/>
  <c r="O28" i="69"/>
  <c r="O27" i="69"/>
  <c r="Q27" i="69" s="1"/>
  <c r="O26" i="69"/>
  <c r="Q26" i="69" s="1"/>
  <c r="O25" i="69"/>
  <c r="Q25" i="69" s="1"/>
  <c r="P24" i="69"/>
  <c r="O24" i="69"/>
  <c r="Q24" i="69" s="1"/>
  <c r="O23" i="69"/>
  <c r="Q23" i="69" s="1"/>
  <c r="O21" i="69"/>
  <c r="O20" i="69"/>
  <c r="O22" i="69"/>
  <c r="O19" i="69"/>
  <c r="Q19" i="69" s="1"/>
  <c r="O18" i="69"/>
  <c r="Q18" i="69" s="1"/>
  <c r="O14" i="69"/>
  <c r="O15" i="69"/>
  <c r="O16" i="69"/>
  <c r="O17" i="69"/>
  <c r="O13" i="69"/>
  <c r="Q13" i="69" s="1"/>
  <c r="O12" i="69"/>
  <c r="Q12" i="69" s="1"/>
  <c r="O11" i="69"/>
  <c r="Q11" i="69" s="1"/>
  <c r="O10" i="69"/>
  <c r="O9" i="69"/>
  <c r="P8" i="69"/>
  <c r="O8" i="69"/>
  <c r="Q8" i="69" s="1"/>
  <c r="O7" i="69"/>
  <c r="Q7" i="69" s="1"/>
  <c r="O6" i="69"/>
  <c r="Q6" i="69" s="1"/>
  <c r="O5" i="69"/>
  <c r="Q5" i="69" s="1"/>
  <c r="O4" i="69"/>
  <c r="Q4" i="69" s="1"/>
  <c r="O161" i="18"/>
  <c r="Q161" i="18" s="1"/>
  <c r="O155" i="18"/>
  <c r="O158" i="18"/>
  <c r="O160" i="18"/>
  <c r="O156" i="18"/>
  <c r="O159" i="18"/>
  <c r="O157" i="18"/>
  <c r="O154" i="18"/>
  <c r="Q154" i="18" s="1"/>
  <c r="O150" i="18"/>
  <c r="O151" i="18"/>
  <c r="O149" i="18"/>
  <c r="O148" i="18"/>
  <c r="O143" i="18"/>
  <c r="O147" i="18"/>
  <c r="O152" i="18"/>
  <c r="O145" i="18"/>
  <c r="O153" i="18"/>
  <c r="O146" i="18"/>
  <c r="O144" i="18"/>
  <c r="O141" i="18"/>
  <c r="O142" i="18"/>
  <c r="O139" i="18"/>
  <c r="O140" i="18"/>
  <c r="O137" i="18"/>
  <c r="O138" i="18"/>
  <c r="P136" i="18"/>
  <c r="O136" i="18"/>
  <c r="Q136" i="18" s="1"/>
  <c r="O135" i="18"/>
  <c r="Q135" i="18" s="1"/>
  <c r="O133" i="18"/>
  <c r="O134" i="18"/>
  <c r="O132" i="18"/>
  <c r="Q132" i="18" s="1"/>
  <c r="O131" i="18"/>
  <c r="Q131" i="18" s="1"/>
  <c r="O129" i="18"/>
  <c r="O130" i="18"/>
  <c r="P128" i="18"/>
  <c r="O128" i="18"/>
  <c r="Q128" i="18" s="1"/>
  <c r="O127" i="18"/>
  <c r="O126" i="18"/>
  <c r="O125" i="18"/>
  <c r="Q125" i="18" s="1"/>
  <c r="O124" i="18"/>
  <c r="Q124" i="18" s="1"/>
  <c r="O123" i="18"/>
  <c r="Q123" i="18" s="1"/>
  <c r="O121" i="18"/>
  <c r="O120" i="18"/>
  <c r="O122" i="18"/>
  <c r="O119" i="18"/>
  <c r="O117" i="18"/>
  <c r="O116" i="18"/>
  <c r="O114" i="18"/>
  <c r="O118" i="18"/>
  <c r="O115" i="18"/>
  <c r="O113" i="18"/>
  <c r="O112" i="18"/>
  <c r="O111" i="18"/>
  <c r="O110" i="18"/>
  <c r="O109" i="18"/>
  <c r="O108" i="18"/>
  <c r="Q108" i="18" s="1"/>
  <c r="P107" i="18"/>
  <c r="O107" i="18"/>
  <c r="Q107" i="18" s="1"/>
  <c r="P106" i="18"/>
  <c r="O106" i="18"/>
  <c r="Q106" i="18" s="1"/>
  <c r="O105" i="18"/>
  <c r="Q105" i="18" s="1"/>
  <c r="O103" i="18"/>
  <c r="O102" i="18"/>
  <c r="O104" i="18"/>
  <c r="O100" i="18"/>
  <c r="O101" i="18"/>
  <c r="O99" i="18"/>
  <c r="Q99" i="18" s="1"/>
  <c r="O98" i="18"/>
  <c r="Q98" i="18" s="1"/>
  <c r="O97" i="18"/>
  <c r="Q97" i="18" s="1"/>
  <c r="O96" i="18"/>
  <c r="Q96" i="18" s="1"/>
  <c r="O94" i="18"/>
  <c r="O95" i="18"/>
  <c r="O93" i="18"/>
  <c r="O92" i="18"/>
  <c r="O88" i="18"/>
  <c r="O90" i="18"/>
  <c r="O91" i="18"/>
  <c r="O89" i="18"/>
  <c r="O87" i="18"/>
  <c r="O85" i="18"/>
  <c r="O83" i="18"/>
  <c r="O86" i="18"/>
  <c r="O81" i="18"/>
  <c r="O84" i="18"/>
  <c r="O80" i="18"/>
  <c r="O82" i="18"/>
  <c r="O79" i="18"/>
  <c r="Q79" i="18" s="1"/>
  <c r="O78" i="18"/>
  <c r="Q78" i="18" s="1"/>
  <c r="O76" i="18"/>
  <c r="O75" i="18"/>
  <c r="O77" i="18"/>
  <c r="O71" i="18"/>
  <c r="O72" i="18"/>
  <c r="O73" i="18"/>
  <c r="O74" i="18"/>
  <c r="O70" i="18"/>
  <c r="O69" i="18"/>
  <c r="Q69" i="18" s="1"/>
  <c r="O60" i="18"/>
  <c r="O68" i="18"/>
  <c r="O67" i="18"/>
  <c r="O65" i="18"/>
  <c r="O66" i="18"/>
  <c r="O59" i="18"/>
  <c r="O63" i="18"/>
  <c r="O64" i="18"/>
  <c r="O61" i="18"/>
  <c r="O62" i="18"/>
  <c r="O58" i="18"/>
  <c r="Q58" i="18" s="1"/>
  <c r="O57" i="18"/>
  <c r="Q57" i="18" s="1"/>
  <c r="O56" i="18"/>
  <c r="Q56" i="18" s="1"/>
  <c r="O55" i="18"/>
  <c r="O54" i="18"/>
  <c r="P53" i="18"/>
  <c r="O53" i="18"/>
  <c r="Q53" i="18" s="1"/>
  <c r="O52" i="18"/>
  <c r="Q52" i="18" s="1"/>
  <c r="O51" i="18"/>
  <c r="Q51" i="18" s="1"/>
  <c r="P50" i="18"/>
  <c r="O50" i="18"/>
  <c r="Q50" i="18" s="1"/>
  <c r="O49" i="18"/>
  <c r="Q49" i="18" s="1"/>
  <c r="O48" i="18"/>
  <c r="O47" i="18"/>
  <c r="O45" i="18"/>
  <c r="O44" i="18"/>
  <c r="O46" i="18"/>
  <c r="P43" i="18"/>
  <c r="O43" i="18"/>
  <c r="Q43" i="18" s="1"/>
  <c r="O38" i="18"/>
  <c r="O42" i="18"/>
  <c r="O41" i="18"/>
  <c r="O40" i="18"/>
  <c r="O39" i="18"/>
  <c r="O36" i="18"/>
  <c r="O35" i="18"/>
  <c r="O37" i="18"/>
  <c r="O32" i="18"/>
  <c r="O33" i="18"/>
  <c r="O34" i="18"/>
  <c r="O31" i="18"/>
  <c r="O30" i="18"/>
  <c r="Q30" i="18" s="1"/>
  <c r="O29" i="18"/>
  <c r="Q29" i="18" s="1"/>
  <c r="O27" i="18"/>
  <c r="P27" i="18"/>
  <c r="O26" i="18"/>
  <c r="O28" i="18"/>
  <c r="O24" i="18"/>
  <c r="O23" i="18"/>
  <c r="O25" i="18"/>
  <c r="O22" i="18"/>
  <c r="Q22" i="18" s="1"/>
  <c r="O19" i="18"/>
  <c r="O21" i="18"/>
  <c r="O20" i="18"/>
  <c r="O18" i="18"/>
  <c r="Q18" i="18" s="1"/>
  <c r="O17" i="18"/>
  <c r="O16" i="18"/>
  <c r="O15" i="18"/>
  <c r="Q15" i="18" s="1"/>
  <c r="O14" i="18"/>
  <c r="Q14" i="18" s="1"/>
  <c r="O13" i="18"/>
  <c r="O8" i="18"/>
  <c r="O10" i="18"/>
  <c r="O11" i="18"/>
  <c r="O12" i="18"/>
  <c r="O4" i="18"/>
  <c r="O6" i="18"/>
  <c r="O9" i="18"/>
  <c r="O5" i="18"/>
  <c r="O22" i="68"/>
  <c r="O21" i="68"/>
  <c r="O18" i="68"/>
  <c r="O20" i="68"/>
  <c r="O17" i="68"/>
  <c r="O19" i="68"/>
  <c r="O16" i="68"/>
  <c r="Q16" i="68" s="1"/>
  <c r="O15" i="68"/>
  <c r="Q15" i="68" s="1"/>
  <c r="O13" i="68"/>
  <c r="O14" i="68"/>
  <c r="O12" i="68"/>
  <c r="Q12" i="68" s="1"/>
  <c r="O11" i="68"/>
  <c r="O10" i="68"/>
  <c r="O9" i="68"/>
  <c r="Q9" i="68" s="1"/>
  <c r="O7" i="68"/>
  <c r="O8" i="68"/>
  <c r="O6" i="68"/>
  <c r="O5" i="68"/>
  <c r="O4" i="68"/>
  <c r="Q4" i="68" s="1"/>
  <c r="O111" i="10"/>
  <c r="Q111" i="10" s="1"/>
  <c r="O110" i="10"/>
  <c r="Q110" i="10" s="1"/>
  <c r="O109" i="10"/>
  <c r="Q109" i="10" s="1"/>
  <c r="P108" i="10"/>
  <c r="O108" i="10"/>
  <c r="Q108" i="10" s="1"/>
  <c r="P107" i="10"/>
  <c r="O107" i="10"/>
  <c r="Q107" i="10" s="1"/>
  <c r="P106" i="10"/>
  <c r="O106" i="10"/>
  <c r="Q106" i="10" s="1"/>
  <c r="P105" i="10"/>
  <c r="O105" i="10"/>
  <c r="Q105" i="10" s="1"/>
  <c r="P104" i="10"/>
  <c r="O104" i="10"/>
  <c r="Q104" i="10" s="1"/>
  <c r="O103" i="10"/>
  <c r="Q103" i="10" s="1"/>
  <c r="O102" i="10"/>
  <c r="Q102" i="10" s="1"/>
  <c r="O101" i="10"/>
  <c r="O100" i="10"/>
  <c r="O96" i="10"/>
  <c r="O98" i="10"/>
  <c r="O94" i="10"/>
  <c r="O95" i="10"/>
  <c r="O99" i="10"/>
  <c r="O97" i="10"/>
  <c r="O93" i="10"/>
  <c r="Q93" i="10" s="1"/>
  <c r="O92" i="10"/>
  <c r="O91" i="10"/>
  <c r="O90" i="10"/>
  <c r="Q90" i="10" s="1"/>
  <c r="O89" i="10"/>
  <c r="Q89" i="10" s="1"/>
  <c r="O88" i="10"/>
  <c r="Q88" i="10" s="1"/>
  <c r="O87" i="10"/>
  <c r="Q87" i="10" s="1"/>
  <c r="P86" i="10"/>
  <c r="O86" i="10"/>
  <c r="Q86" i="10" s="1"/>
  <c r="O85" i="10"/>
  <c r="Q85" i="10" s="1"/>
  <c r="O84" i="10"/>
  <c r="Q84" i="10" s="1"/>
  <c r="O82" i="10"/>
  <c r="O83" i="10"/>
  <c r="O80" i="10"/>
  <c r="O79" i="10"/>
  <c r="O81" i="10"/>
  <c r="O77" i="10"/>
  <c r="O78" i="10"/>
  <c r="O76" i="10"/>
  <c r="O75" i="10"/>
  <c r="Q75" i="10" s="1"/>
  <c r="O74" i="10"/>
  <c r="Q74" i="10" s="1"/>
  <c r="O73" i="10"/>
  <c r="O71" i="10"/>
  <c r="O70" i="10"/>
  <c r="O69" i="10"/>
  <c r="O72" i="10"/>
  <c r="O68" i="10"/>
  <c r="O67" i="10"/>
  <c r="Q67" i="10" s="1"/>
  <c r="O65" i="10"/>
  <c r="O66" i="10"/>
  <c r="O64" i="10"/>
  <c r="O63" i="10"/>
  <c r="O61" i="10"/>
  <c r="O62" i="10"/>
  <c r="O59" i="10"/>
  <c r="O57" i="10"/>
  <c r="O58" i="10"/>
  <c r="O60" i="10"/>
  <c r="O55" i="10"/>
  <c r="O56" i="10"/>
  <c r="O54" i="10"/>
  <c r="O51" i="10"/>
  <c r="O48" i="10"/>
  <c r="O50" i="10"/>
  <c r="O52" i="10"/>
  <c r="O49" i="10"/>
  <c r="Q49" i="10" s="1"/>
  <c r="O53" i="10"/>
  <c r="O46" i="10"/>
  <c r="O47" i="10"/>
  <c r="O45" i="10"/>
  <c r="Q45" i="10" s="1"/>
  <c r="O44" i="10"/>
  <c r="O43" i="10"/>
  <c r="O42" i="10"/>
  <c r="O41" i="10"/>
  <c r="Q41" i="10" s="1"/>
  <c r="O40" i="10"/>
  <c r="Q40" i="10" s="1"/>
  <c r="O38" i="10"/>
  <c r="O35" i="10"/>
  <c r="O39" i="10"/>
  <c r="O37" i="10"/>
  <c r="O36" i="10"/>
  <c r="O34" i="10"/>
  <c r="O33" i="10"/>
  <c r="O32" i="10"/>
  <c r="O31" i="10"/>
  <c r="O29" i="10"/>
  <c r="O30" i="10"/>
  <c r="O28" i="10"/>
  <c r="O27" i="10"/>
  <c r="Q27" i="10" s="1"/>
  <c r="O26" i="10"/>
  <c r="O24" i="10"/>
  <c r="O25" i="10"/>
  <c r="O23" i="10"/>
  <c r="Q23" i="10" s="1"/>
  <c r="O22" i="10"/>
  <c r="Q22" i="10" s="1"/>
  <c r="O21" i="10"/>
  <c r="Q21" i="10" s="1"/>
  <c r="O19" i="10"/>
  <c r="O20" i="10"/>
  <c r="O18" i="10"/>
  <c r="O16" i="10"/>
  <c r="O17" i="10"/>
  <c r="O15" i="10"/>
  <c r="O14" i="10"/>
  <c r="O13" i="10"/>
  <c r="O12" i="10"/>
  <c r="O11" i="10"/>
  <c r="O9" i="10"/>
  <c r="O8" i="10"/>
  <c r="O10" i="10"/>
  <c r="O7" i="10"/>
  <c r="O5" i="10"/>
  <c r="O4" i="10"/>
  <c r="O23" i="27"/>
  <c r="O24" i="27"/>
  <c r="O22" i="27"/>
  <c r="O21" i="27"/>
  <c r="Q21" i="27" s="1"/>
  <c r="P20" i="27"/>
  <c r="O20" i="27"/>
  <c r="Q20" i="27" s="1"/>
  <c r="O19" i="27"/>
  <c r="Q19" i="27" s="1"/>
  <c r="O16" i="27"/>
  <c r="O18" i="27"/>
  <c r="O17" i="27"/>
  <c r="O15" i="27"/>
  <c r="Q15" i="27" s="1"/>
  <c r="O14" i="27"/>
  <c r="Q14" i="27" s="1"/>
  <c r="O13" i="27"/>
  <c r="Q13" i="27" s="1"/>
  <c r="O12" i="27"/>
  <c r="Q12" i="27" s="1"/>
  <c r="O11" i="27"/>
  <c r="Q11" i="27" s="1"/>
  <c r="O10" i="27"/>
  <c r="O8" i="27"/>
  <c r="O9" i="27"/>
  <c r="O7" i="27"/>
  <c r="O6" i="27"/>
  <c r="Q6" i="27" s="1"/>
  <c r="O5" i="27"/>
  <c r="Q5" i="27" s="1"/>
  <c r="O12" i="48"/>
  <c r="O13" i="48"/>
  <c r="O11" i="48"/>
  <c r="Q11" i="48" s="1"/>
  <c r="O10" i="48"/>
  <c r="Q10" i="48" s="1"/>
  <c r="O9" i="48"/>
  <c r="Q9" i="48" s="1"/>
  <c r="O8" i="48"/>
  <c r="Q8" i="48" s="1"/>
  <c r="P7" i="48"/>
  <c r="O7" i="48"/>
  <c r="Q7" i="48" s="1"/>
  <c r="O6" i="48"/>
  <c r="Q6" i="48" s="1"/>
  <c r="O5" i="48"/>
  <c r="Q5" i="48" s="1"/>
  <c r="O16" i="45"/>
  <c r="O20" i="45"/>
  <c r="O19" i="45"/>
  <c r="O18" i="45"/>
  <c r="O17" i="45"/>
  <c r="O15" i="45"/>
  <c r="Q15" i="45" s="1"/>
  <c r="O14" i="45"/>
  <c r="Q14" i="45" s="1"/>
  <c r="O13" i="45"/>
  <c r="O11" i="45"/>
  <c r="O12" i="45"/>
  <c r="O10" i="45"/>
  <c r="O9" i="45"/>
  <c r="Q9" i="45" s="1"/>
  <c r="O8" i="45"/>
  <c r="Q8" i="45" s="1"/>
  <c r="O7" i="45"/>
  <c r="Q7" i="45" s="1"/>
  <c r="O6" i="45"/>
  <c r="Q6" i="45" s="1"/>
  <c r="O5" i="45"/>
  <c r="Q5" i="45" s="1"/>
  <c r="O9" i="67"/>
  <c r="Q9" i="67" s="1"/>
  <c r="O8" i="67"/>
  <c r="Q8" i="67" s="1"/>
  <c r="O7" i="67"/>
  <c r="Q7" i="67" s="1"/>
  <c r="O6" i="67"/>
  <c r="O4" i="67"/>
  <c r="O5" i="67"/>
  <c r="O13" i="26"/>
  <c r="Q13" i="26" s="1"/>
  <c r="O12" i="26"/>
  <c r="Q12" i="26" s="1"/>
  <c r="O11" i="26"/>
  <c r="O10" i="26"/>
  <c r="O9" i="26"/>
  <c r="Q9" i="26" s="1"/>
  <c r="O8" i="26"/>
  <c r="O6" i="26"/>
  <c r="O7" i="26"/>
  <c r="O4" i="26"/>
  <c r="O10" i="54"/>
  <c r="Q10" i="54" s="1"/>
  <c r="O9" i="54"/>
  <c r="Q9" i="54" s="1"/>
  <c r="O8" i="54"/>
  <c r="Q8" i="54" s="1"/>
  <c r="O7" i="54"/>
  <c r="Q7" i="54" s="1"/>
  <c r="O6" i="54"/>
  <c r="Q6" i="54" s="1"/>
  <c r="O5" i="54"/>
  <c r="Q5" i="54" s="1"/>
  <c r="O15" i="66"/>
  <c r="Q15" i="66" s="1"/>
  <c r="O13" i="66"/>
  <c r="O14" i="66"/>
  <c r="O12" i="66"/>
  <c r="O11" i="66"/>
  <c r="O10" i="66"/>
  <c r="Q10" i="66" s="1"/>
  <c r="O9" i="66"/>
  <c r="Q9" i="66" s="1"/>
  <c r="O8" i="66"/>
  <c r="O7" i="66"/>
  <c r="O6" i="66"/>
  <c r="Q6" i="66" s="1"/>
  <c r="O5" i="66"/>
  <c r="Q5" i="66" s="1"/>
  <c r="P4" i="66"/>
  <c r="O4" i="66"/>
  <c r="Q4" i="66" s="1"/>
  <c r="O37" i="49"/>
  <c r="Q37" i="49" s="1"/>
  <c r="O35" i="49"/>
  <c r="O36" i="49"/>
  <c r="O33" i="49"/>
  <c r="O34" i="49"/>
  <c r="O31" i="49"/>
  <c r="O28" i="49"/>
  <c r="O27" i="49"/>
  <c r="O29" i="49"/>
  <c r="O32" i="49"/>
  <c r="O26" i="49"/>
  <c r="O30" i="49"/>
  <c r="O25" i="49"/>
  <c r="Q25" i="49" s="1"/>
  <c r="O23" i="49"/>
  <c r="O24" i="49"/>
  <c r="O22" i="49"/>
  <c r="O21" i="49"/>
  <c r="O20" i="49"/>
  <c r="Q20" i="49" s="1"/>
  <c r="O18" i="49"/>
  <c r="O17" i="49"/>
  <c r="O19" i="49"/>
  <c r="O16" i="49"/>
  <c r="Q16" i="49" s="1"/>
  <c r="O15" i="49"/>
  <c r="O14" i="49"/>
  <c r="O13" i="49"/>
  <c r="Q13" i="49" s="1"/>
  <c r="O12" i="49"/>
  <c r="Q12" i="49" s="1"/>
  <c r="O11" i="49"/>
  <c r="Q11" i="49" s="1"/>
  <c r="P10" i="49"/>
  <c r="O10" i="49"/>
  <c r="Q10" i="49" s="1"/>
  <c r="P9" i="49"/>
  <c r="O9" i="49"/>
  <c r="Q9" i="49" s="1"/>
  <c r="O8" i="49"/>
  <c r="Q8" i="49" s="1"/>
  <c r="O4" i="49"/>
  <c r="O7" i="49"/>
  <c r="O6" i="49"/>
  <c r="O23" i="65"/>
  <c r="Q23" i="65" s="1"/>
  <c r="O22" i="65"/>
  <c r="Q22" i="65" s="1"/>
  <c r="O19" i="65"/>
  <c r="O20" i="65"/>
  <c r="O21" i="65"/>
  <c r="O15" i="65"/>
  <c r="O18" i="65"/>
  <c r="O17" i="65"/>
  <c r="O16" i="65"/>
  <c r="O14" i="65"/>
  <c r="Q14" i="65" s="1"/>
  <c r="O13" i="65"/>
  <c r="Q13" i="65" s="1"/>
  <c r="O11" i="65"/>
  <c r="O12" i="65"/>
  <c r="O10" i="65"/>
  <c r="Q10" i="65" s="1"/>
  <c r="O9" i="65"/>
  <c r="Q9" i="65" s="1"/>
  <c r="O8" i="65"/>
  <c r="O6" i="65"/>
  <c r="O7" i="65"/>
  <c r="O5" i="65"/>
  <c r="O4" i="65"/>
  <c r="O75" i="29"/>
  <c r="Q75" i="29" s="1"/>
  <c r="O74" i="29"/>
  <c r="Q74" i="29" s="1"/>
  <c r="O71" i="29"/>
  <c r="O72" i="29"/>
  <c r="O73" i="29"/>
  <c r="O70" i="29"/>
  <c r="Q70" i="29" s="1"/>
  <c r="O69" i="29"/>
  <c r="Q69" i="29" s="1"/>
  <c r="O65" i="29"/>
  <c r="O68" i="29"/>
  <c r="O67" i="29"/>
  <c r="O66" i="29"/>
  <c r="O61" i="29"/>
  <c r="O63" i="29"/>
  <c r="O62" i="29"/>
  <c r="O64" i="29"/>
  <c r="O60" i="29"/>
  <c r="Q60" i="29" s="1"/>
  <c r="O59" i="29"/>
  <c r="Q59" i="29" s="1"/>
  <c r="O58" i="29"/>
  <c r="Q58" i="29" s="1"/>
  <c r="O57" i="29"/>
  <c r="Q57" i="29" s="1"/>
  <c r="O55" i="29"/>
  <c r="O56" i="29"/>
  <c r="O54" i="29"/>
  <c r="Q54" i="29" s="1"/>
  <c r="O53" i="29"/>
  <c r="Q53" i="29" s="1"/>
  <c r="O52" i="29"/>
  <c r="O50" i="29"/>
  <c r="O46" i="29"/>
  <c r="O51" i="29"/>
  <c r="O49" i="29"/>
  <c r="O48" i="29"/>
  <c r="O47" i="29"/>
  <c r="O44" i="29"/>
  <c r="O45" i="29"/>
  <c r="O43" i="29"/>
  <c r="O42" i="29"/>
  <c r="O41" i="29"/>
  <c r="Q41" i="29" s="1"/>
  <c r="O40" i="29"/>
  <c r="Q40" i="29" s="1"/>
  <c r="O38" i="29"/>
  <c r="O39" i="29"/>
  <c r="O37" i="29"/>
  <c r="Q37" i="29" s="1"/>
  <c r="O36" i="29"/>
  <c r="Q36" i="29" s="1"/>
  <c r="O35" i="29"/>
  <c r="Q35" i="29" s="1"/>
  <c r="O34" i="29"/>
  <c r="O33" i="29"/>
  <c r="Q33" i="29" s="1"/>
  <c r="O32" i="29"/>
  <c r="Q32" i="29" s="1"/>
  <c r="O31" i="29"/>
  <c r="O30" i="29"/>
  <c r="P29" i="29"/>
  <c r="O29" i="29"/>
  <c r="Q29" i="29" s="1"/>
  <c r="O28" i="29"/>
  <c r="Q28" i="29" s="1"/>
  <c r="O26" i="29"/>
  <c r="O25" i="29"/>
  <c r="O24" i="29"/>
  <c r="O27" i="29"/>
  <c r="O22" i="29"/>
  <c r="O20" i="29"/>
  <c r="O23" i="29"/>
  <c r="O19" i="29"/>
  <c r="O18" i="29"/>
  <c r="O21" i="29"/>
  <c r="O16" i="29"/>
  <c r="O15" i="29"/>
  <c r="O17" i="29"/>
  <c r="O12" i="29"/>
  <c r="O13" i="29"/>
  <c r="O14" i="29"/>
  <c r="O11" i="29"/>
  <c r="Q11" i="29" s="1"/>
  <c r="O10" i="29"/>
  <c r="Q10" i="29" s="1"/>
  <c r="O9" i="29"/>
  <c r="Q9" i="29" s="1"/>
  <c r="O5" i="29"/>
  <c r="O6" i="29"/>
  <c r="O4" i="29"/>
  <c r="O8" i="29"/>
  <c r="O18" i="64"/>
  <c r="O19" i="64"/>
  <c r="O16" i="64"/>
  <c r="O14" i="64"/>
  <c r="O17" i="64"/>
  <c r="O15" i="64"/>
  <c r="O13" i="64"/>
  <c r="Q13" i="64" s="1"/>
  <c r="O12" i="64"/>
  <c r="O11" i="64"/>
  <c r="O9" i="64"/>
  <c r="Q9" i="64" s="1"/>
  <c r="O10" i="64"/>
  <c r="O8" i="64"/>
  <c r="O7" i="64"/>
  <c r="O6" i="64"/>
  <c r="Q6" i="64" s="1"/>
  <c r="O5" i="64"/>
  <c r="Q5" i="64" s="1"/>
  <c r="O4" i="64"/>
  <c r="Q4" i="64" s="1"/>
  <c r="O49" i="38"/>
  <c r="O50" i="38"/>
  <c r="O47" i="38"/>
  <c r="O45" i="38"/>
  <c r="O48" i="38"/>
  <c r="O46" i="38"/>
  <c r="O44" i="38"/>
  <c r="P43" i="38"/>
  <c r="O43" i="38"/>
  <c r="Q43" i="38" s="1"/>
  <c r="O42" i="38"/>
  <c r="Q42" i="38" s="1"/>
  <c r="O41" i="38"/>
  <c r="Q41" i="38" s="1"/>
  <c r="O40" i="38"/>
  <c r="Q40" i="38" s="1"/>
  <c r="O39" i="38"/>
  <c r="Q39" i="38" s="1"/>
  <c r="O38" i="38"/>
  <c r="O32" i="38"/>
  <c r="O37" i="38"/>
  <c r="O35" i="38"/>
  <c r="O34" i="38"/>
  <c r="O33" i="38"/>
  <c r="O36" i="38"/>
  <c r="O31" i="38"/>
  <c r="O30" i="38"/>
  <c r="Q30" i="38" s="1"/>
  <c r="O29" i="38"/>
  <c r="Q29" i="38" s="1"/>
  <c r="O28" i="38"/>
  <c r="O27" i="38"/>
  <c r="O25" i="38"/>
  <c r="O26" i="38"/>
  <c r="O24" i="38"/>
  <c r="Q24" i="38" s="1"/>
  <c r="O23" i="38"/>
  <c r="Q23" i="38" s="1"/>
  <c r="O21" i="38"/>
  <c r="O22" i="38"/>
  <c r="O20" i="38"/>
  <c r="Q20" i="38" s="1"/>
  <c r="O19" i="38"/>
  <c r="O18" i="38"/>
  <c r="O17" i="38"/>
  <c r="O16" i="38"/>
  <c r="O12" i="38"/>
  <c r="O13" i="38"/>
  <c r="O15" i="38"/>
  <c r="O14" i="38"/>
  <c r="O11" i="38"/>
  <c r="O10" i="38"/>
  <c r="O9" i="38"/>
  <c r="Q9" i="38" s="1"/>
  <c r="O8" i="38"/>
  <c r="Q8" i="38" s="1"/>
  <c r="O7" i="38"/>
  <c r="O6" i="38"/>
  <c r="O5" i="38"/>
  <c r="O41" i="63"/>
  <c r="Q41" i="63" s="1"/>
  <c r="O40" i="63"/>
  <c r="Q40" i="63" s="1"/>
  <c r="O36" i="63"/>
  <c r="O38" i="63"/>
  <c r="O39" i="63"/>
  <c r="O37" i="63"/>
  <c r="O34" i="63"/>
  <c r="O35" i="63"/>
  <c r="O32" i="63"/>
  <c r="O33" i="63"/>
  <c r="O31" i="63"/>
  <c r="Q31" i="63" s="1"/>
  <c r="O30" i="63"/>
  <c r="Q30" i="63" s="1"/>
  <c r="O28" i="63"/>
  <c r="O29" i="63"/>
  <c r="O27" i="63"/>
  <c r="Q27" i="63" s="1"/>
  <c r="O26" i="63"/>
  <c r="O25" i="63"/>
  <c r="O24" i="63"/>
  <c r="Q24" i="63" s="1"/>
  <c r="O23" i="63"/>
  <c r="Q23" i="63" s="1"/>
  <c r="O21" i="63"/>
  <c r="O22" i="63"/>
  <c r="O20" i="63"/>
  <c r="Q20" i="63" s="1"/>
  <c r="O19" i="63"/>
  <c r="Q19" i="63" s="1"/>
  <c r="O17" i="63"/>
  <c r="O18" i="63"/>
  <c r="O15" i="63"/>
  <c r="O16" i="63"/>
  <c r="O14" i="63"/>
  <c r="O11" i="63"/>
  <c r="O12" i="63"/>
  <c r="O13" i="63"/>
  <c r="O10" i="63"/>
  <c r="Q10" i="63" s="1"/>
  <c r="O9" i="63"/>
  <c r="Q9" i="63" s="1"/>
  <c r="O7" i="63"/>
  <c r="O8" i="63"/>
  <c r="O6" i="63"/>
  <c r="O5" i="63"/>
  <c r="O4" i="63"/>
  <c r="O169" i="28"/>
  <c r="O166" i="28"/>
  <c r="O167" i="28"/>
  <c r="O164" i="28"/>
  <c r="O168" i="28"/>
  <c r="O163" i="28"/>
  <c r="O165" i="28"/>
  <c r="O162" i="28"/>
  <c r="Q162" i="28" s="1"/>
  <c r="O161" i="28"/>
  <c r="O159" i="28"/>
  <c r="O160" i="28"/>
  <c r="O158" i="28"/>
  <c r="Q158" i="28" s="1"/>
  <c r="O157" i="28"/>
  <c r="Q157" i="28" s="1"/>
  <c r="O152" i="28"/>
  <c r="O155" i="28"/>
  <c r="O156" i="28"/>
  <c r="O151" i="28"/>
  <c r="P152" i="28"/>
  <c r="O153" i="28"/>
  <c r="O154" i="28"/>
  <c r="O150" i="28"/>
  <c r="O149" i="28"/>
  <c r="O148" i="28"/>
  <c r="Q148" i="28" s="1"/>
  <c r="O147" i="28"/>
  <c r="O146" i="28"/>
  <c r="O144" i="28"/>
  <c r="O145" i="28"/>
  <c r="O140" i="28"/>
  <c r="O142" i="28"/>
  <c r="O143" i="28"/>
  <c r="O141" i="28"/>
  <c r="O136" i="28"/>
  <c r="O138" i="28"/>
  <c r="O139" i="28"/>
  <c r="O135" i="28"/>
  <c r="O137" i="28"/>
  <c r="O134" i="28"/>
  <c r="O133" i="28"/>
  <c r="O132" i="28"/>
  <c r="O130" i="28"/>
  <c r="O129" i="28"/>
  <c r="O128" i="28"/>
  <c r="O127" i="28"/>
  <c r="O131" i="28"/>
  <c r="O126" i="28"/>
  <c r="O125" i="28"/>
  <c r="O123" i="28"/>
  <c r="O124" i="28"/>
  <c r="O122" i="28"/>
  <c r="O121" i="28"/>
  <c r="O120" i="28"/>
  <c r="O118" i="28"/>
  <c r="O117" i="28"/>
  <c r="O116" i="28"/>
  <c r="O119" i="28"/>
  <c r="O114" i="28"/>
  <c r="O113" i="28"/>
  <c r="O112" i="28"/>
  <c r="O115" i="28"/>
  <c r="O111" i="28"/>
  <c r="O110" i="28"/>
  <c r="O105" i="28"/>
  <c r="O109" i="28"/>
  <c r="O108" i="28"/>
  <c r="O107" i="28"/>
  <c r="O106" i="28"/>
  <c r="O100" i="28"/>
  <c r="O104" i="28"/>
  <c r="O103" i="28"/>
  <c r="O101" i="28"/>
  <c r="O102" i="28"/>
  <c r="O99" i="28"/>
  <c r="O98" i="28"/>
  <c r="O97" i="28"/>
  <c r="Q97" i="28" s="1"/>
  <c r="O96" i="28"/>
  <c r="O95" i="28"/>
  <c r="O94" i="28"/>
  <c r="O93" i="28"/>
  <c r="O92" i="28"/>
  <c r="O91" i="28"/>
  <c r="O90" i="28"/>
  <c r="O87" i="28"/>
  <c r="O89" i="28"/>
  <c r="O88" i="28"/>
  <c r="O83" i="28"/>
  <c r="O86" i="28"/>
  <c r="O85" i="28"/>
  <c r="O82" i="28"/>
  <c r="O84" i="28"/>
  <c r="O81" i="28"/>
  <c r="O79" i="28"/>
  <c r="O80" i="28"/>
  <c r="O78" i="28"/>
  <c r="O77" i="28"/>
  <c r="O76" i="28"/>
  <c r="O75" i="28"/>
  <c r="Q75" i="28" s="1"/>
  <c r="O73" i="28"/>
  <c r="O74" i="28"/>
  <c r="O71" i="28"/>
  <c r="O72" i="28"/>
  <c r="O70" i="28"/>
  <c r="O68" i="28"/>
  <c r="O66" i="28"/>
  <c r="O65" i="28"/>
  <c r="O69" i="28"/>
  <c r="O61" i="28"/>
  <c r="O63" i="28"/>
  <c r="O60" i="28"/>
  <c r="O62" i="28"/>
  <c r="O64" i="28"/>
  <c r="O57" i="28"/>
  <c r="O58" i="28"/>
  <c r="O59" i="28"/>
  <c r="O67" i="28"/>
  <c r="O56" i="28"/>
  <c r="O55" i="28"/>
  <c r="O54" i="28"/>
  <c r="Q54" i="28" s="1"/>
  <c r="O52" i="28"/>
  <c r="O53" i="28"/>
  <c r="O50" i="28"/>
  <c r="O51" i="28"/>
  <c r="O49" i="28"/>
  <c r="O48" i="28"/>
  <c r="Q48" i="28" s="1"/>
  <c r="O47" i="28"/>
  <c r="Q47" i="28" s="1"/>
  <c r="O46" i="28"/>
  <c r="O43" i="28"/>
  <c r="O44" i="28"/>
  <c r="O45" i="28"/>
  <c r="O42" i="28"/>
  <c r="O41" i="28"/>
  <c r="Q41" i="28" s="1"/>
  <c r="O40" i="28"/>
  <c r="O38" i="28"/>
  <c r="O37" i="28"/>
  <c r="O39" i="28"/>
  <c r="O36" i="28"/>
  <c r="O35" i="28"/>
  <c r="O34" i="28"/>
  <c r="Q34" i="28" s="1"/>
  <c r="O33" i="28"/>
  <c r="Q33" i="28" s="1"/>
  <c r="O32" i="28"/>
  <c r="Q32" i="28" s="1"/>
  <c r="O31" i="28"/>
  <c r="O30" i="28"/>
  <c r="Q30" i="28" s="1"/>
  <c r="O29" i="28"/>
  <c r="Q29" i="28" s="1"/>
  <c r="O26" i="28"/>
  <c r="O28" i="28"/>
  <c r="O27" i="28"/>
  <c r="O24" i="28"/>
  <c r="O23" i="28"/>
  <c r="O25" i="28"/>
  <c r="O20" i="28"/>
  <c r="O22" i="28"/>
  <c r="O21" i="28"/>
  <c r="O17" i="28"/>
  <c r="O18" i="28"/>
  <c r="O19" i="28"/>
  <c r="O16" i="28"/>
  <c r="O14" i="28"/>
  <c r="Q14" i="28" s="1"/>
  <c r="O15" i="28"/>
  <c r="O13" i="28"/>
  <c r="O12" i="28"/>
  <c r="O11" i="28"/>
  <c r="O8" i="28"/>
  <c r="O7" i="28"/>
  <c r="O10" i="28"/>
  <c r="O9" i="28"/>
  <c r="O6" i="28"/>
  <c r="O5" i="28"/>
  <c r="O16" i="53"/>
  <c r="O17" i="53"/>
  <c r="O18" i="53"/>
  <c r="O7" i="53"/>
  <c r="O13" i="53"/>
  <c r="O10" i="53"/>
  <c r="O11" i="53"/>
  <c r="O14" i="53"/>
  <c r="O15" i="53"/>
  <c r="O12" i="53"/>
  <c r="O8" i="53"/>
  <c r="Q8" i="53" s="1"/>
  <c r="O9" i="53"/>
  <c r="O5" i="53"/>
  <c r="O6" i="53"/>
  <c r="O14" i="62"/>
  <c r="Q14" i="62" s="1"/>
  <c r="O13" i="62"/>
  <c r="Q13" i="62" s="1"/>
  <c r="O12" i="62"/>
  <c r="Q12" i="62" s="1"/>
  <c r="O11" i="62"/>
  <c r="Q11" i="62" s="1"/>
  <c r="O10" i="62"/>
  <c r="Q10" i="62" s="1"/>
  <c r="O9" i="62"/>
  <c r="Q9" i="62" s="1"/>
  <c r="O8" i="62"/>
  <c r="Q8" i="62" s="1"/>
  <c r="O7" i="62"/>
  <c r="Q7" i="62" s="1"/>
  <c r="O6" i="62"/>
  <c r="Q6" i="62" s="1"/>
  <c r="O5" i="62"/>
  <c r="Q5" i="62" s="1"/>
  <c r="O4" i="62"/>
  <c r="Q4" i="62" s="1"/>
  <c r="O69" i="52"/>
  <c r="O70" i="52"/>
  <c r="O62" i="52"/>
  <c r="O63" i="52"/>
  <c r="O57" i="52"/>
  <c r="O68" i="52"/>
  <c r="O67" i="52"/>
  <c r="O66" i="52"/>
  <c r="O65" i="52"/>
  <c r="O64" i="52"/>
  <c r="O59" i="52"/>
  <c r="O58" i="52"/>
  <c r="O61" i="52"/>
  <c r="O60" i="52"/>
  <c r="P56" i="52"/>
  <c r="O56" i="52"/>
  <c r="Q56" i="52" s="1"/>
  <c r="O55" i="52"/>
  <c r="Q55" i="52" s="1"/>
  <c r="P54" i="52"/>
  <c r="O54" i="52"/>
  <c r="Q54" i="52" s="1"/>
  <c r="O52" i="52"/>
  <c r="O51" i="52"/>
  <c r="O53" i="52"/>
  <c r="O50" i="52"/>
  <c r="Q50" i="52" s="1"/>
  <c r="O49" i="52"/>
  <c r="Q49" i="52" s="1"/>
  <c r="O48" i="52"/>
  <c r="Q48" i="52" s="1"/>
  <c r="O46" i="52"/>
  <c r="O47" i="52"/>
  <c r="O45" i="52"/>
  <c r="Q45" i="52" s="1"/>
  <c r="O44" i="52"/>
  <c r="Q44" i="52" s="1"/>
  <c r="O41" i="52"/>
  <c r="O43" i="52"/>
  <c r="O42" i="52"/>
  <c r="O38" i="52"/>
  <c r="O37" i="52"/>
  <c r="O39" i="52"/>
  <c r="O40" i="52"/>
  <c r="O36" i="52"/>
  <c r="Q36" i="52" s="1"/>
  <c r="O35" i="52"/>
  <c r="Q35" i="52" s="1"/>
  <c r="O34" i="52"/>
  <c r="O32" i="52"/>
  <c r="O31" i="52"/>
  <c r="O33" i="52"/>
  <c r="O30" i="52"/>
  <c r="Q30" i="52" s="1"/>
  <c r="O29" i="52"/>
  <c r="Q29" i="52" s="1"/>
  <c r="O28" i="52"/>
  <c r="Q28" i="52" s="1"/>
  <c r="O24" i="52"/>
  <c r="O25" i="52"/>
  <c r="O27" i="52"/>
  <c r="O26" i="52"/>
  <c r="O21" i="52"/>
  <c r="O23" i="52"/>
  <c r="O22" i="52"/>
  <c r="O19" i="52"/>
  <c r="P19" i="52"/>
  <c r="O18" i="52"/>
  <c r="O20" i="52"/>
  <c r="O17" i="52"/>
  <c r="Q17" i="52" s="1"/>
  <c r="O16" i="52"/>
  <c r="Q16" i="52" s="1"/>
  <c r="O15" i="52"/>
  <c r="Q15" i="52" s="1"/>
  <c r="O14" i="52"/>
  <c r="Q14" i="52" s="1"/>
  <c r="O13" i="52"/>
  <c r="Q13" i="52" s="1"/>
  <c r="O12" i="52"/>
  <c r="O11" i="52"/>
  <c r="O10" i="52"/>
  <c r="O9" i="52"/>
  <c r="Q9" i="52" s="1"/>
  <c r="O8" i="52"/>
  <c r="Q8" i="52" s="1"/>
  <c r="O6" i="52"/>
  <c r="O4" i="52"/>
  <c r="O7" i="52"/>
  <c r="O15" i="55"/>
  <c r="O14" i="55"/>
  <c r="O21" i="55"/>
  <c r="O20" i="55"/>
  <c r="O13" i="55"/>
  <c r="O22" i="55"/>
  <c r="O17" i="55"/>
  <c r="O19" i="55"/>
  <c r="O18" i="55"/>
  <c r="O16" i="55"/>
  <c r="O12" i="55"/>
  <c r="Q12" i="55" s="1"/>
  <c r="O11" i="55"/>
  <c r="Q11" i="55" s="1"/>
  <c r="O10" i="55"/>
  <c r="Q10" i="55" s="1"/>
  <c r="O9" i="55"/>
  <c r="Q9" i="55" s="1"/>
  <c r="O8" i="55"/>
  <c r="O5" i="55"/>
  <c r="O6" i="55"/>
  <c r="O7" i="55"/>
  <c r="O59" i="32"/>
  <c r="O60" i="32"/>
  <c r="O57" i="32"/>
  <c r="O58" i="32"/>
  <c r="O56" i="32"/>
  <c r="Q56" i="32" s="1"/>
  <c r="O55" i="32"/>
  <c r="Q55" i="32" s="1"/>
  <c r="O53" i="32"/>
  <c r="O52" i="32"/>
  <c r="O54" i="32"/>
  <c r="O50" i="32"/>
  <c r="O51" i="32"/>
  <c r="O49" i="32"/>
  <c r="Q49" i="32" s="1"/>
  <c r="O47" i="32"/>
  <c r="O46" i="32"/>
  <c r="O45" i="32"/>
  <c r="O48" i="32"/>
  <c r="O44" i="32"/>
  <c r="O43" i="32"/>
  <c r="O42" i="32"/>
  <c r="O40" i="32"/>
  <c r="O41" i="32"/>
  <c r="O38" i="32"/>
  <c r="O39" i="32"/>
  <c r="O37" i="32"/>
  <c r="Q37" i="32" s="1"/>
  <c r="O36" i="32"/>
  <c r="Q36" i="32" s="1"/>
  <c r="O35" i="32"/>
  <c r="Q35" i="32" s="1"/>
  <c r="O32" i="32"/>
  <c r="O33" i="32"/>
  <c r="Q33" i="32" s="1"/>
  <c r="O34" i="32"/>
  <c r="O31" i="32"/>
  <c r="Q31" i="32" s="1"/>
  <c r="O28" i="32"/>
  <c r="O30" i="32"/>
  <c r="O29" i="32"/>
  <c r="O27" i="32"/>
  <c r="Q27" i="32" s="1"/>
  <c r="O26" i="32"/>
  <c r="Q26" i="32" s="1"/>
  <c r="O25" i="32"/>
  <c r="O24" i="32"/>
  <c r="P23" i="32"/>
  <c r="O23" i="32"/>
  <c r="O22" i="32"/>
  <c r="Q22" i="32" s="1"/>
  <c r="O20" i="32"/>
  <c r="O21" i="32"/>
  <c r="O18" i="32"/>
  <c r="O19" i="32"/>
  <c r="O17" i="32"/>
  <c r="O16" i="32"/>
  <c r="O13" i="32"/>
  <c r="O14" i="32"/>
  <c r="O11" i="32"/>
  <c r="O15" i="32"/>
  <c r="O12" i="32"/>
  <c r="O9" i="32"/>
  <c r="O5" i="32"/>
  <c r="O10" i="32"/>
  <c r="O7" i="32"/>
  <c r="O8" i="32"/>
  <c r="P5" i="32"/>
  <c r="O4" i="32"/>
  <c r="O17" i="3"/>
  <c r="Q17" i="3" s="1"/>
  <c r="O16" i="3"/>
  <c r="Q16" i="3" s="1"/>
  <c r="O15" i="3"/>
  <c r="Q15" i="3" s="1"/>
  <c r="O13" i="3"/>
  <c r="O14" i="3"/>
  <c r="O12" i="3"/>
  <c r="O11" i="3"/>
  <c r="O10" i="3"/>
  <c r="Q10" i="3" s="1"/>
  <c r="O9" i="3"/>
  <c r="Q9" i="3" s="1"/>
  <c r="O8" i="3"/>
  <c r="Q8" i="3" s="1"/>
  <c r="O7" i="3"/>
  <c r="Q7" i="3" s="1"/>
  <c r="O6" i="3"/>
  <c r="O5" i="3"/>
  <c r="O12" i="61"/>
  <c r="Q12" i="61" s="1"/>
  <c r="O11" i="61"/>
  <c r="Q11" i="61" s="1"/>
  <c r="O9" i="61"/>
  <c r="O10" i="61"/>
  <c r="O8" i="61"/>
  <c r="Q8" i="61" s="1"/>
  <c r="O7" i="61"/>
  <c r="Q7" i="61" s="1"/>
  <c r="O6" i="61"/>
  <c r="Q6" i="61" s="1"/>
  <c r="O5" i="61"/>
  <c r="Q5" i="61" s="1"/>
  <c r="O4" i="61"/>
  <c r="O42" i="21"/>
  <c r="Q42" i="21" s="1"/>
  <c r="O41" i="21"/>
  <c r="Q41" i="21" s="1"/>
  <c r="O37" i="21"/>
  <c r="O39" i="21"/>
  <c r="O40" i="21"/>
  <c r="O38" i="21"/>
  <c r="O36" i="21"/>
  <c r="Q36" i="21" s="1"/>
  <c r="O34" i="21"/>
  <c r="O35" i="21"/>
  <c r="O33" i="21"/>
  <c r="O32" i="21"/>
  <c r="Q32" i="21" s="1"/>
  <c r="P31" i="21"/>
  <c r="O31" i="21"/>
  <c r="Q31" i="21" s="1"/>
  <c r="O30" i="21"/>
  <c r="Q30" i="21" s="1"/>
  <c r="O29" i="21"/>
  <c r="Q29" i="21" s="1"/>
  <c r="O28" i="21"/>
  <c r="Q28" i="21" s="1"/>
  <c r="O27" i="21"/>
  <c r="Q27" i="21" s="1"/>
  <c r="O25" i="21"/>
  <c r="O26" i="21"/>
  <c r="O24" i="21"/>
  <c r="O21" i="21"/>
  <c r="O22" i="21"/>
  <c r="O23" i="21"/>
  <c r="O20" i="21"/>
  <c r="O19" i="21"/>
  <c r="Q19" i="21" s="1"/>
  <c r="O18" i="21"/>
  <c r="Q18" i="21" s="1"/>
  <c r="O17" i="21"/>
  <c r="Q17" i="21" s="1"/>
  <c r="O16" i="21"/>
  <c r="O14" i="21"/>
  <c r="O15" i="21"/>
  <c r="O13" i="21"/>
  <c r="Q13" i="21" s="1"/>
  <c r="O12" i="21"/>
  <c r="Q12" i="21" s="1"/>
  <c r="O10" i="21"/>
  <c r="O11" i="21"/>
  <c r="O9" i="21"/>
  <c r="Q9" i="21" s="1"/>
  <c r="O8" i="21"/>
  <c r="Q8" i="21" s="1"/>
  <c r="O7" i="21"/>
  <c r="Q7" i="21" s="1"/>
  <c r="O6" i="21"/>
  <c r="Q6" i="21" s="1"/>
  <c r="O5" i="21"/>
  <c r="Q5" i="21" s="1"/>
  <c r="O15" i="51"/>
  <c r="Q15" i="51" s="1"/>
  <c r="O14" i="51"/>
  <c r="Q14" i="51" s="1"/>
  <c r="O12" i="51"/>
  <c r="O13" i="51"/>
  <c r="O11" i="51"/>
  <c r="Q11" i="51" s="1"/>
  <c r="O10" i="51"/>
  <c r="Q10" i="51" s="1"/>
  <c r="O9" i="51"/>
  <c r="Q9" i="51" s="1"/>
  <c r="O8" i="51"/>
  <c r="Q8" i="51" s="1"/>
  <c r="O6" i="51"/>
  <c r="O7" i="51"/>
  <c r="O5" i="51"/>
  <c r="Q5" i="51" s="1"/>
  <c r="O12" i="60"/>
  <c r="Q12" i="60" s="1"/>
  <c r="O11" i="60"/>
  <c r="Q11" i="60" s="1"/>
  <c r="O10" i="60"/>
  <c r="Q10" i="60" s="1"/>
  <c r="O9" i="60"/>
  <c r="Q9" i="60" s="1"/>
  <c r="O8" i="60"/>
  <c r="Q8" i="60" s="1"/>
  <c r="O7" i="60"/>
  <c r="Q7" i="60" s="1"/>
  <c r="O6" i="60"/>
  <c r="Q6" i="60" s="1"/>
  <c r="O5" i="60"/>
  <c r="Q5" i="60" s="1"/>
  <c r="O4" i="60"/>
  <c r="Q4" i="60" s="1"/>
  <c r="O9" i="59"/>
  <c r="O8" i="59"/>
  <c r="O7" i="59"/>
  <c r="Q7" i="59" s="1"/>
  <c r="O6" i="59"/>
  <c r="Q6" i="59" s="1"/>
  <c r="O5" i="59"/>
  <c r="Q5" i="59" s="1"/>
  <c r="O4" i="59"/>
  <c r="Q4" i="59" s="1"/>
  <c r="P43" i="14"/>
  <c r="O43" i="14"/>
  <c r="Q43" i="14" s="1"/>
  <c r="O42" i="14"/>
  <c r="Q42" i="14" s="1"/>
  <c r="O41" i="14"/>
  <c r="O40" i="14"/>
  <c r="O38" i="14"/>
  <c r="O39" i="14"/>
  <c r="O36" i="14"/>
  <c r="O37" i="14"/>
  <c r="O35" i="14"/>
  <c r="Q35" i="14" s="1"/>
  <c r="O34" i="14"/>
  <c r="Q34" i="14" s="1"/>
  <c r="O33" i="14"/>
  <c r="O32" i="14"/>
  <c r="O31" i="14"/>
  <c r="O30" i="14"/>
  <c r="Q30" i="14" s="1"/>
  <c r="O29" i="14"/>
  <c r="Q29" i="14" s="1"/>
  <c r="O28" i="14"/>
  <c r="Q28" i="14" s="1"/>
  <c r="O27" i="14"/>
  <c r="Q27" i="14" s="1"/>
  <c r="O26" i="14"/>
  <c r="Q26" i="14" s="1"/>
  <c r="O25" i="14"/>
  <c r="O24" i="14"/>
  <c r="O23" i="14"/>
  <c r="Q23" i="14" s="1"/>
  <c r="O22" i="14"/>
  <c r="Q22" i="14" s="1"/>
  <c r="O21" i="14"/>
  <c r="Q21" i="14" s="1"/>
  <c r="O19" i="14"/>
  <c r="O20" i="14"/>
  <c r="O18" i="14"/>
  <c r="O16" i="14"/>
  <c r="O17" i="14"/>
  <c r="O15" i="14"/>
  <c r="Q15" i="14" s="1"/>
  <c r="O14" i="14"/>
  <c r="Q14" i="14" s="1"/>
  <c r="O13" i="14"/>
  <c r="Q13" i="14" s="1"/>
  <c r="O12" i="14"/>
  <c r="Q12" i="14" s="1"/>
  <c r="O11" i="14"/>
  <c r="O7" i="14"/>
  <c r="O9" i="14"/>
  <c r="Q9" i="14" s="1"/>
  <c r="O10" i="14"/>
  <c r="O8" i="14"/>
  <c r="O6" i="14"/>
  <c r="O5" i="14"/>
  <c r="O27" i="50"/>
  <c r="Q27" i="50" s="1"/>
  <c r="O26" i="50"/>
  <c r="Q26" i="50" s="1"/>
  <c r="O25" i="50"/>
  <c r="Q25" i="50" s="1"/>
  <c r="O24" i="50"/>
  <c r="Q24" i="50" s="1"/>
  <c r="O23" i="50"/>
  <c r="Q23" i="50" s="1"/>
  <c r="O22" i="50"/>
  <c r="Q22" i="50" s="1"/>
  <c r="O21" i="50"/>
  <c r="Q21" i="50" s="1"/>
  <c r="O20" i="50"/>
  <c r="Q20" i="50" s="1"/>
  <c r="O19" i="50"/>
  <c r="Q19" i="50" s="1"/>
  <c r="O18" i="50"/>
  <c r="Q18" i="50" s="1"/>
  <c r="O17" i="50"/>
  <c r="Q17" i="50" s="1"/>
  <c r="O16" i="50"/>
  <c r="O15" i="50"/>
  <c r="O14" i="50"/>
  <c r="O13" i="50"/>
  <c r="Q13" i="50" s="1"/>
  <c r="O12" i="50"/>
  <c r="O11" i="50"/>
  <c r="O10" i="50"/>
  <c r="O9" i="50"/>
  <c r="Q9" i="50" s="1"/>
  <c r="O8" i="50"/>
  <c r="Q8" i="50" s="1"/>
  <c r="O7" i="50"/>
  <c r="Q7" i="50" s="1"/>
  <c r="O5" i="50"/>
  <c r="O6" i="50"/>
  <c r="O43" i="58"/>
  <c r="Q43" i="58" s="1"/>
  <c r="O42" i="58"/>
  <c r="Q42" i="58" s="1"/>
  <c r="O41" i="58"/>
  <c r="Q41" i="58" s="1"/>
  <c r="O40" i="58"/>
  <c r="Q40" i="58" s="1"/>
  <c r="O39" i="58"/>
  <c r="Q39" i="58" s="1"/>
  <c r="O38" i="58"/>
  <c r="Q38" i="58" s="1"/>
  <c r="O37" i="58"/>
  <c r="Q37" i="58" s="1"/>
  <c r="O36" i="58"/>
  <c r="Q36" i="58" s="1"/>
  <c r="O35" i="58"/>
  <c r="Q35" i="58" s="1"/>
  <c r="O34" i="58"/>
  <c r="Q34" i="58" s="1"/>
  <c r="O33" i="58"/>
  <c r="Q33" i="58" s="1"/>
  <c r="O32" i="58"/>
  <c r="Q32" i="58" s="1"/>
  <c r="O31" i="58"/>
  <c r="O29" i="58"/>
  <c r="O30" i="58"/>
  <c r="O28" i="58"/>
  <c r="O27" i="58"/>
  <c r="Q27" i="58" s="1"/>
  <c r="O26" i="58"/>
  <c r="Q26" i="58" s="1"/>
  <c r="O25" i="58"/>
  <c r="Q25" i="58" s="1"/>
  <c r="O24" i="58"/>
  <c r="Q24" i="58" s="1"/>
  <c r="O23" i="58"/>
  <c r="Q23" i="58" s="1"/>
  <c r="O22" i="58"/>
  <c r="Q22" i="58" s="1"/>
  <c r="O21" i="58"/>
  <c r="O19" i="58"/>
  <c r="O18" i="58"/>
  <c r="O20" i="58"/>
  <c r="O17" i="58"/>
  <c r="Q17" i="58" s="1"/>
  <c r="O16" i="58"/>
  <c r="Q16" i="58" s="1"/>
  <c r="O15" i="58"/>
  <c r="Q15" i="58" s="1"/>
  <c r="O14" i="58"/>
  <c r="Q14" i="58" s="1"/>
  <c r="O13" i="58"/>
  <c r="Q13" i="58" s="1"/>
  <c r="O12" i="58"/>
  <c r="Q12" i="58" s="1"/>
  <c r="O11" i="58"/>
  <c r="Q11" i="58" s="1"/>
  <c r="O10" i="58"/>
  <c r="Q10" i="58" s="1"/>
  <c r="O8" i="58"/>
  <c r="O9" i="58"/>
  <c r="O5" i="58"/>
  <c r="O7" i="58"/>
  <c r="O6" i="58"/>
  <c r="O4" i="58"/>
  <c r="O9" i="57"/>
  <c r="Q9" i="57" s="1"/>
  <c r="O7" i="57"/>
  <c r="O8" i="57"/>
  <c r="O6" i="57"/>
  <c r="O5" i="57"/>
  <c r="Q5" i="57" s="1"/>
  <c r="O4" i="57"/>
  <c r="Q4" i="57" s="1"/>
  <c r="O151" i="1"/>
  <c r="O153" i="1"/>
  <c r="O152" i="1"/>
  <c r="O150" i="1"/>
  <c r="Q150" i="1" s="1"/>
  <c r="O149" i="1"/>
  <c r="Q149" i="1" s="1"/>
  <c r="O148" i="1"/>
  <c r="O147" i="1"/>
  <c r="O146" i="1"/>
  <c r="O145" i="1"/>
  <c r="Q145" i="1" s="1"/>
  <c r="O144" i="1"/>
  <c r="Q144" i="1" s="1"/>
  <c r="P143" i="1"/>
  <c r="O143" i="1"/>
  <c r="Q143" i="1" s="1"/>
  <c r="O142" i="1"/>
  <c r="Q142" i="1" s="1"/>
  <c r="O141" i="1"/>
  <c r="O140" i="1"/>
  <c r="O139" i="1"/>
  <c r="Q139" i="1" s="1"/>
  <c r="O138" i="1"/>
  <c r="Q138" i="1" s="1"/>
  <c r="O137" i="1"/>
  <c r="Q137" i="1" s="1"/>
  <c r="O136" i="1"/>
  <c r="Q136" i="1" s="1"/>
  <c r="O135" i="1"/>
  <c r="Q135" i="1" s="1"/>
  <c r="O134" i="1"/>
  <c r="Q134" i="1" s="1"/>
  <c r="O133" i="1"/>
  <c r="Q133" i="1" s="1"/>
  <c r="O132" i="1"/>
  <c r="Q132" i="1" s="1"/>
  <c r="O131" i="1"/>
  <c r="Q131" i="1" s="1"/>
  <c r="O130" i="1"/>
  <c r="Q130" i="1" s="1"/>
  <c r="O127" i="1"/>
  <c r="O128" i="1"/>
  <c r="Q128" i="1" s="1"/>
  <c r="O129" i="1"/>
  <c r="O126" i="1"/>
  <c r="Q126" i="1" s="1"/>
  <c r="O125" i="1"/>
  <c r="Q125" i="1" s="1"/>
  <c r="O124" i="1"/>
  <c r="Q124" i="1" s="1"/>
  <c r="O123" i="1"/>
  <c r="Q123" i="1" s="1"/>
  <c r="O122" i="1"/>
  <c r="Q122" i="1" s="1"/>
  <c r="O120" i="1"/>
  <c r="Q120" i="1" s="1"/>
  <c r="O121" i="1"/>
  <c r="O117" i="1"/>
  <c r="O115" i="1"/>
  <c r="O118" i="1"/>
  <c r="O119" i="1"/>
  <c r="O116" i="1"/>
  <c r="O113" i="1"/>
  <c r="O114" i="1"/>
  <c r="O112" i="1"/>
  <c r="O111" i="1"/>
  <c r="O110" i="1"/>
  <c r="O109" i="1"/>
  <c r="Q109" i="1" s="1"/>
  <c r="O108" i="1"/>
  <c r="Q108" i="1" s="1"/>
  <c r="O107" i="1"/>
  <c r="Q107" i="1" s="1"/>
  <c r="O106" i="1"/>
  <c r="Q106" i="1" s="1"/>
  <c r="O104" i="1"/>
  <c r="O105" i="1"/>
  <c r="O103" i="1"/>
  <c r="O102" i="1"/>
  <c r="Q102" i="1" s="1"/>
  <c r="O101" i="1"/>
  <c r="Q101" i="1" s="1"/>
  <c r="O100" i="1"/>
  <c r="Q100" i="1" s="1"/>
  <c r="O99" i="1"/>
  <c r="Q99" i="1" s="1"/>
  <c r="O98" i="1"/>
  <c r="Q98" i="1" s="1"/>
  <c r="O97" i="1"/>
  <c r="Q97" i="1" s="1"/>
  <c r="O96" i="1"/>
  <c r="O94" i="1"/>
  <c r="O95" i="1"/>
  <c r="O93" i="1"/>
  <c r="O92" i="1"/>
  <c r="Q92" i="1" s="1"/>
  <c r="O91" i="1"/>
  <c r="Q91" i="1" s="1"/>
  <c r="O90" i="1"/>
  <c r="Q90" i="1" s="1"/>
  <c r="O89" i="1"/>
  <c r="Q89" i="1" s="1"/>
  <c r="P88" i="1"/>
  <c r="O88" i="1"/>
  <c r="Q88" i="1" s="1"/>
  <c r="O87" i="1"/>
  <c r="Q87" i="1" s="1"/>
  <c r="O86" i="1"/>
  <c r="Q86" i="1" s="1"/>
  <c r="O85" i="1"/>
  <c r="O84" i="1"/>
  <c r="O83" i="1"/>
  <c r="Q83" i="1" s="1"/>
  <c r="O82" i="1"/>
  <c r="Q82" i="1" s="1"/>
  <c r="O81" i="1"/>
  <c r="O79" i="1"/>
  <c r="O80" i="1"/>
  <c r="O78" i="1"/>
  <c r="O77" i="1"/>
  <c r="O76" i="1"/>
  <c r="O75" i="1"/>
  <c r="Q75" i="1" s="1"/>
  <c r="O73" i="1"/>
  <c r="O74" i="1"/>
  <c r="O72" i="1"/>
  <c r="Q72" i="1" s="1"/>
  <c r="O71" i="1"/>
  <c r="Q71" i="1" s="1"/>
  <c r="O69" i="1"/>
  <c r="O70" i="1"/>
  <c r="O68" i="1"/>
  <c r="O67" i="1"/>
  <c r="O66" i="1"/>
  <c r="O65" i="1"/>
  <c r="O64" i="1"/>
  <c r="O63" i="1"/>
  <c r="O61" i="1"/>
  <c r="O53" i="1"/>
  <c r="O60" i="1"/>
  <c r="O55" i="1"/>
  <c r="O54" i="1"/>
  <c r="O62" i="1"/>
  <c r="O57" i="1"/>
  <c r="O59" i="1"/>
  <c r="O56" i="1"/>
  <c r="O58" i="1"/>
  <c r="O52" i="1"/>
  <c r="Q52" i="1" s="1"/>
  <c r="O50" i="1"/>
  <c r="O51" i="1"/>
  <c r="O49" i="1"/>
  <c r="O48" i="1"/>
  <c r="O47" i="1"/>
  <c r="O46" i="1"/>
  <c r="O44" i="1"/>
  <c r="O45" i="1"/>
  <c r="O43" i="1"/>
  <c r="Q43" i="1" s="1"/>
  <c r="O42" i="1"/>
  <c r="Q42" i="1" s="1"/>
  <c r="O39" i="1"/>
  <c r="O41" i="1"/>
  <c r="Q41" i="1" s="1"/>
  <c r="O40" i="1"/>
  <c r="O38" i="1"/>
  <c r="Q38" i="1" s="1"/>
  <c r="O37" i="1"/>
  <c r="O36" i="1"/>
  <c r="O35" i="1"/>
  <c r="Q35" i="1" s="1"/>
  <c r="O34" i="1"/>
  <c r="Q34" i="1" s="1"/>
  <c r="O33" i="1"/>
  <c r="O32" i="1"/>
  <c r="O31" i="1"/>
  <c r="O30" i="1"/>
  <c r="O29" i="1"/>
  <c r="O28" i="1"/>
  <c r="O25" i="1"/>
  <c r="O26" i="1"/>
  <c r="Q26" i="1" s="1"/>
  <c r="O27" i="1"/>
  <c r="O24" i="1"/>
  <c r="O23" i="1"/>
  <c r="O22" i="1"/>
  <c r="O21" i="1"/>
  <c r="Q21" i="1" s="1"/>
  <c r="O20" i="1"/>
  <c r="O19" i="1"/>
  <c r="O18" i="1"/>
  <c r="Q18" i="1" s="1"/>
  <c r="O17" i="1"/>
  <c r="Q17" i="1" s="1"/>
  <c r="O15" i="1"/>
  <c r="O16" i="1"/>
  <c r="O6" i="1"/>
  <c r="O12" i="1"/>
  <c r="O14" i="1"/>
  <c r="O13" i="1"/>
  <c r="O9" i="1"/>
  <c r="O11" i="1"/>
  <c r="O10" i="1"/>
  <c r="O8" i="1"/>
  <c r="O7" i="1"/>
  <c r="O5" i="1"/>
  <c r="Q5" i="1" s="1"/>
  <c r="Q4" i="56"/>
  <c r="P4" i="56"/>
  <c r="O4" i="56"/>
  <c r="O4" i="55"/>
  <c r="Q4" i="55" s="1"/>
  <c r="O4" i="54"/>
  <c r="Q4" i="54" s="1"/>
  <c r="P6" i="23" l="1"/>
  <c r="P8" i="23"/>
  <c r="P47" i="23"/>
  <c r="P24" i="23"/>
  <c r="P36" i="23"/>
  <c r="P33" i="23"/>
  <c r="P20" i="23"/>
  <c r="P22" i="23"/>
  <c r="P30" i="23"/>
  <c r="P32" i="23"/>
  <c r="P11" i="23"/>
  <c r="P9" i="23"/>
  <c r="P4" i="23"/>
  <c r="P25" i="23"/>
  <c r="P39" i="23"/>
  <c r="P38" i="23"/>
  <c r="P18" i="23"/>
  <c r="P26" i="23"/>
  <c r="P19" i="23"/>
  <c r="P17" i="23"/>
  <c r="P15" i="23"/>
  <c r="P31" i="23"/>
  <c r="P42" i="23"/>
  <c r="P28" i="23"/>
  <c r="P34" i="23"/>
  <c r="P40" i="23"/>
  <c r="P27" i="23"/>
  <c r="P35" i="23"/>
  <c r="P46" i="23"/>
  <c r="P16" i="23"/>
  <c r="P45" i="23"/>
  <c r="P5" i="23"/>
  <c r="P7" i="23"/>
  <c r="P10" i="23"/>
  <c r="P21" i="23"/>
  <c r="P43" i="23"/>
  <c r="P41" i="23"/>
  <c r="P37" i="23"/>
  <c r="P23" i="23"/>
  <c r="P29" i="23"/>
  <c r="P12" i="23"/>
  <c r="P14" i="23"/>
  <c r="Q47" i="32"/>
  <c r="Q16" i="53"/>
  <c r="Q9" i="58"/>
  <c r="Q11" i="52"/>
  <c r="Q7" i="64"/>
  <c r="Q19" i="38"/>
  <c r="Q8" i="64"/>
  <c r="Q18" i="38"/>
  <c r="Q10" i="52"/>
  <c r="Q8" i="58"/>
  <c r="Q70" i="1"/>
  <c r="Q31" i="10"/>
  <c r="Q37" i="18"/>
  <c r="Q83" i="10"/>
  <c r="Q21" i="65"/>
  <c r="Q51" i="32"/>
  <c r="Q14" i="21"/>
  <c r="Q20" i="58"/>
  <c r="Q22" i="69"/>
  <c r="Q104" i="18"/>
  <c r="Q82" i="10"/>
  <c r="Q73" i="29"/>
  <c r="Q50" i="32"/>
  <c r="Q62" i="1"/>
  <c r="Q26" i="29"/>
  <c r="Q24" i="14"/>
  <c r="Q19" i="68"/>
  <c r="Q34" i="10"/>
  <c r="Q11" i="10"/>
  <c r="Q38" i="52"/>
  <c r="Q20" i="18"/>
  <c r="Q46" i="52"/>
  <c r="Q45" i="18"/>
  <c r="Q81" i="10"/>
  <c r="Q10" i="10"/>
  <c r="Q150" i="28"/>
  <c r="Q44" i="18"/>
  <c r="Q19" i="32"/>
  <c r="Q7" i="55"/>
  <c r="Q43" i="10"/>
  <c r="Q42" i="10"/>
  <c r="Q17" i="14"/>
  <c r="Q15" i="50"/>
  <c r="Q36" i="18"/>
  <c r="Q10" i="68"/>
  <c r="Q11" i="68"/>
  <c r="Q18" i="68"/>
  <c r="Q77" i="10"/>
  <c r="Q76" i="10"/>
  <c r="Q8" i="10"/>
  <c r="Q9" i="10"/>
  <c r="P16" i="65"/>
  <c r="Q20" i="65"/>
  <c r="Q71" i="29"/>
  <c r="Q74" i="28"/>
  <c r="Q72" i="28"/>
  <c r="Q41" i="52"/>
  <c r="Q5" i="3"/>
  <c r="Q35" i="18"/>
  <c r="Q50" i="10"/>
  <c r="Q44" i="10"/>
  <c r="Q78" i="10"/>
  <c r="Q19" i="65"/>
  <c r="Q71" i="28"/>
  <c r="Q20" i="28"/>
  <c r="Q73" i="28"/>
  <c r="Q107" i="28"/>
  <c r="Q47" i="52"/>
  <c r="Q6" i="3"/>
  <c r="Q37" i="21"/>
  <c r="Q24" i="21"/>
  <c r="Q16" i="14"/>
  <c r="P19" i="63"/>
  <c r="P71" i="28"/>
  <c r="P11" i="68"/>
  <c r="P10" i="68"/>
  <c r="P20" i="63"/>
  <c r="Q28" i="28"/>
  <c r="Q13" i="3"/>
  <c r="Q10" i="45"/>
  <c r="Q22" i="28"/>
  <c r="Q47" i="18"/>
  <c r="Q88" i="18"/>
  <c r="Q117" i="18"/>
  <c r="Q80" i="18"/>
  <c r="Q17" i="10"/>
  <c r="Q73" i="10"/>
  <c r="Q96" i="10"/>
  <c r="Q25" i="10"/>
  <c r="Q92" i="10"/>
  <c r="Q91" i="10"/>
  <c r="Q13" i="45"/>
  <c r="Q33" i="38"/>
  <c r="Q21" i="28"/>
  <c r="Q5" i="53"/>
  <c r="Q58" i="52"/>
  <c r="Q5" i="50"/>
  <c r="Q73" i="1"/>
  <c r="Q46" i="1"/>
  <c r="Q41" i="69"/>
  <c r="Q25" i="18"/>
  <c r="Q46" i="18"/>
  <c r="Q59" i="18"/>
  <c r="Q48" i="18"/>
  <c r="Q30" i="10"/>
  <c r="Q51" i="10"/>
  <c r="Q16" i="10"/>
  <c r="Q11" i="45"/>
  <c r="Q12" i="45"/>
  <c r="Q34" i="29"/>
  <c r="Q6" i="53"/>
  <c r="Q14" i="3"/>
  <c r="Q39" i="21"/>
  <c r="Q6" i="50"/>
  <c r="Q74" i="1"/>
  <c r="Q22" i="1"/>
  <c r="P11" i="55"/>
  <c r="P41" i="58"/>
  <c r="Q18" i="53"/>
  <c r="Q37" i="1"/>
  <c r="Q17" i="53"/>
  <c r="Q36" i="1"/>
  <c r="Q98" i="28"/>
  <c r="Q167" i="28"/>
  <c r="Q59" i="10"/>
  <c r="Q138" i="28"/>
  <c r="Q168" i="28"/>
  <c r="Q21" i="63"/>
  <c r="P38" i="63"/>
  <c r="Q166" i="28"/>
  <c r="Q163" i="28"/>
  <c r="Q165" i="28"/>
  <c r="Q116" i="28"/>
  <c r="Q60" i="52"/>
  <c r="Q16" i="63"/>
  <c r="Q22" i="63"/>
  <c r="Q51" i="28"/>
  <c r="Q164" i="28"/>
  <c r="Q142" i="28"/>
  <c r="Q38" i="28"/>
  <c r="Q147" i="28"/>
  <c r="Q169" i="28"/>
  <c r="P36" i="63"/>
  <c r="P37" i="63"/>
  <c r="Q132" i="28"/>
  <c r="Q13" i="68"/>
  <c r="Q20" i="68"/>
  <c r="P23" i="63"/>
  <c r="P30" i="63"/>
  <c r="P35" i="63"/>
  <c r="P33" i="63"/>
  <c r="P21" i="63"/>
  <c r="P34" i="63"/>
  <c r="P22" i="63"/>
  <c r="Q24" i="28"/>
  <c r="Q114" i="28"/>
  <c r="Q7" i="53"/>
  <c r="Q67" i="18"/>
  <c r="Q68" i="10"/>
  <c r="Q8" i="63"/>
  <c r="Q49" i="28"/>
  <c r="Q113" i="28"/>
  <c r="Q98" i="10"/>
  <c r="Q5" i="68"/>
  <c r="Q12" i="10"/>
  <c r="Q20" i="10"/>
  <c r="Q55" i="28"/>
  <c r="Q140" i="28"/>
  <c r="Q56" i="28"/>
  <c r="Q78" i="28"/>
  <c r="Q154" i="28"/>
  <c r="Q7" i="68"/>
  <c r="Q65" i="10"/>
  <c r="Q52" i="10"/>
  <c r="Q99" i="10"/>
  <c r="Q71" i="10"/>
  <c r="Q28" i="10"/>
  <c r="Q36" i="10"/>
  <c r="Q35" i="28"/>
  <c r="Q6" i="28"/>
  <c r="Q66" i="18"/>
  <c r="Q17" i="68"/>
  <c r="Q57" i="10"/>
  <c r="Q18" i="10"/>
  <c r="Q56" i="10"/>
  <c r="Q61" i="10"/>
  <c r="Q62" i="10"/>
  <c r="Q47" i="10"/>
  <c r="Q70" i="10"/>
  <c r="Q14" i="10"/>
  <c r="Q95" i="10"/>
  <c r="Q100" i="10"/>
  <c r="Q33" i="10"/>
  <c r="Q53" i="10"/>
  <c r="Q54" i="10"/>
  <c r="Q5" i="10"/>
  <c r="Q35" i="10"/>
  <c r="Q26" i="10"/>
  <c r="Q63" i="10"/>
  <c r="Q13" i="10"/>
  <c r="Q79" i="10"/>
  <c r="Q29" i="10"/>
  <c r="Q12" i="48"/>
  <c r="Q16" i="50"/>
  <c r="Q12" i="50"/>
  <c r="Q11" i="50"/>
  <c r="Q118" i="1"/>
  <c r="Q113" i="18"/>
  <c r="Q6" i="68"/>
  <c r="Q21" i="68"/>
  <c r="Q8" i="68"/>
  <c r="Q14" i="68"/>
  <c r="Q22" i="68"/>
  <c r="Q32" i="10"/>
  <c r="Q60" i="10"/>
  <c r="Q19" i="10"/>
  <c r="Q46" i="10"/>
  <c r="Q69" i="10"/>
  <c r="Q101" i="10"/>
  <c r="Q48" i="10"/>
  <c r="Q55" i="10"/>
  <c r="Q94" i="10"/>
  <c r="Q37" i="10"/>
  <c r="Q64" i="10"/>
  <c r="Q72" i="10"/>
  <c r="Q80" i="10"/>
  <c r="Q15" i="10"/>
  <c r="Q38" i="10"/>
  <c r="Q24" i="10"/>
  <c r="Q39" i="10"/>
  <c r="Q58" i="10"/>
  <c r="Q66" i="10"/>
  <c r="Q97" i="10"/>
  <c r="Q13" i="48"/>
  <c r="Q8" i="29"/>
  <c r="Q50" i="29"/>
  <c r="Q15" i="29"/>
  <c r="Q91" i="28"/>
  <c r="Q14" i="50"/>
  <c r="Q10" i="50"/>
  <c r="Q28" i="69"/>
  <c r="Q90" i="18"/>
  <c r="Q21" i="18"/>
  <c r="Q75" i="18"/>
  <c r="Q37" i="38"/>
  <c r="Q28" i="63"/>
  <c r="Q43" i="28"/>
  <c r="Q20" i="52"/>
  <c r="Q43" i="32"/>
  <c r="Q53" i="1"/>
  <c r="Q54" i="1"/>
  <c r="Q33" i="1"/>
  <c r="Q31" i="69"/>
  <c r="Q34" i="69"/>
  <c r="Q20" i="69"/>
  <c r="Q94" i="18"/>
  <c r="Q93" i="18"/>
  <c r="Q61" i="18"/>
  <c r="Q126" i="18"/>
  <c r="Q31" i="18"/>
  <c r="Q26" i="18"/>
  <c r="Q145" i="18"/>
  <c r="Q146" i="18"/>
  <c r="Q109" i="18"/>
  <c r="P9" i="68"/>
  <c r="P15" i="68"/>
  <c r="P13" i="68"/>
  <c r="P6" i="68"/>
  <c r="P14" i="68"/>
  <c r="P5" i="68"/>
  <c r="P21" i="68"/>
  <c r="P22" i="68"/>
  <c r="P4" i="68"/>
  <c r="P17" i="68"/>
  <c r="P7" i="68"/>
  <c r="P18" i="68"/>
  <c r="P19" i="68"/>
  <c r="P8" i="68"/>
  <c r="P12" i="68"/>
  <c r="P16" i="68"/>
  <c r="P20" i="68"/>
  <c r="Q20" i="45"/>
  <c r="Q30" i="49"/>
  <c r="Q31" i="49"/>
  <c r="Q23" i="49"/>
  <c r="Q15" i="49"/>
  <c r="Q5" i="65"/>
  <c r="Q17" i="29"/>
  <c r="Q31" i="29"/>
  <c r="Q45" i="29"/>
  <c r="Q19" i="64"/>
  <c r="Q11" i="64"/>
  <c r="Q36" i="38"/>
  <c r="Q11" i="38"/>
  <c r="Q14" i="63"/>
  <c r="Q37" i="63"/>
  <c r="Q64" i="28"/>
  <c r="Q46" i="28"/>
  <c r="Q155" i="28"/>
  <c r="Q37" i="52"/>
  <c r="Q69" i="52"/>
  <c r="Q25" i="52"/>
  <c r="Q70" i="52"/>
  <c r="Q13" i="32"/>
  <c r="Q5" i="32"/>
  <c r="Q28" i="32"/>
  <c r="Q52" i="32"/>
  <c r="Q40" i="32"/>
  <c r="Q8" i="32"/>
  <c r="Q10" i="32"/>
  <c r="Q39" i="32"/>
  <c r="Q18" i="55"/>
  <c r="Q11" i="3"/>
  <c r="Q9" i="61"/>
  <c r="Q20" i="21"/>
  <c r="Q10" i="21"/>
  <c r="Q34" i="21"/>
  <c r="Q41" i="14"/>
  <c r="Q61" i="1"/>
  <c r="Q153" i="1"/>
  <c r="Q141" i="1"/>
  <c r="Q6" i="1"/>
  <c r="Q80" i="1"/>
  <c r="Q59" i="1"/>
  <c r="Q20" i="1"/>
  <c r="Q48" i="1"/>
  <c r="Q13" i="16"/>
  <c r="Q42" i="69"/>
  <c r="Q36" i="69"/>
  <c r="Q29" i="69"/>
  <c r="Q120" i="18"/>
  <c r="Q92" i="18"/>
  <c r="Q85" i="18"/>
  <c r="Q153" i="18"/>
  <c r="Q17" i="18"/>
  <c r="Q86" i="18"/>
  <c r="Q116" i="18"/>
  <c r="Q19" i="18"/>
  <c r="Q118" i="18"/>
  <c r="Q148" i="18"/>
  <c r="Q5" i="67"/>
  <c r="Q12" i="66"/>
  <c r="Q14" i="66"/>
  <c r="Q30" i="29"/>
  <c r="Q43" i="29"/>
  <c r="Q51" i="29"/>
  <c r="Q46" i="29"/>
  <c r="Q27" i="29"/>
  <c r="Q46" i="38"/>
  <c r="Q13" i="38"/>
  <c r="Q27" i="38"/>
  <c r="Q21" i="38"/>
  <c r="Q50" i="38"/>
  <c r="Q17" i="63"/>
  <c r="Q135" i="28"/>
  <c r="Q5" i="28"/>
  <c r="Q16" i="28"/>
  <c r="Q84" i="28"/>
  <c r="Q122" i="28"/>
  <c r="Q11" i="28"/>
  <c r="Q77" i="28"/>
  <c r="Q104" i="28"/>
  <c r="Q112" i="28"/>
  <c r="Q123" i="28"/>
  <c r="Q137" i="28"/>
  <c r="Q146" i="28"/>
  <c r="Q12" i="28"/>
  <c r="Q7" i="28"/>
  <c r="Q53" i="28"/>
  <c r="Q79" i="28"/>
  <c r="Q87" i="28"/>
  <c r="Q125" i="28"/>
  <c r="Q159" i="28"/>
  <c r="Q88" i="28"/>
  <c r="Q160" i="28"/>
  <c r="Q44" i="28"/>
  <c r="Q93" i="28"/>
  <c r="Q102" i="28"/>
  <c r="Q27" i="52"/>
  <c r="Q29" i="32"/>
  <c r="Q53" i="32"/>
  <c r="Q7" i="32"/>
  <c r="Q38" i="32"/>
  <c r="Q42" i="32"/>
  <c r="Q10" i="61"/>
  <c r="Q35" i="21"/>
  <c r="Q21" i="21"/>
  <c r="Q15" i="21"/>
  <c r="Q7" i="51"/>
  <c r="Q20" i="14"/>
  <c r="Q39" i="14"/>
  <c r="Q5" i="58"/>
  <c r="Q29" i="58"/>
  <c r="Q30" i="58"/>
  <c r="Q19" i="1"/>
  <c r="Q27" i="1"/>
  <c r="Q79" i="1"/>
  <c r="Q95" i="1"/>
  <c r="Q66" i="1"/>
  <c r="Q67" i="1"/>
  <c r="Q24" i="1"/>
  <c r="Q32" i="1"/>
  <c r="Q84" i="1"/>
  <c r="Q117" i="1"/>
  <c r="Q10" i="16"/>
  <c r="Q7" i="16"/>
  <c r="Q32" i="69"/>
  <c r="Q40" i="69"/>
  <c r="Q39" i="69"/>
  <c r="Q14" i="69"/>
  <c r="Q21" i="69"/>
  <c r="Q17" i="69"/>
  <c r="Q9" i="69"/>
  <c r="Q122" i="18"/>
  <c r="Q149" i="18"/>
  <c r="Q73" i="18"/>
  <c r="Q38" i="18"/>
  <c r="Q103" i="18"/>
  <c r="Q89" i="18"/>
  <c r="Q74" i="18"/>
  <c r="Q9" i="18"/>
  <c r="Q13" i="18"/>
  <c r="Q100" i="18"/>
  <c r="Q133" i="18"/>
  <c r="Q5" i="18"/>
  <c r="Q42" i="18"/>
  <c r="Q68" i="18"/>
  <c r="Q157" i="18"/>
  <c r="Q34" i="18"/>
  <c r="Q64" i="18"/>
  <c r="Q119" i="18"/>
  <c r="Q160" i="18"/>
  <c r="Q41" i="18"/>
  <c r="Q60" i="18"/>
  <c r="Q84" i="18"/>
  <c r="Q63" i="18"/>
  <c r="Q54" i="18"/>
  <c r="Q82" i="18"/>
  <c r="Q6" i="18"/>
  <c r="Q158" i="18"/>
  <c r="Q142" i="18"/>
  <c r="Q81" i="18"/>
  <c r="Q28" i="18"/>
  <c r="Q76" i="18"/>
  <c r="Q129" i="18"/>
  <c r="Q110" i="18"/>
  <c r="Q137" i="18"/>
  <c r="Q139" i="18"/>
  <c r="Q22" i="27"/>
  <c r="Q16" i="27"/>
  <c r="Q18" i="27"/>
  <c r="Q9" i="27"/>
  <c r="Q10" i="27"/>
  <c r="Q8" i="27"/>
  <c r="Q17" i="45"/>
  <c r="Q19" i="45"/>
  <c r="Q10" i="26"/>
  <c r="Q7" i="26"/>
  <c r="Q13" i="66"/>
  <c r="Q8" i="66"/>
  <c r="Q33" i="49"/>
  <c r="Q28" i="49"/>
  <c r="Q6" i="49"/>
  <c r="Q36" i="49"/>
  <c r="Q35" i="49"/>
  <c r="Q27" i="49"/>
  <c r="Q24" i="49"/>
  <c r="Q19" i="49"/>
  <c r="Q26" i="49"/>
  <c r="Q14" i="49"/>
  <c r="Q16" i="65"/>
  <c r="Q18" i="65"/>
  <c r="Q6" i="65"/>
  <c r="Q7" i="65"/>
  <c r="Q11" i="65"/>
  <c r="Q42" i="29"/>
  <c r="Q12" i="29"/>
  <c r="Q16" i="29"/>
  <c r="Q64" i="29"/>
  <c r="Q61" i="29"/>
  <c r="Q22" i="29"/>
  <c r="Q68" i="29"/>
  <c r="Q23" i="29"/>
  <c r="Q65" i="29"/>
  <c r="Q21" i="29"/>
  <c r="Q55" i="29"/>
  <c r="Q39" i="29"/>
  <c r="Q14" i="64"/>
  <c r="Q15" i="64"/>
  <c r="Q6" i="38"/>
  <c r="Q16" i="38"/>
  <c r="Q14" i="38"/>
  <c r="Q31" i="38"/>
  <c r="Q26" i="38"/>
  <c r="Q12" i="38"/>
  <c r="Q45" i="38"/>
  <c r="Q35" i="63"/>
  <c r="Q32" i="63"/>
  <c r="Q33" i="63"/>
  <c r="Q26" i="63"/>
  <c r="Q12" i="63"/>
  <c r="P29" i="63"/>
  <c r="Q5" i="63"/>
  <c r="Q95" i="28"/>
  <c r="Q70" i="28"/>
  <c r="Q118" i="28"/>
  <c r="Q109" i="28"/>
  <c r="Q92" i="28"/>
  <c r="Q68" i="28"/>
  <c r="Q96" i="28"/>
  <c r="Q134" i="28"/>
  <c r="Q129" i="28"/>
  <c r="Q128" i="28"/>
  <c r="Q83" i="28"/>
  <c r="Q63" i="28"/>
  <c r="Q60" i="28"/>
  <c r="Q27" i="28"/>
  <c r="Q50" i="28"/>
  <c r="Q106" i="28"/>
  <c r="Q9" i="53"/>
  <c r="Q15" i="53"/>
  <c r="Q14" i="53"/>
  <c r="Q10" i="53"/>
  <c r="Q13" i="53"/>
  <c r="Q67" i="52"/>
  <c r="Q64" i="52"/>
  <c r="Q43" i="52"/>
  <c r="Q59" i="52"/>
  <c r="Q61" i="52"/>
  <c r="Q63" i="52"/>
  <c r="Q62" i="52"/>
  <c r="Q51" i="52"/>
  <c r="Q21" i="52"/>
  <c r="Q34" i="52"/>
  <c r="Q33" i="52"/>
  <c r="Q22" i="52"/>
  <c r="Q59" i="32"/>
  <c r="Q44" i="32"/>
  <c r="Q57" i="32"/>
  <c r="Q15" i="32"/>
  <c r="Q20" i="32"/>
  <c r="Q32" i="32"/>
  <c r="Q24" i="32"/>
  <c r="Q9" i="32"/>
  <c r="Q16" i="32"/>
  <c r="Q15" i="55"/>
  <c r="Q13" i="55"/>
  <c r="Q14" i="55"/>
  <c r="Q20" i="55"/>
  <c r="Q5" i="55"/>
  <c r="Q26" i="21"/>
  <c r="Q22" i="21"/>
  <c r="Q38" i="21"/>
  <c r="Q40" i="21"/>
  <c r="P5" i="60"/>
  <c r="P11" i="60"/>
  <c r="P6" i="60"/>
  <c r="Q8" i="59"/>
  <c r="Q12" i="51"/>
  <c r="Q13" i="51"/>
  <c r="Q10" i="14"/>
  <c r="Q37" i="14"/>
  <c r="Q33" i="14"/>
  <c r="Q6" i="14"/>
  <c r="Q38" i="14"/>
  <c r="Q19" i="58"/>
  <c r="Q28" i="58"/>
  <c r="Q18" i="58"/>
  <c r="Q6" i="58"/>
  <c r="Q8" i="57"/>
  <c r="Q115" i="1"/>
  <c r="Q7" i="1"/>
  <c r="Q116" i="1"/>
  <c r="Q112" i="1"/>
  <c r="Q151" i="1"/>
  <c r="Q152" i="1"/>
  <c r="Q94" i="1"/>
  <c r="Q64" i="1"/>
  <c r="Q127" i="1"/>
  <c r="Q14" i="1"/>
  <c r="Q15" i="1"/>
  <c r="Q146" i="1"/>
  <c r="Q39" i="1"/>
  <c r="Q51" i="1"/>
  <c r="Q13" i="1"/>
  <c r="Q85" i="1"/>
  <c r="Q58" i="1"/>
  <c r="Q47" i="1"/>
  <c r="Q148" i="1"/>
  <c r="Q69" i="1"/>
  <c r="Q56" i="1"/>
  <c r="Q104" i="1"/>
  <c r="Q96" i="1"/>
  <c r="Q57" i="1"/>
  <c r="Q111" i="1"/>
  <c r="Q31" i="1"/>
  <c r="Q78" i="1"/>
  <c r="Q77" i="1"/>
  <c r="Q28" i="1"/>
  <c r="Q45" i="1"/>
  <c r="Q44" i="1"/>
  <c r="Q29" i="1"/>
  <c r="Q65" i="1"/>
  <c r="Q11" i="16"/>
  <c r="Q12" i="16"/>
  <c r="Q8" i="16"/>
  <c r="P16" i="69"/>
  <c r="Q10" i="69"/>
  <c r="Q33" i="69"/>
  <c r="Q35" i="69"/>
  <c r="Q43" i="69"/>
  <c r="Q15" i="69"/>
  <c r="Q37" i="69"/>
  <c r="Q16" i="69"/>
  <c r="Q38" i="69"/>
  <c r="Q12" i="18"/>
  <c r="Q152" i="18"/>
  <c r="Q138" i="18"/>
  <c r="Q55" i="18"/>
  <c r="Q62" i="18"/>
  <c r="Q111" i="18"/>
  <c r="Q147" i="18"/>
  <c r="Q83" i="18"/>
  <c r="Q91" i="18"/>
  <c r="Q112" i="18"/>
  <c r="Q127" i="18"/>
  <c r="Q140" i="18"/>
  <c r="Q155" i="18"/>
  <c r="Q16" i="18"/>
  <c r="Q24" i="18"/>
  <c r="Q134" i="18"/>
  <c r="Q70" i="18"/>
  <c r="Q77" i="18"/>
  <c r="Q121" i="18"/>
  <c r="Q10" i="18"/>
  <c r="Q32" i="18"/>
  <c r="Q39" i="18"/>
  <c r="Q65" i="18"/>
  <c r="Q71" i="18"/>
  <c r="Q101" i="18"/>
  <c r="Q114" i="18"/>
  <c r="Q143" i="18"/>
  <c r="Q150" i="18"/>
  <c r="Q11" i="18"/>
  <c r="Q27" i="18"/>
  <c r="Q33" i="18"/>
  <c r="Q40" i="18"/>
  <c r="Q72" i="18"/>
  <c r="Q87" i="18"/>
  <c r="Q95" i="18"/>
  <c r="Q102" i="18"/>
  <c r="Q115" i="18"/>
  <c r="Q130" i="18"/>
  <c r="Q144" i="18"/>
  <c r="Q151" i="18"/>
  <c r="Q159" i="18"/>
  <c r="Q17" i="27"/>
  <c r="Q23" i="27"/>
  <c r="Q24" i="27"/>
  <c r="Q7" i="27"/>
  <c r="Q16" i="45"/>
  <c r="Q18" i="45"/>
  <c r="Q6" i="67"/>
  <c r="Q6" i="26"/>
  <c r="Q8" i="26"/>
  <c r="Q11" i="26"/>
  <c r="Q11" i="66"/>
  <c r="Q7" i="66"/>
  <c r="Q22" i="49"/>
  <c r="Q29" i="49"/>
  <c r="Q17" i="49"/>
  <c r="Q32" i="49"/>
  <c r="Q18" i="49"/>
  <c r="Q7" i="49"/>
  <c r="Q34" i="49"/>
  <c r="Q21" i="49"/>
  <c r="Q15" i="65"/>
  <c r="Q17" i="65"/>
  <c r="Q4" i="65"/>
  <c r="Q12" i="65"/>
  <c r="P18" i="65"/>
  <c r="Q18" i="29"/>
  <c r="Q24" i="29"/>
  <c r="Q44" i="29"/>
  <c r="Q66" i="29"/>
  <c r="Q19" i="29"/>
  <c r="Q25" i="29"/>
  <c r="Q13" i="29"/>
  <c r="Q38" i="29"/>
  <c r="Q67" i="29"/>
  <c r="Q14" i="29"/>
  <c r="Q47" i="29"/>
  <c r="Q20" i="29"/>
  <c r="Q48" i="29"/>
  <c r="Q62" i="29"/>
  <c r="Q49" i="29"/>
  <c r="Q56" i="29"/>
  <c r="Q63" i="29"/>
  <c r="Q18" i="64"/>
  <c r="P5" i="64"/>
  <c r="Q12" i="64"/>
  <c r="P18" i="64"/>
  <c r="P13" i="64"/>
  <c r="Q16" i="64"/>
  <c r="Q10" i="64"/>
  <c r="Q17" i="64"/>
  <c r="Q7" i="38"/>
  <c r="Q28" i="38"/>
  <c r="Q47" i="38"/>
  <c r="Q15" i="38"/>
  <c r="Q22" i="38"/>
  <c r="Q34" i="38"/>
  <c r="Q48" i="38"/>
  <c r="Q35" i="38"/>
  <c r="Q49" i="38"/>
  <c r="Q10" i="38"/>
  <c r="Q25" i="38"/>
  <c r="Q32" i="38"/>
  <c r="Q38" i="38"/>
  <c r="Q44" i="38"/>
  <c r="Q6" i="63"/>
  <c r="Q13" i="63"/>
  <c r="Q39" i="63"/>
  <c r="P6" i="63"/>
  <c r="P39" i="63"/>
  <c r="Q7" i="63"/>
  <c r="Q15" i="63"/>
  <c r="Q25" i="63"/>
  <c r="Q36" i="63"/>
  <c r="Q18" i="63"/>
  <c r="Q4" i="63"/>
  <c r="Q11" i="63"/>
  <c r="P18" i="63"/>
  <c r="Q29" i="63"/>
  <c r="Q34" i="63"/>
  <c r="Q38" i="63"/>
  <c r="Q127" i="28"/>
  <c r="Q25" i="28"/>
  <c r="Q42" i="28"/>
  <c r="Q57" i="28"/>
  <c r="Q65" i="28"/>
  <c r="Q85" i="28"/>
  <c r="Q94" i="28"/>
  <c r="Q99" i="28"/>
  <c r="Q115" i="28"/>
  <c r="Q10" i="28"/>
  <c r="Q15" i="28"/>
  <c r="Q26" i="28"/>
  <c r="Q52" i="28"/>
  <c r="Q58" i="28"/>
  <c r="Q66" i="28"/>
  <c r="Q80" i="28"/>
  <c r="Q86" i="28"/>
  <c r="Q90" i="28"/>
  <c r="Q100" i="28"/>
  <c r="Q105" i="28"/>
  <c r="Q110" i="28"/>
  <c r="Q124" i="28"/>
  <c r="Q130" i="28"/>
  <c r="Q136" i="28"/>
  <c r="Q151" i="28"/>
  <c r="Q161" i="28"/>
  <c r="Q39" i="28"/>
  <c r="Q59" i="28"/>
  <c r="Q67" i="28"/>
  <c r="Q101" i="28"/>
  <c r="Q131" i="28"/>
  <c r="Q139" i="28"/>
  <c r="Q143" i="28"/>
  <c r="Q152" i="28"/>
  <c r="Q8" i="28"/>
  <c r="Q81" i="28"/>
  <c r="Q119" i="28"/>
  <c r="Q156" i="28"/>
  <c r="Q17" i="28"/>
  <c r="Q36" i="28"/>
  <c r="Q40" i="28"/>
  <c r="Q61" i="28"/>
  <c r="Q76" i="28"/>
  <c r="Q120" i="28"/>
  <c r="Q126" i="28"/>
  <c r="Q133" i="28"/>
  <c r="Q144" i="28"/>
  <c r="Q153" i="28"/>
  <c r="Q13" i="28"/>
  <c r="Q18" i="28"/>
  <c r="Q23" i="28"/>
  <c r="Q37" i="28"/>
  <c r="Q45" i="28"/>
  <c r="Q62" i="28"/>
  <c r="Q69" i="28"/>
  <c r="Q82" i="28"/>
  <c r="Q89" i="28"/>
  <c r="Q103" i="28"/>
  <c r="Q108" i="28"/>
  <c r="Q117" i="28"/>
  <c r="Q121" i="28"/>
  <c r="Q141" i="28"/>
  <c r="Q145" i="28"/>
  <c r="Q149" i="28"/>
  <c r="Q11" i="53"/>
  <c r="Q12" i="53"/>
  <c r="P4" i="62"/>
  <c r="Q42" i="52"/>
  <c r="Q23" i="52"/>
  <c r="Q6" i="52"/>
  <c r="Q18" i="52"/>
  <c r="Q24" i="52"/>
  <c r="Q31" i="52"/>
  <c r="Q52" i="52"/>
  <c r="Q57" i="52"/>
  <c r="Q65" i="52"/>
  <c r="Q19" i="52"/>
  <c r="Q32" i="52"/>
  <c r="Q39" i="52"/>
  <c r="Q66" i="52"/>
  <c r="Q7" i="52"/>
  <c r="Q26" i="52"/>
  <c r="Q40" i="52"/>
  <c r="Q53" i="52"/>
  <c r="Q68" i="52"/>
  <c r="Q12" i="32"/>
  <c r="Q25" i="32"/>
  <c r="Q48" i="32"/>
  <c r="Q34" i="32"/>
  <c r="Q41" i="32"/>
  <c r="Q14" i="32"/>
  <c r="Q21" i="32"/>
  <c r="Q58" i="32"/>
  <c r="Q60" i="32"/>
  <c r="Q17" i="32"/>
  <c r="Q30" i="32"/>
  <c r="Q45" i="32"/>
  <c r="Q23" i="32"/>
  <c r="Q46" i="32"/>
  <c r="Q54" i="32"/>
  <c r="Q17" i="55"/>
  <c r="P22" i="55"/>
  <c r="P18" i="55"/>
  <c r="Q6" i="55"/>
  <c r="Q19" i="55"/>
  <c r="Q21" i="55"/>
  <c r="Q8" i="55"/>
  <c r="P21" i="55"/>
  <c r="Q16" i="55"/>
  <c r="Q22" i="55"/>
  <c r="Q12" i="3"/>
  <c r="P4" i="61"/>
  <c r="P12" i="61"/>
  <c r="Q16" i="21"/>
  <c r="Q23" i="21"/>
  <c r="Q11" i="21"/>
  <c r="Q25" i="21"/>
  <c r="Q33" i="21"/>
  <c r="P7" i="60"/>
  <c r="P4" i="60"/>
  <c r="P9" i="60"/>
  <c r="Q9" i="59"/>
  <c r="P9" i="59"/>
  <c r="Q6" i="51"/>
  <c r="Q7" i="14"/>
  <c r="Q36" i="14"/>
  <c r="Q18" i="14"/>
  <c r="Q25" i="14"/>
  <c r="Q31" i="14"/>
  <c r="Q5" i="14"/>
  <c r="Q32" i="14"/>
  <c r="Q40" i="14"/>
  <c r="Q31" i="58"/>
  <c r="Q7" i="58"/>
  <c r="Q21" i="58"/>
  <c r="P6" i="57"/>
  <c r="Q6" i="57"/>
  <c r="Q7" i="57"/>
  <c r="Q8" i="1"/>
  <c r="Q60" i="1"/>
  <c r="Q119" i="1"/>
  <c r="Q10" i="1"/>
  <c r="Q11" i="1"/>
  <c r="Q105" i="1"/>
  <c r="Q9" i="1"/>
  <c r="Q12" i="1"/>
  <c r="Q25" i="1"/>
  <c r="Q55" i="1"/>
  <c r="Q113" i="1"/>
  <c r="Q63" i="1"/>
  <c r="Q114" i="1"/>
  <c r="Q121" i="1"/>
  <c r="Q129" i="1"/>
  <c r="Q49" i="1"/>
  <c r="Q93" i="1"/>
  <c r="Q50" i="1"/>
  <c r="Q103" i="1"/>
  <c r="Q110" i="1"/>
  <c r="Q140" i="1"/>
  <c r="Q147" i="1"/>
  <c r="Q23" i="1"/>
  <c r="Q30" i="1"/>
  <c r="Q40" i="1"/>
  <c r="P32" i="69"/>
  <c r="P31" i="69"/>
  <c r="P13" i="69"/>
  <c r="P33" i="69"/>
  <c r="P43" i="69"/>
  <c r="P22" i="69"/>
  <c r="P42" i="69"/>
  <c r="P17" i="69"/>
  <c r="P35" i="69"/>
  <c r="P41" i="69"/>
  <c r="P20" i="69"/>
  <c r="P21" i="69"/>
  <c r="P12" i="69"/>
  <c r="P38" i="69"/>
  <c r="P30" i="69"/>
  <c r="P5" i="69"/>
  <c r="P34" i="69"/>
  <c r="P37" i="69"/>
  <c r="P15" i="69"/>
  <c r="P39" i="69"/>
  <c r="P14" i="69"/>
  <c r="P19" i="69"/>
  <c r="P40" i="69"/>
  <c r="P4" i="69"/>
  <c r="P11" i="69"/>
  <c r="P29" i="69"/>
  <c r="P28" i="69"/>
  <c r="P25" i="69"/>
  <c r="P27" i="69"/>
  <c r="P23" i="69"/>
  <c r="P6" i="69"/>
  <c r="P18" i="69"/>
  <c r="P7" i="69"/>
  <c r="P9" i="69"/>
  <c r="P36" i="69"/>
  <c r="P26" i="69"/>
  <c r="P10" i="69"/>
  <c r="P44" i="69"/>
  <c r="Q23" i="18"/>
  <c r="P38" i="18"/>
  <c r="Q156" i="18"/>
  <c r="Q141" i="18"/>
  <c r="P16" i="45"/>
  <c r="P5" i="67"/>
  <c r="P6" i="67"/>
  <c r="P4" i="67"/>
  <c r="P7" i="67"/>
  <c r="Q4" i="67"/>
  <c r="P9" i="67"/>
  <c r="P8" i="67"/>
  <c r="P7" i="54"/>
  <c r="P9" i="54"/>
  <c r="P5" i="54"/>
  <c r="P6" i="54"/>
  <c r="P8" i="54"/>
  <c r="P10" i="54"/>
  <c r="P4" i="54"/>
  <c r="P5" i="66"/>
  <c r="P13" i="66"/>
  <c r="P15" i="66"/>
  <c r="P10" i="66"/>
  <c r="P14" i="66"/>
  <c r="P11" i="66"/>
  <c r="P7" i="66"/>
  <c r="P12" i="66"/>
  <c r="P9" i="66"/>
  <c r="P6" i="66"/>
  <c r="P8" i="66"/>
  <c r="P23" i="65"/>
  <c r="P8" i="65"/>
  <c r="Q8" i="65"/>
  <c r="P22" i="65"/>
  <c r="P14" i="65"/>
  <c r="P4" i="65"/>
  <c r="P17" i="65"/>
  <c r="P13" i="65"/>
  <c r="P7" i="65"/>
  <c r="P5" i="65"/>
  <c r="P6" i="65"/>
  <c r="P10" i="65"/>
  <c r="P21" i="65"/>
  <c r="P9" i="65"/>
  <c r="P15" i="65"/>
  <c r="P11" i="65"/>
  <c r="P20" i="65"/>
  <c r="P12" i="65"/>
  <c r="P19" i="65"/>
  <c r="P18" i="29"/>
  <c r="Q52" i="29"/>
  <c r="Q72" i="29"/>
  <c r="P19" i="64"/>
  <c r="P8" i="64"/>
  <c r="P4" i="64"/>
  <c r="P16" i="64"/>
  <c r="P17" i="64"/>
  <c r="P11" i="64"/>
  <c r="P15" i="64"/>
  <c r="P7" i="64"/>
  <c r="P9" i="64"/>
  <c r="P14" i="64"/>
  <c r="P12" i="64"/>
  <c r="P10" i="64"/>
  <c r="P6" i="64"/>
  <c r="Q17" i="38"/>
  <c r="P10" i="63"/>
  <c r="P32" i="63"/>
  <c r="P26" i="63"/>
  <c r="P24" i="63"/>
  <c r="P17" i="63"/>
  <c r="P15" i="63"/>
  <c r="P16" i="63"/>
  <c r="P9" i="63"/>
  <c r="P25" i="63"/>
  <c r="P12" i="63"/>
  <c r="P5" i="63"/>
  <c r="P31" i="63"/>
  <c r="P13" i="63"/>
  <c r="P11" i="63"/>
  <c r="P8" i="63"/>
  <c r="P27" i="63"/>
  <c r="P4" i="63"/>
  <c r="P7" i="63"/>
  <c r="P40" i="63"/>
  <c r="P14" i="63"/>
  <c r="P41" i="63"/>
  <c r="P28" i="63"/>
  <c r="P135" i="28"/>
  <c r="Q111" i="28"/>
  <c r="Q31" i="28"/>
  <c r="P159" i="28"/>
  <c r="Q19" i="28"/>
  <c r="P151" i="28"/>
  <c r="P7" i="53"/>
  <c r="P6" i="62"/>
  <c r="P5" i="62"/>
  <c r="P10" i="62"/>
  <c r="P11" i="62"/>
  <c r="P9" i="62"/>
  <c r="P12" i="62"/>
  <c r="P14" i="62"/>
  <c r="P13" i="62"/>
  <c r="P8" i="62"/>
  <c r="P7" i="62"/>
  <c r="Q12" i="52"/>
  <c r="P24" i="52"/>
  <c r="P51" i="52"/>
  <c r="P59" i="32"/>
  <c r="Q11" i="32"/>
  <c r="Q18" i="32"/>
  <c r="P32" i="32"/>
  <c r="P19" i="55"/>
  <c r="P17" i="55"/>
  <c r="P20" i="55"/>
  <c r="P8" i="55"/>
  <c r="P16" i="55"/>
  <c r="P15" i="55"/>
  <c r="P14" i="55"/>
  <c r="P5" i="55"/>
  <c r="P4" i="55"/>
  <c r="P7" i="55"/>
  <c r="P6" i="55"/>
  <c r="P10" i="55"/>
  <c r="P12" i="55"/>
  <c r="P9" i="55"/>
  <c r="P13" i="55"/>
  <c r="Q4" i="61"/>
  <c r="P6" i="61"/>
  <c r="P7" i="61"/>
  <c r="P10" i="61"/>
  <c r="P8" i="61"/>
  <c r="P11" i="61"/>
  <c r="P9" i="61"/>
  <c r="P5" i="61"/>
  <c r="P10" i="60"/>
  <c r="P8" i="60"/>
  <c r="P12" i="60"/>
  <c r="P7" i="59"/>
  <c r="P5" i="59"/>
  <c r="P4" i="59"/>
  <c r="P6" i="59"/>
  <c r="P8" i="59"/>
  <c r="Q8" i="14"/>
  <c r="Q19" i="14"/>
  <c r="Q11" i="14"/>
  <c r="P20" i="58"/>
  <c r="P43" i="58"/>
  <c r="P15" i="58"/>
  <c r="P32" i="58"/>
  <c r="P42" i="58"/>
  <c r="P25" i="58"/>
  <c r="P21" i="58"/>
  <c r="P38" i="58"/>
  <c r="P31" i="58"/>
  <c r="P9" i="58"/>
  <c r="P8" i="58"/>
  <c r="P14" i="58"/>
  <c r="P40" i="58"/>
  <c r="P30" i="58"/>
  <c r="P29" i="58"/>
  <c r="P34" i="58"/>
  <c r="P27" i="58"/>
  <c r="P6" i="58"/>
  <c r="P37" i="58"/>
  <c r="P7" i="58"/>
  <c r="P13" i="58"/>
  <c r="P19" i="58"/>
  <c r="P24" i="58"/>
  <c r="P28" i="58"/>
  <c r="P18" i="58"/>
  <c r="P10" i="58"/>
  <c r="P33" i="58"/>
  <c r="P5" i="58"/>
  <c r="P17" i="58"/>
  <c r="P23" i="58"/>
  <c r="P26" i="58"/>
  <c r="P4" i="58"/>
  <c r="P11" i="58"/>
  <c r="P36" i="58"/>
  <c r="P12" i="58"/>
  <c r="P35" i="58"/>
  <c r="P39" i="58"/>
  <c r="Q4" i="58"/>
  <c r="P22" i="58"/>
  <c r="P16" i="58"/>
  <c r="P7" i="57"/>
  <c r="P4" i="57"/>
  <c r="P8" i="57"/>
  <c r="P5" i="57"/>
  <c r="P9" i="57"/>
  <c r="Q16" i="1"/>
  <c r="Q68" i="1"/>
  <c r="P6" i="1"/>
  <c r="P39" i="1"/>
  <c r="Q81" i="1"/>
  <c r="Q76" i="1"/>
  <c r="O4" i="53"/>
  <c r="P15" i="53" s="1"/>
  <c r="O5" i="52"/>
  <c r="P43" i="52" s="1"/>
  <c r="O4" i="42"/>
  <c r="O4" i="51"/>
  <c r="P4" i="51" s="1"/>
  <c r="O4" i="50"/>
  <c r="P14" i="50" s="1"/>
  <c r="Q4" i="37"/>
  <c r="Q4" i="43"/>
  <c r="Q4" i="42"/>
  <c r="Q4" i="17"/>
  <c r="Q4" i="41"/>
  <c r="O7" i="18"/>
  <c r="P155" i="18" s="1"/>
  <c r="O5" i="49"/>
  <c r="P32" i="49" s="1"/>
  <c r="O4" i="48"/>
  <c r="P6" i="48" s="1"/>
  <c r="O4" i="1"/>
  <c r="P142" i="1" s="1"/>
  <c r="O6" i="10"/>
  <c r="P91" i="10" s="1"/>
  <c r="O4" i="20"/>
  <c r="O7" i="29"/>
  <c r="P4" i="29" s="1"/>
  <c r="O4" i="27"/>
  <c r="P15" i="27" s="1"/>
  <c r="O6" i="32"/>
  <c r="P17" i="32" s="1"/>
  <c r="O4" i="3"/>
  <c r="P9" i="3" s="1"/>
  <c r="O4" i="47"/>
  <c r="O4" i="46"/>
  <c r="Q4" i="46"/>
  <c r="O4" i="28"/>
  <c r="P110" i="28" s="1"/>
  <c r="O4" i="38"/>
  <c r="Q5" i="38" s="1"/>
  <c r="O4" i="17"/>
  <c r="O4" i="41"/>
  <c r="O4" i="14"/>
  <c r="P10" i="14" s="1"/>
  <c r="O4" i="45"/>
  <c r="P13" i="45" s="1"/>
  <c r="O4" i="37"/>
  <c r="O4" i="43"/>
  <c r="O5" i="26"/>
  <c r="P5" i="26" s="1"/>
  <c r="O5" i="16"/>
  <c r="P5" i="16" s="1"/>
  <c r="O4" i="21"/>
  <c r="P8" i="21" s="1"/>
  <c r="P4" i="37"/>
  <c r="P4" i="43"/>
  <c r="P4" i="42"/>
  <c r="P4" i="17"/>
  <c r="P4" i="41"/>
  <c r="P4" i="46"/>
  <c r="P56" i="47" l="1"/>
  <c r="P20" i="47"/>
  <c r="P54" i="47"/>
  <c r="P36" i="47"/>
  <c r="P18" i="47"/>
  <c r="P24" i="47"/>
  <c r="P58" i="47"/>
  <c r="P64" i="47"/>
  <c r="P47" i="47"/>
  <c r="P11" i="47"/>
  <c r="P9" i="47"/>
  <c r="P41" i="47"/>
  <c r="P72" i="47"/>
  <c r="P44" i="47"/>
  <c r="P69" i="47"/>
  <c r="P52" i="47"/>
  <c r="P48" i="47"/>
  <c r="P66" i="47"/>
  <c r="P65" i="47"/>
  <c r="P51" i="47"/>
  <c r="P34" i="47"/>
  <c r="P42" i="47"/>
  <c r="P16" i="47"/>
  <c r="P59" i="47"/>
  <c r="P53" i="47"/>
  <c r="P12" i="47"/>
  <c r="P13" i="47"/>
  <c r="P26" i="47"/>
  <c r="P25" i="47"/>
  <c r="P55" i="47"/>
  <c r="P32" i="47"/>
  <c r="P70" i="47"/>
  <c r="P61" i="47"/>
  <c r="P10" i="47"/>
  <c r="P23" i="47"/>
  <c r="P22" i="47"/>
  <c r="P45" i="47"/>
  <c r="P62" i="47"/>
  <c r="P35" i="47"/>
  <c r="P28" i="47"/>
  <c r="P19" i="47"/>
  <c r="P14" i="47"/>
  <c r="P40" i="47"/>
  <c r="P37" i="47"/>
  <c r="P46" i="47"/>
  <c r="P60" i="47"/>
  <c r="P67" i="47"/>
  <c r="P43" i="47"/>
  <c r="P49" i="47"/>
  <c r="P63" i="47"/>
  <c r="P27" i="47"/>
  <c r="P8" i="47"/>
  <c r="P29" i="47"/>
  <c r="P71" i="47"/>
  <c r="P15" i="47"/>
  <c r="P38" i="47"/>
  <c r="P31" i="47"/>
  <c r="P68" i="47"/>
  <c r="P39" i="47"/>
  <c r="P33" i="47"/>
  <c r="P50" i="47"/>
  <c r="P17" i="47"/>
  <c r="P21" i="47"/>
  <c r="P30" i="47"/>
  <c r="P36" i="20"/>
  <c r="P12" i="20"/>
  <c r="P26" i="20"/>
  <c r="P42" i="20"/>
  <c r="P18" i="20"/>
  <c r="P34" i="20"/>
  <c r="P31" i="20"/>
  <c r="P4" i="20"/>
  <c r="P49" i="20"/>
  <c r="P20" i="20"/>
  <c r="P56" i="20"/>
  <c r="P16" i="20"/>
  <c r="P11" i="20"/>
  <c r="P6" i="20"/>
  <c r="P9" i="20"/>
  <c r="P5" i="20"/>
  <c r="P39" i="20"/>
  <c r="P33" i="20"/>
  <c r="P51" i="20"/>
  <c r="P37" i="20"/>
  <c r="P13" i="20"/>
  <c r="P29" i="20"/>
  <c r="P19" i="20"/>
  <c r="P14" i="20"/>
  <c r="P17" i="20"/>
  <c r="P10" i="20"/>
  <c r="P47" i="20"/>
  <c r="P7" i="20"/>
  <c r="P40" i="20"/>
  <c r="P60" i="20"/>
  <c r="P45" i="20"/>
  <c r="P24" i="20"/>
  <c r="P27" i="20"/>
  <c r="P22" i="20"/>
  <c r="P25" i="20"/>
  <c r="P58" i="20"/>
  <c r="P44" i="20"/>
  <c r="P28" i="20"/>
  <c r="P53" i="20"/>
  <c r="P32" i="20"/>
  <c r="P35" i="20"/>
  <c r="P30" i="20"/>
  <c r="P21" i="20"/>
  <c r="P15" i="20"/>
  <c r="P50" i="20"/>
  <c r="P43" i="20"/>
  <c r="P38" i="20"/>
  <c r="P41" i="20"/>
  <c r="P52" i="20"/>
  <c r="P55" i="20"/>
  <c r="P8" i="20"/>
  <c r="P48" i="20"/>
  <c r="P59" i="20"/>
  <c r="P54" i="20"/>
  <c r="P57" i="20"/>
  <c r="P23" i="20"/>
  <c r="P46" i="20"/>
  <c r="P64" i="1"/>
  <c r="P39" i="18"/>
  <c r="P40" i="18"/>
  <c r="Q7" i="29"/>
  <c r="P5" i="14"/>
  <c r="P7" i="1"/>
  <c r="Q6" i="10"/>
  <c r="P66" i="29"/>
  <c r="P30" i="28"/>
  <c r="P72" i="28"/>
  <c r="P149" i="28"/>
  <c r="P73" i="28"/>
  <c r="P24" i="14"/>
  <c r="P42" i="10"/>
  <c r="P43" i="10"/>
  <c r="P44" i="10"/>
  <c r="P75" i="28"/>
  <c r="P41" i="52"/>
  <c r="P41" i="10"/>
  <c r="P47" i="18"/>
  <c r="P11" i="45"/>
  <c r="P10" i="45"/>
  <c r="P34" i="29"/>
  <c r="P74" i="28"/>
  <c r="P44" i="18"/>
  <c r="P45" i="18"/>
  <c r="P9" i="45"/>
  <c r="P9" i="26"/>
  <c r="P33" i="29"/>
  <c r="P20" i="38"/>
  <c r="P146" i="1"/>
  <c r="P48" i="18"/>
  <c r="P12" i="45"/>
  <c r="P35" i="29"/>
  <c r="Q6" i="29"/>
  <c r="P24" i="28"/>
  <c r="P112" i="28"/>
  <c r="P13" i="3"/>
  <c r="P17" i="21"/>
  <c r="P14" i="21"/>
  <c r="P59" i="18"/>
  <c r="P46" i="18"/>
  <c r="P39" i="38"/>
  <c r="P4" i="38"/>
  <c r="P42" i="38"/>
  <c r="P15" i="52"/>
  <c r="P16" i="52"/>
  <c r="P16" i="53"/>
  <c r="P18" i="53"/>
  <c r="P17" i="53"/>
  <c r="P35" i="1"/>
  <c r="P154" i="28"/>
  <c r="P29" i="28"/>
  <c r="P13" i="52"/>
  <c r="P19" i="50"/>
  <c r="P36" i="1"/>
  <c r="P37" i="1"/>
  <c r="P38" i="1"/>
  <c r="P14" i="51"/>
  <c r="P118" i="28"/>
  <c r="P116" i="28"/>
  <c r="P142" i="28"/>
  <c r="P56" i="28"/>
  <c r="P11" i="28"/>
  <c r="P87" i="28"/>
  <c r="P124" i="28"/>
  <c r="P32" i="28"/>
  <c r="P89" i="28"/>
  <c r="P160" i="28"/>
  <c r="P91" i="28"/>
  <c r="P25" i="28"/>
  <c r="P111" i="28"/>
  <c r="P162" i="28"/>
  <c r="P114" i="28"/>
  <c r="P138" i="28"/>
  <c r="P139" i="28"/>
  <c r="P166" i="28"/>
  <c r="P132" i="28"/>
  <c r="P47" i="28"/>
  <c r="P163" i="28"/>
  <c r="P54" i="28"/>
  <c r="P6" i="28"/>
  <c r="P168" i="28"/>
  <c r="P57" i="28"/>
  <c r="P93" i="28"/>
  <c r="P78" i="28"/>
  <c r="P33" i="28"/>
  <c r="P88" i="28"/>
  <c r="P38" i="28"/>
  <c r="P90" i="28"/>
  <c r="P148" i="28"/>
  <c r="P14" i="28"/>
  <c r="P12" i="28"/>
  <c r="P137" i="28"/>
  <c r="P41" i="28"/>
  <c r="P167" i="28"/>
  <c r="P169" i="28"/>
  <c r="P144" i="28"/>
  <c r="P136" i="28"/>
  <c r="P133" i="28"/>
  <c r="P7" i="28"/>
  <c r="P141" i="28"/>
  <c r="P42" i="28"/>
  <c r="P99" i="28"/>
  <c r="P77" i="28"/>
  <c r="P123" i="28"/>
  <c r="P34" i="28"/>
  <c r="P37" i="28"/>
  <c r="P115" i="28"/>
  <c r="P48" i="28"/>
  <c r="P36" i="28"/>
  <c r="P5" i="28"/>
  <c r="P153" i="28"/>
  <c r="P113" i="28"/>
  <c r="P164" i="28"/>
  <c r="P165" i="28"/>
  <c r="P140" i="28"/>
  <c r="P8" i="28"/>
  <c r="P5" i="51"/>
  <c r="Q7" i="10"/>
  <c r="P97" i="10"/>
  <c r="P26" i="10"/>
  <c r="P52" i="10"/>
  <c r="P12" i="48"/>
  <c r="P49" i="10"/>
  <c r="P31" i="10"/>
  <c r="P95" i="10"/>
  <c r="P32" i="10"/>
  <c r="P8" i="10"/>
  <c r="P62" i="10"/>
  <c r="P101" i="10"/>
  <c r="P21" i="10"/>
  <c r="P59" i="10"/>
  <c r="P111" i="10"/>
  <c r="P14" i="10"/>
  <c r="P39" i="10"/>
  <c r="P94" i="10"/>
  <c r="P7" i="10"/>
  <c r="P47" i="10"/>
  <c r="P100" i="10"/>
  <c r="P75" i="10"/>
  <c r="P110" i="10"/>
  <c r="P84" i="10"/>
  <c r="P74" i="10"/>
  <c r="P38" i="10"/>
  <c r="P30" i="10"/>
  <c r="P87" i="10"/>
  <c r="P96" i="10"/>
  <c r="P46" i="10"/>
  <c r="P17" i="10"/>
  <c r="P56" i="10"/>
  <c r="P66" i="10"/>
  <c r="P77" i="10"/>
  <c r="P64" i="10"/>
  <c r="P25" i="10"/>
  <c r="P70" i="10"/>
  <c r="P99" i="10"/>
  <c r="P6" i="10"/>
  <c r="P15" i="10"/>
  <c r="P16" i="10"/>
  <c r="P57" i="10"/>
  <c r="P11" i="10"/>
  <c r="P60" i="10"/>
  <c r="P102" i="10"/>
  <c r="P93" i="10"/>
  <c r="P90" i="10"/>
  <c r="P54" i="10"/>
  <c r="P71" i="10"/>
  <c r="P61" i="10"/>
  <c r="P73" i="10"/>
  <c r="P10" i="10"/>
  <c r="P83" i="10"/>
  <c r="P89" i="10"/>
  <c r="P63" i="10"/>
  <c r="P36" i="10"/>
  <c r="P81" i="10"/>
  <c r="P40" i="10"/>
  <c r="P72" i="10"/>
  <c r="P23" i="10"/>
  <c r="P19" i="10"/>
  <c r="P20" i="10"/>
  <c r="P82" i="10"/>
  <c r="P22" i="10"/>
  <c r="P50" i="10"/>
  <c r="P37" i="10"/>
  <c r="P69" i="10"/>
  <c r="P98" i="10"/>
  <c r="P88" i="10"/>
  <c r="P9" i="10"/>
  <c r="P18" i="10"/>
  <c r="P58" i="10"/>
  <c r="P76" i="10"/>
  <c r="P78" i="10"/>
  <c r="P24" i="10"/>
  <c r="P45" i="10"/>
  <c r="P51" i="10"/>
  <c r="P53" i="10"/>
  <c r="P33" i="10"/>
  <c r="P34" i="10"/>
  <c r="P55" i="10"/>
  <c r="P65" i="10"/>
  <c r="P103" i="10"/>
  <c r="P85" i="10"/>
  <c r="P18" i="50"/>
  <c r="P26" i="50"/>
  <c r="P24" i="50"/>
  <c r="P13" i="50"/>
  <c r="P7" i="50"/>
  <c r="P27" i="50"/>
  <c r="P17" i="50"/>
  <c r="P23" i="50"/>
  <c r="P8" i="50"/>
  <c r="Q4" i="9"/>
  <c r="P13" i="10"/>
  <c r="P12" i="10"/>
  <c r="Q4" i="10"/>
  <c r="P4" i="10"/>
  <c r="P28" i="10"/>
  <c r="P5" i="10"/>
  <c r="P67" i="10"/>
  <c r="P27" i="10"/>
  <c r="P80" i="10"/>
  <c r="P109" i="10"/>
  <c r="P68" i="10"/>
  <c r="P92" i="10"/>
  <c r="P35" i="10"/>
  <c r="P29" i="10"/>
  <c r="P79" i="10"/>
  <c r="P48" i="10"/>
  <c r="P11" i="48"/>
  <c r="P5" i="48"/>
  <c r="P9" i="48"/>
  <c r="Q4" i="48"/>
  <c r="P10" i="48"/>
  <c r="P4" i="48"/>
  <c r="P8" i="48"/>
  <c r="P13" i="48"/>
  <c r="Q4" i="50"/>
  <c r="P4" i="50"/>
  <c r="P9" i="50"/>
  <c r="P11" i="50"/>
  <c r="P22" i="50"/>
  <c r="P12" i="50"/>
  <c r="P10" i="50"/>
  <c r="P25" i="50"/>
  <c r="P6" i="50"/>
  <c r="P21" i="50"/>
  <c r="P5" i="50"/>
  <c r="P20" i="50"/>
  <c r="P15" i="50"/>
  <c r="P16" i="50"/>
  <c r="Q7" i="18"/>
  <c r="P19" i="45"/>
  <c r="P17" i="45"/>
  <c r="P10" i="26"/>
  <c r="Q5" i="26"/>
  <c r="Q5" i="49"/>
  <c r="P67" i="29"/>
  <c r="P12" i="29"/>
  <c r="Q5" i="52"/>
  <c r="P22" i="14"/>
  <c r="P20" i="29"/>
  <c r="P64" i="29"/>
  <c r="P30" i="29"/>
  <c r="P59" i="29"/>
  <c r="P9" i="29"/>
  <c r="P57" i="29"/>
  <c r="P9" i="53"/>
  <c r="P8" i="53"/>
  <c r="P47" i="52"/>
  <c r="P11" i="52"/>
  <c r="P14" i="3"/>
  <c r="P15" i="51"/>
  <c r="P21" i="14"/>
  <c r="P39" i="14"/>
  <c r="P30" i="14"/>
  <c r="P26" i="14"/>
  <c r="P9" i="16"/>
  <c r="P11" i="16"/>
  <c r="P8" i="16"/>
  <c r="P13" i="16"/>
  <c r="P15" i="16"/>
  <c r="P6" i="16"/>
  <c r="P7" i="16"/>
  <c r="P14" i="16"/>
  <c r="P12" i="16"/>
  <c r="P16" i="16"/>
  <c r="Q5" i="16"/>
  <c r="P10" i="16"/>
  <c r="P84" i="18"/>
  <c r="P87" i="18"/>
  <c r="P114" i="18"/>
  <c r="P66" i="18"/>
  <c r="P23" i="18"/>
  <c r="P100" i="18"/>
  <c r="P88" i="18"/>
  <c r="P78" i="18"/>
  <c r="P119" i="18"/>
  <c r="P97" i="18"/>
  <c r="P135" i="18"/>
  <c r="P120" i="18"/>
  <c r="P28" i="18"/>
  <c r="P86" i="18"/>
  <c r="P158" i="18"/>
  <c r="P64" i="18"/>
  <c r="P117" i="18"/>
  <c r="P145" i="18"/>
  <c r="P16" i="18"/>
  <c r="P25" i="18"/>
  <c r="P91" i="18"/>
  <c r="P18" i="18"/>
  <c r="P152" i="18"/>
  <c r="P104" i="18"/>
  <c r="P35" i="18"/>
  <c r="P156" i="18"/>
  <c r="P115" i="18"/>
  <c r="P133" i="18"/>
  <c r="P159" i="18"/>
  <c r="P52" i="18"/>
  <c r="P9" i="18"/>
  <c r="P89" i="18"/>
  <c r="P72" i="18"/>
  <c r="P150" i="18"/>
  <c r="P58" i="18"/>
  <c r="P14" i="18"/>
  <c r="Q8" i="18"/>
  <c r="P73" i="18"/>
  <c r="P62" i="18"/>
  <c r="P108" i="18"/>
  <c r="P125" i="18"/>
  <c r="P32" i="18"/>
  <c r="P67" i="18"/>
  <c r="P8" i="18"/>
  <c r="P10" i="18"/>
  <c r="P90" i="18"/>
  <c r="P57" i="18"/>
  <c r="P127" i="18"/>
  <c r="P34" i="18"/>
  <c r="P95" i="18"/>
  <c r="P21" i="18"/>
  <c r="P142" i="18"/>
  <c r="P65" i="18"/>
  <c r="P56" i="18"/>
  <c r="P160" i="18"/>
  <c r="P143" i="18"/>
  <c r="P147" i="18"/>
  <c r="P148" i="18"/>
  <c r="P102" i="18"/>
  <c r="P153" i="18"/>
  <c r="P161" i="18"/>
  <c r="P94" i="18"/>
  <c r="P68" i="18"/>
  <c r="P130" i="18"/>
  <c r="P36" i="18"/>
  <c r="P116" i="18"/>
  <c r="P37" i="18"/>
  <c r="P144" i="18"/>
  <c r="P146" i="18"/>
  <c r="P134" i="18"/>
  <c r="P149" i="18"/>
  <c r="P17" i="18"/>
  <c r="P33" i="18"/>
  <c r="P74" i="18"/>
  <c r="P93" i="18"/>
  <c r="P69" i="18"/>
  <c r="P105" i="18"/>
  <c r="P157" i="18"/>
  <c r="P6" i="18"/>
  <c r="P118" i="18"/>
  <c r="P71" i="18"/>
  <c r="P24" i="18"/>
  <c r="P12" i="18"/>
  <c r="P126" i="18"/>
  <c r="P13" i="18"/>
  <c r="P79" i="18"/>
  <c r="P121" i="18"/>
  <c r="P63" i="18"/>
  <c r="P113" i="18"/>
  <c r="P31" i="18"/>
  <c r="P7" i="18"/>
  <c r="P101" i="18"/>
  <c r="P11" i="18"/>
  <c r="P15" i="18"/>
  <c r="P103" i="18"/>
  <c r="P151" i="18"/>
  <c r="P92" i="18"/>
  <c r="P122" i="18"/>
  <c r="P41" i="18"/>
  <c r="P42" i="18"/>
  <c r="P22" i="27"/>
  <c r="P24" i="27"/>
  <c r="P23" i="27"/>
  <c r="P6" i="27"/>
  <c r="P11" i="27"/>
  <c r="P18" i="27"/>
  <c r="P12" i="27"/>
  <c r="P5" i="27"/>
  <c r="P9" i="27"/>
  <c r="P19" i="27"/>
  <c r="P17" i="27"/>
  <c r="P10" i="27"/>
  <c r="P14" i="45"/>
  <c r="P7" i="45"/>
  <c r="P15" i="45"/>
  <c r="P8" i="45"/>
  <c r="P5" i="45"/>
  <c r="P18" i="45"/>
  <c r="P20" i="45"/>
  <c r="P6" i="45"/>
  <c r="P6" i="26"/>
  <c r="P11" i="26"/>
  <c r="P17" i="49"/>
  <c r="P24" i="49"/>
  <c r="P23" i="49"/>
  <c r="P7" i="49"/>
  <c r="P18" i="49"/>
  <c r="P6" i="49"/>
  <c r="P29" i="49"/>
  <c r="P33" i="49"/>
  <c r="P11" i="49"/>
  <c r="P36" i="49"/>
  <c r="P19" i="49"/>
  <c r="P5" i="49"/>
  <c r="P35" i="49"/>
  <c r="P31" i="49"/>
  <c r="P22" i="49"/>
  <c r="P30" i="49"/>
  <c r="P37" i="49"/>
  <c r="P28" i="49"/>
  <c r="P8" i="49"/>
  <c r="P34" i="49"/>
  <c r="P46" i="29"/>
  <c r="P47" i="29"/>
  <c r="P11" i="29"/>
  <c r="P63" i="29"/>
  <c r="P54" i="29"/>
  <c r="P60" i="29"/>
  <c r="P24" i="29"/>
  <c r="P55" i="29"/>
  <c r="P58" i="29"/>
  <c r="P23" i="29"/>
  <c r="P41" i="29"/>
  <c r="P75" i="29"/>
  <c r="P28" i="29"/>
  <c r="P56" i="29"/>
  <c r="P21" i="29"/>
  <c r="P53" i="29"/>
  <c r="P49" i="29"/>
  <c r="P17" i="29"/>
  <c r="P32" i="29"/>
  <c r="P27" i="29"/>
  <c r="Q5" i="29"/>
  <c r="P74" i="29"/>
  <c r="P48" i="29"/>
  <c r="P13" i="29"/>
  <c r="P45" i="29"/>
  <c r="P52" i="29"/>
  <c r="P10" i="29"/>
  <c r="P5" i="29"/>
  <c r="P7" i="29"/>
  <c r="P31" i="29"/>
  <c r="P8" i="29"/>
  <c r="P36" i="29"/>
  <c r="P25" i="29"/>
  <c r="P26" i="29"/>
  <c r="P22" i="29"/>
  <c r="P6" i="29"/>
  <c r="P50" i="29"/>
  <c r="P16" i="29"/>
  <c r="P15" i="29"/>
  <c r="P51" i="29"/>
  <c r="P44" i="29"/>
  <c r="P37" i="29"/>
  <c r="P40" i="29"/>
  <c r="P61" i="29"/>
  <c r="P62" i="29"/>
  <c r="P14" i="29"/>
  <c r="P69" i="29"/>
  <c r="P68" i="29"/>
  <c r="P19" i="29"/>
  <c r="P8" i="38"/>
  <c r="P36" i="38"/>
  <c r="P32" i="38"/>
  <c r="P5" i="38"/>
  <c r="P49" i="38"/>
  <c r="P23" i="38"/>
  <c r="P30" i="38"/>
  <c r="P7" i="38"/>
  <c r="Q4" i="47"/>
  <c r="P59" i="28"/>
  <c r="P26" i="28"/>
  <c r="P64" i="28"/>
  <c r="P107" i="28"/>
  <c r="P101" i="28"/>
  <c r="P52" i="28"/>
  <c r="P126" i="28"/>
  <c r="P125" i="28"/>
  <c r="P161" i="28"/>
  <c r="P80" i="28"/>
  <c r="P117" i="28"/>
  <c r="P83" i="28"/>
  <c r="P95" i="28"/>
  <c r="P20" i="28"/>
  <c r="P96" i="28"/>
  <c r="Q9" i="28"/>
  <c r="P68" i="28"/>
  <c r="P156" i="28"/>
  <c r="P10" i="28"/>
  <c r="P103" i="28"/>
  <c r="P58" i="28"/>
  <c r="P60" i="28"/>
  <c r="P129" i="28"/>
  <c r="P131" i="28"/>
  <c r="P21" i="28"/>
  <c r="P67" i="28"/>
  <c r="P150" i="28"/>
  <c r="P69" i="28"/>
  <c r="P17" i="28"/>
  <c r="P82" i="28"/>
  <c r="P19" i="28"/>
  <c r="P63" i="28"/>
  <c r="P100" i="28"/>
  <c r="P65" i="28"/>
  <c r="P66" i="28"/>
  <c r="P40" i="28"/>
  <c r="P53" i="28"/>
  <c r="P134" i="28"/>
  <c r="P13" i="28"/>
  <c r="P44" i="28"/>
  <c r="P45" i="28"/>
  <c r="P121" i="28"/>
  <c r="P50" i="28"/>
  <c r="P51" i="28"/>
  <c r="P102" i="28"/>
  <c r="P39" i="28"/>
  <c r="P94" i="28"/>
  <c r="P70" i="28"/>
  <c r="P122" i="28"/>
  <c r="P4" i="28"/>
  <c r="P9" i="28"/>
  <c r="P127" i="28"/>
  <c r="P18" i="28"/>
  <c r="P84" i="28"/>
  <c r="P130" i="28"/>
  <c r="P108" i="28"/>
  <c r="P92" i="28"/>
  <c r="P28" i="28"/>
  <c r="P27" i="28"/>
  <c r="P109" i="28"/>
  <c r="P15" i="28"/>
  <c r="P43" i="28"/>
  <c r="P106" i="28"/>
  <c r="P86" i="28"/>
  <c r="P62" i="28"/>
  <c r="P31" i="28"/>
  <c r="P145" i="28"/>
  <c r="P146" i="28"/>
  <c r="P22" i="28"/>
  <c r="P119" i="28"/>
  <c r="P155" i="28"/>
  <c r="P46" i="28"/>
  <c r="P104" i="28"/>
  <c r="P128" i="28"/>
  <c r="P85" i="28"/>
  <c r="P61" i="28"/>
  <c r="P81" i="28"/>
  <c r="P143" i="28"/>
  <c r="P147" i="28"/>
  <c r="P79" i="28"/>
  <c r="P12" i="53"/>
  <c r="P11" i="53"/>
  <c r="P10" i="53"/>
  <c r="P13" i="53"/>
  <c r="P14" i="53"/>
  <c r="P40" i="52"/>
  <c r="P69" i="52"/>
  <c r="P68" i="52"/>
  <c r="P27" i="52"/>
  <c r="P31" i="52"/>
  <c r="P20" i="52"/>
  <c r="P33" i="52"/>
  <c r="P66" i="52"/>
  <c r="P7" i="52"/>
  <c r="P8" i="52"/>
  <c r="P67" i="52"/>
  <c r="P52" i="52"/>
  <c r="P5" i="52"/>
  <c r="P58" i="52"/>
  <c r="P49" i="52"/>
  <c r="P53" i="52"/>
  <c r="P7" i="32"/>
  <c r="P35" i="32"/>
  <c r="P53" i="32"/>
  <c r="P22" i="32"/>
  <c r="P15" i="32"/>
  <c r="P51" i="32"/>
  <c r="P55" i="32"/>
  <c r="P52" i="32"/>
  <c r="P58" i="32"/>
  <c r="P56" i="32"/>
  <c r="P18" i="32"/>
  <c r="P6" i="32"/>
  <c r="P20" i="32"/>
  <c r="P21" i="32"/>
  <c r="P13" i="32"/>
  <c r="P48" i="32"/>
  <c r="P19" i="32"/>
  <c r="P25" i="32"/>
  <c r="P41" i="32"/>
  <c r="P30" i="32"/>
  <c r="P54" i="32"/>
  <c r="P44" i="32"/>
  <c r="P9" i="32"/>
  <c r="P33" i="32"/>
  <c r="P57" i="32"/>
  <c r="P40" i="32"/>
  <c r="P29" i="32"/>
  <c r="P26" i="32"/>
  <c r="P46" i="32"/>
  <c r="Q6" i="32"/>
  <c r="P16" i="32"/>
  <c r="P24" i="32"/>
  <c r="P8" i="32"/>
  <c r="P37" i="32"/>
  <c r="P27" i="32"/>
  <c r="P14" i="32"/>
  <c r="P45" i="32"/>
  <c r="P49" i="32"/>
  <c r="P38" i="32"/>
  <c r="P43" i="32"/>
  <c r="P28" i="32"/>
  <c r="P12" i="32"/>
  <c r="P36" i="32"/>
  <c r="P47" i="32"/>
  <c r="P39" i="32"/>
  <c r="P42" i="32"/>
  <c r="P11" i="32"/>
  <c r="P31" i="32"/>
  <c r="P10" i="32"/>
  <c r="P60" i="32"/>
  <c r="P34" i="32"/>
  <c r="P6" i="3"/>
  <c r="P7" i="3"/>
  <c r="P11" i="3"/>
  <c r="P17" i="3"/>
  <c r="P5" i="3"/>
  <c r="P15" i="3"/>
  <c r="P12" i="3"/>
  <c r="P10" i="3"/>
  <c r="P40" i="21"/>
  <c r="P20" i="21"/>
  <c r="P24" i="21"/>
  <c r="P10" i="21"/>
  <c r="P26" i="21"/>
  <c r="P9" i="21"/>
  <c r="P37" i="21"/>
  <c r="P19" i="21"/>
  <c r="P22" i="21"/>
  <c r="P25" i="21"/>
  <c r="P18" i="21"/>
  <c r="P28" i="21"/>
  <c r="P16" i="21"/>
  <c r="P23" i="21"/>
  <c r="P42" i="21"/>
  <c r="P27" i="21"/>
  <c r="P13" i="21"/>
  <c r="P39" i="21"/>
  <c r="P35" i="21"/>
  <c r="P21" i="21"/>
  <c r="P15" i="21"/>
  <c r="P7" i="21"/>
  <c r="P34" i="21"/>
  <c r="P30" i="21"/>
  <c r="P12" i="21"/>
  <c r="P6" i="21"/>
  <c r="P38" i="21"/>
  <c r="P11" i="21"/>
  <c r="P29" i="21"/>
  <c r="P9" i="51"/>
  <c r="P32" i="14"/>
  <c r="P23" i="14"/>
  <c r="P36" i="14"/>
  <c r="P7" i="14"/>
  <c r="P28" i="14"/>
  <c r="P40" i="14"/>
  <c r="P41" i="14"/>
  <c r="P6" i="14"/>
  <c r="P42" i="14"/>
  <c r="P16" i="14"/>
  <c r="P17" i="14"/>
  <c r="P9" i="14"/>
  <c r="P38" i="14"/>
  <c r="P14" i="14"/>
  <c r="P35" i="14"/>
  <c r="P34" i="14"/>
  <c r="P31" i="14"/>
  <c r="P27" i="14"/>
  <c r="P18" i="14"/>
  <c r="P15" i="14"/>
  <c r="P13" i="14"/>
  <c r="P33" i="14"/>
  <c r="P20" i="14"/>
  <c r="P8" i="14"/>
  <c r="P25" i="14"/>
  <c r="P12" i="14"/>
  <c r="P29" i="14"/>
  <c r="P37" i="14"/>
  <c r="P19" i="14"/>
  <c r="P29" i="1"/>
  <c r="P125" i="1"/>
  <c r="P89" i="1"/>
  <c r="P23" i="1"/>
  <c r="P54" i="1"/>
  <c r="P55" i="1"/>
  <c r="P49" i="1"/>
  <c r="P31" i="1"/>
  <c r="P100" i="1"/>
  <c r="P113" i="1"/>
  <c r="P128" i="1"/>
  <c r="P141" i="1"/>
  <c r="P70" i="1"/>
  <c r="P16" i="1"/>
  <c r="P130" i="1"/>
  <c r="P41" i="1"/>
  <c r="P76" i="1"/>
  <c r="P65" i="1"/>
  <c r="P46" i="1"/>
  <c r="P73" i="1"/>
  <c r="P18" i="1"/>
  <c r="P53" i="1"/>
  <c r="P56" i="1"/>
  <c r="P132" i="1"/>
  <c r="P25" i="1"/>
  <c r="P10" i="1"/>
  <c r="P91" i="1"/>
  <c r="P122" i="1"/>
  <c r="P95" i="1"/>
  <c r="P151" i="1"/>
  <c r="P33" i="1"/>
  <c r="P116" i="1"/>
  <c r="P109" i="1"/>
  <c r="P52" i="1"/>
  <c r="P17" i="1"/>
  <c r="P126" i="1"/>
  <c r="P72" i="1"/>
  <c r="P82" i="1"/>
  <c r="P19" i="1"/>
  <c r="P57" i="1"/>
  <c r="P139" i="1"/>
  <c r="P108" i="1"/>
  <c r="P51" i="1"/>
  <c r="P79" i="1"/>
  <c r="P127" i="1"/>
  <c r="P145" i="1"/>
  <c r="P140" i="1"/>
  <c r="P115" i="1"/>
  <c r="P117" i="1"/>
  <c r="P150" i="1"/>
  <c r="P81" i="1"/>
  <c r="P44" i="1"/>
  <c r="P40" i="1"/>
  <c r="P102" i="1"/>
  <c r="P66" i="1"/>
  <c r="P83" i="1"/>
  <c r="P112" i="1"/>
  <c r="P93" i="1"/>
  <c r="P120" i="1"/>
  <c r="P60" i="1"/>
  <c r="P11" i="1"/>
  <c r="P32" i="1"/>
  <c r="P85" i="1"/>
  <c r="P20" i="1"/>
  <c r="P106" i="1"/>
  <c r="P62" i="1"/>
  <c r="P107" i="1"/>
  <c r="P15" i="1"/>
  <c r="P14" i="1"/>
  <c r="P86" i="1"/>
  <c r="P78" i="1"/>
  <c r="P22" i="1"/>
  <c r="P90" i="1"/>
  <c r="P24" i="1"/>
  <c r="P111" i="1"/>
  <c r="P87" i="1"/>
  <c r="P61" i="1"/>
  <c r="P9" i="1"/>
  <c r="P50" i="1"/>
  <c r="P27" i="1"/>
  <c r="P42" i="1"/>
  <c r="P104" i="1"/>
  <c r="P97" i="1"/>
  <c r="P149" i="1"/>
  <c r="P34" i="1"/>
  <c r="P28" i="1"/>
  <c r="P135" i="1"/>
  <c r="P30" i="1"/>
  <c r="P47" i="1"/>
  <c r="P5" i="1"/>
  <c r="P98" i="1"/>
  <c r="P67" i="1"/>
  <c r="P59" i="1"/>
  <c r="P68" i="1"/>
  <c r="P136" i="1"/>
  <c r="P121" i="1"/>
  <c r="P12" i="1"/>
  <c r="P92" i="1"/>
  <c r="P43" i="1"/>
  <c r="P80" i="1"/>
  <c r="P152" i="1"/>
  <c r="P118" i="1"/>
  <c r="P71" i="1"/>
  <c r="P77" i="1"/>
  <c r="P131" i="1"/>
  <c r="P144" i="1"/>
  <c r="P48" i="1"/>
  <c r="P8" i="1"/>
  <c r="P147" i="1"/>
  <c r="P26" i="1"/>
  <c r="P133" i="1"/>
  <c r="P124" i="1"/>
  <c r="P101" i="1"/>
  <c r="P13" i="1"/>
  <c r="P129" i="1"/>
  <c r="P114" i="1"/>
  <c r="P134" i="1"/>
  <c r="P63" i="1"/>
  <c r="P148" i="1"/>
  <c r="P45" i="1"/>
  <c r="P138" i="1"/>
  <c r="P74" i="1"/>
  <c r="P21" i="1"/>
  <c r="P110" i="1"/>
  <c r="P123" i="1"/>
  <c r="P103" i="1"/>
  <c r="P58" i="1"/>
  <c r="P99" i="1"/>
  <c r="P137" i="1"/>
  <c r="P84" i="1"/>
  <c r="P94" i="1"/>
  <c r="P105" i="1"/>
  <c r="P96" i="1"/>
  <c r="P153" i="1"/>
  <c r="P119" i="1"/>
  <c r="P69" i="1"/>
  <c r="Q4" i="16"/>
  <c r="P4" i="16"/>
  <c r="Q4" i="23"/>
  <c r="P110" i="18"/>
  <c r="P76" i="18"/>
  <c r="P131" i="18"/>
  <c r="P98" i="18"/>
  <c r="Q4" i="18"/>
  <c r="P99" i="18"/>
  <c r="P4" i="18"/>
  <c r="P60" i="18"/>
  <c r="P80" i="18"/>
  <c r="P81" i="18"/>
  <c r="P96" i="18"/>
  <c r="P70" i="18"/>
  <c r="P51" i="18"/>
  <c r="P124" i="18"/>
  <c r="P111" i="18"/>
  <c r="P112" i="18"/>
  <c r="P49" i="18"/>
  <c r="P137" i="18"/>
  <c r="P139" i="18"/>
  <c r="P54" i="18"/>
  <c r="P82" i="18"/>
  <c r="P61" i="18"/>
  <c r="P109" i="18"/>
  <c r="P19" i="18"/>
  <c r="P20" i="18"/>
  <c r="P123" i="18"/>
  <c r="P55" i="18"/>
  <c r="P75" i="18"/>
  <c r="P140" i="18"/>
  <c r="P77" i="18"/>
  <c r="P85" i="18"/>
  <c r="P129" i="18"/>
  <c r="P138" i="18"/>
  <c r="P83" i="18"/>
  <c r="P141" i="18"/>
  <c r="P5" i="18"/>
  <c r="P154" i="18"/>
  <c r="P29" i="18"/>
  <c r="P22" i="18"/>
  <c r="P26" i="18"/>
  <c r="P30" i="18"/>
  <c r="P132" i="18"/>
  <c r="P21" i="27"/>
  <c r="P16" i="27"/>
  <c r="Q4" i="27"/>
  <c r="P4" i="27"/>
  <c r="P8" i="27"/>
  <c r="P14" i="27"/>
  <c r="P7" i="27"/>
  <c r="P13" i="27"/>
  <c r="Q4" i="45"/>
  <c r="P4" i="45"/>
  <c r="Q4" i="26"/>
  <c r="P7" i="26"/>
  <c r="P4" i="26"/>
  <c r="P12" i="26"/>
  <c r="P13" i="26"/>
  <c r="P8" i="26"/>
  <c r="Q4" i="49"/>
  <c r="P13" i="49"/>
  <c r="P4" i="49"/>
  <c r="P21" i="49"/>
  <c r="P20" i="49"/>
  <c r="P15" i="49"/>
  <c r="P12" i="49"/>
  <c r="P25" i="49"/>
  <c r="P16" i="49"/>
  <c r="P14" i="49"/>
  <c r="P26" i="49"/>
  <c r="P27" i="49"/>
  <c r="P43" i="29"/>
  <c r="P42" i="29"/>
  <c r="P38" i="29"/>
  <c r="Q4" i="29"/>
  <c r="P73" i="29"/>
  <c r="P72" i="29"/>
  <c r="P70" i="29"/>
  <c r="P39" i="29"/>
  <c r="P71" i="29"/>
  <c r="P65" i="29"/>
  <c r="P17" i="38"/>
  <c r="P25" i="38"/>
  <c r="P11" i="38"/>
  <c r="P16" i="38"/>
  <c r="P9" i="38"/>
  <c r="P40" i="38"/>
  <c r="P28" i="38"/>
  <c r="P24" i="38"/>
  <c r="P45" i="38"/>
  <c r="P46" i="38"/>
  <c r="P34" i="38"/>
  <c r="P41" i="38"/>
  <c r="P31" i="38"/>
  <c r="P27" i="38"/>
  <c r="P19" i="38"/>
  <c r="P14" i="38"/>
  <c r="P10" i="38"/>
  <c r="P48" i="38"/>
  <c r="P29" i="38"/>
  <c r="P37" i="38"/>
  <c r="Q4" i="38"/>
  <c r="P22" i="38"/>
  <c r="P21" i="38"/>
  <c r="P33" i="38"/>
  <c r="P35" i="38"/>
  <c r="P38" i="38"/>
  <c r="P44" i="38"/>
  <c r="P18" i="38"/>
  <c r="P12" i="38"/>
  <c r="P13" i="38"/>
  <c r="P6" i="38"/>
  <c r="P26" i="38"/>
  <c r="P47" i="38"/>
  <c r="P15" i="38"/>
  <c r="P50" i="38"/>
  <c r="P23" i="28"/>
  <c r="P16" i="28"/>
  <c r="Q4" i="28"/>
  <c r="P98" i="28"/>
  <c r="P97" i="28"/>
  <c r="P105" i="28"/>
  <c r="P120" i="28"/>
  <c r="P158" i="28"/>
  <c r="P76" i="28"/>
  <c r="P55" i="28"/>
  <c r="P35" i="28"/>
  <c r="P49" i="28"/>
  <c r="P157" i="28"/>
  <c r="Q4" i="53"/>
  <c r="P4" i="53"/>
  <c r="P6" i="53"/>
  <c r="P5" i="53"/>
  <c r="P18" i="52"/>
  <c r="P36" i="52"/>
  <c r="P57" i="52"/>
  <c r="P35" i="52"/>
  <c r="P34" i="52"/>
  <c r="P9" i="52"/>
  <c r="P25" i="52"/>
  <c r="P10" i="52"/>
  <c r="P28" i="52"/>
  <c r="P39" i="52"/>
  <c r="P29" i="52"/>
  <c r="P14" i="52"/>
  <c r="P30" i="52"/>
  <c r="P32" i="52"/>
  <c r="P50" i="52"/>
  <c r="P59" i="52"/>
  <c r="P38" i="52"/>
  <c r="P48" i="52"/>
  <c r="P46" i="52"/>
  <c r="P17" i="52"/>
  <c r="P22" i="52"/>
  <c r="P23" i="52"/>
  <c r="P42" i="52"/>
  <c r="P63" i="52"/>
  <c r="P65" i="52"/>
  <c r="P21" i="52"/>
  <c r="P26" i="52"/>
  <c r="P61" i="52"/>
  <c r="P37" i="52"/>
  <c r="P62" i="52"/>
  <c r="Q4" i="52"/>
  <c r="P4" i="52"/>
  <c r="P6" i="52"/>
  <c r="P44" i="52"/>
  <c r="P12" i="52"/>
  <c r="P70" i="52"/>
  <c r="P60" i="52"/>
  <c r="P45" i="52"/>
  <c r="P55" i="52"/>
  <c r="P64" i="52"/>
  <c r="Q4" i="32"/>
  <c r="P4" i="32"/>
  <c r="P50" i="32"/>
  <c r="Q4" i="3"/>
  <c r="P16" i="3"/>
  <c r="P4" i="3"/>
  <c r="P8" i="3"/>
  <c r="P36" i="21"/>
  <c r="P32" i="21"/>
  <c r="P41" i="21"/>
  <c r="P33" i="21"/>
  <c r="Q4" i="21"/>
  <c r="P4" i="21"/>
  <c r="P5" i="21"/>
  <c r="P7" i="51"/>
  <c r="P6" i="51"/>
  <c r="P11" i="51"/>
  <c r="P10" i="51"/>
  <c r="P12" i="51"/>
  <c r="P8" i="51"/>
  <c r="Q4" i="51"/>
  <c r="P13" i="51"/>
  <c r="Q4" i="14"/>
  <c r="P4" i="14"/>
  <c r="P11" i="14"/>
  <c r="Q4" i="20"/>
  <c r="Q4" i="1"/>
  <c r="P4" i="1"/>
  <c r="P75" i="1"/>
</calcChain>
</file>

<file path=xl/sharedStrings.xml><?xml version="1.0" encoding="utf-8"?>
<sst xmlns="http://schemas.openxmlformats.org/spreadsheetml/2006/main" count="4427" uniqueCount="991">
  <si>
    <t>Club</t>
  </si>
  <si>
    <t>Name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</si>
  <si>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</si>
  <si>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</si>
  <si>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</si>
  <si>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</si>
  <si>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</si>
  <si>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</si>
  <si>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</si>
  <si>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</si>
  <si>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</si>
  <si>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</si>
  <si>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Average</t>
  </si>
  <si>
    <t>Muzzle Loading Pistol</t>
  </si>
  <si>
    <t>Muzzle Loading Revolver</t>
  </si>
  <si>
    <t>Change</t>
  </si>
  <si>
    <t>Dec Avg</t>
  </si>
  <si>
    <t>10 Metre Air Pistol Individual</t>
  </si>
  <si>
    <t>10 Metre Air Pistol Team</t>
  </si>
  <si>
    <t>6 Yards Air Pistol Individual</t>
  </si>
  <si>
    <t>10 Metre Air Rifle Individual</t>
  </si>
  <si>
    <t>20 Yard Pistol Individual</t>
  </si>
  <si>
    <t>20 Yard Pistol Team</t>
  </si>
  <si>
    <t>Rapid Fire Rifle</t>
  </si>
  <si>
    <t>Gallery Rifle - Iron Sights</t>
  </si>
  <si>
    <t>Gallery Rifle - Any Sights</t>
  </si>
  <si>
    <t>Sport Rifle Individual</t>
  </si>
  <si>
    <t>Short Range Prone Individual</t>
  </si>
  <si>
    <t>Short Range Prone Team</t>
  </si>
  <si>
    <t>10 Metre Air Rifle Team</t>
  </si>
  <si>
    <t>Long Range Prone Individual</t>
  </si>
  <si>
    <t>Long Range Prone Team</t>
  </si>
  <si>
    <t>Rank</t>
  </si>
  <si>
    <t>Sport Rifle Team</t>
  </si>
  <si>
    <t>SR Standard Pistol</t>
  </si>
  <si>
    <t>Div</t>
  </si>
  <si>
    <t>Long Barrelled Pistol</t>
  </si>
  <si>
    <t>Rapid Fire Air Pistol</t>
  </si>
  <si>
    <t>10 Metre Air Rifle Individual (Supported rest)</t>
  </si>
  <si>
    <t>10 Metre Air Pistol Individual (Supported rest)</t>
  </si>
  <si>
    <t>Muzzle Loading Nitro</t>
  </si>
  <si>
    <t>50m/yds Benchrest Team</t>
  </si>
  <si>
    <t>100 yards Benchrest Team</t>
  </si>
  <si>
    <t>50m/yds Benchrest Individual</t>
  </si>
  <si>
    <t>100 yards Benchrest Individual</t>
  </si>
  <si>
    <t>Short Range Benchrest (Air) Individual</t>
  </si>
  <si>
    <t>Short Range Bench (Air) Team</t>
  </si>
  <si>
    <t>Short Range Benchrest (Rimfire) Individual</t>
  </si>
  <si>
    <t>Short Range Bench (Rimfire) Team</t>
  </si>
  <si>
    <t>Long Range Prone Any Sights</t>
  </si>
  <si>
    <t>D. Owen</t>
  </si>
  <si>
    <t>Cumberland</t>
  </si>
  <si>
    <t>Jasmine</t>
  </si>
  <si>
    <t>C. Dickson</t>
  </si>
  <si>
    <t>Alloa</t>
  </si>
  <si>
    <t>A. Ralston</t>
  </si>
  <si>
    <t>Dumbarton</t>
  </si>
  <si>
    <t>S. Finnie</t>
  </si>
  <si>
    <t>Harpenden</t>
  </si>
  <si>
    <t>P. Hair</t>
  </si>
  <si>
    <t>Dumfries</t>
  </si>
  <si>
    <t>H. Graham</t>
  </si>
  <si>
    <t>I. Nuckley</t>
  </si>
  <si>
    <t>Blackpool</t>
  </si>
  <si>
    <t>W. McGurk</t>
  </si>
  <si>
    <t>Dechmont</t>
  </si>
  <si>
    <t>G. Chambers</t>
  </si>
  <si>
    <t>Altrincham</t>
  </si>
  <si>
    <t>D. Kirk</t>
  </si>
  <si>
    <t>Telepost</t>
  </si>
  <si>
    <t>C. Glover</t>
  </si>
  <si>
    <t>City of Truro</t>
  </si>
  <si>
    <t>E. Clarke</t>
  </si>
  <si>
    <t>Crewe</t>
  </si>
  <si>
    <t>A. Colman</t>
  </si>
  <si>
    <t>C. Lee</t>
  </si>
  <si>
    <t>V. Tripney</t>
  </si>
  <si>
    <t>R. A. Shaw</t>
  </si>
  <si>
    <t>Vickers</t>
  </si>
  <si>
    <t>S. Stockdale</t>
  </si>
  <si>
    <t>Callander</t>
  </si>
  <si>
    <t>A. Lennox</t>
  </si>
  <si>
    <t>H. McDonald</t>
  </si>
  <si>
    <t>Balerno &amp; Currie</t>
  </si>
  <si>
    <t>G. Mees</t>
  </si>
  <si>
    <t>Norwich City</t>
  </si>
  <si>
    <t>A. Hartley</t>
  </si>
  <si>
    <t>Wellington &amp; Skipton</t>
  </si>
  <si>
    <t>B. Crossley</t>
  </si>
  <si>
    <t>Blackburn</t>
  </si>
  <si>
    <t>P. Sambells</t>
  </si>
  <si>
    <t>M. Savage</t>
  </si>
  <si>
    <t>J. Martin</t>
  </si>
  <si>
    <t>W. Craig</t>
  </si>
  <si>
    <t>E. Wethered</t>
  </si>
  <si>
    <t>R &amp; L</t>
  </si>
  <si>
    <t>B. Elliott</t>
  </si>
  <si>
    <t>Bedlay</t>
  </si>
  <si>
    <t>M. Popazov</t>
  </si>
  <si>
    <t>Deddington</t>
  </si>
  <si>
    <t>D. Gilbody</t>
  </si>
  <si>
    <t>Downshire</t>
  </si>
  <si>
    <t>S. Carter</t>
  </si>
  <si>
    <t>Jubilee</t>
  </si>
  <si>
    <t>P. Medlin</t>
  </si>
  <si>
    <t>C. Deery</t>
  </si>
  <si>
    <t>R. Wethered</t>
  </si>
  <si>
    <t>C. Bracken</t>
  </si>
  <si>
    <t>St. Giles Yarners</t>
  </si>
  <si>
    <t>D. Gilbert-Harris</t>
  </si>
  <si>
    <t>Penzance &amp; St. Ives</t>
  </si>
  <si>
    <t>N. Carter</t>
  </si>
  <si>
    <t>S. Moore</t>
  </si>
  <si>
    <t>J. Thomson</t>
  </si>
  <si>
    <t>D. Erskine</t>
  </si>
  <si>
    <t>R. Beale</t>
  </si>
  <si>
    <t>Watsonians</t>
  </si>
  <si>
    <t>G. Appleby</t>
  </si>
  <si>
    <t>Keswick</t>
  </si>
  <si>
    <t>R. Hair</t>
  </si>
  <si>
    <t>K. Russell</t>
  </si>
  <si>
    <t>M. Schooling</t>
  </si>
  <si>
    <t>N. Booker</t>
  </si>
  <si>
    <t>J. Slater-Morris</t>
  </si>
  <si>
    <t>Goodyear</t>
  </si>
  <si>
    <t>A. Kirkham</t>
  </si>
  <si>
    <t>Preston Grasshoppers</t>
  </si>
  <si>
    <t>C. Bebbington</t>
  </si>
  <si>
    <t>A. Dart</t>
  </si>
  <si>
    <t>Little Clacton</t>
  </si>
  <si>
    <t>A. Simpson</t>
  </si>
  <si>
    <t>M. Humphrey</t>
  </si>
  <si>
    <t>T. Mooney</t>
  </si>
  <si>
    <t>S. Tomlin</t>
  </si>
  <si>
    <t>M. Jupp</t>
  </si>
  <si>
    <t>Leek</t>
  </si>
  <si>
    <t>A. Hunton</t>
  </si>
  <si>
    <t>A. Baxter</t>
  </si>
  <si>
    <t>F. Braganza</t>
  </si>
  <si>
    <t>S. Trevithick</t>
  </si>
  <si>
    <t>T. Flynn</t>
  </si>
  <si>
    <t>A. Tew</t>
  </si>
  <si>
    <t>J. Sadowski</t>
  </si>
  <si>
    <t>P. McKelvey</t>
  </si>
  <si>
    <t>D. White</t>
  </si>
  <si>
    <t>T. Lumley</t>
  </si>
  <si>
    <t>D. Grocott</t>
  </si>
  <si>
    <t>A. Thomas</t>
  </si>
  <si>
    <t>B. Woolley</t>
  </si>
  <si>
    <t>M. Pedley</t>
  </si>
  <si>
    <t>N. Dixon</t>
  </si>
  <si>
    <t>Portishead</t>
  </si>
  <si>
    <t>D. McNulty</t>
  </si>
  <si>
    <t>R. Darwen</t>
  </si>
  <si>
    <t>I. Jones</t>
  </si>
  <si>
    <t>I. Baxter</t>
  </si>
  <si>
    <t>T. Wilson</t>
  </si>
  <si>
    <t>R. Mead</t>
  </si>
  <si>
    <t>S. Alexander</t>
  </si>
  <si>
    <t>Penarth</t>
  </si>
  <si>
    <t>L. Stone</t>
  </si>
  <si>
    <t>M. Stone</t>
  </si>
  <si>
    <t>D. Marshall</t>
  </si>
  <si>
    <t>P. Warwick</t>
  </si>
  <si>
    <t>P. Field</t>
  </si>
  <si>
    <t>G. Harris</t>
  </si>
  <si>
    <t>M. Arnstein</t>
  </si>
  <si>
    <t>M. Hunt</t>
  </si>
  <si>
    <t>Bury</t>
  </si>
  <si>
    <t>P. Buchan</t>
  </si>
  <si>
    <t>A. Davis</t>
  </si>
  <si>
    <t>P. E. Harrison</t>
  </si>
  <si>
    <t>J. Willis</t>
  </si>
  <si>
    <t>J. Brown</t>
  </si>
  <si>
    <t>T. Hall</t>
  </si>
  <si>
    <t>R. Ford</t>
  </si>
  <si>
    <t>A. Reed</t>
  </si>
  <si>
    <t>P. Mealor</t>
  </si>
  <si>
    <t>G. Jutley</t>
  </si>
  <si>
    <t>A. Salt</t>
  </si>
  <si>
    <t>R. Miller</t>
  </si>
  <si>
    <t>R. Collins</t>
  </si>
  <si>
    <t>P. Harrison</t>
  </si>
  <si>
    <t>J. Machin</t>
  </si>
  <si>
    <t>L. Allen</t>
  </si>
  <si>
    <t>Warton</t>
  </si>
  <si>
    <t>B. McIntosh</t>
  </si>
  <si>
    <t>St Andrews</t>
  </si>
  <si>
    <t>M. Dazeley</t>
  </si>
  <si>
    <t>Marlow</t>
  </si>
  <si>
    <t>J. Pye</t>
  </si>
  <si>
    <t>P. Garrett</t>
  </si>
  <si>
    <t>K. Stockham</t>
  </si>
  <si>
    <t>C. Phillips</t>
  </si>
  <si>
    <t>M. Talbot</t>
  </si>
  <si>
    <t>M. Johnson</t>
  </si>
  <si>
    <t>T. McGregor</t>
  </si>
  <si>
    <t>D. Sweeting</t>
  </si>
  <si>
    <t>R. Thomson</t>
  </si>
  <si>
    <t>O. J. Spence</t>
  </si>
  <si>
    <t>J. Davis</t>
  </si>
  <si>
    <t>L. Cooper</t>
  </si>
  <si>
    <t>I. Foulner</t>
  </si>
  <si>
    <t>York RI</t>
  </si>
  <si>
    <t>A. Germain</t>
  </si>
  <si>
    <t>Cardiff</t>
  </si>
  <si>
    <t>J. Clements</t>
  </si>
  <si>
    <t>Wantage</t>
  </si>
  <si>
    <t>C. Bowes</t>
  </si>
  <si>
    <t>M. Peacock</t>
  </si>
  <si>
    <t>K. Johnson</t>
  </si>
  <si>
    <t>N. Calder</t>
  </si>
  <si>
    <t>I. Hutchinson</t>
  </si>
  <si>
    <t>D. Pitchforth</t>
  </si>
  <si>
    <t>E. Smith</t>
  </si>
  <si>
    <t>C. Brown</t>
  </si>
  <si>
    <t>A. Noble</t>
  </si>
  <si>
    <t>D. Fitzpatrick</t>
  </si>
  <si>
    <t>J. Swift</t>
  </si>
  <si>
    <t>D. Ellsmore</t>
  </si>
  <si>
    <t>G. Standley</t>
  </si>
  <si>
    <t>R. Hunt</t>
  </si>
  <si>
    <t>A. McSally</t>
  </si>
  <si>
    <t>L. Young</t>
  </si>
  <si>
    <t>Sunderland</t>
  </si>
  <si>
    <t>E. Thornton</t>
  </si>
  <si>
    <t>A. Spearman</t>
  </si>
  <si>
    <t>N. Chinnery</t>
  </si>
  <si>
    <t>D. Wheeler</t>
  </si>
  <si>
    <t>P. Shaw</t>
  </si>
  <si>
    <t>H. Norris</t>
  </si>
  <si>
    <t>D. Wilson</t>
  </si>
  <si>
    <t>D. Platt</t>
  </si>
  <si>
    <t>B. Smith</t>
  </si>
  <si>
    <t>S. Malic</t>
  </si>
  <si>
    <t>D. Higginbottom</t>
  </si>
  <si>
    <t>R. Austin</t>
  </si>
  <si>
    <t>C. Wilson</t>
  </si>
  <si>
    <t>C. Bullock</t>
  </si>
  <si>
    <t>10 Metre Air Pistol Individual Junior</t>
  </si>
  <si>
    <t>10 Metre Air Pistol Individual Senior</t>
  </si>
  <si>
    <t>R. Tector</t>
  </si>
  <si>
    <t>J. Baker</t>
  </si>
  <si>
    <t>D. Pennell</t>
  </si>
  <si>
    <t>S. McArthur</t>
  </si>
  <si>
    <t>J. Wilding</t>
  </si>
  <si>
    <t>A. Rogers</t>
  </si>
  <si>
    <t>G. Lasseter</t>
  </si>
  <si>
    <t>Glevum</t>
  </si>
  <si>
    <t>G. Cox</t>
  </si>
  <si>
    <t>Court Riverside</t>
  </si>
  <si>
    <t>E. Hatcher</t>
  </si>
  <si>
    <t>B. Beaven</t>
  </si>
  <si>
    <t>Down Hatherley</t>
  </si>
  <si>
    <t>S. Western</t>
  </si>
  <si>
    <t>D. Boyton</t>
  </si>
  <si>
    <t>S. Davis</t>
  </si>
  <si>
    <t>Old Shilhillians</t>
  </si>
  <si>
    <t>J. Majewski</t>
  </si>
  <si>
    <t>K. Johns</t>
  </si>
  <si>
    <t>P. Tietze</t>
  </si>
  <si>
    <t>S. Jones</t>
  </si>
  <si>
    <t>D. Wilkins</t>
  </si>
  <si>
    <t>J. Kay</t>
  </si>
  <si>
    <t>T. Tunstall</t>
  </si>
  <si>
    <t>M. Bowen</t>
  </si>
  <si>
    <t>N. Beesley</t>
  </si>
  <si>
    <t>G. Law</t>
  </si>
  <si>
    <t>J. Parr</t>
  </si>
  <si>
    <t>G. Sowerby</t>
  </si>
  <si>
    <t>P. Webb</t>
  </si>
  <si>
    <t>J. List</t>
  </si>
  <si>
    <t>C. Hollings</t>
  </si>
  <si>
    <t>B. C. Pont</t>
  </si>
  <si>
    <t>M. Bailey</t>
  </si>
  <si>
    <t>R. Law</t>
  </si>
  <si>
    <t>A. Lawrence</t>
  </si>
  <si>
    <t>R. Townsend</t>
  </si>
  <si>
    <t>N. Dewing</t>
  </si>
  <si>
    <t>K. Scott</t>
  </si>
  <si>
    <t>L. O'Driscoll</t>
  </si>
  <si>
    <t>S. Banerjee</t>
  </si>
  <si>
    <t>I. Ward</t>
  </si>
  <si>
    <t>A. Brown</t>
  </si>
  <si>
    <t>R. Campbell</t>
  </si>
  <si>
    <t>A. Thomson</t>
  </si>
  <si>
    <t>M. Hunton</t>
  </si>
  <si>
    <t>J. Mackenzie</t>
  </si>
  <si>
    <t>K. Robinson</t>
  </si>
  <si>
    <t>N. Avis</t>
  </si>
  <si>
    <t>J. Bennett</t>
  </si>
  <si>
    <t>Sutton Coldfield</t>
  </si>
  <si>
    <t>K. Pickett</t>
  </si>
  <si>
    <t>J. Stevens</t>
  </si>
  <si>
    <t>A. Di-Domenico</t>
  </si>
  <si>
    <t>J. Hoodless</t>
  </si>
  <si>
    <t>O. Edwards</t>
  </si>
  <si>
    <t>D. Marriott</t>
  </si>
  <si>
    <t>R. Hilhouse</t>
  </si>
  <si>
    <t>D. Little</t>
  </si>
  <si>
    <t>J. Ward</t>
  </si>
  <si>
    <t>M. Field</t>
  </si>
  <si>
    <t>K. Kuzmanoska</t>
  </si>
  <si>
    <t>M. Cunliffe</t>
  </si>
  <si>
    <t>S. Bramhall</t>
  </si>
  <si>
    <t>A. Baker</t>
  </si>
  <si>
    <t>L. Field</t>
  </si>
  <si>
    <t>L. Mercer</t>
  </si>
  <si>
    <t>10 Metre Air Rifle Individual Junior</t>
  </si>
  <si>
    <t>10 Metre Air Rifle Individual Senior</t>
  </si>
  <si>
    <t>S. Moruzzi</t>
  </si>
  <si>
    <t>J. Phillips</t>
  </si>
  <si>
    <t>I. Vance</t>
  </si>
  <si>
    <t>M. Cooper</t>
  </si>
  <si>
    <t>D. Stocks</t>
  </si>
  <si>
    <t>C. Lockwood</t>
  </si>
  <si>
    <t>T. Somerton</t>
  </si>
  <si>
    <t>R. Cornthwaite</t>
  </si>
  <si>
    <t>M. Elliott</t>
  </si>
  <si>
    <t>S. Morris</t>
  </si>
  <si>
    <t>A. Fellerman</t>
  </si>
  <si>
    <t>T. Haynes</t>
  </si>
  <si>
    <t>M. Dykes</t>
  </si>
  <si>
    <t>N. Hayes</t>
  </si>
  <si>
    <t>P. Cox</t>
  </si>
  <si>
    <t>J. Hough</t>
  </si>
  <si>
    <t>D. McErlain</t>
  </si>
  <si>
    <t>S. Mohamed</t>
  </si>
  <si>
    <t>S. Neale</t>
  </si>
  <si>
    <t>T. Earnshaw</t>
  </si>
  <si>
    <t>A. Trueick</t>
  </si>
  <si>
    <t>East Antrim</t>
  </si>
  <si>
    <t>P. Rocca</t>
  </si>
  <si>
    <t>T. Morton</t>
  </si>
  <si>
    <t>J. McCallum</t>
  </si>
  <si>
    <t>A. German</t>
  </si>
  <si>
    <t>20 Yard Pistol Individual Senior</t>
  </si>
  <si>
    <t>E. Swain</t>
  </si>
  <si>
    <t>Market Drayton</t>
  </si>
  <si>
    <t>D. Spenser</t>
  </si>
  <si>
    <t>C. Hair</t>
  </si>
  <si>
    <t>M. Young</t>
  </si>
  <si>
    <t>Ballymena</t>
  </si>
  <si>
    <t>J. Porter</t>
  </si>
  <si>
    <t>I. Scott</t>
  </si>
  <si>
    <t>Comber</t>
  </si>
  <si>
    <t>L. McFarland</t>
  </si>
  <si>
    <t>S. Thomas</t>
  </si>
  <si>
    <t>D. Philips</t>
  </si>
  <si>
    <t>R. Birchall</t>
  </si>
  <si>
    <t>Hensall</t>
  </si>
  <si>
    <t>M. McGlennon</t>
  </si>
  <si>
    <t>Derby</t>
  </si>
  <si>
    <t>H. Ayre</t>
  </si>
  <si>
    <t>N. Currie</t>
  </si>
  <si>
    <t>L. Dugan</t>
  </si>
  <si>
    <t>D. Caffrey</t>
  </si>
  <si>
    <t>Penrhiwpal</t>
  </si>
  <si>
    <t>D. Wiseman</t>
  </si>
  <si>
    <t>A. Duncan</t>
  </si>
  <si>
    <t>J. Sinclair</t>
  </si>
  <si>
    <t>J. McLaughlin</t>
  </si>
  <si>
    <t>J. McAdam</t>
  </si>
  <si>
    <t>G. Wilks</t>
  </si>
  <si>
    <t>M. Richardson</t>
  </si>
  <si>
    <t>W. Jenkins</t>
  </si>
  <si>
    <t>D. Love</t>
  </si>
  <si>
    <t>Llantrisant</t>
  </si>
  <si>
    <t>J. Parkes</t>
  </si>
  <si>
    <t>J. Barnades</t>
  </si>
  <si>
    <t>M. Phillips</t>
  </si>
  <si>
    <t>Ross on Wye</t>
  </si>
  <si>
    <t>K. Hancock</t>
  </si>
  <si>
    <t>GEC (Coventry)</t>
  </si>
  <si>
    <t>V. Robinson</t>
  </si>
  <si>
    <t>Worplesdon</t>
  </si>
  <si>
    <t>P. Ross</t>
  </si>
  <si>
    <t>K. Knowles</t>
  </si>
  <si>
    <t>M. Eyles</t>
  </si>
  <si>
    <t>S. Morgans</t>
  </si>
  <si>
    <t>G. Nock</t>
  </si>
  <si>
    <t>T. Ashford</t>
  </si>
  <si>
    <t>A. Craythorne</t>
  </si>
  <si>
    <t>M. Rowan</t>
  </si>
  <si>
    <t>W. Stringer</t>
  </si>
  <si>
    <t>D. Kyle</t>
  </si>
  <si>
    <t>J. Innes</t>
  </si>
  <si>
    <t>P. Kilpin</t>
  </si>
  <si>
    <t>J. Chouler</t>
  </si>
  <si>
    <t>J. McKay</t>
  </si>
  <si>
    <t>C. Craven</t>
  </si>
  <si>
    <t>J. Russell</t>
  </si>
  <si>
    <t>S. George</t>
  </si>
  <si>
    <t>W. Faulkner</t>
  </si>
  <si>
    <t>M. Griffiths</t>
  </si>
  <si>
    <t>J. Warner</t>
  </si>
  <si>
    <t>D. Williams</t>
  </si>
  <si>
    <t>C. McCaffrey</t>
  </si>
  <si>
    <t>R. Davies</t>
  </si>
  <si>
    <t>R. Hoyle</t>
  </si>
  <si>
    <t>N. Roach</t>
  </si>
  <si>
    <t>D. Hadley</t>
  </si>
  <si>
    <t>T. McCaffrey</t>
  </si>
  <si>
    <t>J. Forrest</t>
  </si>
  <si>
    <t>I. Waghorn</t>
  </si>
  <si>
    <t>M. Bell</t>
  </si>
  <si>
    <t>D. Morgan</t>
  </si>
  <si>
    <t>P. Watson</t>
  </si>
  <si>
    <t>R. Mallinson</t>
  </si>
  <si>
    <t>A. Green</t>
  </si>
  <si>
    <t>R. Ward</t>
  </si>
  <si>
    <t>R. Salt</t>
  </si>
  <si>
    <t>N. Bylo</t>
  </si>
  <si>
    <t>S. Sidebottom</t>
  </si>
  <si>
    <t>C. Hedgecock</t>
  </si>
  <si>
    <t>Chichester</t>
  </si>
  <si>
    <t>J. Wilkinson</t>
  </si>
  <si>
    <t>J. Rawnsley</t>
  </si>
  <si>
    <t>Furness Marksmen</t>
  </si>
  <si>
    <t>W. Williams</t>
  </si>
  <si>
    <t>F. McManus</t>
  </si>
  <si>
    <t>S. Dodds</t>
  </si>
  <si>
    <t>Scotton &amp; Farnham</t>
  </si>
  <si>
    <t>S. Downs</t>
  </si>
  <si>
    <t>J. Pearson</t>
  </si>
  <si>
    <t>R. Chisem</t>
  </si>
  <si>
    <t>A. Rigg</t>
  </si>
  <si>
    <t>G. Boyer</t>
  </si>
  <si>
    <t>D. Hearns</t>
  </si>
  <si>
    <t>I. Wiles</t>
  </si>
  <si>
    <t>N. McDonald</t>
  </si>
  <si>
    <t>R. Maddocks</t>
  </si>
  <si>
    <t>I. Asplen</t>
  </si>
  <si>
    <t>D. Pargetor</t>
  </si>
  <si>
    <t>P. Carling</t>
  </si>
  <si>
    <t>C. Williams</t>
  </si>
  <si>
    <t>D. Canning</t>
  </si>
  <si>
    <t>P. Halliwell</t>
  </si>
  <si>
    <t>J. Pargetor</t>
  </si>
  <si>
    <t>T. Errington</t>
  </si>
  <si>
    <t>A. Lyons</t>
  </si>
  <si>
    <t>R. Gaunt</t>
  </si>
  <si>
    <t>V. Barr</t>
  </si>
  <si>
    <t>D. McAvley</t>
  </si>
  <si>
    <t>S. Wallace</t>
  </si>
  <si>
    <t>J. Rule</t>
  </si>
  <si>
    <t>P. Rolston</t>
  </si>
  <si>
    <t>K. Gainford</t>
  </si>
  <si>
    <t>J. Trinder</t>
  </si>
  <si>
    <t>W. F. Hamilton</t>
  </si>
  <si>
    <t>Jason Clements</t>
  </si>
  <si>
    <t>Joel Clements</t>
  </si>
  <si>
    <t>S. Butler</t>
  </si>
  <si>
    <t>S. Clements</t>
  </si>
  <si>
    <t>K. Mundy</t>
  </si>
  <si>
    <t>J. Andrews</t>
  </si>
  <si>
    <t>G. March</t>
  </si>
  <si>
    <t>A. Errington</t>
  </si>
  <si>
    <t>B. Tilbury</t>
  </si>
  <si>
    <t>J. Simpson</t>
  </si>
  <si>
    <t>F. Perkins</t>
  </si>
  <si>
    <t>R. Halliwell</t>
  </si>
  <si>
    <t>R. Gough</t>
  </si>
  <si>
    <t>C. Salisbury</t>
  </si>
  <si>
    <t>M. Tansey</t>
  </si>
  <si>
    <t>J. Rogers</t>
  </si>
  <si>
    <t>S. Harding</t>
  </si>
  <si>
    <t>R. Walsh</t>
  </si>
  <si>
    <t>Short Range Benchrest (Air) Individual Senior</t>
  </si>
  <si>
    <t>P. Francis</t>
  </si>
  <si>
    <t>A. Herdson</t>
  </si>
  <si>
    <t>C. Morris</t>
  </si>
  <si>
    <t>M. Pomeroy</t>
  </si>
  <si>
    <t>B. Clark</t>
  </si>
  <si>
    <t>D. Hebard</t>
  </si>
  <si>
    <t>S. Found</t>
  </si>
  <si>
    <t>C. Found</t>
  </si>
  <si>
    <t>I. Potter</t>
  </si>
  <si>
    <t>S. Pemburton</t>
  </si>
  <si>
    <t>Bideford</t>
  </si>
  <si>
    <t>C. Harris</t>
  </si>
  <si>
    <t>J. Marsh Brown</t>
  </si>
  <si>
    <t>A. Dewsnip</t>
  </si>
  <si>
    <t>Wigan</t>
  </si>
  <si>
    <t>P. Lomas</t>
  </si>
  <si>
    <t>R. Anderson</t>
  </si>
  <si>
    <t>G. Stewart</t>
  </si>
  <si>
    <t>Bolton</t>
  </si>
  <si>
    <t>M. Sisson</t>
  </si>
  <si>
    <t>R. Williams</t>
  </si>
  <si>
    <t>P. Hibbert</t>
  </si>
  <si>
    <t>C. Simpson</t>
  </si>
  <si>
    <t>W. Hamilton</t>
  </si>
  <si>
    <t>A. Thompson</t>
  </si>
  <si>
    <t>A. Barrow</t>
  </si>
  <si>
    <t>Warrington</t>
  </si>
  <si>
    <t>I. Henderson</t>
  </si>
  <si>
    <t>R. Cliffe</t>
  </si>
  <si>
    <t>C. Thorbjornsen</t>
  </si>
  <si>
    <t>R. Scholes</t>
  </si>
  <si>
    <t>D. Elgar</t>
  </si>
  <si>
    <t>S. McLaughlin</t>
  </si>
  <si>
    <t>D. Monk</t>
  </si>
  <si>
    <t>A. Cook</t>
  </si>
  <si>
    <t>Felton</t>
  </si>
  <si>
    <t>B. Bischoff</t>
  </si>
  <si>
    <t>S. Amer</t>
  </si>
  <si>
    <t>Gaib. O'Neill</t>
  </si>
  <si>
    <t>P. Lawrence</t>
  </si>
  <si>
    <t>M. Pearson</t>
  </si>
  <si>
    <t>D. Bailey</t>
  </si>
  <si>
    <t>F. Starkey</t>
  </si>
  <si>
    <t>D. Gordon</t>
  </si>
  <si>
    <t>P. Sewell</t>
  </si>
  <si>
    <t>J. Moore</t>
  </si>
  <si>
    <t>G. Upton</t>
  </si>
  <si>
    <t>S. Harris</t>
  </si>
  <si>
    <t>G. Carson</t>
  </si>
  <si>
    <t>P. McCusker</t>
  </si>
  <si>
    <t>J. Morris</t>
  </si>
  <si>
    <t>R. Bell</t>
  </si>
  <si>
    <t>A. McGrugan</t>
  </si>
  <si>
    <t>I. G. Gray</t>
  </si>
  <si>
    <t>Kinross &amp; Milnathort</t>
  </si>
  <si>
    <t>B. Chappell</t>
  </si>
  <si>
    <t>A. McCusker</t>
  </si>
  <si>
    <t>A. Moore</t>
  </si>
  <si>
    <t>K. Boaden</t>
  </si>
  <si>
    <t>D. Allwright</t>
  </si>
  <si>
    <t>S. Russell</t>
  </si>
  <si>
    <t>J.S.P.C.</t>
  </si>
  <si>
    <t>R. Pickering</t>
  </si>
  <si>
    <t>Ger. O'Neil</t>
  </si>
  <si>
    <t>D. Inman</t>
  </si>
  <si>
    <t>P. Tyler</t>
  </si>
  <si>
    <t>I. Dean</t>
  </si>
  <si>
    <t>M. Scott</t>
  </si>
  <si>
    <t>M. Heyes</t>
  </si>
  <si>
    <t>A. Ritson</t>
  </si>
  <si>
    <t>R. Pearce</t>
  </si>
  <si>
    <t>S. Logan</t>
  </si>
  <si>
    <t>W. H. Robson</t>
  </si>
  <si>
    <t>S. Westley</t>
  </si>
  <si>
    <t>P. Entwistle</t>
  </si>
  <si>
    <t>R. Lloyd</t>
  </si>
  <si>
    <t>M. Butchart</t>
  </si>
  <si>
    <t>M. Harlow</t>
  </si>
  <si>
    <t>P. Byran</t>
  </si>
  <si>
    <t>D. Casson</t>
  </si>
  <si>
    <t>P. Holland</t>
  </si>
  <si>
    <t>B. Skelton</t>
  </si>
  <si>
    <t>J. Jablonski</t>
  </si>
  <si>
    <t>B. Carson</t>
  </si>
  <si>
    <t>S. Andrews</t>
  </si>
  <si>
    <t>D. Fenwick</t>
  </si>
  <si>
    <t>A. Bambery</t>
  </si>
  <si>
    <t>R. Ingram</t>
  </si>
  <si>
    <t>K. Henderson</t>
  </si>
  <si>
    <t>S. Moss</t>
  </si>
  <si>
    <t>R. Wegener-Salway</t>
  </si>
  <si>
    <t>A. Gunn</t>
  </si>
  <si>
    <t>D. Bonnefin</t>
  </si>
  <si>
    <t>A. Nixon</t>
  </si>
  <si>
    <t>R. Page</t>
  </si>
  <si>
    <t>R. Prior</t>
  </si>
  <si>
    <t>G. F. Wilkinson</t>
  </si>
  <si>
    <t>K. P. Reilly</t>
  </si>
  <si>
    <t>I. Carter</t>
  </si>
  <si>
    <t>S. Vincent</t>
  </si>
  <si>
    <t>M. Morris</t>
  </si>
  <si>
    <t>D. Mills</t>
  </si>
  <si>
    <t>G. Jones</t>
  </si>
  <si>
    <t>J. Gunn</t>
  </si>
  <si>
    <t>A. Power</t>
  </si>
  <si>
    <t>L. Hamar</t>
  </si>
  <si>
    <t>S. M. Anderson</t>
  </si>
  <si>
    <t>R. Lindon</t>
  </si>
  <si>
    <t>P. Gore</t>
  </si>
  <si>
    <t>C. Pickering</t>
  </si>
  <si>
    <t>H. Murray</t>
  </si>
  <si>
    <t>K. Blackmore</t>
  </si>
  <si>
    <t>M. Felton</t>
  </si>
  <si>
    <t>E. Purcell</t>
  </si>
  <si>
    <t>M. Morgans</t>
  </si>
  <si>
    <t>C. Dean</t>
  </si>
  <si>
    <t>J. Lytollis</t>
  </si>
  <si>
    <t>C. Chapman</t>
  </si>
  <si>
    <t>Dunfermline</t>
  </si>
  <si>
    <t>J. Kerr</t>
  </si>
  <si>
    <t>K. Meek</t>
  </si>
  <si>
    <t>D. Harlow</t>
  </si>
  <si>
    <t>R. Moffett</t>
  </si>
  <si>
    <t>M. Saunders</t>
  </si>
  <si>
    <t>C. Salway</t>
  </si>
  <si>
    <t>A. Bullock</t>
  </si>
  <si>
    <t>N. Cowdrey</t>
  </si>
  <si>
    <t>B. Rayner</t>
  </si>
  <si>
    <t>S. Gillum</t>
  </si>
  <si>
    <t>D. Riley</t>
  </si>
  <si>
    <t>G. Glover</t>
  </si>
  <si>
    <t>P. Van-Parys</t>
  </si>
  <si>
    <t>J. Lee</t>
  </si>
  <si>
    <t>R. Lee</t>
  </si>
  <si>
    <t>I. J. Bradley</t>
  </si>
  <si>
    <t>K. Hayes</t>
  </si>
  <si>
    <t>S. Beech</t>
  </si>
  <si>
    <t>B. Gillatt</t>
  </si>
  <si>
    <t>J. Berry</t>
  </si>
  <si>
    <t>G. Bellwood</t>
  </si>
  <si>
    <t>A. Foy</t>
  </si>
  <si>
    <t>M. Turnbull</t>
  </si>
  <si>
    <t>J. Bartlam</t>
  </si>
  <si>
    <t>M. Mallinson</t>
  </si>
  <si>
    <t>Short Range Benchrest (Rimfire) Individual Senior</t>
  </si>
  <si>
    <t>D. Bromley</t>
  </si>
  <si>
    <t>S. Sadler</t>
  </si>
  <si>
    <t>C. Wade</t>
  </si>
  <si>
    <t>J. Smith</t>
  </si>
  <si>
    <t>V. Jones</t>
  </si>
  <si>
    <t>A. Mason</t>
  </si>
  <si>
    <t>S. Williams</t>
  </si>
  <si>
    <t>D. Bishop</t>
  </si>
  <si>
    <t>J. Curtin</t>
  </si>
  <si>
    <t>C. Edwards</t>
  </si>
  <si>
    <t>P. Slator</t>
  </si>
  <si>
    <t>P. Baylis</t>
  </si>
  <si>
    <t>R. Dewhurst</t>
  </si>
  <si>
    <t>D. Jones</t>
  </si>
  <si>
    <t>A. Christofi</t>
  </si>
  <si>
    <t>P. Gardiner</t>
  </si>
  <si>
    <t>I. Stannard</t>
  </si>
  <si>
    <t>C. Thompson</t>
  </si>
  <si>
    <t>G. Collins</t>
  </si>
  <si>
    <t>C. Wiilams</t>
  </si>
  <si>
    <t>D. Roberts</t>
  </si>
  <si>
    <t>W. Pow</t>
  </si>
  <si>
    <t>N. King</t>
  </si>
  <si>
    <t>D. Green</t>
  </si>
  <si>
    <t>D. Crawford</t>
  </si>
  <si>
    <t>L. Williams</t>
  </si>
  <si>
    <t>C. Oswald</t>
  </si>
  <si>
    <t>J. Thompson</t>
  </si>
  <si>
    <t>D. Cook</t>
  </si>
  <si>
    <t>H. Marshall</t>
  </si>
  <si>
    <t>A. Wyatt</t>
  </si>
  <si>
    <t>C. Parratt</t>
  </si>
  <si>
    <t>C. Blyth</t>
  </si>
  <si>
    <t>R. N. Bancroft</t>
  </si>
  <si>
    <t>T. Jones</t>
  </si>
  <si>
    <t>T. Coggins</t>
  </si>
  <si>
    <t>Carshalton</t>
  </si>
  <si>
    <t>B. Newman</t>
  </si>
  <si>
    <t>K. Reilly</t>
  </si>
  <si>
    <t>Claymore</t>
  </si>
  <si>
    <t>D. Nicoll</t>
  </si>
  <si>
    <t>C. Gilmore</t>
  </si>
  <si>
    <t>M. Barrow</t>
  </si>
  <si>
    <t>Gallery Rifle - Any Sights Senior</t>
  </si>
  <si>
    <t>R. Gascoyne</t>
  </si>
  <si>
    <t>M. Brewis</t>
  </si>
  <si>
    <t>M. Leese</t>
  </si>
  <si>
    <t>D. Ingham</t>
  </si>
  <si>
    <t>B. Roberts</t>
  </si>
  <si>
    <t>B. Leese</t>
  </si>
  <si>
    <t>N. Andrews</t>
  </si>
  <si>
    <t>A. Holmes</t>
  </si>
  <si>
    <t>A. Dodd</t>
  </si>
  <si>
    <t>K. Upton</t>
  </si>
  <si>
    <t>T. McLaren</t>
  </si>
  <si>
    <t>M. King</t>
  </si>
  <si>
    <t>C. Walker</t>
  </si>
  <si>
    <t>I. MaGinn</t>
  </si>
  <si>
    <t>R. Ker</t>
  </si>
  <si>
    <t>J. Paterson</t>
  </si>
  <si>
    <t>A. Campbell</t>
  </si>
  <si>
    <t>J. Muir</t>
  </si>
  <si>
    <t>A. Cliffe</t>
  </si>
  <si>
    <t>S. Clarkson</t>
  </si>
  <si>
    <t>J. McCall</t>
  </si>
  <si>
    <t>A. Battrick</t>
  </si>
  <si>
    <t>A. Bruce</t>
  </si>
  <si>
    <t>K. Davidson</t>
  </si>
  <si>
    <t>B. Tester</t>
  </si>
  <si>
    <t>G. Rees</t>
  </si>
  <si>
    <t>J. Boulton</t>
  </si>
  <si>
    <t>G. Newsholme</t>
  </si>
  <si>
    <t>J. Bambery</t>
  </si>
  <si>
    <t>J. Thurley</t>
  </si>
  <si>
    <t>R. Matthews</t>
  </si>
  <si>
    <t>A. Dimech</t>
  </si>
  <si>
    <t>N. Saggers</t>
  </si>
  <si>
    <t>I. Balshaw</t>
  </si>
  <si>
    <t>J. Lawson</t>
  </si>
  <si>
    <t>P. Robertson</t>
  </si>
  <si>
    <t>C. Stones</t>
  </si>
  <si>
    <t>P. Hurcumb</t>
  </si>
  <si>
    <t>B. Lawson</t>
  </si>
  <si>
    <t>J. Sellars</t>
  </si>
  <si>
    <t>E. Thurley</t>
  </si>
  <si>
    <t>S. Vincett</t>
  </si>
  <si>
    <t>C. Livingstone</t>
  </si>
  <si>
    <t>Gallery Rifle - Iron Sights Senior</t>
  </si>
  <si>
    <t>A. Carson</t>
  </si>
  <si>
    <t>P. McBride</t>
  </si>
  <si>
    <t>B. Docherty</t>
  </si>
  <si>
    <t>P. Johnston</t>
  </si>
  <si>
    <t>J. Moffat</t>
  </si>
  <si>
    <t>P. Robinson</t>
  </si>
  <si>
    <t>S. Hutchinson</t>
  </si>
  <si>
    <t>A. Ogle</t>
  </si>
  <si>
    <t>R. Ogle</t>
  </si>
  <si>
    <t>P. Dean</t>
  </si>
  <si>
    <t>J. McCluskie</t>
  </si>
  <si>
    <t>P. Hancock</t>
  </si>
  <si>
    <t>Long Barrelled Pistol Senior</t>
  </si>
  <si>
    <t>R. Singleton</t>
  </si>
  <si>
    <t>P. Bracegirdle</t>
  </si>
  <si>
    <t>M. Loader</t>
  </si>
  <si>
    <t>G. Crowther</t>
  </si>
  <si>
    <t>Muzzle Loading Pistol Senior</t>
  </si>
  <si>
    <t>V. Little</t>
  </si>
  <si>
    <t>J. Mckay</t>
  </si>
  <si>
    <t>S. Dalziel</t>
  </si>
  <si>
    <t>K. Gillespie</t>
  </si>
  <si>
    <t>J. Wright</t>
  </si>
  <si>
    <t>H. Marcos</t>
  </si>
  <si>
    <t>A. Frankland</t>
  </si>
  <si>
    <t>P. Mitchell</t>
  </si>
  <si>
    <t>K. Weddel</t>
  </si>
  <si>
    <t>P. Ward</t>
  </si>
  <si>
    <t>A. Johnstone</t>
  </si>
  <si>
    <t>A. Batterick</t>
  </si>
  <si>
    <t>A. Graham</t>
  </si>
  <si>
    <t>R. McKay</t>
  </si>
  <si>
    <t>K. Aitken</t>
  </si>
  <si>
    <t>T. Creed</t>
  </si>
  <si>
    <t>E. Flint</t>
  </si>
  <si>
    <t>C. Asquith</t>
  </si>
  <si>
    <t>A. Hirst</t>
  </si>
  <si>
    <t>K. Revell</t>
  </si>
  <si>
    <t>D. Strachan</t>
  </si>
  <si>
    <t>S. Jacklin</t>
  </si>
  <si>
    <t>T. Bryan</t>
  </si>
  <si>
    <t>J. Whittaker</t>
  </si>
  <si>
    <t>Kendal</t>
  </si>
  <si>
    <t>C. A. Coxon</t>
  </si>
  <si>
    <t>F. Shedden</t>
  </si>
  <si>
    <t>N. Georgeson</t>
  </si>
  <si>
    <t>N. Harcus</t>
  </si>
  <si>
    <t>E. Thorn</t>
  </si>
  <si>
    <t>T. Chittenden</t>
  </si>
  <si>
    <t>Workington</t>
  </si>
  <si>
    <t>J. Godsell</t>
  </si>
  <si>
    <t>J. Allen</t>
  </si>
  <si>
    <t>M. Baeron</t>
  </si>
  <si>
    <t>B. Paillusson</t>
  </si>
  <si>
    <t>Leyland Motors</t>
  </si>
  <si>
    <t>L. Webster</t>
  </si>
  <si>
    <t>P. Cook</t>
  </si>
  <si>
    <t>B. Cooke-Duffy</t>
  </si>
  <si>
    <t>S. Kay</t>
  </si>
  <si>
    <t>C. Stirling</t>
  </si>
  <si>
    <t>B. Diamond</t>
  </si>
  <si>
    <t>J. O'Neill</t>
  </si>
  <si>
    <t>J. P. Stevens</t>
  </si>
  <si>
    <t>K. King</t>
  </si>
  <si>
    <t>T. Richmond</t>
  </si>
  <si>
    <t>E. Matthews</t>
  </si>
  <si>
    <t>D. Smith</t>
  </si>
  <si>
    <t>A. Angus</t>
  </si>
  <si>
    <t>J. Bradfield</t>
  </si>
  <si>
    <t>H. Bramwell</t>
  </si>
  <si>
    <t>L. Payne</t>
  </si>
  <si>
    <t>R. Beer</t>
  </si>
  <si>
    <t>H. Keys</t>
  </si>
  <si>
    <t>A. Smith</t>
  </si>
  <si>
    <t>D. N. Price</t>
  </si>
  <si>
    <t>P. S. Gillum</t>
  </si>
  <si>
    <t>M. Sinclair</t>
  </si>
  <si>
    <t>M. Caton</t>
  </si>
  <si>
    <t>S. Thorne</t>
  </si>
  <si>
    <t>P. Dodds</t>
  </si>
  <si>
    <t>T. McFarland</t>
  </si>
  <si>
    <t>K. L. Dinkel</t>
  </si>
  <si>
    <t>A. N. Mackie</t>
  </si>
  <si>
    <t>D. Ward</t>
  </si>
  <si>
    <t>P. Bailey</t>
  </si>
  <si>
    <t>A. Mylles</t>
  </si>
  <si>
    <t>S. Nicklin</t>
  </si>
  <si>
    <t>P. Baxter</t>
  </si>
  <si>
    <t>K. Sherris</t>
  </si>
  <si>
    <t>M. Maxwell</t>
  </si>
  <si>
    <t>Y. Bave</t>
  </si>
  <si>
    <t>B. Rose</t>
  </si>
  <si>
    <t>J. Hankin</t>
  </si>
  <si>
    <t>D. Shire</t>
  </si>
  <si>
    <t>Barry Plastics</t>
  </si>
  <si>
    <t>P. Ager</t>
  </si>
  <si>
    <t>J. Maher</t>
  </si>
  <si>
    <t>D. Armstrong</t>
  </si>
  <si>
    <t>J. Stevenson</t>
  </si>
  <si>
    <t>B. Holmes</t>
  </si>
  <si>
    <t>B. Fletcher</t>
  </si>
  <si>
    <t>P. Chen</t>
  </si>
  <si>
    <t>P. G. Barnett</t>
  </si>
  <si>
    <t>R. Bryan</t>
  </si>
  <si>
    <t>A. Beck</t>
  </si>
  <si>
    <t>S. Clarke</t>
  </si>
  <si>
    <t>W. Potter</t>
  </si>
  <si>
    <t>D. Hollingsworth</t>
  </si>
  <si>
    <t>R. Budd</t>
  </si>
  <si>
    <t>A. Law</t>
  </si>
  <si>
    <t>K. W. Wall</t>
  </si>
  <si>
    <t>A. Bramwell</t>
  </si>
  <si>
    <t>A. Edgar</t>
  </si>
  <si>
    <t>L. Jolly</t>
  </si>
  <si>
    <t>P. Yokoyama</t>
  </si>
  <si>
    <t>A. Tyler</t>
  </si>
  <si>
    <t>J. du Heaume</t>
  </si>
  <si>
    <t>P. Leviston</t>
  </si>
  <si>
    <t>A. Ryles</t>
  </si>
  <si>
    <t>R. Caunt</t>
  </si>
  <si>
    <t>J. Johnson</t>
  </si>
  <si>
    <t>P. Titterington</t>
  </si>
  <si>
    <t>G. Garrett</t>
  </si>
  <si>
    <t>K. McCrindle</t>
  </si>
  <si>
    <t>B. Hubbard</t>
  </si>
  <si>
    <t>R. Robinson</t>
  </si>
  <si>
    <t>B. Faulkner</t>
  </si>
  <si>
    <t>C. Short</t>
  </si>
  <si>
    <t>G. Sinclair</t>
  </si>
  <si>
    <t>N. Eastwood</t>
  </si>
  <si>
    <t>Short Range Prone Individual Senior</t>
  </si>
  <si>
    <t>G. Shedden</t>
  </si>
  <si>
    <t>G. Thomas</t>
  </si>
  <si>
    <t>R. Bain</t>
  </si>
  <si>
    <t>H. Temperley</t>
  </si>
  <si>
    <t>M. Gardner</t>
  </si>
  <si>
    <t>C. De Jonckheere</t>
  </si>
  <si>
    <t>J. T. Wilson</t>
  </si>
  <si>
    <t>M. Lord</t>
  </si>
  <si>
    <t>S. Chambers</t>
  </si>
  <si>
    <t>K. Price</t>
  </si>
  <si>
    <t>M. Watkin</t>
  </si>
  <si>
    <t>N. Veitch</t>
  </si>
  <si>
    <t>J. Beardsley</t>
  </si>
  <si>
    <t>S. G. Stafford</t>
  </si>
  <si>
    <t>R. Ellsmore</t>
  </si>
  <si>
    <t>T. Yates</t>
  </si>
  <si>
    <t>R. Cornish</t>
  </si>
  <si>
    <t>E. Cairns</t>
  </si>
  <si>
    <t>P. Hartas</t>
  </si>
  <si>
    <t>S. Rogers</t>
  </si>
  <si>
    <t>A. Trinder</t>
  </si>
  <si>
    <t>K. Bathers</t>
  </si>
  <si>
    <t>W. M. Pow</t>
  </si>
  <si>
    <t>J. Cairns</t>
  </si>
  <si>
    <t>D. Nowell</t>
  </si>
  <si>
    <t>D. Nelson</t>
  </si>
  <si>
    <t>M. Coulson</t>
  </si>
  <si>
    <t>B. Wells</t>
  </si>
  <si>
    <t>J. Bray</t>
  </si>
  <si>
    <t>J. Jack</t>
  </si>
  <si>
    <t>Redcraig</t>
  </si>
  <si>
    <t>S. Cybaniak</t>
  </si>
  <si>
    <t>M. J. Clubley</t>
  </si>
  <si>
    <t>Killingholm</t>
  </si>
  <si>
    <t>M. Gray</t>
  </si>
  <si>
    <t>J. Voisey</t>
  </si>
  <si>
    <t>K. Reillly</t>
  </si>
  <si>
    <t>R. MacLean</t>
  </si>
  <si>
    <t>A. Cross</t>
  </si>
  <si>
    <t>Stourport</t>
  </si>
  <si>
    <t>J. Shaw</t>
  </si>
  <si>
    <t>J. D. Hoggan</t>
  </si>
  <si>
    <t>A. Bathers</t>
  </si>
  <si>
    <t>S. Steele</t>
  </si>
  <si>
    <t>M. Greenwood</t>
  </si>
  <si>
    <t>T. Clayton</t>
  </si>
  <si>
    <t>N. Sanderson</t>
  </si>
  <si>
    <t>J. H. R. Marshall</t>
  </si>
  <si>
    <t>A. Hodgson</t>
  </si>
  <si>
    <t>J. Wilson</t>
  </si>
  <si>
    <t>E. B. Dobson</t>
  </si>
  <si>
    <t>S. O'Brien</t>
  </si>
  <si>
    <t>M. Power</t>
  </si>
  <si>
    <t>D. Henderson</t>
  </si>
  <si>
    <t>D. G. Stafford</t>
  </si>
  <si>
    <t>C. Middlemore</t>
  </si>
  <si>
    <t>R. Riley</t>
  </si>
  <si>
    <t>S. Taylforth</t>
  </si>
  <si>
    <t>I. Middlemore</t>
  </si>
  <si>
    <t>M. Broom</t>
  </si>
  <si>
    <t>M. Carr</t>
  </si>
  <si>
    <t>A. Williams</t>
  </si>
  <si>
    <t>P. Bowles</t>
  </si>
  <si>
    <t>K. Taylor</t>
  </si>
  <si>
    <t>P. Goldthorpe</t>
  </si>
  <si>
    <t>J. Kendrick</t>
  </si>
  <si>
    <t>B. Jones</t>
  </si>
  <si>
    <t>W. Clements</t>
  </si>
  <si>
    <t>T. Thomas</t>
  </si>
  <si>
    <t>S. Hayman</t>
  </si>
  <si>
    <t>R. Herringshaw</t>
  </si>
  <si>
    <t>B. Murphy</t>
  </si>
  <si>
    <t>P. Monaghan</t>
  </si>
  <si>
    <t>G. Crosby</t>
  </si>
  <si>
    <t>A. Napoleon</t>
  </si>
  <si>
    <t>M. McGookin</t>
  </si>
  <si>
    <t>S. Bullock</t>
  </si>
  <si>
    <t>R. Sowerbutts</t>
  </si>
  <si>
    <t>K. Harrison</t>
  </si>
  <si>
    <t>G. Franks</t>
  </si>
  <si>
    <t>J. Elliot</t>
  </si>
  <si>
    <t>M. Thornton</t>
  </si>
  <si>
    <t>R. Wilson</t>
  </si>
  <si>
    <t>J. Gillion</t>
  </si>
  <si>
    <t>Sam Jacklin</t>
  </si>
  <si>
    <t>L. McGookin</t>
  </si>
  <si>
    <t>S. McGookin</t>
  </si>
  <si>
    <t>P. E. Johnston</t>
  </si>
  <si>
    <t>Simon Jacklin</t>
  </si>
  <si>
    <t>Sport Rifle Individual Senior</t>
  </si>
  <si>
    <t>K. Morley</t>
  </si>
  <si>
    <t>Cumbria &amp; Northumbria Target Shooting Association Averages</t>
  </si>
  <si>
    <t>Winter 2022-23</t>
  </si>
  <si>
    <t>Links to all Sheets in the Averages file</t>
  </si>
  <si>
    <t>10m Air Pistol</t>
  </si>
  <si>
    <t>á</t>
  </si>
  <si>
    <t>10m Air Pistol (Supp rest)</t>
  </si>
  <si>
    <t>10m Air Pistol Jun</t>
  </si>
  <si>
    <t>10m Air Pistol Sen</t>
  </si>
  <si>
    <t>10m Air Pistol Team</t>
  </si>
  <si>
    <t>10m Air Rifle</t>
  </si>
  <si>
    <t>10m Air Rifle (Supp rest)</t>
  </si>
  <si>
    <t>10m Air Rifle Jun</t>
  </si>
  <si>
    <t>10m Air Rifle Sen</t>
  </si>
  <si>
    <t>20Yd Pistol</t>
  </si>
  <si>
    <t>20Yd Pistol Sen</t>
  </si>
  <si>
    <t>6Yd Air Pistol</t>
  </si>
  <si>
    <t>Bench 100yd</t>
  </si>
  <si>
    <t>Bench 50m</t>
  </si>
  <si>
    <t>Bench SR (Air)</t>
  </si>
  <si>
    <t>Bench SR (Air) Sen</t>
  </si>
  <si>
    <t>Bench SR (Air) Team</t>
  </si>
  <si>
    <t>Bench SR (Rim)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</si>
  <si>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</si>
  <si>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</si>
  <si>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</si>
  <si>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</si>
  <si>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</si>
  <si>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</si>
  <si>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Long Barrelled Pistol Sen</t>
  </si>
  <si>
    <t>Muzzle-loading Nitro</t>
  </si>
  <si>
    <t>Muzzle-loading Pistol</t>
  </si>
  <si>
    <t>Muzzle-loading Pistol Sen</t>
  </si>
  <si>
    <t>Muzzle-loading Revolver</t>
  </si>
  <si>
    <t>Short Range Rifle</t>
  </si>
  <si>
    <t>Short Range Rifle Sen</t>
  </si>
  <si>
    <t>Short Range Rifle Team</t>
  </si>
  <si>
    <t>Sport Rifle</t>
  </si>
  <si>
    <t>Sport Rifle Sen</t>
  </si>
  <si>
    <t>To return to this sheet from any result sheet, hit the little arrow at the top left of the sheet</t>
  </si>
  <si>
    <t>K. Kearey</t>
  </si>
  <si>
    <t>Comp</t>
  </si>
  <si>
    <t>Decl Av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</si>
  <si>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</si>
  <si>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</si>
  <si>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</si>
  <si>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</si>
  <si>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</si>
  <si>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</si>
  <si>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</si>
  <si>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</si>
  <si>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</si>
  <si>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</si>
  <si>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Avg</t>
  </si>
  <si>
    <t>Diff</t>
  </si>
  <si>
    <t>% Diff</t>
  </si>
  <si>
    <t>Entries in red are scores adjusted to allow for incomplete sets to give more valid averages.</t>
  </si>
  <si>
    <t>J. Robson</t>
  </si>
  <si>
    <t>W. Man</t>
  </si>
  <si>
    <t>K. Hudson</t>
  </si>
  <si>
    <t>S. Turner</t>
  </si>
  <si>
    <t>Sub K. Hudson av 97.6</t>
  </si>
  <si>
    <t>P. Jess</t>
  </si>
  <si>
    <t>P. Kinmond</t>
  </si>
  <si>
    <t>D. Bisho</t>
  </si>
  <si>
    <t>M. Watson</t>
  </si>
  <si>
    <t>S. Curnow</t>
  </si>
  <si>
    <t>M.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</si>
</sst>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[Red]\(#,##0.0\)"/>
  </numFmts>
  <fonts count="22" x14ac:knownFonts="1"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ahoma"/>
      <family val="2"/>
    </font>
    <font>
      <sz val="10"/>
      <color indexed="9"/>
      <name val="Arial"/>
      <family val="2"/>
    </font>
    <font>
      <sz val="10"/>
      <color indexed="41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13"/>
      <name val="Arial"/>
      <family val="2"/>
    </font>
    <font>
      <sz val="11"/>
      <name val="Arial"/>
      <family val="2"/>
    </font>
    <font>
      <sz val="10"/>
      <color indexed="13"/>
      <name val="Arial"/>
      <family val="2"/>
    </font>
    <font>
      <b/>
      <sz val="10"/>
      <name val="Arial"/>
      <family val="2"/>
    </font>
    <font>
      <sz val="10"/>
      <color rgb="FFFFFF0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u/>
      <sz val="10"/>
      <color theme="10"/>
      <name val="Times New Roman"/>
      <family val="1"/>
    </font>
    <font>
      <sz val="12"/>
      <color theme="10"/>
      <name val="Wingdings 3"/>
      <family val="1"/>
      <charset val="2"/>
    </font>
    <font>
      <u/>
      <sz val="11"/>
      <color theme="10"/>
      <name val="Calibri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8" fillId="0" borderId="0" xfId="2" applyFont="1" applyAlignment="1">
      <alignment horizontal="left"/>
    </xf>
    <xf numFmtId="0" fontId="13" fillId="0" borderId="1" xfId="0" applyFont="1" applyBorder="1"/>
    <xf numFmtId="0" fontId="19" fillId="0" borderId="0" xfId="2" applyFont="1"/>
    <xf numFmtId="1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5" borderId="0" xfId="0" applyFont="1" applyFill="1"/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1" fontId="21" fillId="5" borderId="0" xfId="0" applyNumberFormat="1" applyFont="1" applyFill="1" applyAlignment="1">
      <alignment horizontal="center" vertical="center"/>
    </xf>
    <xf numFmtId="165" fontId="21" fillId="5" borderId="0" xfId="0" applyNumberFormat="1" applyFont="1" applyFill="1" applyAlignment="1">
      <alignment horizontal="center" vertical="center"/>
    </xf>
    <xf numFmtId="164" fontId="21" fillId="5" borderId="0" xfId="0" applyNumberFormat="1" applyFont="1" applyFill="1"/>
    <xf numFmtId="164" fontId="21" fillId="5" borderId="0" xfId="0" applyNumberFormat="1" applyFont="1" applyFill="1" applyAlignment="1">
      <alignment horizontal="center" vertical="center"/>
    </xf>
    <xf numFmtId="165" fontId="21" fillId="5" borderId="0" xfId="0" applyNumberFormat="1" applyFont="1" applyFill="1" applyAlignment="1">
      <alignment horizontal="left" vertical="center"/>
    </xf>
    <xf numFmtId="0" fontId="21" fillId="5" borderId="0" xfId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_Winter 2001-2002 Entries" xfId="1" xr:uid="{00000000-0005-0000-0000-000001000000}"/>
  </cellStyles>
  <dxfs count="177"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A9218-E03F-4365-B3B6-C65F4C1C53A8}">
  <sheetPr codeName="Sheet31">
    <pageSetUpPr fitToPage="1"/>
  </sheetPr>
  <dimension ref="A1:G26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83203125" style="29" customWidth="1"/>
    <col min="2" max="2" width="25.83203125" style="29" customWidth="1"/>
    <col min="3" max="3" width="9.33203125" style="29"/>
    <col min="4" max="4" width="3.83203125" style="29" customWidth="1"/>
    <col min="5" max="6" width="9.33203125" style="29"/>
    <col min="7" max="7" width="25.83203125" style="29" customWidth="1"/>
    <col min="8" max="16384" width="9.33203125" style="29"/>
  </cols>
  <sheetData>
    <row r="1" spans="1:7" ht="21" x14ac:dyDescent="0.35">
      <c r="A1" s="30" t="s">
        <v>924</v>
      </c>
    </row>
    <row r="2" spans="1:7" ht="18.75" x14ac:dyDescent="0.3">
      <c r="B2" s="45" t="s">
        <v>925</v>
      </c>
      <c r="C2" s="45"/>
      <c r="D2" s="45"/>
      <c r="E2" s="45"/>
      <c r="F2" s="45"/>
      <c r="G2" s="45"/>
    </row>
    <row r="3" spans="1:7" ht="15.75" x14ac:dyDescent="0.25">
      <c r="B3" s="46" t="s">
        <v>926</v>
      </c>
      <c r="C3" s="46"/>
      <c r="D3" s="46"/>
      <c r="E3" s="46"/>
      <c r="F3" s="46"/>
      <c r="G3" s="46"/>
    </row>
    <row r="5" spans="1:7" x14ac:dyDescent="0.25">
      <c r="B5" s="33" t="s">
        <v>927</v>
      </c>
      <c r="D5" s="32"/>
      <c r="G5" s="33" t="s">
        <v>948</v>
      </c>
    </row>
    <row r="6" spans="1:7" x14ac:dyDescent="0.25">
      <c r="B6" s="33" t="s">
        <v>929</v>
      </c>
      <c r="D6" s="32"/>
      <c r="G6" s="33" t="s">
        <v>949</v>
      </c>
    </row>
    <row r="7" spans="1:7" x14ac:dyDescent="0.25">
      <c r="B7" s="33" t="s">
        <v>930</v>
      </c>
      <c r="D7" s="32"/>
      <c r="G7" s="33" t="s">
        <v>950</v>
      </c>
    </row>
    <row r="8" spans="1:7" x14ac:dyDescent="0.25">
      <c r="B8" s="33" t="s">
        <v>931</v>
      </c>
      <c r="D8" s="32"/>
      <c r="G8" s="33" t="s">
        <v>951</v>
      </c>
    </row>
    <row r="9" spans="1:7" x14ac:dyDescent="0.25">
      <c r="B9" s="33" t="s">
        <v>932</v>
      </c>
      <c r="D9" s="32"/>
      <c r="G9" s="33" t="s">
        <v>36</v>
      </c>
    </row>
    <row r="10" spans="1:7" x14ac:dyDescent="0.25">
      <c r="B10" s="33" t="s">
        <v>933</v>
      </c>
      <c r="D10" s="32"/>
      <c r="G10" s="33" t="s">
        <v>952</v>
      </c>
    </row>
    <row r="11" spans="1:7" x14ac:dyDescent="0.25">
      <c r="B11" s="33" t="s">
        <v>934</v>
      </c>
      <c r="D11" s="32"/>
      <c r="G11" s="33" t="s">
        <v>953</v>
      </c>
    </row>
    <row r="12" spans="1:7" x14ac:dyDescent="0.25">
      <c r="B12" s="33" t="s">
        <v>935</v>
      </c>
      <c r="D12" s="32"/>
      <c r="G12" s="33" t="s">
        <v>954</v>
      </c>
    </row>
    <row r="13" spans="1:7" x14ac:dyDescent="0.25">
      <c r="B13" s="33" t="s">
        <v>936</v>
      </c>
      <c r="D13" s="32"/>
      <c r="G13" s="33" t="s">
        <v>955</v>
      </c>
    </row>
    <row r="14" spans="1:7" x14ac:dyDescent="0.25">
      <c r="B14" s="33" t="s">
        <v>937</v>
      </c>
      <c r="D14" s="32"/>
      <c r="G14" s="33" t="s">
        <v>956</v>
      </c>
    </row>
    <row r="15" spans="1:7" x14ac:dyDescent="0.25">
      <c r="B15" s="33" t="s">
        <v>938</v>
      </c>
      <c r="D15" s="32"/>
      <c r="G15" s="33" t="s">
        <v>37</v>
      </c>
    </row>
    <row r="16" spans="1:7" x14ac:dyDescent="0.25">
      <c r="B16" s="33" t="s">
        <v>939</v>
      </c>
      <c r="D16" s="32"/>
      <c r="G16" s="33" t="s">
        <v>23</v>
      </c>
    </row>
    <row r="17" spans="1:7" x14ac:dyDescent="0.25">
      <c r="B17" s="33" t="s">
        <v>940</v>
      </c>
      <c r="D17" s="32"/>
      <c r="G17" s="33" t="s">
        <v>957</v>
      </c>
    </row>
    <row r="18" spans="1:7" x14ac:dyDescent="0.25">
      <c r="B18" s="33" t="s">
        <v>941</v>
      </c>
      <c r="D18" s="32"/>
      <c r="G18" s="33" t="s">
        <v>958</v>
      </c>
    </row>
    <row r="19" spans="1:7" x14ac:dyDescent="0.25">
      <c r="B19" s="33" t="s">
        <v>942</v>
      </c>
      <c r="D19" s="32"/>
      <c r="G19" s="33" t="s">
        <v>959</v>
      </c>
    </row>
    <row r="20" spans="1:7" x14ac:dyDescent="0.25">
      <c r="B20" s="33" t="s">
        <v>943</v>
      </c>
      <c r="D20" s="32"/>
      <c r="G20" s="33" t="s">
        <v>960</v>
      </c>
    </row>
    <row r="21" spans="1:7" x14ac:dyDescent="0.25">
      <c r="B21" s="33" t="s">
        <v>944</v>
      </c>
      <c r="D21" s="32"/>
      <c r="G21" s="33" t="s">
        <v>961</v>
      </c>
    </row>
    <row r="22" spans="1:7" x14ac:dyDescent="0.25">
      <c r="B22" s="33" t="s">
        <v>945</v>
      </c>
      <c r="D22" s="32"/>
      <c r="G22" s="33" t="s">
        <v>33</v>
      </c>
    </row>
    <row r="23" spans="1:7" x14ac:dyDescent="0.25">
      <c r="B23" s="33" t="s">
        <v>946</v>
      </c>
      <c r="D23" s="32"/>
      <c r="G23" s="33" t="s">
        <v>34</v>
      </c>
    </row>
    <row r="24" spans="1:7" x14ac:dyDescent="0.25">
      <c r="B24" s="33" t="s">
        <v>947</v>
      </c>
      <c r="D24" s="32"/>
    </row>
    <row r="26" spans="1:7" x14ac:dyDescent="0.25">
      <c r="A26" s="29" t="s">
        <v>962</v>
      </c>
    </row>
  </sheetData>
  <mergeCells count="2">
    <mergeCell ref="B2:G2"/>
    <mergeCell ref="B3:G3"/>
  </mergeCells>
  <hyperlinks>
    <hyperlink ref="B5" location="'10m Air Pistol'!A4" tooltip="10m Air Pistol" display="10m Air Pistol" xr:uid="{67D96082-A882-4EE0-BA79-9903DA0F7AC0}"/>
    <hyperlink ref="B6" location="'10m Air Pistol (Supp rest)'!A4" tooltip="10m Air Pistol (Supp rest)" display="10m Air Pistol (Supp rest)" xr:uid="{86308818-BE26-4937-AD8A-AF9C8000206B}"/>
    <hyperlink ref="B7" location="'10m Air Pistol Jun'!A4" tooltip="10m Air Pistol Jun" display="10m Air Pistol Jun" xr:uid="{B2CA475D-1845-4F3E-BE46-A009DDF71327}"/>
    <hyperlink ref="B8" location="'10m Air Pistol Sen'!A4" tooltip="10m Air Pistol Sen" display="10m Air Pistol Sen" xr:uid="{C6117918-46EF-478F-8641-0EC5A0C8B103}"/>
    <hyperlink ref="B9" location="'10m Air Pistol Team'!A4" tooltip="10m Air Pistol Team" display="10m Air Pistol Team" xr:uid="{9B44D45F-485C-40E7-B108-0741E3A257F0}"/>
    <hyperlink ref="B10" location="'10m Air Rifle'!A4" tooltip="10m Air Rifle" display="10m Air Rifle" xr:uid="{689D697B-2D34-460A-8524-158008B6152B}"/>
    <hyperlink ref="B11" location="'10m Air Rifle (Supp rest)'!A4" tooltip="10m Air Rifle (Supp rest)" display="10m Air Rifle (Supp rest)" xr:uid="{FF511103-D969-434A-B447-4A1D425B713E}"/>
    <hyperlink ref="B12" location="'10m Air Rifle Jun'!A4" tooltip="10m Air Rifle Jun" display="10m Air Rifle Jun" xr:uid="{FCFC3CE9-3062-439E-B191-88C7C6FC886B}"/>
    <hyperlink ref="B13" location="'10m Air Rifle Sen'!A4" tooltip="10m Air Rifle Sen" display="10m Air Rifle Sen" xr:uid="{125E8130-B67B-4BE7-8EF2-3DB224908E2B}"/>
    <hyperlink ref="B14" location="'20Yd Pistol'!A4" tooltip="20Yd Pistol" display="20Yd Pistol" xr:uid="{C31FEAA5-8E23-4E52-8589-263F3C3FAD8E}"/>
    <hyperlink ref="B15" location="'20Yd Pistol Sen'!A4" tooltip="20Yd Pistol Sen" display="20Yd Pistol Sen" xr:uid="{1F8E9CFB-9DE5-4B2D-A107-8D8FEF3594D1}"/>
    <hyperlink ref="B16" location="'6Yd Air Pistol'!A4" tooltip="6Yd Air Pistol" display="6Yd Air Pistol" xr:uid="{F72527CF-9472-4B1B-B704-956A4E0A4CDD}"/>
    <hyperlink ref="B17" location="'Bench 100yd'!A4" tooltip="Bench 100yd" display="Bench 100yd" xr:uid="{7CC3991E-ECF4-492C-ADE7-1FB3BF1B3EE7}"/>
    <hyperlink ref="B18" location="'Bench 50m'!A4" tooltip="Bench 50m" display="Bench 50m" xr:uid="{AB8607F9-9CB7-4EDC-9170-AA58480B7D7F}"/>
    <hyperlink ref="B19" location="'Bench SR (Air)'!A4" tooltip="Bench SR (Air)" display="Bench SR (Air)" xr:uid="{0B0B3901-54BA-4947-8244-2ED42676A083}"/>
    <hyperlink ref="B20" location="'Bench SR (Air) Sen'!A4" tooltip="Bench SR (Air) Sen" display="Bench SR (Air) Sen" xr:uid="{CDFAAB34-DB6F-4672-9E52-332C45BB57BD}"/>
    <hyperlink ref="B21" location="'Bench SR (Air) Team'!A4" tooltip="Bench SR (Air) Team" display="Bench SR (Air) Team" xr:uid="{04D794E9-6CBA-4E18-B263-99EE5FFDD705}"/>
    <hyperlink ref="B22" location="'Bench SR (Rim)'!A4" tooltip="Bench SR (Rim)" display="Bench SR (Rim)" xr:uid="{06A5D62A-C840-42BF-9A64-544C2610F9D3}"/>
    <hyperlink ref="B23" location="'Bench SR (Rim) Sen'!A4" tooltip="Bench SR (Rim) Sen" display="Bench SR (Rim) Sen" xr:uid="{DD3323AA-F185-4CB2-8477-5960D824DE96}"/>
    <hyperlink ref="B24" location="'Bench SR (Rim) Team'!A4" tooltip="Bench SR (Rim) Team" display="Bench SR (Rim) Team" xr:uid="{BD080FE4-D182-4A63-A527-D811993D60F3}"/>
    <hyperlink ref="G5" location="'Gallery Rifle Any'!A4" tooltip="Gallery Rifle Any" display="Gallery Rifle Any" xr:uid="{086543AA-16BE-43FD-9DA8-22BB8DFCCA3B}"/>
    <hyperlink ref="G6" location="'Gallery Rifle Any Sen'!A4" tooltip="Gallery Rifle Any Sen" display="Gallery Rifle Any Sen" xr:uid="{831BF184-EE42-4F77-AB3F-BD25E62F5FF9}"/>
    <hyperlink ref="G7" location="'Gallery Rifle Iron'!A4" tooltip="Gallery Rifle Iron" display="Gallery Rifle Iron" xr:uid="{5856FEE9-5C1B-42D2-B27F-E742FC3ABA10}"/>
    <hyperlink ref="G8" location="'Gallery Rifle Iron Sen'!A4" tooltip="Gallery Rifle Iron Sen" display="Gallery Rifle Iron Sen" xr:uid="{4740DEDC-7173-40B7-89CB-96D832BE780E}"/>
    <hyperlink ref="G9" location="'Long Barrelled Pistol'!A4" tooltip="Long Barrelled Pistol" display="Long Barrelled Pistol" xr:uid="{18385704-59F5-4488-96BA-C75C6FB50265}"/>
    <hyperlink ref="G10" location="'Long Barrelled Pistol Sen'!A4" tooltip="Long Barrelled Pistol Sen" display="Long Barrelled Pistol Sen" xr:uid="{9DADDDBF-6D8A-4113-9A57-4CA990E6E16E}"/>
    <hyperlink ref="G11" location="'Muzzle-loading Nitro'!A4" tooltip="Muzzle-loading Nitro" display="Muzzle-loading Nitro" xr:uid="{B3B2D38A-4311-4203-AFF2-46088C93BFE7}"/>
    <hyperlink ref="G12" location="'Muzzle-loading Pistol'!A4" tooltip="Muzzle-loading Pistol" display="Muzzle-loading Pistol" xr:uid="{BA57987A-AE1B-4316-B2CD-20733FFCD642}"/>
    <hyperlink ref="G13" location="'Muzzle-loading Pistol Sen'!A4" tooltip="Muzzle-loading Pistol Sen" display="Muzzle-loading Pistol Sen" xr:uid="{540C75D2-AAA2-4BCF-BAB0-ED4515ACD56E}"/>
    <hyperlink ref="G14" location="'Muzzle-loading Revolver'!A4" tooltip="Muzzle-loading Revolver" display="Muzzle-loading Revolver" xr:uid="{7E72DE8C-6C8B-43CD-ADAC-712F83550DD3}"/>
    <hyperlink ref="G15" location="'Rapid Fire Air Pistol'!A4" tooltip="Rapid Fire Air Pistol" display="Rapid Fire Air Pistol" xr:uid="{A78A3406-6134-4963-A52B-55AF501BC073}"/>
    <hyperlink ref="G16" location="'Rapid Fire Rifle'!A4" tooltip="Rapid Fire Rifle" display="Rapid Fire Rifle" xr:uid="{61ED134B-6E87-4B40-B3B8-F8F5B76F2654}"/>
    <hyperlink ref="G17" location="'Short Range Rifle'!A4" tooltip="Short Range Rifle" display="Short Range Rifle" xr:uid="{A5629995-7979-4D6E-9626-B6B9E5675F77}"/>
    <hyperlink ref="G18" location="'Short Range Rifle Sen'!A4" tooltip="Short Range Rifle Sen" display="Short Range Rifle Sen" xr:uid="{13F76AE0-089A-4B65-B1EB-ADA826AC3E85}"/>
    <hyperlink ref="G19" location="'Short Range Rifle Team'!A4" tooltip="Short Range Rifle Team" display="Short Range Rifle Team" xr:uid="{1F19B493-DA07-45C9-B413-30F915FB8B8C}"/>
    <hyperlink ref="G20" location="'Sport Rifle'!A4" tooltip="Sport Rifle" display="Sport Rifle" xr:uid="{795840AA-6E74-4619-8397-0023C23DD62E}"/>
    <hyperlink ref="G21" location="'Sport Rifle Sen'!A4" tooltip="Sport Rifle Sen" display="Sport Rifle Sen" xr:uid="{BD39AF3B-6BA4-4C21-87CD-9F6B8B382F52}"/>
    <hyperlink ref="G22" location="'Sport Rifle Team'!A4" tooltip="Sport Rifle Team" display="Sport Rifle Team" xr:uid="{62FCCA9C-2FB6-4C26-A7C3-D027B975BC92}"/>
    <hyperlink ref="G23" location="'SR Standard Pistol'!A4" tooltip="SR Standard Pistol" display="SR Standard Pistol" xr:uid="{3C260859-29AE-452C-B4EF-04F0B3EB8791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2829-F738-49DE-883A-631010246643}">
  <sheetPr codeName="Sheet35">
    <tabColor rgb="FFCC0000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308</v>
      </c>
    </row>
    <row r="2" spans="1:17" ht="12" customHeight="1" x14ac:dyDescent="0.2">
      <c r="A2" s="31" t="s">
        <v>928</v>
      </c>
      <c r="D2" s="3" t="s">
        <v>979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280</v>
      </c>
      <c r="B4" s="4" t="s">
        <v>73</v>
      </c>
      <c r="C4" s="7">
        <v>1</v>
      </c>
      <c r="D4" s="28">
        <v>182.6</v>
      </c>
      <c r="E4" s="7">
        <v>175</v>
      </c>
      <c r="F4" s="7">
        <v>183</v>
      </c>
      <c r="G4" s="7">
        <v>187</v>
      </c>
      <c r="H4" s="7">
        <v>184</v>
      </c>
      <c r="I4" s="7">
        <v>178</v>
      </c>
      <c r="J4" s="7">
        <v>168</v>
      </c>
      <c r="O4" s="26">
        <f t="shared" ref="O4:O9" si="0">IF(SUM(E4:N4)&lt;&gt;0,AVERAGE(E4:N4),"")</f>
        <v>179.16666666666666</v>
      </c>
      <c r="P4" s="8">
        <f>IF(COUNT($E4:$N4)&gt;0,RANK($O4,$O$4:$O$9),"")</f>
        <v>3</v>
      </c>
      <c r="Q4" s="27">
        <f>IF(D4&gt;0,IF(O4&lt;&gt;"",O4-D4,""),"")</f>
        <v>-3.4333333333333371</v>
      </c>
    </row>
    <row r="5" spans="1:17" ht="15" customHeight="1" x14ac:dyDescent="0.2">
      <c r="A5" s="4" t="s">
        <v>296</v>
      </c>
      <c r="B5" s="4" t="s">
        <v>73</v>
      </c>
      <c r="C5" s="7">
        <v>1</v>
      </c>
      <c r="D5" s="28">
        <v>155.30000000000001</v>
      </c>
      <c r="E5" s="7">
        <v>158</v>
      </c>
      <c r="F5" s="7">
        <v>164</v>
      </c>
      <c r="G5" s="7">
        <v>159</v>
      </c>
      <c r="H5" s="7">
        <v>177</v>
      </c>
      <c r="I5" s="7">
        <v>164</v>
      </c>
      <c r="J5" s="7">
        <v>160</v>
      </c>
      <c r="O5" s="26">
        <f t="shared" si="0"/>
        <v>163.66666666666666</v>
      </c>
      <c r="P5" s="8">
        <f t="shared" ref="P5:P9" si="1">IF(COUNT($E5:$N5)&gt;0,RANK($O5,$O$4:$O$9),"")</f>
        <v>6</v>
      </c>
      <c r="Q5" s="27">
        <f t="shared" ref="Q5:Q9" si="2">IF(D5&gt;0,IF(O5&lt;&gt;"",O5-D5,""),"")</f>
        <v>8.3666666666666458</v>
      </c>
    </row>
    <row r="6" spans="1:17" ht="15" customHeight="1" x14ac:dyDescent="0.2">
      <c r="A6" s="4" t="s">
        <v>284</v>
      </c>
      <c r="B6" s="4" t="s">
        <v>51</v>
      </c>
      <c r="C6" s="7">
        <v>1</v>
      </c>
      <c r="D6" s="28">
        <v>175.8</v>
      </c>
      <c r="E6" s="7">
        <v>171</v>
      </c>
      <c r="F6" s="7">
        <v>174</v>
      </c>
      <c r="G6" s="7">
        <v>178</v>
      </c>
      <c r="H6" s="7">
        <v>178</v>
      </c>
      <c r="I6" s="7">
        <v>181</v>
      </c>
      <c r="J6" s="7">
        <v>177</v>
      </c>
      <c r="O6" s="26">
        <f t="shared" si="0"/>
        <v>176.5</v>
      </c>
      <c r="P6" s="8">
        <f t="shared" si="1"/>
        <v>4</v>
      </c>
      <c r="Q6" s="27">
        <f t="shared" si="2"/>
        <v>0.69999999999998863</v>
      </c>
    </row>
    <row r="7" spans="1:17" ht="15" customHeight="1" x14ac:dyDescent="0.2">
      <c r="A7" s="4" t="s">
        <v>286</v>
      </c>
      <c r="B7" s="4" t="s">
        <v>51</v>
      </c>
      <c r="C7" s="7">
        <v>1</v>
      </c>
      <c r="D7" s="28">
        <v>164</v>
      </c>
      <c r="E7" s="7">
        <v>160</v>
      </c>
      <c r="F7" s="7">
        <v>168</v>
      </c>
      <c r="G7" s="7">
        <v>169</v>
      </c>
      <c r="H7" s="7">
        <v>165</v>
      </c>
      <c r="I7" s="7">
        <v>166</v>
      </c>
      <c r="J7" s="7">
        <v>168</v>
      </c>
      <c r="O7" s="26">
        <f t="shared" si="0"/>
        <v>166</v>
      </c>
      <c r="P7" s="8">
        <f t="shared" si="1"/>
        <v>5</v>
      </c>
      <c r="Q7" s="27">
        <f t="shared" si="2"/>
        <v>2</v>
      </c>
    </row>
    <row r="8" spans="1:17" ht="15" customHeight="1" x14ac:dyDescent="0.2">
      <c r="A8" s="4" t="s">
        <v>282</v>
      </c>
      <c r="B8" s="4" t="s">
        <v>124</v>
      </c>
      <c r="C8" s="7">
        <v>1</v>
      </c>
      <c r="D8" s="28">
        <v>176.6</v>
      </c>
      <c r="E8" s="7">
        <v>178</v>
      </c>
      <c r="F8" s="7">
        <v>175</v>
      </c>
      <c r="G8" s="35">
        <v>189</v>
      </c>
      <c r="H8" s="7">
        <v>177</v>
      </c>
      <c r="I8" s="7">
        <v>183</v>
      </c>
      <c r="J8" s="7">
        <v>188</v>
      </c>
      <c r="O8" s="26">
        <f t="shared" si="0"/>
        <v>181.66666666666666</v>
      </c>
      <c r="P8" s="8">
        <f t="shared" si="1"/>
        <v>1</v>
      </c>
      <c r="Q8" s="27">
        <f t="shared" si="2"/>
        <v>5.0666666666666629</v>
      </c>
    </row>
    <row r="9" spans="1:17" ht="15" customHeight="1" x14ac:dyDescent="0.2">
      <c r="A9" s="4" t="s">
        <v>283</v>
      </c>
      <c r="B9" s="4" t="s">
        <v>124</v>
      </c>
      <c r="C9" s="7">
        <v>1</v>
      </c>
      <c r="D9" s="28">
        <v>176</v>
      </c>
      <c r="H9" s="7">
        <v>183</v>
      </c>
      <c r="I9" s="7">
        <v>179</v>
      </c>
      <c r="J9" s="7">
        <v>181</v>
      </c>
      <c r="O9" s="26">
        <f t="shared" si="0"/>
        <v>181</v>
      </c>
      <c r="P9" s="8">
        <f t="shared" si="1"/>
        <v>2</v>
      </c>
      <c r="Q9" s="27">
        <f t="shared" si="2"/>
        <v>5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Q4:Q9">
    <cfRule type="cellIs" dxfId="92" priority="1" stopIfTrue="1" operator="lessThan">
      <formula>0</formula>
    </cfRule>
  </conditionalFormatting>
  <hyperlinks>
    <hyperlink ref="A2" location="'Index'!A2" tooltip="Go to the Index sheet" display="á" xr:uid="{E71EF4A1-C354-4FD9-B90C-4AFF2808B79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41E9-2FE0-4B71-8C63-7F1234690FAC}">
  <sheetPr codeName="Sheet36">
    <tabColor rgb="FFCC0000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309</v>
      </c>
    </row>
    <row r="2" spans="1:17" ht="12" customHeight="1" x14ac:dyDescent="0.2">
      <c r="A2" s="31" t="s">
        <v>928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275</v>
      </c>
      <c r="B4" s="4" t="s">
        <v>54</v>
      </c>
      <c r="C4" s="7">
        <v>1</v>
      </c>
      <c r="D4" s="28">
        <v>189.8</v>
      </c>
      <c r="E4" s="7">
        <v>191</v>
      </c>
      <c r="F4" s="7">
        <v>193</v>
      </c>
      <c r="G4" s="7">
        <v>192</v>
      </c>
      <c r="H4" s="7">
        <v>191</v>
      </c>
      <c r="I4" s="7">
        <v>189</v>
      </c>
      <c r="J4" s="7">
        <v>193</v>
      </c>
      <c r="O4" s="26">
        <f t="shared" ref="O4:O12" si="0">IF(SUM(E4:N4)&lt;&gt;0,AVERAGE(E4:N4),"")</f>
        <v>191.5</v>
      </c>
      <c r="P4" s="8">
        <f>IF(COUNT($E4:$N4)&gt;0,RANK($O4,$O$4:$O$12),"")</f>
        <v>1</v>
      </c>
      <c r="Q4" s="27">
        <f>IF(D4&gt;0,IF(O4&lt;&gt;"",O4-D4,""),"")</f>
        <v>1.6999999999999886</v>
      </c>
    </row>
    <row r="5" spans="1:17" ht="15" customHeight="1" x14ac:dyDescent="0.2">
      <c r="A5" s="4" t="s">
        <v>154</v>
      </c>
      <c r="B5" s="4" t="s">
        <v>67</v>
      </c>
      <c r="C5" s="7">
        <v>1</v>
      </c>
      <c r="D5" s="28">
        <v>156.19999999999999</v>
      </c>
      <c r="E5" s="7">
        <v>162</v>
      </c>
      <c r="F5" s="7">
        <v>154</v>
      </c>
      <c r="G5" s="7">
        <v>166</v>
      </c>
      <c r="H5" s="7">
        <v>161</v>
      </c>
      <c r="I5" s="7">
        <v>134</v>
      </c>
      <c r="O5" s="26">
        <f t="shared" si="0"/>
        <v>155.4</v>
      </c>
      <c r="P5" s="8">
        <f t="shared" ref="P5:P12" si="1">IF(COUNT($E5:$N5)&gt;0,RANK($O5,$O$4:$O$12),"")</f>
        <v>4</v>
      </c>
      <c r="Q5" s="27">
        <f t="shared" ref="Q5:Q12" si="2">IF(D5&gt;0,IF(O5&lt;&gt;"",O5-D5,""),"")</f>
        <v>-0.79999999999998295</v>
      </c>
    </row>
    <row r="6" spans="1:17" ht="15" customHeight="1" x14ac:dyDescent="0.2">
      <c r="A6" s="4" t="s">
        <v>277</v>
      </c>
      <c r="B6" s="4" t="s">
        <v>83</v>
      </c>
      <c r="C6" s="7">
        <v>1</v>
      </c>
      <c r="D6" s="28">
        <v>188.7</v>
      </c>
      <c r="E6" s="7">
        <v>193</v>
      </c>
      <c r="F6" s="7">
        <v>185</v>
      </c>
      <c r="G6" s="7">
        <v>189</v>
      </c>
      <c r="H6" s="7">
        <v>192</v>
      </c>
      <c r="I6" s="7">
        <v>191</v>
      </c>
      <c r="J6" s="7">
        <v>194</v>
      </c>
      <c r="O6" s="26">
        <f t="shared" si="0"/>
        <v>190.66666666666666</v>
      </c>
      <c r="P6" s="8">
        <f t="shared" si="1"/>
        <v>2</v>
      </c>
      <c r="Q6" s="27">
        <f t="shared" si="2"/>
        <v>1.9666666666666686</v>
      </c>
    </row>
    <row r="7" spans="1:17" ht="15" customHeight="1" x14ac:dyDescent="0.2">
      <c r="A7" s="4" t="s">
        <v>228</v>
      </c>
      <c r="B7" s="4" t="s">
        <v>63</v>
      </c>
      <c r="C7" s="7">
        <v>1</v>
      </c>
      <c r="D7" s="28">
        <v>153.19999999999999</v>
      </c>
      <c r="E7" s="7">
        <v>147</v>
      </c>
      <c r="F7" s="7">
        <v>142</v>
      </c>
      <c r="G7" s="7">
        <v>136</v>
      </c>
      <c r="H7" s="7">
        <v>140</v>
      </c>
      <c r="I7" s="7">
        <v>153</v>
      </c>
      <c r="J7" s="7">
        <v>142</v>
      </c>
      <c r="O7" s="26">
        <f t="shared" si="0"/>
        <v>143.33333333333334</v>
      </c>
      <c r="P7" s="8">
        <f t="shared" si="1"/>
        <v>7</v>
      </c>
      <c r="Q7" s="27">
        <f t="shared" si="2"/>
        <v>-9.8666666666666458</v>
      </c>
    </row>
    <row r="8" spans="1:17" ht="15" customHeight="1" x14ac:dyDescent="0.2">
      <c r="A8" s="4" t="s">
        <v>132</v>
      </c>
      <c r="B8" s="4" t="s">
        <v>73</v>
      </c>
      <c r="C8" s="7">
        <v>1</v>
      </c>
      <c r="D8" s="28">
        <v>135.9</v>
      </c>
      <c r="E8" s="7">
        <v>140</v>
      </c>
      <c r="F8" s="7">
        <v>147</v>
      </c>
      <c r="G8" s="7">
        <v>146</v>
      </c>
      <c r="H8" s="7">
        <v>155</v>
      </c>
      <c r="I8" s="7">
        <v>157</v>
      </c>
      <c r="J8" s="7">
        <v>156</v>
      </c>
      <c r="O8" s="26">
        <f t="shared" si="0"/>
        <v>150.16666666666666</v>
      </c>
      <c r="P8" s="8">
        <f t="shared" si="1"/>
        <v>5</v>
      </c>
      <c r="Q8" s="27">
        <f t="shared" si="2"/>
        <v>14.266666666666652</v>
      </c>
    </row>
    <row r="9" spans="1:17" ht="15" customHeight="1" x14ac:dyDescent="0.2">
      <c r="A9" s="4" t="s">
        <v>232</v>
      </c>
      <c r="B9" s="4" t="s">
        <v>73</v>
      </c>
      <c r="C9" s="7">
        <v>1</v>
      </c>
      <c r="D9" s="28">
        <v>133</v>
      </c>
      <c r="E9" s="7">
        <v>125</v>
      </c>
      <c r="F9" s="7">
        <v>123</v>
      </c>
      <c r="G9" s="7">
        <v>125</v>
      </c>
      <c r="H9" s="7">
        <v>149</v>
      </c>
      <c r="I9" s="7">
        <v>133</v>
      </c>
      <c r="J9" s="7">
        <v>135</v>
      </c>
      <c r="O9" s="26">
        <f t="shared" si="0"/>
        <v>131.66666666666666</v>
      </c>
      <c r="P9" s="8">
        <f t="shared" si="1"/>
        <v>9</v>
      </c>
      <c r="Q9" s="27">
        <f t="shared" si="2"/>
        <v>-1.3333333333333428</v>
      </c>
    </row>
    <row r="10" spans="1:17" ht="15" customHeight="1" x14ac:dyDescent="0.2">
      <c r="A10" s="4" t="s">
        <v>299</v>
      </c>
      <c r="B10" s="4" t="s">
        <v>51</v>
      </c>
      <c r="C10" s="7">
        <v>1</v>
      </c>
      <c r="D10" s="28">
        <v>146.1</v>
      </c>
      <c r="E10" s="7">
        <v>119</v>
      </c>
      <c r="F10" s="7">
        <v>140</v>
      </c>
      <c r="G10" s="7">
        <v>131</v>
      </c>
      <c r="H10" s="7">
        <v>140</v>
      </c>
      <c r="I10" s="7">
        <v>144</v>
      </c>
      <c r="J10" s="7">
        <v>131</v>
      </c>
      <c r="O10" s="26">
        <f t="shared" si="0"/>
        <v>134.16666666666666</v>
      </c>
      <c r="P10" s="8">
        <f t="shared" si="1"/>
        <v>8</v>
      </c>
      <c r="Q10" s="27">
        <f t="shared" si="2"/>
        <v>-11.933333333333337</v>
      </c>
    </row>
    <row r="11" spans="1:17" ht="15" customHeight="1" x14ac:dyDescent="0.2">
      <c r="A11" s="4" t="s">
        <v>199</v>
      </c>
      <c r="B11" s="4" t="s">
        <v>135</v>
      </c>
      <c r="C11" s="7">
        <v>1</v>
      </c>
      <c r="D11" s="28">
        <v>151</v>
      </c>
      <c r="E11" s="7">
        <v>151</v>
      </c>
      <c r="F11" s="7">
        <v>153</v>
      </c>
      <c r="G11" s="7">
        <v>149</v>
      </c>
      <c r="H11" s="7">
        <v>149</v>
      </c>
      <c r="I11" s="7">
        <v>149</v>
      </c>
      <c r="J11" s="7">
        <v>138</v>
      </c>
      <c r="O11" s="26">
        <f t="shared" si="0"/>
        <v>148.16666666666666</v>
      </c>
      <c r="P11" s="8">
        <f t="shared" si="1"/>
        <v>6</v>
      </c>
      <c r="Q11" s="27">
        <f t="shared" si="2"/>
        <v>-2.8333333333333428</v>
      </c>
    </row>
    <row r="12" spans="1:17" ht="15" customHeight="1" x14ac:dyDescent="0.2">
      <c r="A12" s="4" t="s">
        <v>289</v>
      </c>
      <c r="B12" s="4" t="s">
        <v>129</v>
      </c>
      <c r="C12" s="7">
        <v>1</v>
      </c>
      <c r="D12" s="28">
        <v>160.80000000000001</v>
      </c>
      <c r="E12" s="7">
        <v>157</v>
      </c>
      <c r="F12" s="7">
        <v>162</v>
      </c>
      <c r="G12" s="7">
        <v>153</v>
      </c>
      <c r="H12" s="7">
        <v>152</v>
      </c>
      <c r="I12" s="7">
        <v>165</v>
      </c>
      <c r="J12" s="7">
        <v>154</v>
      </c>
      <c r="O12" s="26">
        <f t="shared" si="0"/>
        <v>157.16666666666666</v>
      </c>
      <c r="P12" s="8">
        <f t="shared" si="1"/>
        <v>3</v>
      </c>
      <c r="Q12" s="27">
        <f t="shared" si="2"/>
        <v>-3.6333333333333542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91" priority="1" stopIfTrue="1" operator="lessThan">
      <formula>0</formula>
    </cfRule>
  </conditionalFormatting>
  <hyperlinks>
    <hyperlink ref="A2" location="'Index'!A2" tooltip="Go to the Index sheet" display="á" xr:uid="{481A74C0-B95F-42EB-9527-C692E308FB4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rgb="FFCC0000"/>
  </sheetPr>
  <dimension ref="A1:Q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7" ht="20.25" x14ac:dyDescent="0.2">
      <c r="A1" s="2" t="s">
        <v>29</v>
      </c>
    </row>
    <row r="2" spans="1:17" ht="12" customHeight="1" x14ac:dyDescent="0.2"/>
    <row r="3" spans="1:17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Q4">
    <cfRule type="cellIs" dxfId="90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R42"/>
  <sheetViews>
    <sheetView workbookViewId="0">
      <pane ySplit="3" topLeftCell="A4" activePane="bottomLeft" state="frozen"/>
      <selection activeCell="A4" sqref="A4"/>
      <selection pane="bottomLeft" activeCell="J7" sqref="J7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21</v>
      </c>
    </row>
    <row r="2" spans="1:17" ht="12" customHeight="1" x14ac:dyDescent="0.2">
      <c r="A2" s="31" t="s">
        <v>928</v>
      </c>
      <c r="D2" s="4" t="s">
        <v>979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112</v>
      </c>
      <c r="B4" s="4" t="s">
        <v>89</v>
      </c>
      <c r="C4" s="7">
        <v>1</v>
      </c>
      <c r="D4" s="28">
        <v>169.7</v>
      </c>
      <c r="E4" s="13">
        <v>159</v>
      </c>
      <c r="F4" s="13">
        <v>152</v>
      </c>
      <c r="G4" s="13">
        <v>173</v>
      </c>
      <c r="H4" s="13"/>
      <c r="I4" s="13">
        <v>183</v>
      </c>
      <c r="J4" s="13">
        <v>172</v>
      </c>
      <c r="K4" s="13"/>
      <c r="L4" s="13"/>
      <c r="M4" s="13"/>
      <c r="N4" s="13"/>
      <c r="O4" s="26">
        <f t="shared" ref="O4:O42" si="0">IF(SUM(E4:N4)&lt;&gt;0,AVERAGE(E4:N4),"")</f>
        <v>167.8</v>
      </c>
      <c r="P4" s="8">
        <f>IF(COUNT($E4:$N4)&gt;0,RANK($O4,$O$4:$O$42),"")</f>
        <v>9</v>
      </c>
      <c r="Q4" s="27">
        <f>IF(D4&gt;0,IF(O4&lt;&gt;"",O4-D4,""),"")</f>
        <v>-1.8999999999999773</v>
      </c>
    </row>
    <row r="5" spans="1:17" ht="15" customHeight="1" x14ac:dyDescent="0.2">
      <c r="A5" s="4" t="s">
        <v>62</v>
      </c>
      <c r="B5" s="4" t="s">
        <v>63</v>
      </c>
      <c r="C5" s="7">
        <v>1</v>
      </c>
      <c r="D5" s="28">
        <v>179.2</v>
      </c>
      <c r="E5" s="13">
        <v>181</v>
      </c>
      <c r="F5" s="13">
        <v>188</v>
      </c>
      <c r="G5" s="13">
        <v>178</v>
      </c>
      <c r="H5" s="13">
        <v>184</v>
      </c>
      <c r="I5" s="13">
        <v>180</v>
      </c>
      <c r="J5" s="13"/>
      <c r="K5" s="13"/>
      <c r="L5" s="13"/>
      <c r="M5" s="13"/>
      <c r="N5" s="13"/>
      <c r="O5" s="26">
        <f t="shared" si="0"/>
        <v>182.2</v>
      </c>
      <c r="P5" s="8">
        <f t="shared" ref="P5:P42" si="1">IF(COUNT($E5:$N5)&gt;0,RANK($O5,$O$4:$O$42),"")</f>
        <v>2</v>
      </c>
      <c r="Q5" s="27">
        <f t="shared" ref="Q5:Q42" si="2">IF(D5&gt;0,IF(O5&lt;&gt;"",O5-D5,""),"")</f>
        <v>3</v>
      </c>
    </row>
    <row r="6" spans="1:17" ht="15" customHeight="1" x14ac:dyDescent="0.2">
      <c r="A6" s="4" t="s">
        <v>163</v>
      </c>
      <c r="B6" s="4" t="s">
        <v>63</v>
      </c>
      <c r="C6" s="7">
        <v>3</v>
      </c>
      <c r="D6" s="28">
        <v>159.69999999999999</v>
      </c>
      <c r="E6" s="13">
        <v>152</v>
      </c>
      <c r="F6" s="13">
        <v>158</v>
      </c>
      <c r="G6" s="13">
        <v>160</v>
      </c>
      <c r="H6" s="13">
        <v>152</v>
      </c>
      <c r="I6" s="13">
        <v>144</v>
      </c>
      <c r="J6" s="13">
        <v>160</v>
      </c>
      <c r="K6" s="13"/>
      <c r="L6" s="13"/>
      <c r="M6" s="13"/>
      <c r="N6" s="13"/>
      <c r="O6" s="26">
        <f t="shared" si="0"/>
        <v>154.33333333333334</v>
      </c>
      <c r="P6" s="8">
        <f t="shared" si="1"/>
        <v>18</v>
      </c>
      <c r="Q6" s="27">
        <f t="shared" si="2"/>
        <v>-5.3666666666666458</v>
      </c>
    </row>
    <row r="7" spans="1:17" ht="15" customHeight="1" x14ac:dyDescent="0.2">
      <c r="A7" s="4" t="s">
        <v>144</v>
      </c>
      <c r="B7" s="4" t="s">
        <v>73</v>
      </c>
      <c r="C7" s="7">
        <v>5</v>
      </c>
      <c r="D7" s="28">
        <v>120</v>
      </c>
      <c r="E7" s="13">
        <v>170</v>
      </c>
      <c r="F7" s="13">
        <v>174</v>
      </c>
      <c r="G7" s="13">
        <v>151</v>
      </c>
      <c r="H7" s="13">
        <v>175</v>
      </c>
      <c r="I7" s="13">
        <v>165</v>
      </c>
      <c r="J7" s="13">
        <v>170</v>
      </c>
      <c r="K7" s="13"/>
      <c r="L7" s="13"/>
      <c r="M7" s="13"/>
      <c r="N7" s="13"/>
      <c r="O7" s="26">
        <f t="shared" si="0"/>
        <v>167.5</v>
      </c>
      <c r="P7" s="8">
        <f t="shared" si="1"/>
        <v>10</v>
      </c>
      <c r="Q7" s="27">
        <f t="shared" si="2"/>
        <v>47.5</v>
      </c>
    </row>
    <row r="8" spans="1:17" ht="15" customHeight="1" x14ac:dyDescent="0.2">
      <c r="A8" s="4" t="s">
        <v>50</v>
      </c>
      <c r="B8" s="4" t="s">
        <v>51</v>
      </c>
      <c r="C8" s="7">
        <v>1</v>
      </c>
      <c r="D8" s="28">
        <v>189.2</v>
      </c>
      <c r="E8" s="13">
        <v>192</v>
      </c>
      <c r="F8" s="13">
        <v>183</v>
      </c>
      <c r="G8" s="13">
        <v>188</v>
      </c>
      <c r="H8" s="13">
        <v>187</v>
      </c>
      <c r="I8" s="13">
        <v>181</v>
      </c>
      <c r="J8" s="13">
        <v>191</v>
      </c>
      <c r="K8" s="13"/>
      <c r="L8" s="13"/>
      <c r="M8" s="13"/>
      <c r="N8" s="13"/>
      <c r="O8" s="26">
        <f t="shared" si="0"/>
        <v>187</v>
      </c>
      <c r="P8" s="8">
        <f t="shared" si="1"/>
        <v>1</v>
      </c>
      <c r="Q8" s="27">
        <f t="shared" si="2"/>
        <v>-2.1999999999999886</v>
      </c>
    </row>
    <row r="9" spans="1:17" ht="15" customHeight="1" x14ac:dyDescent="0.2">
      <c r="A9" s="4" t="s">
        <v>320</v>
      </c>
      <c r="B9" s="4" t="s">
        <v>51</v>
      </c>
      <c r="C9" s="7">
        <v>2</v>
      </c>
      <c r="D9" s="28">
        <v>162.69999999999999</v>
      </c>
      <c r="E9" s="13">
        <v>157</v>
      </c>
      <c r="F9" s="13">
        <v>155</v>
      </c>
      <c r="G9" s="13">
        <v>176</v>
      </c>
      <c r="H9" s="13">
        <v>151</v>
      </c>
      <c r="I9" s="13">
        <v>141</v>
      </c>
      <c r="J9" s="13">
        <v>147</v>
      </c>
      <c r="K9" s="13"/>
      <c r="L9" s="13"/>
      <c r="M9" s="13"/>
      <c r="N9" s="13"/>
      <c r="O9" s="26">
        <f t="shared" si="0"/>
        <v>154.5</v>
      </c>
      <c r="P9" s="8">
        <f t="shared" si="1"/>
        <v>17</v>
      </c>
      <c r="Q9" s="27">
        <f t="shared" si="2"/>
        <v>-8.1999999999999886</v>
      </c>
    </row>
    <row r="10" spans="1:17" ht="15" customHeight="1" x14ac:dyDescent="0.2">
      <c r="A10" s="4" t="s">
        <v>326</v>
      </c>
      <c r="B10" s="4" t="s">
        <v>99</v>
      </c>
      <c r="C10" s="7">
        <v>3</v>
      </c>
      <c r="D10" s="28">
        <v>146</v>
      </c>
      <c r="E10" s="13">
        <v>151</v>
      </c>
      <c r="F10" s="13">
        <v>154</v>
      </c>
      <c r="G10" s="13">
        <v>147</v>
      </c>
      <c r="H10" s="13">
        <v>155</v>
      </c>
      <c r="I10" s="13">
        <v>155</v>
      </c>
      <c r="J10" s="13">
        <v>164</v>
      </c>
      <c r="K10" s="13"/>
      <c r="L10" s="13"/>
      <c r="M10" s="13"/>
      <c r="N10" s="13"/>
      <c r="O10" s="26">
        <f t="shared" si="0"/>
        <v>154.33333333333334</v>
      </c>
      <c r="P10" s="8">
        <f t="shared" si="1"/>
        <v>18</v>
      </c>
      <c r="Q10" s="27">
        <f t="shared" si="2"/>
        <v>8.3333333333333428</v>
      </c>
    </row>
    <row r="11" spans="1:17" ht="15" customHeight="1" x14ac:dyDescent="0.2">
      <c r="A11" s="4" t="s">
        <v>316</v>
      </c>
      <c r="B11" s="4" t="s">
        <v>99</v>
      </c>
      <c r="C11" s="7">
        <v>1</v>
      </c>
      <c r="D11" s="28">
        <v>168</v>
      </c>
      <c r="E11" s="13">
        <v>141</v>
      </c>
      <c r="F11" s="13">
        <v>131</v>
      </c>
      <c r="G11" s="13">
        <v>146</v>
      </c>
      <c r="H11" s="13">
        <v>139</v>
      </c>
      <c r="I11" s="13">
        <v>143</v>
      </c>
      <c r="J11" s="13">
        <v>145</v>
      </c>
      <c r="K11" s="13"/>
      <c r="L11" s="13"/>
      <c r="M11" s="13"/>
      <c r="N11" s="13"/>
      <c r="O11" s="26">
        <f t="shared" si="0"/>
        <v>140.83333333333334</v>
      </c>
      <c r="P11" s="8">
        <f t="shared" si="1"/>
        <v>25</v>
      </c>
      <c r="Q11" s="27">
        <f t="shared" si="2"/>
        <v>-27.166666666666657</v>
      </c>
    </row>
    <row r="12" spans="1:17" ht="15" customHeight="1" x14ac:dyDescent="0.2">
      <c r="A12" s="4" t="s">
        <v>105</v>
      </c>
      <c r="B12" s="4" t="s">
        <v>101</v>
      </c>
      <c r="C12" s="7">
        <v>2</v>
      </c>
      <c r="D12" s="28">
        <v>165.8</v>
      </c>
      <c r="E12" s="13">
        <v>154</v>
      </c>
      <c r="F12" s="13">
        <v>164</v>
      </c>
      <c r="G12" s="13">
        <v>169</v>
      </c>
      <c r="H12" s="34">
        <v>176</v>
      </c>
      <c r="I12" s="13">
        <v>181</v>
      </c>
      <c r="J12" s="13">
        <v>165</v>
      </c>
      <c r="K12" s="13"/>
      <c r="L12" s="13"/>
      <c r="M12" s="13"/>
      <c r="N12" s="13"/>
      <c r="O12" s="26">
        <f t="shared" si="0"/>
        <v>168.16666666666666</v>
      </c>
      <c r="P12" s="8">
        <f t="shared" si="1"/>
        <v>8</v>
      </c>
      <c r="Q12" s="27">
        <f t="shared" si="2"/>
        <v>2.3666666666666458</v>
      </c>
    </row>
    <row r="13" spans="1:17" ht="15" customHeight="1" x14ac:dyDescent="0.2">
      <c r="A13" s="4" t="s">
        <v>100</v>
      </c>
      <c r="B13" s="4" t="s">
        <v>101</v>
      </c>
      <c r="C13" s="7">
        <v>4</v>
      </c>
      <c r="D13" s="28">
        <v>135</v>
      </c>
      <c r="E13" s="13">
        <v>116</v>
      </c>
      <c r="F13" s="13">
        <v>128</v>
      </c>
      <c r="G13" s="13">
        <v>138</v>
      </c>
      <c r="H13" s="13">
        <v>141</v>
      </c>
      <c r="I13" s="13">
        <v>165</v>
      </c>
      <c r="J13" s="13">
        <v>142</v>
      </c>
      <c r="K13" s="13"/>
      <c r="L13" s="13"/>
      <c r="M13" s="13"/>
      <c r="N13" s="13"/>
      <c r="O13" s="26">
        <f t="shared" si="0"/>
        <v>138.33333333333334</v>
      </c>
      <c r="P13" s="8">
        <f t="shared" si="1"/>
        <v>27</v>
      </c>
      <c r="Q13" s="27">
        <f t="shared" si="2"/>
        <v>3.3333333333333428</v>
      </c>
    </row>
    <row r="14" spans="1:17" ht="15" customHeight="1" x14ac:dyDescent="0.2">
      <c r="A14" s="4" t="s">
        <v>333</v>
      </c>
      <c r="B14" s="4" t="s">
        <v>331</v>
      </c>
      <c r="C14" s="7">
        <v>5</v>
      </c>
      <c r="D14" s="28">
        <v>92</v>
      </c>
      <c r="E14" s="13">
        <v>42</v>
      </c>
      <c r="F14" s="13">
        <v>101</v>
      </c>
      <c r="G14" s="13">
        <v>85</v>
      </c>
      <c r="H14" s="13">
        <v>107</v>
      </c>
      <c r="I14" s="13">
        <v>82</v>
      </c>
      <c r="J14" s="13">
        <v>142</v>
      </c>
      <c r="K14" s="13"/>
      <c r="L14" s="13"/>
      <c r="M14" s="13"/>
      <c r="N14" s="13"/>
      <c r="O14" s="26">
        <f t="shared" si="0"/>
        <v>93.166666666666671</v>
      </c>
      <c r="P14" s="8">
        <f t="shared" si="1"/>
        <v>37</v>
      </c>
      <c r="Q14" s="27">
        <f t="shared" si="2"/>
        <v>1.1666666666666714</v>
      </c>
    </row>
    <row r="15" spans="1:17" ht="15" customHeight="1" x14ac:dyDescent="0.2">
      <c r="A15" s="4" t="s">
        <v>330</v>
      </c>
      <c r="B15" s="4" t="s">
        <v>331</v>
      </c>
      <c r="C15" s="7">
        <v>5</v>
      </c>
      <c r="D15" s="28">
        <v>114.4</v>
      </c>
      <c r="E15" s="13"/>
      <c r="F15" s="13"/>
      <c r="G15" s="13">
        <v>125</v>
      </c>
      <c r="H15" s="13">
        <v>81</v>
      </c>
      <c r="I15" s="13">
        <v>109</v>
      </c>
      <c r="J15" s="13">
        <v>85</v>
      </c>
      <c r="K15" s="13"/>
      <c r="L15" s="13"/>
      <c r="M15" s="13"/>
      <c r="N15" s="13"/>
      <c r="O15" s="26">
        <f t="shared" si="0"/>
        <v>100</v>
      </c>
      <c r="P15" s="8">
        <f t="shared" si="1"/>
        <v>36</v>
      </c>
      <c r="Q15" s="27">
        <f t="shared" si="2"/>
        <v>-14.400000000000006</v>
      </c>
    </row>
    <row r="16" spans="1:17" ht="15" customHeight="1" x14ac:dyDescent="0.2">
      <c r="A16" s="4" t="s">
        <v>334</v>
      </c>
      <c r="B16" s="4" t="s">
        <v>331</v>
      </c>
      <c r="C16" s="7">
        <v>5</v>
      </c>
      <c r="D16" s="28">
        <v>90</v>
      </c>
      <c r="E16" s="13">
        <v>86</v>
      </c>
      <c r="F16" s="13">
        <v>81</v>
      </c>
      <c r="G16" s="13">
        <v>109</v>
      </c>
      <c r="H16" s="13">
        <v>55</v>
      </c>
      <c r="I16" s="13">
        <v>57</v>
      </c>
      <c r="J16" s="13">
        <v>94</v>
      </c>
      <c r="K16" s="13"/>
      <c r="L16" s="13"/>
      <c r="M16" s="13"/>
      <c r="N16" s="13"/>
      <c r="O16" s="26">
        <f t="shared" si="0"/>
        <v>80.333333333333329</v>
      </c>
      <c r="P16" s="8">
        <f t="shared" si="1"/>
        <v>38</v>
      </c>
      <c r="Q16" s="27">
        <f t="shared" si="2"/>
        <v>-9.6666666666666714</v>
      </c>
    </row>
    <row r="17" spans="1:17" ht="15" customHeight="1" x14ac:dyDescent="0.2">
      <c r="A17" s="4" t="s">
        <v>300</v>
      </c>
      <c r="B17" s="4" t="s">
        <v>248</v>
      </c>
      <c r="C17" s="7">
        <v>1</v>
      </c>
      <c r="D17" s="28">
        <v>168.7</v>
      </c>
      <c r="E17" s="13"/>
      <c r="F17" s="13"/>
      <c r="G17" s="13">
        <v>167</v>
      </c>
      <c r="H17" s="13">
        <v>181</v>
      </c>
      <c r="I17" s="13">
        <v>180</v>
      </c>
      <c r="J17" s="13">
        <v>187</v>
      </c>
      <c r="K17" s="13"/>
      <c r="L17" s="13"/>
      <c r="M17" s="13"/>
      <c r="N17" s="13"/>
      <c r="O17" s="26">
        <f t="shared" si="0"/>
        <v>178.75</v>
      </c>
      <c r="P17" s="8">
        <f t="shared" si="1"/>
        <v>4</v>
      </c>
      <c r="Q17" s="27">
        <f t="shared" si="2"/>
        <v>10.050000000000011</v>
      </c>
    </row>
    <row r="18" spans="1:17" ht="15" customHeight="1" x14ac:dyDescent="0.2">
      <c r="A18" s="4" t="s">
        <v>323</v>
      </c>
      <c r="B18" s="4" t="s">
        <v>248</v>
      </c>
      <c r="C18" s="7">
        <v>3</v>
      </c>
      <c r="D18" s="28">
        <v>157.80000000000001</v>
      </c>
      <c r="E18" s="13">
        <v>170</v>
      </c>
      <c r="F18" s="13">
        <v>168</v>
      </c>
      <c r="G18" s="13">
        <v>131</v>
      </c>
      <c r="H18" s="13">
        <v>165</v>
      </c>
      <c r="I18" s="13">
        <v>157</v>
      </c>
      <c r="J18" s="13">
        <v>160</v>
      </c>
      <c r="K18" s="13"/>
      <c r="L18" s="13"/>
      <c r="M18" s="13"/>
      <c r="N18" s="13"/>
      <c r="O18" s="26">
        <f t="shared" si="0"/>
        <v>158.5</v>
      </c>
      <c r="P18" s="8">
        <f t="shared" si="1"/>
        <v>15</v>
      </c>
      <c r="Q18" s="27">
        <f t="shared" si="2"/>
        <v>0.69999999999998863</v>
      </c>
    </row>
    <row r="19" spans="1:17" ht="15" customHeight="1" x14ac:dyDescent="0.2">
      <c r="A19" s="4" t="s">
        <v>324</v>
      </c>
      <c r="B19" s="4" t="s">
        <v>248</v>
      </c>
      <c r="C19" s="7">
        <v>3</v>
      </c>
      <c r="D19" s="28">
        <v>157.19999999999999</v>
      </c>
      <c r="E19" s="13">
        <v>162</v>
      </c>
      <c r="F19" s="13">
        <v>146</v>
      </c>
      <c r="G19" s="13">
        <v>159</v>
      </c>
      <c r="H19" s="13">
        <v>151</v>
      </c>
      <c r="I19" s="13">
        <v>163</v>
      </c>
      <c r="J19" s="13">
        <v>147</v>
      </c>
      <c r="K19" s="13"/>
      <c r="L19" s="13"/>
      <c r="M19" s="13"/>
      <c r="N19" s="13"/>
      <c r="O19" s="26">
        <f t="shared" si="0"/>
        <v>154.66666666666666</v>
      </c>
      <c r="P19" s="8">
        <f t="shared" si="1"/>
        <v>16</v>
      </c>
      <c r="Q19" s="27">
        <f t="shared" si="2"/>
        <v>-2.5333333333333314</v>
      </c>
    </row>
    <row r="20" spans="1:17" ht="15" customHeight="1" x14ac:dyDescent="0.2">
      <c r="A20" s="4" t="s">
        <v>327</v>
      </c>
      <c r="B20" s="4" t="s">
        <v>248</v>
      </c>
      <c r="C20" s="7">
        <v>4</v>
      </c>
      <c r="D20" s="28">
        <v>136.4</v>
      </c>
      <c r="E20" s="13">
        <v>147</v>
      </c>
      <c r="F20" s="13">
        <v>139</v>
      </c>
      <c r="G20" s="13">
        <v>126</v>
      </c>
      <c r="H20" s="13">
        <v>152</v>
      </c>
      <c r="I20" s="13">
        <v>133</v>
      </c>
      <c r="J20" s="13">
        <v>147</v>
      </c>
      <c r="K20" s="13"/>
      <c r="L20" s="13"/>
      <c r="M20" s="13"/>
      <c r="N20" s="13"/>
      <c r="O20" s="26">
        <f t="shared" si="0"/>
        <v>140.66666666666666</v>
      </c>
      <c r="P20" s="8">
        <f t="shared" si="1"/>
        <v>26</v>
      </c>
      <c r="Q20" s="27">
        <f t="shared" si="2"/>
        <v>4.2666666666666515</v>
      </c>
    </row>
    <row r="21" spans="1:17" ht="15" customHeight="1" x14ac:dyDescent="0.2">
      <c r="A21" s="4" t="s">
        <v>262</v>
      </c>
      <c r="B21" s="4" t="s">
        <v>248</v>
      </c>
      <c r="C21" s="7">
        <v>4</v>
      </c>
      <c r="D21" s="28">
        <v>126.8</v>
      </c>
      <c r="E21" s="13">
        <v>144</v>
      </c>
      <c r="F21" s="13">
        <v>143</v>
      </c>
      <c r="G21" s="13">
        <v>126</v>
      </c>
      <c r="H21" s="13">
        <v>137</v>
      </c>
      <c r="I21" s="13">
        <v>131</v>
      </c>
      <c r="J21" s="13">
        <v>142</v>
      </c>
      <c r="K21" s="13"/>
      <c r="L21" s="13"/>
      <c r="M21" s="13"/>
      <c r="N21" s="13"/>
      <c r="O21" s="26">
        <f t="shared" si="0"/>
        <v>137.16666666666666</v>
      </c>
      <c r="P21" s="8">
        <f t="shared" si="1"/>
        <v>28</v>
      </c>
      <c r="Q21" s="27">
        <f t="shared" si="2"/>
        <v>10.36666666666666</v>
      </c>
    </row>
    <row r="22" spans="1:17" ht="15" customHeight="1" x14ac:dyDescent="0.2">
      <c r="A22" s="4" t="s">
        <v>251</v>
      </c>
      <c r="B22" s="4" t="s">
        <v>248</v>
      </c>
      <c r="C22" s="7">
        <v>4</v>
      </c>
      <c r="D22" s="28">
        <v>133.80000000000001</v>
      </c>
      <c r="E22" s="13">
        <v>137</v>
      </c>
      <c r="F22" s="13">
        <v>143</v>
      </c>
      <c r="G22" s="13">
        <v>114</v>
      </c>
      <c r="H22" s="13">
        <v>120</v>
      </c>
      <c r="I22" s="13">
        <v>139</v>
      </c>
      <c r="J22" s="13">
        <v>135</v>
      </c>
      <c r="K22" s="13"/>
      <c r="L22" s="13"/>
      <c r="M22" s="13"/>
      <c r="N22" s="13"/>
      <c r="O22" s="26">
        <f t="shared" si="0"/>
        <v>131.33333333333334</v>
      </c>
      <c r="P22" s="8">
        <f t="shared" si="1"/>
        <v>33</v>
      </c>
      <c r="Q22" s="27">
        <f t="shared" si="2"/>
        <v>-2.4666666666666686</v>
      </c>
    </row>
    <row r="23" spans="1:17" ht="15" customHeight="1" x14ac:dyDescent="0.2">
      <c r="A23" s="4" t="s">
        <v>328</v>
      </c>
      <c r="B23" s="4" t="s">
        <v>248</v>
      </c>
      <c r="C23" s="7">
        <v>4</v>
      </c>
      <c r="D23" s="28">
        <v>135.69999999999999</v>
      </c>
      <c r="E23" s="13">
        <v>145</v>
      </c>
      <c r="F23" s="13">
        <v>143</v>
      </c>
      <c r="G23" s="13">
        <v>132</v>
      </c>
      <c r="H23" s="13">
        <v>137</v>
      </c>
      <c r="I23" s="13">
        <v>119</v>
      </c>
      <c r="J23" s="13">
        <v>118</v>
      </c>
      <c r="K23" s="13"/>
      <c r="L23" s="13"/>
      <c r="M23" s="13"/>
      <c r="N23" s="13"/>
      <c r="O23" s="26">
        <f t="shared" si="0"/>
        <v>132.33333333333334</v>
      </c>
      <c r="P23" s="8">
        <f t="shared" si="1"/>
        <v>31</v>
      </c>
      <c r="Q23" s="27">
        <f t="shared" si="2"/>
        <v>-3.3666666666666458</v>
      </c>
    </row>
    <row r="24" spans="1:17" ht="15" customHeight="1" x14ac:dyDescent="0.2">
      <c r="A24" s="4" t="s">
        <v>254</v>
      </c>
      <c r="B24" s="4" t="s">
        <v>248</v>
      </c>
      <c r="C24" s="7">
        <v>5</v>
      </c>
      <c r="D24" s="28">
        <v>124</v>
      </c>
      <c r="E24" s="13">
        <v>130</v>
      </c>
      <c r="F24" s="13">
        <v>149</v>
      </c>
      <c r="G24" s="13">
        <v>105</v>
      </c>
      <c r="H24" s="13">
        <v>123</v>
      </c>
      <c r="I24" s="13">
        <v>141</v>
      </c>
      <c r="J24" s="13">
        <v>146</v>
      </c>
      <c r="K24" s="13"/>
      <c r="L24" s="13"/>
      <c r="M24" s="13"/>
      <c r="N24" s="13"/>
      <c r="O24" s="26">
        <f t="shared" si="0"/>
        <v>132.33333333333334</v>
      </c>
      <c r="P24" s="8">
        <f t="shared" si="1"/>
        <v>31</v>
      </c>
      <c r="Q24" s="27">
        <f t="shared" si="2"/>
        <v>8.3333333333333428</v>
      </c>
    </row>
    <row r="25" spans="1:17" ht="15" customHeight="1" x14ac:dyDescent="0.2">
      <c r="A25" s="4" t="s">
        <v>335</v>
      </c>
      <c r="B25" s="4" t="s">
        <v>248</v>
      </c>
      <c r="C25" s="7">
        <v>5</v>
      </c>
      <c r="D25" s="28">
        <v>82.5</v>
      </c>
      <c r="E25" s="13">
        <v>110</v>
      </c>
      <c r="F25" s="13">
        <v>129</v>
      </c>
      <c r="G25" s="13">
        <v>113</v>
      </c>
      <c r="H25" s="13">
        <v>160</v>
      </c>
      <c r="I25" s="13">
        <v>145</v>
      </c>
      <c r="J25" s="13">
        <v>123</v>
      </c>
      <c r="K25" s="13"/>
      <c r="L25" s="13"/>
      <c r="M25" s="13"/>
      <c r="N25" s="13"/>
      <c r="O25" s="26">
        <f t="shared" si="0"/>
        <v>130</v>
      </c>
      <c r="P25" s="8">
        <f t="shared" si="1"/>
        <v>34</v>
      </c>
      <c r="Q25" s="27">
        <f t="shared" si="2"/>
        <v>47.5</v>
      </c>
    </row>
    <row r="26" spans="1:17" ht="15" customHeight="1" x14ac:dyDescent="0.2">
      <c r="A26" s="4" t="s">
        <v>332</v>
      </c>
      <c r="B26" s="4" t="s">
        <v>248</v>
      </c>
      <c r="C26" s="7">
        <v>5</v>
      </c>
      <c r="D26" s="28">
        <v>99.2</v>
      </c>
      <c r="E26" s="13">
        <v>100</v>
      </c>
      <c r="F26" s="13">
        <v>106</v>
      </c>
      <c r="G26" s="13">
        <v>107</v>
      </c>
      <c r="H26" s="13">
        <v>101</v>
      </c>
      <c r="I26" s="13"/>
      <c r="J26" s="13">
        <v>114</v>
      </c>
      <c r="K26" s="13"/>
      <c r="L26" s="13"/>
      <c r="M26" s="13"/>
      <c r="N26" s="13"/>
      <c r="O26" s="26">
        <f t="shared" si="0"/>
        <v>105.6</v>
      </c>
      <c r="P26" s="8">
        <f t="shared" si="1"/>
        <v>35</v>
      </c>
      <c r="Q26" s="27">
        <f t="shared" si="2"/>
        <v>6.3999999999999915</v>
      </c>
    </row>
    <row r="27" spans="1:17" ht="15" customHeight="1" x14ac:dyDescent="0.2">
      <c r="A27" s="4" t="s">
        <v>117</v>
      </c>
      <c r="B27" s="4" t="s">
        <v>118</v>
      </c>
      <c r="C27" s="7">
        <v>2</v>
      </c>
      <c r="D27" s="28">
        <v>163</v>
      </c>
      <c r="E27" s="13">
        <v>158</v>
      </c>
      <c r="F27" s="13">
        <v>170</v>
      </c>
      <c r="G27" s="13">
        <v>133</v>
      </c>
      <c r="H27" s="13">
        <v>164</v>
      </c>
      <c r="I27" s="13">
        <v>152</v>
      </c>
      <c r="J27" s="13">
        <v>142</v>
      </c>
      <c r="K27" s="13"/>
      <c r="L27" s="13"/>
      <c r="M27" s="13"/>
      <c r="N27" s="13"/>
      <c r="O27" s="26">
        <f t="shared" si="0"/>
        <v>153.16666666666666</v>
      </c>
      <c r="P27" s="8">
        <f t="shared" si="1"/>
        <v>20</v>
      </c>
      <c r="Q27" s="27">
        <f t="shared" si="2"/>
        <v>-9.8333333333333428</v>
      </c>
    </row>
    <row r="28" spans="1:17" ht="15" customHeight="1" x14ac:dyDescent="0.2">
      <c r="A28" s="4" t="s">
        <v>180</v>
      </c>
      <c r="B28" s="4" t="s">
        <v>118</v>
      </c>
      <c r="C28" s="7">
        <v>3</v>
      </c>
      <c r="D28" s="28">
        <v>153.19999999999999</v>
      </c>
      <c r="E28" s="13">
        <v>156</v>
      </c>
      <c r="F28" s="13">
        <v>144</v>
      </c>
      <c r="G28" s="13">
        <v>146</v>
      </c>
      <c r="H28" s="13">
        <v>161</v>
      </c>
      <c r="I28" s="13">
        <v>134</v>
      </c>
      <c r="J28" s="13">
        <v>148</v>
      </c>
      <c r="K28" s="13"/>
      <c r="L28" s="13"/>
      <c r="M28" s="13"/>
      <c r="N28" s="13"/>
      <c r="O28" s="26">
        <f t="shared" si="0"/>
        <v>148.16666666666666</v>
      </c>
      <c r="P28" s="8">
        <f t="shared" si="1"/>
        <v>22</v>
      </c>
      <c r="Q28" s="27">
        <f t="shared" si="2"/>
        <v>-5.0333333333333314</v>
      </c>
    </row>
    <row r="29" spans="1:17" ht="15" customHeight="1" x14ac:dyDescent="0.2">
      <c r="A29" s="4" t="s">
        <v>212</v>
      </c>
      <c r="B29" s="4" t="s">
        <v>135</v>
      </c>
      <c r="C29" s="7">
        <v>4</v>
      </c>
      <c r="D29" s="28">
        <v>136</v>
      </c>
      <c r="E29" s="13">
        <v>153</v>
      </c>
      <c r="F29" s="13">
        <v>122</v>
      </c>
      <c r="G29" s="13">
        <v>155</v>
      </c>
      <c r="H29" s="13">
        <v>144</v>
      </c>
      <c r="I29" s="13">
        <v>133</v>
      </c>
      <c r="J29" s="13">
        <v>144</v>
      </c>
      <c r="K29" s="13"/>
      <c r="L29" s="13"/>
      <c r="M29" s="13"/>
      <c r="N29" s="13"/>
      <c r="O29" s="26">
        <f t="shared" si="0"/>
        <v>141.83333333333334</v>
      </c>
      <c r="P29" s="8">
        <f t="shared" si="1"/>
        <v>24</v>
      </c>
      <c r="Q29" s="27">
        <f t="shared" si="2"/>
        <v>5.8333333333333428</v>
      </c>
    </row>
    <row r="30" spans="1:17" ht="15" customHeight="1" x14ac:dyDescent="0.2">
      <c r="A30" s="4" t="s">
        <v>158</v>
      </c>
      <c r="B30" s="4" t="s">
        <v>159</v>
      </c>
      <c r="C30" s="7">
        <v>4</v>
      </c>
      <c r="D30" s="28">
        <v>146</v>
      </c>
      <c r="E30" s="13">
        <v>112</v>
      </c>
      <c r="F30" s="13">
        <v>153</v>
      </c>
      <c r="G30" s="13">
        <v>143</v>
      </c>
      <c r="H30" s="13">
        <v>131</v>
      </c>
      <c r="I30" s="13">
        <v>129</v>
      </c>
      <c r="J30" s="13">
        <v>127</v>
      </c>
      <c r="K30" s="13"/>
      <c r="L30" s="13"/>
      <c r="M30" s="13"/>
      <c r="N30" s="13"/>
      <c r="O30" s="26">
        <f t="shared" si="0"/>
        <v>132.5</v>
      </c>
      <c r="P30" s="8">
        <f t="shared" si="1"/>
        <v>30</v>
      </c>
      <c r="Q30" s="27">
        <f t="shared" si="2"/>
        <v>-13.5</v>
      </c>
    </row>
    <row r="31" spans="1:17" ht="15" customHeight="1" x14ac:dyDescent="0.2">
      <c r="A31" s="4" t="s">
        <v>319</v>
      </c>
      <c r="B31" s="4" t="s">
        <v>151</v>
      </c>
      <c r="C31" s="7">
        <v>2</v>
      </c>
      <c r="D31" s="28">
        <v>163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315</v>
      </c>
      <c r="B32" s="4" t="s">
        <v>126</v>
      </c>
      <c r="C32" s="7">
        <v>1</v>
      </c>
      <c r="D32" s="28">
        <v>177</v>
      </c>
      <c r="E32" s="13">
        <v>182</v>
      </c>
      <c r="F32" s="13">
        <v>177</v>
      </c>
      <c r="G32" s="13">
        <v>172</v>
      </c>
      <c r="H32" s="13">
        <v>164</v>
      </c>
      <c r="I32" s="13">
        <v>170</v>
      </c>
      <c r="J32" s="13">
        <v>177</v>
      </c>
      <c r="K32" s="13"/>
      <c r="L32" s="13"/>
      <c r="M32" s="13"/>
      <c r="N32" s="13"/>
      <c r="O32" s="26">
        <f t="shared" si="0"/>
        <v>173.66666666666666</v>
      </c>
      <c r="P32" s="8">
        <f t="shared" si="1"/>
        <v>6</v>
      </c>
      <c r="Q32" s="27">
        <f t="shared" si="2"/>
        <v>-3.3333333333333428</v>
      </c>
    </row>
    <row r="33" spans="1:17" ht="15" customHeight="1" x14ac:dyDescent="0.2">
      <c r="A33" s="4" t="s">
        <v>317</v>
      </c>
      <c r="B33" s="4" t="s">
        <v>126</v>
      </c>
      <c r="C33" s="7">
        <v>1</v>
      </c>
      <c r="D33" s="28">
        <v>167.6</v>
      </c>
      <c r="E33" s="13">
        <v>167</v>
      </c>
      <c r="F33" s="13">
        <v>165</v>
      </c>
      <c r="G33" s="13">
        <v>175</v>
      </c>
      <c r="H33" s="13">
        <v>161</v>
      </c>
      <c r="I33" s="13"/>
      <c r="J33" s="13"/>
      <c r="K33" s="13"/>
      <c r="L33" s="13"/>
      <c r="M33" s="13"/>
      <c r="N33" s="13"/>
      <c r="O33" s="26">
        <f t="shared" si="0"/>
        <v>167</v>
      </c>
      <c r="P33" s="8">
        <f t="shared" si="1"/>
        <v>11</v>
      </c>
      <c r="Q33" s="27">
        <f t="shared" si="2"/>
        <v>-0.59999999999999432</v>
      </c>
    </row>
    <row r="34" spans="1:17" ht="15" customHeight="1" x14ac:dyDescent="0.2">
      <c r="A34" s="4" t="s">
        <v>125</v>
      </c>
      <c r="B34" s="4" t="s">
        <v>126</v>
      </c>
      <c r="C34" s="7">
        <v>3</v>
      </c>
      <c r="D34" s="28">
        <v>159</v>
      </c>
      <c r="E34" s="13">
        <v>161</v>
      </c>
      <c r="F34" s="13">
        <v>179</v>
      </c>
      <c r="G34" s="13">
        <v>174</v>
      </c>
      <c r="H34" s="13">
        <v>168</v>
      </c>
      <c r="I34" s="13">
        <v>173</v>
      </c>
      <c r="J34" s="13">
        <v>163</v>
      </c>
      <c r="K34" s="13"/>
      <c r="L34" s="13"/>
      <c r="M34" s="13"/>
      <c r="N34" s="13"/>
      <c r="O34" s="26">
        <f t="shared" si="0"/>
        <v>169.66666666666666</v>
      </c>
      <c r="P34" s="8">
        <f t="shared" si="1"/>
        <v>7</v>
      </c>
      <c r="Q34" s="27">
        <f t="shared" si="2"/>
        <v>10.666666666666657</v>
      </c>
    </row>
    <row r="35" spans="1:17" ht="15" customHeight="1" x14ac:dyDescent="0.2">
      <c r="A35" s="4" t="s">
        <v>173</v>
      </c>
      <c r="B35" s="4" t="s">
        <v>126</v>
      </c>
      <c r="C35" s="7">
        <v>2</v>
      </c>
      <c r="D35" s="28">
        <v>163.69999999999999</v>
      </c>
      <c r="E35" s="13">
        <v>175</v>
      </c>
      <c r="F35" s="13">
        <v>156</v>
      </c>
      <c r="G35" s="13">
        <v>171</v>
      </c>
      <c r="H35" s="13">
        <v>155</v>
      </c>
      <c r="I35" s="13">
        <v>165</v>
      </c>
      <c r="J35" s="13">
        <v>166</v>
      </c>
      <c r="K35" s="13"/>
      <c r="L35" s="13"/>
      <c r="M35" s="13"/>
      <c r="N35" s="13"/>
      <c r="O35" s="26">
        <f t="shared" si="0"/>
        <v>164.66666666666666</v>
      </c>
      <c r="P35" s="8">
        <f t="shared" si="1"/>
        <v>13</v>
      </c>
      <c r="Q35" s="27">
        <f t="shared" si="2"/>
        <v>0.96666666666666856</v>
      </c>
    </row>
    <row r="36" spans="1:17" ht="15" customHeight="1" x14ac:dyDescent="0.2">
      <c r="A36" s="4" t="s">
        <v>314</v>
      </c>
      <c r="B36" s="4" t="s">
        <v>291</v>
      </c>
      <c r="C36" s="7">
        <v>1</v>
      </c>
      <c r="D36" s="28">
        <v>180</v>
      </c>
      <c r="E36" s="13">
        <v>186</v>
      </c>
      <c r="F36" s="13">
        <v>188</v>
      </c>
      <c r="G36" s="13">
        <v>178</v>
      </c>
      <c r="H36" s="13">
        <v>168</v>
      </c>
      <c r="I36" s="13">
        <v>184</v>
      </c>
      <c r="J36" s="13">
        <v>184</v>
      </c>
      <c r="K36" s="13"/>
      <c r="L36" s="13"/>
      <c r="M36" s="13"/>
      <c r="N36" s="13"/>
      <c r="O36" s="26">
        <f t="shared" si="0"/>
        <v>181.33333333333334</v>
      </c>
      <c r="P36" s="8">
        <f t="shared" si="1"/>
        <v>3</v>
      </c>
      <c r="Q36" s="27">
        <f t="shared" si="2"/>
        <v>1.3333333333333428</v>
      </c>
    </row>
    <row r="37" spans="1:17" ht="15" customHeight="1" x14ac:dyDescent="0.2">
      <c r="A37" s="4" t="s">
        <v>325</v>
      </c>
      <c r="B37" s="4" t="s">
        <v>291</v>
      </c>
      <c r="C37" s="7">
        <v>3</v>
      </c>
      <c r="D37" s="28">
        <v>148.5</v>
      </c>
      <c r="E37" s="13">
        <v>171</v>
      </c>
      <c r="F37" s="13">
        <v>160</v>
      </c>
      <c r="G37" s="13">
        <v>164</v>
      </c>
      <c r="H37" s="13">
        <v>168</v>
      </c>
      <c r="I37" s="13">
        <v>173</v>
      </c>
      <c r="J37" s="13">
        <v>165</v>
      </c>
      <c r="K37" s="13"/>
      <c r="L37" s="13"/>
      <c r="M37" s="13"/>
      <c r="N37" s="13"/>
      <c r="O37" s="26">
        <f t="shared" si="0"/>
        <v>166.83333333333334</v>
      </c>
      <c r="P37" s="8">
        <f t="shared" si="1"/>
        <v>12</v>
      </c>
      <c r="Q37" s="27">
        <f t="shared" si="2"/>
        <v>18.333333333333343</v>
      </c>
    </row>
    <row r="38" spans="1:17" ht="15" customHeight="1" x14ac:dyDescent="0.2">
      <c r="A38" s="4" t="s">
        <v>318</v>
      </c>
      <c r="B38" s="4" t="s">
        <v>291</v>
      </c>
      <c r="C38" s="7">
        <v>2</v>
      </c>
      <c r="D38" s="28">
        <v>166.6</v>
      </c>
      <c r="E38" s="13">
        <v>173</v>
      </c>
      <c r="F38" s="13">
        <v>159</v>
      </c>
      <c r="G38" s="13">
        <v>167</v>
      </c>
      <c r="H38" s="13">
        <v>161</v>
      </c>
      <c r="I38" s="13">
        <v>157</v>
      </c>
      <c r="J38" s="13">
        <v>156</v>
      </c>
      <c r="K38" s="13"/>
      <c r="L38" s="13"/>
      <c r="M38" s="13"/>
      <c r="N38" s="13"/>
      <c r="O38" s="26">
        <f t="shared" si="0"/>
        <v>162.16666666666666</v>
      </c>
      <c r="P38" s="8">
        <f t="shared" si="1"/>
        <v>14</v>
      </c>
      <c r="Q38" s="27">
        <f t="shared" si="2"/>
        <v>-4.4333333333333371</v>
      </c>
    </row>
    <row r="39" spans="1:17" ht="15" customHeight="1" x14ac:dyDescent="0.2">
      <c r="A39" s="4" t="s">
        <v>322</v>
      </c>
      <c r="B39" s="4" t="s">
        <v>291</v>
      </c>
      <c r="C39" s="7">
        <v>2</v>
      </c>
      <c r="D39" s="28">
        <v>160.19999999999999</v>
      </c>
      <c r="E39" s="13">
        <v>155</v>
      </c>
      <c r="F39" s="13">
        <v>163</v>
      </c>
      <c r="G39" s="13">
        <v>119</v>
      </c>
      <c r="H39" s="13">
        <v>151</v>
      </c>
      <c r="I39" s="13">
        <v>152</v>
      </c>
      <c r="J39" s="13">
        <v>152</v>
      </c>
      <c r="K39" s="13"/>
      <c r="L39" s="13"/>
      <c r="M39" s="13"/>
      <c r="N39" s="13"/>
      <c r="O39" s="26">
        <f t="shared" si="0"/>
        <v>148.66666666666666</v>
      </c>
      <c r="P39" s="8">
        <f t="shared" si="1"/>
        <v>21</v>
      </c>
      <c r="Q39" s="27">
        <f t="shared" si="2"/>
        <v>-11.533333333333331</v>
      </c>
    </row>
    <row r="40" spans="1:17" ht="15" customHeight="1" x14ac:dyDescent="0.2">
      <c r="A40" s="4" t="s">
        <v>321</v>
      </c>
      <c r="B40" s="4" t="s">
        <v>291</v>
      </c>
      <c r="C40" s="7">
        <v>2</v>
      </c>
      <c r="D40" s="28">
        <v>161.5</v>
      </c>
      <c r="E40" s="13">
        <v>142</v>
      </c>
      <c r="F40" s="13">
        <v>152</v>
      </c>
      <c r="G40" s="13">
        <v>147</v>
      </c>
      <c r="H40" s="13">
        <v>138</v>
      </c>
      <c r="I40" s="13">
        <v>141</v>
      </c>
      <c r="J40" s="13">
        <v>142</v>
      </c>
      <c r="K40" s="13"/>
      <c r="L40" s="13"/>
      <c r="M40" s="13"/>
      <c r="N40" s="13"/>
      <c r="O40" s="26">
        <f t="shared" si="0"/>
        <v>143.66666666666666</v>
      </c>
      <c r="P40" s="8">
        <f t="shared" si="1"/>
        <v>23</v>
      </c>
      <c r="Q40" s="27">
        <f t="shared" si="2"/>
        <v>-17.833333333333343</v>
      </c>
    </row>
    <row r="41" spans="1:17" ht="15" customHeight="1" x14ac:dyDescent="0.2">
      <c r="A41" s="4" t="s">
        <v>77</v>
      </c>
      <c r="B41" s="4" t="s">
        <v>78</v>
      </c>
      <c r="C41" s="7">
        <v>1</v>
      </c>
      <c r="D41" s="28">
        <v>170.5</v>
      </c>
      <c r="E41" s="13">
        <v>171</v>
      </c>
      <c r="F41" s="13">
        <v>168</v>
      </c>
      <c r="G41" s="13">
        <v>175</v>
      </c>
      <c r="H41" s="13">
        <v>183</v>
      </c>
      <c r="I41" s="13">
        <v>178</v>
      </c>
      <c r="J41" s="13">
        <v>179</v>
      </c>
      <c r="K41" s="13"/>
      <c r="L41" s="13"/>
      <c r="M41" s="13"/>
      <c r="N41" s="13"/>
      <c r="O41" s="26">
        <f t="shared" si="0"/>
        <v>175.66666666666666</v>
      </c>
      <c r="P41" s="8">
        <f t="shared" si="1"/>
        <v>5</v>
      </c>
      <c r="Q41" s="27">
        <f t="shared" si="2"/>
        <v>5.1666666666666572</v>
      </c>
    </row>
    <row r="42" spans="1:17" ht="15" customHeight="1" x14ac:dyDescent="0.2">
      <c r="A42" s="4" t="s">
        <v>329</v>
      </c>
      <c r="B42" s="4" t="s">
        <v>78</v>
      </c>
      <c r="C42" s="7">
        <v>4</v>
      </c>
      <c r="D42" s="28">
        <v>133.69999999999999</v>
      </c>
      <c r="E42" s="13">
        <v>143</v>
      </c>
      <c r="F42" s="13">
        <v>136</v>
      </c>
      <c r="G42" s="13">
        <v>134</v>
      </c>
      <c r="H42" s="13">
        <v>129</v>
      </c>
      <c r="I42" s="13">
        <v>148</v>
      </c>
      <c r="J42" s="13">
        <v>114</v>
      </c>
      <c r="K42" s="13"/>
      <c r="L42" s="13"/>
      <c r="M42" s="13"/>
      <c r="N42" s="13"/>
      <c r="O42" s="26">
        <f t="shared" si="0"/>
        <v>134</v>
      </c>
      <c r="P42" s="8">
        <f t="shared" si="1"/>
        <v>29</v>
      </c>
      <c r="Q42" s="27">
        <f t="shared" si="2"/>
        <v>0.30000000000001137</v>
      </c>
    </row>
  </sheetData>
  <sortState xmlns:xlrd2="http://schemas.microsoft.com/office/spreadsheetml/2017/richdata2" ref="A4:O42">
    <sortCondition ref="B7"/>
    <sortCondition descending="1" ref="O7"/>
    <sortCondition ref="C7"/>
  </sortState>
  <phoneticPr fontId="0" type="noConversion"/>
  <conditionalFormatting sqref="Q4:Q42">
    <cfRule type="cellIs" dxfId="89" priority="1" stopIfTrue="1" operator="lessThan">
      <formula>0</formula>
    </cfRule>
  </conditionalFormatting>
  <hyperlinks>
    <hyperlink ref="A2" location="'Index'!A2" tooltip="Go to the Index sheet" display="á" xr:uid="{3E4F8715-B072-4D2C-91D8-63056B75DD5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ECA55-40B7-41D5-BBDE-1089A4EF17A9}">
  <sheetPr codeName="Sheet37">
    <tabColor rgb="FFFFFF00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336</v>
      </c>
    </row>
    <row r="2" spans="1:17" ht="12" customHeight="1" x14ac:dyDescent="0.2">
      <c r="A2" s="31" t="s">
        <v>928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163</v>
      </c>
      <c r="B4" s="4" t="s">
        <v>63</v>
      </c>
      <c r="C4" s="7">
        <v>1</v>
      </c>
      <c r="D4" s="28">
        <v>159.69999999999999</v>
      </c>
      <c r="E4" s="13">
        <v>152</v>
      </c>
      <c r="F4" s="13">
        <v>158</v>
      </c>
      <c r="G4" s="13">
        <v>160</v>
      </c>
      <c r="H4" s="13">
        <v>152</v>
      </c>
      <c r="I4" s="13">
        <v>144</v>
      </c>
      <c r="J4" s="13">
        <v>160</v>
      </c>
      <c r="K4" s="13"/>
      <c r="L4" s="13"/>
      <c r="M4" s="13"/>
      <c r="N4" s="13"/>
      <c r="O4" s="26">
        <f t="shared" ref="O4:O12" si="0">IF(SUM(E4:N4)&lt;&gt;0,AVERAGE(E4:N4),"")</f>
        <v>154.33333333333334</v>
      </c>
      <c r="P4" s="8">
        <f>IF(COUNT($E4:$N4)&gt;0,RANK($O4,$O$4:$O$12),"")</f>
        <v>7</v>
      </c>
      <c r="Q4" s="27">
        <f>IF(D4&gt;0,IF(O4&lt;&gt;"",O4-D4,""),"")</f>
        <v>-5.3666666666666458</v>
      </c>
    </row>
    <row r="5" spans="1:17" ht="15" customHeight="1" x14ac:dyDescent="0.2">
      <c r="A5" s="4" t="s">
        <v>50</v>
      </c>
      <c r="B5" s="4" t="s">
        <v>51</v>
      </c>
      <c r="C5" s="7">
        <v>1</v>
      </c>
      <c r="D5" s="28">
        <v>189.2</v>
      </c>
      <c r="E5" s="13">
        <v>192</v>
      </c>
      <c r="F5" s="13">
        <v>183</v>
      </c>
      <c r="G5" s="13">
        <v>188</v>
      </c>
      <c r="H5" s="13">
        <v>187</v>
      </c>
      <c r="I5" s="13">
        <v>181</v>
      </c>
      <c r="J5" s="13">
        <v>191</v>
      </c>
      <c r="K5" s="13"/>
      <c r="L5" s="13"/>
      <c r="M5" s="13"/>
      <c r="N5" s="13"/>
      <c r="O5" s="26">
        <f t="shared" si="0"/>
        <v>187</v>
      </c>
      <c r="P5" s="8">
        <f t="shared" ref="P5:P12" si="1">IF(COUNT($E5:$N5)&gt;0,RANK($O5,$O$4:$O$12),"")</f>
        <v>1</v>
      </c>
      <c r="Q5" s="27">
        <f t="shared" ref="Q5:Q12" si="2">IF(D5&gt;0,IF(O5&lt;&gt;"",O5-D5,""),"")</f>
        <v>-2.1999999999999886</v>
      </c>
    </row>
    <row r="6" spans="1:17" ht="15" customHeight="1" x14ac:dyDescent="0.2">
      <c r="A6" s="4" t="s">
        <v>320</v>
      </c>
      <c r="B6" s="4" t="s">
        <v>51</v>
      </c>
      <c r="C6" s="7">
        <v>1</v>
      </c>
      <c r="D6" s="28">
        <v>162.69999999999999</v>
      </c>
      <c r="E6" s="13">
        <v>157</v>
      </c>
      <c r="F6" s="13">
        <v>155</v>
      </c>
      <c r="G6" s="13">
        <v>176</v>
      </c>
      <c r="H6" s="13">
        <v>151</v>
      </c>
      <c r="I6" s="13">
        <v>141</v>
      </c>
      <c r="J6" s="13">
        <v>147</v>
      </c>
      <c r="K6" s="13"/>
      <c r="L6" s="13"/>
      <c r="M6" s="13"/>
      <c r="N6" s="13"/>
      <c r="O6" s="26">
        <f t="shared" si="0"/>
        <v>154.5</v>
      </c>
      <c r="P6" s="8">
        <f t="shared" si="1"/>
        <v>6</v>
      </c>
      <c r="Q6" s="27">
        <f t="shared" si="2"/>
        <v>-8.1999999999999886</v>
      </c>
    </row>
    <row r="7" spans="1:17" ht="15" customHeight="1" x14ac:dyDescent="0.2">
      <c r="A7" s="4" t="s">
        <v>212</v>
      </c>
      <c r="B7" s="4" t="s">
        <v>135</v>
      </c>
      <c r="C7" s="7">
        <v>1</v>
      </c>
      <c r="D7" s="28">
        <v>136</v>
      </c>
      <c r="E7" s="13">
        <v>153</v>
      </c>
      <c r="F7" s="13">
        <v>122</v>
      </c>
      <c r="G7" s="13">
        <v>155</v>
      </c>
      <c r="H7" s="13">
        <v>144</v>
      </c>
      <c r="I7" s="13">
        <v>133</v>
      </c>
      <c r="J7" s="13">
        <v>144</v>
      </c>
      <c r="K7" s="13"/>
      <c r="L7" s="13"/>
      <c r="M7" s="13"/>
      <c r="N7" s="13"/>
      <c r="O7" s="26">
        <f t="shared" si="0"/>
        <v>141.83333333333334</v>
      </c>
      <c r="P7" s="8">
        <f t="shared" si="1"/>
        <v>8</v>
      </c>
      <c r="Q7" s="27">
        <f t="shared" si="2"/>
        <v>5.8333333333333428</v>
      </c>
    </row>
    <row r="8" spans="1:17" ht="15" customHeight="1" x14ac:dyDescent="0.2">
      <c r="A8" s="4" t="s">
        <v>315</v>
      </c>
      <c r="B8" s="4" t="s">
        <v>126</v>
      </c>
      <c r="C8" s="7">
        <v>1</v>
      </c>
      <c r="D8" s="28">
        <v>177</v>
      </c>
      <c r="E8" s="13">
        <v>182</v>
      </c>
      <c r="F8" s="13">
        <v>177</v>
      </c>
      <c r="G8" s="13">
        <v>172</v>
      </c>
      <c r="H8" s="13">
        <v>164</v>
      </c>
      <c r="I8" s="13">
        <v>170</v>
      </c>
      <c r="J8" s="13">
        <v>177</v>
      </c>
      <c r="K8" s="13"/>
      <c r="L8" s="13"/>
      <c r="M8" s="13"/>
      <c r="N8" s="13"/>
      <c r="O8" s="26">
        <f t="shared" si="0"/>
        <v>173.66666666666666</v>
      </c>
      <c r="P8" s="8">
        <f t="shared" si="1"/>
        <v>3</v>
      </c>
      <c r="Q8" s="27">
        <f t="shared" si="2"/>
        <v>-3.3333333333333428</v>
      </c>
    </row>
    <row r="9" spans="1:17" ht="15" customHeight="1" x14ac:dyDescent="0.2">
      <c r="A9" s="4" t="s">
        <v>125</v>
      </c>
      <c r="B9" s="4" t="s">
        <v>126</v>
      </c>
      <c r="C9" s="7">
        <v>1</v>
      </c>
      <c r="D9" s="28">
        <v>159</v>
      </c>
      <c r="E9" s="13">
        <v>161</v>
      </c>
      <c r="F9" s="13">
        <v>179</v>
      </c>
      <c r="G9" s="13">
        <v>174</v>
      </c>
      <c r="H9" s="13">
        <v>168</v>
      </c>
      <c r="I9" s="13">
        <v>173</v>
      </c>
      <c r="J9" s="13">
        <v>163</v>
      </c>
      <c r="K9" s="13"/>
      <c r="L9" s="13"/>
      <c r="M9" s="13"/>
      <c r="N9" s="13"/>
      <c r="O9" s="26">
        <f t="shared" si="0"/>
        <v>169.66666666666666</v>
      </c>
      <c r="P9" s="8">
        <f t="shared" si="1"/>
        <v>4</v>
      </c>
      <c r="Q9" s="27">
        <f t="shared" si="2"/>
        <v>10.666666666666657</v>
      </c>
    </row>
    <row r="10" spans="1:17" ht="15" customHeight="1" x14ac:dyDescent="0.2">
      <c r="A10" s="4" t="s">
        <v>173</v>
      </c>
      <c r="B10" s="4" t="s">
        <v>126</v>
      </c>
      <c r="C10" s="7">
        <v>1</v>
      </c>
      <c r="D10" s="28">
        <v>163.69999999999999</v>
      </c>
      <c r="E10" s="13">
        <v>175</v>
      </c>
      <c r="F10" s="13">
        <v>156</v>
      </c>
      <c r="G10" s="13">
        <v>171</v>
      </c>
      <c r="H10" s="13">
        <v>155</v>
      </c>
      <c r="I10" s="13">
        <v>165</v>
      </c>
      <c r="J10" s="13">
        <v>166</v>
      </c>
      <c r="K10" s="13"/>
      <c r="L10" s="13"/>
      <c r="M10" s="13"/>
      <c r="N10" s="13"/>
      <c r="O10" s="26">
        <f t="shared" si="0"/>
        <v>164.66666666666666</v>
      </c>
      <c r="P10" s="8">
        <f t="shared" si="1"/>
        <v>5</v>
      </c>
      <c r="Q10" s="27">
        <f t="shared" si="2"/>
        <v>0.96666666666666856</v>
      </c>
    </row>
    <row r="11" spans="1:17" ht="15" customHeight="1" x14ac:dyDescent="0.2">
      <c r="A11" s="4" t="s">
        <v>77</v>
      </c>
      <c r="B11" s="4" t="s">
        <v>78</v>
      </c>
      <c r="C11" s="7">
        <v>1</v>
      </c>
      <c r="D11" s="28">
        <v>170.5</v>
      </c>
      <c r="E11" s="13">
        <v>171</v>
      </c>
      <c r="F11" s="13">
        <v>168</v>
      </c>
      <c r="G11" s="13">
        <v>175</v>
      </c>
      <c r="H11" s="13">
        <v>183</v>
      </c>
      <c r="I11" s="13">
        <v>178</v>
      </c>
      <c r="J11" s="13">
        <v>179</v>
      </c>
      <c r="K11" s="13"/>
      <c r="L11" s="13"/>
      <c r="M11" s="13"/>
      <c r="N11" s="13"/>
      <c r="O11" s="26">
        <f t="shared" si="0"/>
        <v>175.66666666666666</v>
      </c>
      <c r="P11" s="8">
        <f t="shared" si="1"/>
        <v>2</v>
      </c>
      <c r="Q11" s="27">
        <f t="shared" si="2"/>
        <v>5.1666666666666572</v>
      </c>
    </row>
    <row r="12" spans="1:17" ht="15" customHeight="1" x14ac:dyDescent="0.2">
      <c r="A12" s="4" t="s">
        <v>329</v>
      </c>
      <c r="B12" s="4" t="s">
        <v>78</v>
      </c>
      <c r="C12" s="7">
        <v>1</v>
      </c>
      <c r="D12" s="28">
        <v>133.69999999999999</v>
      </c>
      <c r="E12" s="13">
        <v>143</v>
      </c>
      <c r="F12" s="13">
        <v>136</v>
      </c>
      <c r="G12" s="13">
        <v>134</v>
      </c>
      <c r="H12" s="13">
        <v>129</v>
      </c>
      <c r="I12" s="13">
        <v>148</v>
      </c>
      <c r="J12" s="13">
        <v>114</v>
      </c>
      <c r="K12" s="13"/>
      <c r="L12" s="13"/>
      <c r="M12" s="13"/>
      <c r="N12" s="13"/>
      <c r="O12" s="26">
        <f t="shared" si="0"/>
        <v>134</v>
      </c>
      <c r="P12" s="8">
        <f t="shared" si="1"/>
        <v>9</v>
      </c>
      <c r="Q12" s="27">
        <f t="shared" si="2"/>
        <v>0.30000000000001137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88" priority="1" stopIfTrue="1" operator="lessThan">
      <formula>0</formula>
    </cfRule>
  </conditionalFormatting>
  <hyperlinks>
    <hyperlink ref="A2" location="'Index'!A2" tooltip="Go to the Index sheet" display="á" xr:uid="{D3A5034B-96E4-44E0-9052-4DE5CA5DD2D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FF00"/>
  </sheetPr>
  <dimension ref="A1:S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9" width="9.6640625" style="7" customWidth="1"/>
    <col min="20" max="16384" width="9.33203125" style="1"/>
  </cols>
  <sheetData>
    <row r="1" spans="1:17" ht="20.25" x14ac:dyDescent="0.2">
      <c r="A1" s="2" t="s">
        <v>22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phoneticPr fontId="0" type="noConversion"/>
  <conditionalFormatting sqref="E4:M4">
    <cfRule type="cellIs" dxfId="87" priority="219" stopIfTrue="1" operator="equal">
      <formula>0</formula>
    </cfRule>
  </conditionalFormatting>
  <conditionalFormatting sqref="Q4">
    <cfRule type="cellIs" dxfId="86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6" tint="0.59999389629810485"/>
  </sheetPr>
  <dimension ref="A1:R1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19</v>
      </c>
    </row>
    <row r="2" spans="1:18" ht="12" customHeight="1" x14ac:dyDescent="0.2">
      <c r="A2" s="31" t="s">
        <v>928</v>
      </c>
      <c r="D2" s="22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155</v>
      </c>
      <c r="B4" s="22" t="s">
        <v>73</v>
      </c>
      <c r="C4" s="7">
        <v>1</v>
      </c>
      <c r="D4" s="28">
        <v>176.7</v>
      </c>
      <c r="E4" s="13">
        <v>168</v>
      </c>
      <c r="F4" s="13">
        <v>175</v>
      </c>
      <c r="G4" s="13">
        <v>172</v>
      </c>
      <c r="H4" s="13">
        <v>180</v>
      </c>
      <c r="I4" s="13">
        <v>185</v>
      </c>
      <c r="J4" s="13">
        <v>169</v>
      </c>
      <c r="K4" s="13"/>
      <c r="L4" s="13"/>
      <c r="M4" s="13"/>
      <c r="N4" s="13"/>
      <c r="O4" s="26">
        <f t="shared" ref="O4:O17" si="0">IF(SUM(E4:N4)&lt;&gt;0,AVERAGE(E4:N4),"")</f>
        <v>174.83333333333334</v>
      </c>
      <c r="P4" s="8">
        <f>IF(COUNT($E4:$N4)&gt;0,RANK($O4,$O$4:$O$17),"")</f>
        <v>1</v>
      </c>
      <c r="Q4" s="27">
        <f>IF(D4&gt;0,IF(O4&lt;&gt;"",O4-D4,""),"")</f>
        <v>-1.8666666666666458</v>
      </c>
    </row>
    <row r="5" spans="1:18" ht="15" customHeight="1" x14ac:dyDescent="0.2">
      <c r="A5" s="22" t="s">
        <v>137</v>
      </c>
      <c r="B5" s="22" t="s">
        <v>73</v>
      </c>
      <c r="C5" s="7">
        <v>1</v>
      </c>
      <c r="D5" s="28">
        <v>163.69999999999999</v>
      </c>
      <c r="E5" s="13">
        <v>162</v>
      </c>
      <c r="F5" s="13">
        <v>168</v>
      </c>
      <c r="G5" s="13">
        <v>167</v>
      </c>
      <c r="H5" s="13">
        <v>157</v>
      </c>
      <c r="I5" s="13">
        <v>166</v>
      </c>
      <c r="J5" s="13">
        <v>161</v>
      </c>
      <c r="K5" s="13"/>
      <c r="L5" s="13"/>
      <c r="M5" s="13"/>
      <c r="N5" s="13"/>
      <c r="O5" s="26">
        <f t="shared" si="0"/>
        <v>163.5</v>
      </c>
      <c r="P5" s="8">
        <f t="shared" ref="P5:P17" si="1">IF(COUNT($E5:$N5)&gt;0,RANK($O5,$O$4:$O$17),"")</f>
        <v>7</v>
      </c>
      <c r="Q5" s="27">
        <f t="shared" ref="Q5:Q17" si="2">IF(D5&gt;0,IF(O5&lt;&gt;"",O5-D5,""),"")</f>
        <v>-0.19999999999998863</v>
      </c>
    </row>
    <row r="6" spans="1:18" ht="15" customHeight="1" x14ac:dyDescent="0.2">
      <c r="A6" s="22" t="s">
        <v>132</v>
      </c>
      <c r="B6" s="22" t="s">
        <v>73</v>
      </c>
      <c r="C6" s="7">
        <v>2</v>
      </c>
      <c r="D6" s="28">
        <v>161</v>
      </c>
      <c r="E6" s="13">
        <v>157</v>
      </c>
      <c r="F6" s="13">
        <v>167</v>
      </c>
      <c r="G6" s="13">
        <v>173</v>
      </c>
      <c r="H6" s="13">
        <v>170</v>
      </c>
      <c r="I6" s="13">
        <v>164</v>
      </c>
      <c r="J6" s="13">
        <v>157</v>
      </c>
      <c r="K6" s="13"/>
      <c r="L6" s="13"/>
      <c r="M6" s="13"/>
      <c r="N6" s="13"/>
      <c r="O6" s="26">
        <f t="shared" si="0"/>
        <v>164.66666666666666</v>
      </c>
      <c r="P6" s="8">
        <f t="shared" si="1"/>
        <v>6</v>
      </c>
      <c r="Q6" s="27">
        <f t="shared" si="2"/>
        <v>3.6666666666666572</v>
      </c>
    </row>
    <row r="7" spans="1:18" ht="15" customHeight="1" x14ac:dyDescent="0.2">
      <c r="A7" s="22" t="s">
        <v>217</v>
      </c>
      <c r="B7" s="22" t="s">
        <v>73</v>
      </c>
      <c r="C7" s="7">
        <v>2</v>
      </c>
      <c r="D7" s="28">
        <v>146.19999999999999</v>
      </c>
      <c r="E7" s="13">
        <v>152</v>
      </c>
      <c r="F7" s="13">
        <v>125</v>
      </c>
      <c r="G7" s="13"/>
      <c r="H7" s="13">
        <v>143</v>
      </c>
      <c r="I7" s="13">
        <v>150</v>
      </c>
      <c r="J7" s="13">
        <v>148</v>
      </c>
      <c r="K7" s="13"/>
      <c r="L7" s="13"/>
      <c r="M7" s="13"/>
      <c r="N7" s="13"/>
      <c r="O7" s="26">
        <f t="shared" si="0"/>
        <v>143.6</v>
      </c>
      <c r="P7" s="8">
        <f t="shared" si="1"/>
        <v>13</v>
      </c>
      <c r="Q7" s="27">
        <f t="shared" si="2"/>
        <v>-2.5999999999999943</v>
      </c>
    </row>
    <row r="8" spans="1:18" ht="15" customHeight="1" x14ac:dyDescent="0.2">
      <c r="A8" s="22" t="s">
        <v>61</v>
      </c>
      <c r="B8" s="22" t="s">
        <v>56</v>
      </c>
      <c r="C8" s="7">
        <v>1</v>
      </c>
      <c r="D8" s="28">
        <v>175</v>
      </c>
      <c r="E8" s="13">
        <v>175</v>
      </c>
      <c r="F8" s="13">
        <v>171</v>
      </c>
      <c r="G8" s="13">
        <v>169</v>
      </c>
      <c r="H8" s="13">
        <v>172</v>
      </c>
      <c r="I8" s="13">
        <v>163</v>
      </c>
      <c r="J8" s="13">
        <v>169</v>
      </c>
      <c r="K8" s="13"/>
      <c r="L8" s="13"/>
      <c r="M8" s="13"/>
      <c r="N8" s="13"/>
      <c r="O8" s="26">
        <f t="shared" si="0"/>
        <v>169.83333333333334</v>
      </c>
      <c r="P8" s="8">
        <f t="shared" si="1"/>
        <v>3</v>
      </c>
      <c r="Q8" s="27">
        <f t="shared" si="2"/>
        <v>-5.1666666666666572</v>
      </c>
    </row>
    <row r="9" spans="1:18" ht="15" customHeight="1" x14ac:dyDescent="0.2">
      <c r="A9" s="22" t="s">
        <v>208</v>
      </c>
      <c r="B9" s="22" t="s">
        <v>56</v>
      </c>
      <c r="C9" s="7">
        <v>2</v>
      </c>
      <c r="D9" s="28">
        <v>140.80000000000001</v>
      </c>
      <c r="E9" s="13">
        <v>145</v>
      </c>
      <c r="F9" s="13">
        <v>149</v>
      </c>
      <c r="G9" s="13">
        <v>152</v>
      </c>
      <c r="H9" s="13">
        <v>155</v>
      </c>
      <c r="I9" s="13">
        <v>146</v>
      </c>
      <c r="J9" s="13">
        <v>163</v>
      </c>
      <c r="K9" s="13"/>
      <c r="L9" s="13"/>
      <c r="M9" s="13"/>
      <c r="N9" s="13"/>
      <c r="O9" s="26">
        <f t="shared" si="0"/>
        <v>151.66666666666666</v>
      </c>
      <c r="P9" s="8">
        <f t="shared" si="1"/>
        <v>10</v>
      </c>
      <c r="Q9" s="27">
        <f t="shared" si="2"/>
        <v>10.866666666666646</v>
      </c>
    </row>
    <row r="10" spans="1:18" ht="15" customHeight="1" x14ac:dyDescent="0.2">
      <c r="A10" s="22" t="s">
        <v>340</v>
      </c>
      <c r="B10" s="22" t="s">
        <v>60</v>
      </c>
      <c r="C10" s="7">
        <v>2</v>
      </c>
      <c r="D10" s="28">
        <v>159.9</v>
      </c>
      <c r="E10" s="13">
        <v>161</v>
      </c>
      <c r="F10" s="13">
        <v>161</v>
      </c>
      <c r="G10" s="13">
        <v>165</v>
      </c>
      <c r="H10" s="13">
        <v>149</v>
      </c>
      <c r="I10" s="13">
        <v>167</v>
      </c>
      <c r="J10" s="13">
        <v>157</v>
      </c>
      <c r="K10" s="13"/>
      <c r="L10" s="13"/>
      <c r="M10" s="13"/>
      <c r="N10" s="13"/>
      <c r="O10" s="26">
        <f t="shared" si="0"/>
        <v>160</v>
      </c>
      <c r="P10" s="8">
        <f t="shared" si="1"/>
        <v>9</v>
      </c>
      <c r="Q10" s="27">
        <f t="shared" si="2"/>
        <v>9.9999999999994316E-2</v>
      </c>
    </row>
    <row r="11" spans="1:18" ht="15" customHeight="1" x14ac:dyDescent="0.2">
      <c r="A11" s="22" t="s">
        <v>199</v>
      </c>
      <c r="B11" s="22" t="s">
        <v>135</v>
      </c>
      <c r="C11" s="7">
        <v>1</v>
      </c>
      <c r="D11" s="28">
        <v>162.4</v>
      </c>
      <c r="E11" s="13">
        <v>163</v>
      </c>
      <c r="F11" s="13">
        <v>176</v>
      </c>
      <c r="G11" s="13">
        <v>157</v>
      </c>
      <c r="H11" s="13">
        <v>160</v>
      </c>
      <c r="I11" s="13">
        <v>166</v>
      </c>
      <c r="J11" s="13">
        <v>172</v>
      </c>
      <c r="K11" s="13"/>
      <c r="L11" s="13"/>
      <c r="M11" s="13"/>
      <c r="N11" s="13"/>
      <c r="O11" s="26">
        <f t="shared" si="0"/>
        <v>165.66666666666666</v>
      </c>
      <c r="P11" s="8">
        <f t="shared" si="1"/>
        <v>5</v>
      </c>
      <c r="Q11" s="27">
        <f t="shared" si="2"/>
        <v>3.2666666666666515</v>
      </c>
    </row>
    <row r="12" spans="1:18" ht="15" customHeight="1" x14ac:dyDescent="0.2">
      <c r="A12" s="22" t="s">
        <v>212</v>
      </c>
      <c r="B12" s="22" t="s">
        <v>135</v>
      </c>
      <c r="C12" s="7">
        <v>2</v>
      </c>
      <c r="D12" s="28">
        <v>154.19999999999999</v>
      </c>
      <c r="E12" s="13">
        <v>168</v>
      </c>
      <c r="F12" s="13">
        <v>156</v>
      </c>
      <c r="G12" s="13">
        <v>159</v>
      </c>
      <c r="H12" s="13">
        <v>161</v>
      </c>
      <c r="I12" s="13">
        <v>160</v>
      </c>
      <c r="J12" s="13">
        <v>163</v>
      </c>
      <c r="K12" s="13"/>
      <c r="L12" s="13"/>
      <c r="M12" s="13"/>
      <c r="N12" s="13"/>
      <c r="O12" s="26">
        <f t="shared" si="0"/>
        <v>161.16666666666666</v>
      </c>
      <c r="P12" s="8">
        <f t="shared" si="1"/>
        <v>8</v>
      </c>
      <c r="Q12" s="27">
        <f t="shared" si="2"/>
        <v>6.9666666666666686</v>
      </c>
    </row>
    <row r="13" spans="1:18" ht="15" customHeight="1" x14ac:dyDescent="0.2">
      <c r="A13" s="22" t="s">
        <v>339</v>
      </c>
      <c r="B13" s="22" t="s">
        <v>338</v>
      </c>
      <c r="C13" s="7">
        <v>2</v>
      </c>
      <c r="D13" s="28">
        <v>162</v>
      </c>
      <c r="E13" s="13">
        <v>146</v>
      </c>
      <c r="F13" s="13">
        <v>144</v>
      </c>
      <c r="G13" s="13">
        <v>159</v>
      </c>
      <c r="H13" s="13">
        <v>151</v>
      </c>
      <c r="I13" s="13">
        <v>150</v>
      </c>
      <c r="J13" s="13">
        <v>150</v>
      </c>
      <c r="K13" s="13"/>
      <c r="L13" s="13"/>
      <c r="M13" s="13"/>
      <c r="N13" s="13"/>
      <c r="O13" s="26">
        <f t="shared" si="0"/>
        <v>150</v>
      </c>
      <c r="P13" s="8">
        <f t="shared" si="1"/>
        <v>11</v>
      </c>
      <c r="Q13" s="27">
        <f t="shared" si="2"/>
        <v>-12</v>
      </c>
    </row>
    <row r="14" spans="1:18" ht="15" customHeight="1" x14ac:dyDescent="0.2">
      <c r="A14" s="22" t="s">
        <v>337</v>
      </c>
      <c r="B14" s="22" t="s">
        <v>338</v>
      </c>
      <c r="C14" s="7">
        <v>1</v>
      </c>
      <c r="D14" s="28">
        <v>168</v>
      </c>
      <c r="E14" s="13"/>
      <c r="F14" s="13"/>
      <c r="G14" s="13">
        <v>132</v>
      </c>
      <c r="H14" s="13">
        <v>116</v>
      </c>
      <c r="I14" s="13">
        <v>142</v>
      </c>
      <c r="J14" s="13">
        <v>158</v>
      </c>
      <c r="K14" s="13"/>
      <c r="L14" s="34"/>
      <c r="M14" s="13"/>
      <c r="N14" s="13"/>
      <c r="O14" s="26">
        <f t="shared" si="0"/>
        <v>137</v>
      </c>
      <c r="P14" s="8">
        <f t="shared" si="1"/>
        <v>14</v>
      </c>
      <c r="Q14" s="27">
        <f t="shared" si="2"/>
        <v>-31</v>
      </c>
    </row>
    <row r="15" spans="1:18" ht="15" customHeight="1" x14ac:dyDescent="0.2">
      <c r="A15" s="22" t="s">
        <v>146</v>
      </c>
      <c r="B15" s="22" t="s">
        <v>108</v>
      </c>
      <c r="C15" s="7">
        <v>1</v>
      </c>
      <c r="D15" s="28">
        <v>162.69999999999999</v>
      </c>
      <c r="E15" s="13">
        <v>168</v>
      </c>
      <c r="F15" s="13">
        <v>167</v>
      </c>
      <c r="G15" s="13">
        <v>162</v>
      </c>
      <c r="H15" s="13">
        <v>171</v>
      </c>
      <c r="I15" s="13">
        <v>169</v>
      </c>
      <c r="J15" s="13">
        <v>165</v>
      </c>
      <c r="K15" s="13"/>
      <c r="L15" s="13"/>
      <c r="M15" s="13"/>
      <c r="N15" s="13"/>
      <c r="O15" s="26">
        <f t="shared" si="0"/>
        <v>167</v>
      </c>
      <c r="P15" s="8">
        <f t="shared" si="1"/>
        <v>4</v>
      </c>
      <c r="Q15" s="27">
        <f t="shared" si="2"/>
        <v>4.3000000000000114</v>
      </c>
    </row>
    <row r="16" spans="1:18" ht="15" customHeight="1" x14ac:dyDescent="0.2">
      <c r="A16" s="22" t="s">
        <v>68</v>
      </c>
      <c r="B16" s="22" t="s">
        <v>69</v>
      </c>
      <c r="C16" s="7">
        <v>1</v>
      </c>
      <c r="D16" s="28">
        <v>179</v>
      </c>
      <c r="E16" s="13">
        <v>173</v>
      </c>
      <c r="F16" s="13">
        <v>165</v>
      </c>
      <c r="G16" s="13">
        <v>172</v>
      </c>
      <c r="H16" s="13">
        <v>171</v>
      </c>
      <c r="I16" s="13">
        <v>173</v>
      </c>
      <c r="J16" s="13">
        <v>173</v>
      </c>
      <c r="K16" s="13"/>
      <c r="L16" s="13"/>
      <c r="M16" s="13"/>
      <c r="N16" s="13"/>
      <c r="O16" s="26">
        <f t="shared" si="0"/>
        <v>171.16666666666666</v>
      </c>
      <c r="P16" s="8">
        <f t="shared" si="1"/>
        <v>2</v>
      </c>
      <c r="Q16" s="27">
        <f t="shared" si="2"/>
        <v>-7.8333333333333428</v>
      </c>
    </row>
    <row r="17" spans="1:17" ht="15" customHeight="1" x14ac:dyDescent="0.2">
      <c r="A17" s="22" t="s">
        <v>276</v>
      </c>
      <c r="B17" s="22" t="s">
        <v>69</v>
      </c>
      <c r="C17" s="7">
        <v>2</v>
      </c>
      <c r="D17" s="28">
        <v>155</v>
      </c>
      <c r="E17" s="13">
        <v>131</v>
      </c>
      <c r="F17" s="13">
        <v>141</v>
      </c>
      <c r="G17" s="13">
        <v>149</v>
      </c>
      <c r="H17" s="13">
        <v>155</v>
      </c>
      <c r="I17" s="13">
        <v>140</v>
      </c>
      <c r="J17" s="13">
        <v>157</v>
      </c>
      <c r="K17" s="13"/>
      <c r="L17" s="13"/>
      <c r="M17" s="13"/>
      <c r="N17" s="13"/>
      <c r="O17" s="26">
        <f t="shared" si="0"/>
        <v>145.5</v>
      </c>
      <c r="P17" s="8">
        <f t="shared" si="1"/>
        <v>12</v>
      </c>
      <c r="Q17" s="27">
        <f t="shared" si="2"/>
        <v>-9.5</v>
      </c>
    </row>
  </sheetData>
  <sortState xmlns:xlrd2="http://schemas.microsoft.com/office/spreadsheetml/2017/richdata2" ref="A4:O17">
    <sortCondition ref="B7"/>
    <sortCondition descending="1" ref="O7"/>
    <sortCondition ref="C7"/>
  </sortState>
  <phoneticPr fontId="0" type="noConversion"/>
  <conditionalFormatting sqref="Q4:Q17">
    <cfRule type="cellIs" dxfId="85" priority="1" stopIfTrue="1" operator="lessThan">
      <formula>0</formula>
    </cfRule>
  </conditionalFormatting>
  <hyperlinks>
    <hyperlink ref="A2" location="'Index'!A2" tooltip="Go to the Index sheet" display="á" xr:uid="{8AE135A8-A031-4DDA-8639-50A2884B535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2B5B-A18F-4A35-8570-29D096E319FB}">
  <sheetPr codeName="Sheet38">
    <tabColor rgb="FFC00000"/>
  </sheetPr>
  <dimension ref="A1:R22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</v>
      </c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365</v>
      </c>
      <c r="B4" s="4" t="s">
        <v>80</v>
      </c>
      <c r="C4" s="7">
        <v>1</v>
      </c>
      <c r="D4" s="28">
        <v>188.7</v>
      </c>
      <c r="E4" s="13">
        <v>195</v>
      </c>
      <c r="F4" s="13">
        <v>194</v>
      </c>
      <c r="G4" s="13">
        <v>195</v>
      </c>
      <c r="H4" s="13">
        <v>188</v>
      </c>
      <c r="I4" s="13">
        <v>196</v>
      </c>
      <c r="J4" s="13">
        <v>192</v>
      </c>
      <c r="K4" s="13"/>
      <c r="L4" s="13"/>
      <c r="M4" s="13"/>
      <c r="N4" s="13"/>
      <c r="O4" s="26">
        <f t="shared" ref="O4:O22" si="0">IF(SUM(E4:N4)&lt;&gt;0,AVERAGE(E4:N4),"")</f>
        <v>193.33333333333334</v>
      </c>
      <c r="P4" s="8">
        <f>IF(COUNT($E4:$N4)&gt;0,RANK($O4,$O$4:$O$22),"")</f>
        <v>5</v>
      </c>
      <c r="Q4" s="27">
        <f>IF(D4&gt;0,IF(O4&lt;&gt;"",O4-D4,""),"")</f>
        <v>4.6333333333333542</v>
      </c>
    </row>
    <row r="5" spans="1:18" ht="15" customHeight="1" x14ac:dyDescent="0.2">
      <c r="A5" s="4" t="s">
        <v>386</v>
      </c>
      <c r="B5" s="4" t="s">
        <v>80</v>
      </c>
      <c r="C5" s="7">
        <v>1</v>
      </c>
      <c r="D5" s="28">
        <v>186</v>
      </c>
      <c r="E5" s="13">
        <v>191</v>
      </c>
      <c r="F5" s="13">
        <v>184</v>
      </c>
      <c r="G5" s="13">
        <v>194</v>
      </c>
      <c r="H5" s="13">
        <v>182</v>
      </c>
      <c r="I5" s="13">
        <v>194</v>
      </c>
      <c r="J5" s="13">
        <v>192</v>
      </c>
      <c r="K5" s="13"/>
      <c r="L5" s="13"/>
      <c r="M5" s="13"/>
      <c r="N5" s="13"/>
      <c r="O5" s="26">
        <f t="shared" si="0"/>
        <v>189.5</v>
      </c>
      <c r="P5" s="8">
        <f t="shared" ref="P5:P22" si="1">IF(COUNT($E5:$N5)&gt;0,RANK($O5,$O$4:$O$22),"")</f>
        <v>8</v>
      </c>
      <c r="Q5" s="27">
        <f t="shared" ref="Q5:Q22" si="2">IF(D5&gt;0,IF(O5&lt;&gt;"",O5-D5,""),"")</f>
        <v>3.5</v>
      </c>
    </row>
    <row r="6" spans="1:18" ht="15" customHeight="1" x14ac:dyDescent="0.2">
      <c r="A6" s="4" t="s">
        <v>391</v>
      </c>
      <c r="B6" s="4" t="s">
        <v>80</v>
      </c>
      <c r="C6" s="7">
        <v>1</v>
      </c>
      <c r="D6" s="28">
        <v>186.2</v>
      </c>
      <c r="E6" s="13">
        <v>192</v>
      </c>
      <c r="F6" s="13">
        <v>189</v>
      </c>
      <c r="G6" s="13">
        <v>190</v>
      </c>
      <c r="H6" s="13">
        <v>194</v>
      </c>
      <c r="I6" s="13">
        <v>185</v>
      </c>
      <c r="J6" s="13">
        <v>187</v>
      </c>
      <c r="K6" s="13"/>
      <c r="L6" s="13"/>
      <c r="M6" s="13"/>
      <c r="N6" s="13"/>
      <c r="O6" s="26">
        <f t="shared" si="0"/>
        <v>189.5</v>
      </c>
      <c r="P6" s="8">
        <f t="shared" si="1"/>
        <v>8</v>
      </c>
      <c r="Q6" s="27">
        <f t="shared" si="2"/>
        <v>3.3000000000000114</v>
      </c>
    </row>
    <row r="7" spans="1:18" ht="15" customHeight="1" x14ac:dyDescent="0.2">
      <c r="A7" s="4" t="s">
        <v>381</v>
      </c>
      <c r="B7" s="4" t="s">
        <v>80</v>
      </c>
      <c r="C7" s="7">
        <v>1</v>
      </c>
      <c r="D7" s="28">
        <v>187.5</v>
      </c>
      <c r="E7" s="13">
        <v>185</v>
      </c>
      <c r="F7" s="13">
        <v>182</v>
      </c>
      <c r="G7" s="13">
        <v>191</v>
      </c>
      <c r="H7" s="13">
        <v>196</v>
      </c>
      <c r="I7" s="13">
        <v>192</v>
      </c>
      <c r="J7" s="13">
        <v>173</v>
      </c>
      <c r="K7" s="13"/>
      <c r="L7" s="13"/>
      <c r="M7" s="13"/>
      <c r="N7" s="13"/>
      <c r="O7" s="26">
        <f t="shared" si="0"/>
        <v>186.5</v>
      </c>
      <c r="P7" s="8">
        <f t="shared" si="1"/>
        <v>12</v>
      </c>
      <c r="Q7" s="27">
        <f t="shared" si="2"/>
        <v>-1</v>
      </c>
    </row>
    <row r="8" spans="1:18" ht="15" customHeight="1" x14ac:dyDescent="0.2">
      <c r="A8" s="4" t="s">
        <v>394</v>
      </c>
      <c r="B8" s="4" t="s">
        <v>80</v>
      </c>
      <c r="C8" s="7">
        <v>2</v>
      </c>
      <c r="D8" s="28">
        <v>180.8</v>
      </c>
      <c r="E8" s="13">
        <v>188</v>
      </c>
      <c r="F8" s="13">
        <v>185</v>
      </c>
      <c r="G8" s="13">
        <v>189</v>
      </c>
      <c r="H8" s="13">
        <v>192</v>
      </c>
      <c r="I8" s="13">
        <v>184</v>
      </c>
      <c r="J8" s="13">
        <v>181</v>
      </c>
      <c r="K8" s="13"/>
      <c r="L8" s="13"/>
      <c r="M8" s="13"/>
      <c r="N8" s="13"/>
      <c r="O8" s="26">
        <f t="shared" si="0"/>
        <v>186.5</v>
      </c>
      <c r="P8" s="8">
        <f t="shared" si="1"/>
        <v>12</v>
      </c>
      <c r="Q8" s="27">
        <f t="shared" si="2"/>
        <v>5.6999999999999886</v>
      </c>
    </row>
    <row r="9" spans="1:18" ht="15" customHeight="1" x14ac:dyDescent="0.2">
      <c r="A9" s="4" t="s">
        <v>351</v>
      </c>
      <c r="B9" s="4" t="s">
        <v>345</v>
      </c>
      <c r="C9" s="7">
        <v>1</v>
      </c>
      <c r="D9" s="28">
        <v>193.5</v>
      </c>
      <c r="E9" s="13">
        <v>197</v>
      </c>
      <c r="F9" s="13">
        <v>194</v>
      </c>
      <c r="G9" s="13">
        <v>195</v>
      </c>
      <c r="H9" s="13">
        <v>194</v>
      </c>
      <c r="I9" s="13">
        <v>196</v>
      </c>
      <c r="J9" s="13">
        <v>196</v>
      </c>
      <c r="K9" s="13"/>
      <c r="L9" s="13"/>
      <c r="M9" s="13"/>
      <c r="N9" s="13"/>
      <c r="O9" s="26">
        <f t="shared" si="0"/>
        <v>195.33333333333334</v>
      </c>
      <c r="P9" s="8">
        <f t="shared" si="1"/>
        <v>4</v>
      </c>
      <c r="Q9" s="27">
        <f t="shared" si="2"/>
        <v>1.8333333333333428</v>
      </c>
    </row>
    <row r="10" spans="1:18" ht="15" customHeight="1" x14ac:dyDescent="0.2">
      <c r="A10" s="4" t="s">
        <v>362</v>
      </c>
      <c r="B10" s="4" t="s">
        <v>345</v>
      </c>
      <c r="C10" s="7">
        <v>1</v>
      </c>
      <c r="D10" s="28">
        <v>193.2</v>
      </c>
      <c r="E10" s="13">
        <v>190</v>
      </c>
      <c r="F10" s="13">
        <v>189</v>
      </c>
      <c r="G10" s="13">
        <v>193</v>
      </c>
      <c r="H10" s="13">
        <v>194</v>
      </c>
      <c r="I10" s="13">
        <v>193</v>
      </c>
      <c r="J10" s="13">
        <v>189</v>
      </c>
      <c r="K10" s="13"/>
      <c r="L10" s="13"/>
      <c r="M10" s="13"/>
      <c r="N10" s="13"/>
      <c r="O10" s="26">
        <f t="shared" si="0"/>
        <v>191.33333333333334</v>
      </c>
      <c r="P10" s="8">
        <f t="shared" si="1"/>
        <v>6</v>
      </c>
      <c r="Q10" s="27">
        <f t="shared" si="2"/>
        <v>-1.8666666666666458</v>
      </c>
    </row>
    <row r="11" spans="1:18" ht="15" customHeight="1" x14ac:dyDescent="0.2">
      <c r="A11" s="4" t="s">
        <v>404</v>
      </c>
      <c r="B11" s="4" t="s">
        <v>350</v>
      </c>
      <c r="C11" s="7">
        <v>1</v>
      </c>
      <c r="D11" s="28">
        <v>197.5</v>
      </c>
      <c r="E11" s="13"/>
      <c r="F11" s="13"/>
      <c r="G11" s="13">
        <v>198</v>
      </c>
      <c r="H11" s="13">
        <v>195</v>
      </c>
      <c r="I11" s="13">
        <v>197</v>
      </c>
      <c r="J11" s="13">
        <v>200</v>
      </c>
      <c r="K11" s="13"/>
      <c r="L11" s="13"/>
      <c r="M11" s="13"/>
      <c r="N11" s="13"/>
      <c r="O11" s="26">
        <f t="shared" si="0"/>
        <v>197.5</v>
      </c>
      <c r="P11" s="8">
        <f t="shared" si="1"/>
        <v>1</v>
      </c>
      <c r="Q11" s="27">
        <f t="shared" si="2"/>
        <v>0</v>
      </c>
    </row>
    <row r="12" spans="1:18" ht="15" customHeight="1" x14ac:dyDescent="0.2">
      <c r="A12" s="4" t="s">
        <v>366</v>
      </c>
      <c r="B12" s="4" t="s">
        <v>367</v>
      </c>
      <c r="C12" s="7">
        <v>1</v>
      </c>
      <c r="D12" s="28">
        <v>196</v>
      </c>
      <c r="E12" s="13">
        <v>196</v>
      </c>
      <c r="F12" s="13">
        <v>193</v>
      </c>
      <c r="G12" s="13">
        <v>195</v>
      </c>
      <c r="H12" s="13">
        <v>198</v>
      </c>
      <c r="I12" s="13">
        <v>198</v>
      </c>
      <c r="J12" s="13">
        <v>199</v>
      </c>
      <c r="K12" s="13"/>
      <c r="L12" s="13"/>
      <c r="M12" s="13"/>
      <c r="N12" s="13"/>
      <c r="O12" s="26">
        <f t="shared" si="0"/>
        <v>196.5</v>
      </c>
      <c r="P12" s="8">
        <f t="shared" si="1"/>
        <v>3</v>
      </c>
      <c r="Q12" s="27">
        <f t="shared" si="2"/>
        <v>0.5</v>
      </c>
    </row>
    <row r="13" spans="1:18" ht="15" customHeight="1" x14ac:dyDescent="0.2">
      <c r="A13" s="4" t="s">
        <v>409</v>
      </c>
      <c r="B13" s="4" t="s">
        <v>203</v>
      </c>
      <c r="C13" s="7">
        <v>2</v>
      </c>
      <c r="D13" s="28">
        <v>179.5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412</v>
      </c>
      <c r="B14" s="4" t="s">
        <v>203</v>
      </c>
      <c r="C14" s="7">
        <v>2</v>
      </c>
      <c r="D14" s="28">
        <v>168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413</v>
      </c>
      <c r="B15" s="4" t="s">
        <v>203</v>
      </c>
      <c r="C15" s="7">
        <v>2</v>
      </c>
      <c r="D15" s="28">
        <v>159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403</v>
      </c>
      <c r="B16" s="4" t="s">
        <v>203</v>
      </c>
      <c r="C16" s="7">
        <v>1</v>
      </c>
      <c r="D16" s="28">
        <v>197.8</v>
      </c>
      <c r="E16" s="13">
        <v>198</v>
      </c>
      <c r="F16" s="13">
        <v>198</v>
      </c>
      <c r="G16" s="13">
        <v>200</v>
      </c>
      <c r="H16" s="13">
        <v>196</v>
      </c>
      <c r="I16" s="13">
        <v>195</v>
      </c>
      <c r="J16" s="13">
        <v>197</v>
      </c>
      <c r="K16" s="13"/>
      <c r="L16" s="13"/>
      <c r="M16" s="13"/>
      <c r="N16" s="13"/>
      <c r="O16" s="26">
        <f t="shared" si="0"/>
        <v>197.33333333333334</v>
      </c>
      <c r="P16" s="8">
        <f t="shared" si="1"/>
        <v>2</v>
      </c>
      <c r="Q16" s="27">
        <f t="shared" si="2"/>
        <v>-0.46666666666666856</v>
      </c>
    </row>
    <row r="17" spans="1:17" ht="15" customHeight="1" x14ac:dyDescent="0.2">
      <c r="A17" s="4" t="s">
        <v>407</v>
      </c>
      <c r="B17" s="4" t="s">
        <v>203</v>
      </c>
      <c r="C17" s="7">
        <v>2</v>
      </c>
      <c r="D17" s="28">
        <v>183.2</v>
      </c>
      <c r="E17" s="13">
        <v>190</v>
      </c>
      <c r="F17" s="13">
        <v>194</v>
      </c>
      <c r="G17" s="13">
        <v>188</v>
      </c>
      <c r="H17" s="13">
        <v>192</v>
      </c>
      <c r="I17" s="13">
        <v>191</v>
      </c>
      <c r="J17" s="13">
        <v>187</v>
      </c>
      <c r="K17" s="13"/>
      <c r="L17" s="13"/>
      <c r="M17" s="13"/>
      <c r="N17" s="13"/>
      <c r="O17" s="26">
        <f t="shared" si="0"/>
        <v>190.33333333333334</v>
      </c>
      <c r="P17" s="8">
        <f t="shared" si="1"/>
        <v>7</v>
      </c>
      <c r="Q17" s="27">
        <f t="shared" si="2"/>
        <v>7.1333333333333542</v>
      </c>
    </row>
    <row r="18" spans="1:17" ht="15" customHeight="1" x14ac:dyDescent="0.2">
      <c r="A18" s="4" t="s">
        <v>405</v>
      </c>
      <c r="B18" s="4" t="s">
        <v>203</v>
      </c>
      <c r="C18" s="7">
        <v>1</v>
      </c>
      <c r="D18" s="28">
        <v>186</v>
      </c>
      <c r="E18" s="13">
        <v>186</v>
      </c>
      <c r="F18" s="13">
        <v>190</v>
      </c>
      <c r="G18" s="13">
        <v>191</v>
      </c>
      <c r="H18" s="13">
        <v>181</v>
      </c>
      <c r="I18" s="13">
        <v>189</v>
      </c>
      <c r="J18" s="13">
        <v>192</v>
      </c>
      <c r="K18" s="13"/>
      <c r="L18" s="13"/>
      <c r="M18" s="13"/>
      <c r="N18" s="13"/>
      <c r="O18" s="26">
        <f t="shared" si="0"/>
        <v>188.16666666666666</v>
      </c>
      <c r="P18" s="8">
        <f t="shared" si="1"/>
        <v>10</v>
      </c>
      <c r="Q18" s="27">
        <f t="shared" si="2"/>
        <v>2.1666666666666572</v>
      </c>
    </row>
    <row r="19" spans="1:17" ht="15" customHeight="1" x14ac:dyDescent="0.2">
      <c r="A19" s="4" t="s">
        <v>406</v>
      </c>
      <c r="B19" s="4" t="s">
        <v>203</v>
      </c>
      <c r="C19" s="7">
        <v>2</v>
      </c>
      <c r="D19" s="28">
        <v>184</v>
      </c>
      <c r="E19" s="13">
        <v>194</v>
      </c>
      <c r="F19" s="13">
        <v>186</v>
      </c>
      <c r="G19" s="13"/>
      <c r="H19" s="13">
        <v>181</v>
      </c>
      <c r="I19" s="13">
        <v>193</v>
      </c>
      <c r="J19" s="13">
        <v>183</v>
      </c>
      <c r="K19" s="13"/>
      <c r="L19" s="13"/>
      <c r="M19" s="13"/>
      <c r="N19" s="13"/>
      <c r="O19" s="26">
        <f t="shared" si="0"/>
        <v>187.4</v>
      </c>
      <c r="P19" s="8">
        <f t="shared" si="1"/>
        <v>11</v>
      </c>
      <c r="Q19" s="27">
        <f t="shared" si="2"/>
        <v>3.4000000000000057</v>
      </c>
    </row>
    <row r="20" spans="1:17" ht="15" customHeight="1" x14ac:dyDescent="0.2">
      <c r="A20" s="4" t="s">
        <v>410</v>
      </c>
      <c r="B20" s="4" t="s">
        <v>203</v>
      </c>
      <c r="C20" s="7">
        <v>2</v>
      </c>
      <c r="D20" s="28">
        <v>176</v>
      </c>
      <c r="E20" s="13">
        <v>184</v>
      </c>
      <c r="F20" s="13">
        <v>182</v>
      </c>
      <c r="G20" s="13">
        <v>185</v>
      </c>
      <c r="H20" s="13">
        <v>180</v>
      </c>
      <c r="I20" s="13">
        <v>191</v>
      </c>
      <c r="J20" s="13">
        <v>185</v>
      </c>
      <c r="K20" s="13"/>
      <c r="L20" s="13"/>
      <c r="M20" s="13"/>
      <c r="N20" s="13"/>
      <c r="O20" s="26">
        <f t="shared" si="0"/>
        <v>184.5</v>
      </c>
      <c r="P20" s="8">
        <f t="shared" si="1"/>
        <v>14</v>
      </c>
      <c r="Q20" s="27">
        <f t="shared" si="2"/>
        <v>8.5</v>
      </c>
    </row>
    <row r="21" spans="1:17" ht="15" customHeight="1" x14ac:dyDescent="0.2">
      <c r="A21" s="4" t="s">
        <v>411</v>
      </c>
      <c r="B21" s="4" t="s">
        <v>203</v>
      </c>
      <c r="C21" s="7">
        <v>2</v>
      </c>
      <c r="D21" s="28">
        <v>171.5</v>
      </c>
      <c r="E21" s="13">
        <v>180</v>
      </c>
      <c r="F21" s="13">
        <v>176</v>
      </c>
      <c r="G21" s="13">
        <v>172</v>
      </c>
      <c r="H21" s="13">
        <v>184</v>
      </c>
      <c r="I21" s="13">
        <v>182</v>
      </c>
      <c r="J21" s="13">
        <v>190</v>
      </c>
      <c r="K21" s="13"/>
      <c r="L21" s="13"/>
      <c r="M21" s="13"/>
      <c r="N21" s="13"/>
      <c r="O21" s="26">
        <f t="shared" si="0"/>
        <v>180.66666666666666</v>
      </c>
      <c r="P21" s="8">
        <f t="shared" si="1"/>
        <v>15</v>
      </c>
      <c r="Q21" s="27">
        <f t="shared" si="2"/>
        <v>9.1666666666666572</v>
      </c>
    </row>
    <row r="22" spans="1:17" ht="15" customHeight="1" x14ac:dyDescent="0.2">
      <c r="A22" s="4" t="s">
        <v>408</v>
      </c>
      <c r="B22" s="4" t="s">
        <v>203</v>
      </c>
      <c r="C22" s="7">
        <v>2</v>
      </c>
      <c r="D22" s="28">
        <v>180</v>
      </c>
      <c r="E22" s="13">
        <v>182</v>
      </c>
      <c r="F22" s="13">
        <v>182</v>
      </c>
      <c r="G22" s="13">
        <v>184</v>
      </c>
      <c r="H22" s="13">
        <v>180</v>
      </c>
      <c r="I22" s="13">
        <v>177</v>
      </c>
      <c r="J22" s="13">
        <v>179</v>
      </c>
      <c r="K22" s="13"/>
      <c r="L22" s="13"/>
      <c r="M22" s="13"/>
      <c r="N22" s="13"/>
      <c r="O22" s="26">
        <f t="shared" si="0"/>
        <v>180.66666666666666</v>
      </c>
      <c r="P22" s="8">
        <f t="shared" si="1"/>
        <v>15</v>
      </c>
      <c r="Q22" s="27">
        <f t="shared" si="2"/>
        <v>0.66666666666665719</v>
      </c>
    </row>
  </sheetData>
  <sortState xmlns:xlrd2="http://schemas.microsoft.com/office/spreadsheetml/2017/richdata2" ref="A4:O22">
    <sortCondition ref="B7"/>
    <sortCondition descending="1" ref="O7"/>
    <sortCondition ref="C7"/>
  </sortState>
  <conditionalFormatting sqref="E4:N4">
    <cfRule type="cellIs" dxfId="84" priority="3" stopIfTrue="1" operator="equal">
      <formula>0</formula>
    </cfRule>
  </conditionalFormatting>
  <conditionalFormatting sqref="Q4:Q22">
    <cfRule type="cellIs" dxfId="83" priority="2" stopIfTrue="1" operator="lessThan">
      <formula>0</formula>
    </cfRule>
  </conditionalFormatting>
  <conditionalFormatting sqref="E5:N22">
    <cfRule type="cellIs" dxfId="82" priority="1" stopIfTrue="1" operator="equal">
      <formula>0</formula>
    </cfRule>
  </conditionalFormatting>
  <hyperlinks>
    <hyperlink ref="A2" location="'Index'!A2" tooltip="Go to the Index sheet" display="á" xr:uid="{842D120D-F9EC-4A11-9B10-48EC4C98C36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015D-B476-4337-A50A-46A4EDEE7C09}">
  <sheetPr codeName="Sheet39">
    <tabColor rgb="FFC00000"/>
  </sheetPr>
  <dimension ref="A1:R4"/>
  <sheetViews>
    <sheetView zoomScaleNormal="100" workbookViewId="0">
      <pane ySplit="3" topLeftCell="A4" activePane="bottomLeft" state="frozen"/>
      <selection pane="bottomLeft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8" ht="20.25" x14ac:dyDescent="0.2">
      <c r="A1" s="2" t="s">
        <v>42</v>
      </c>
    </row>
    <row r="2" spans="1:18" ht="12" customHeight="1" x14ac:dyDescent="0.2"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8" ht="15" customHeight="1" x14ac:dyDescent="0.2">
      <c r="B4" s="4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  <c r="R4" s="7"/>
    </row>
  </sheetData>
  <conditionalFormatting sqref="E4:N4">
    <cfRule type="cellIs" dxfId="81" priority="2" stopIfTrue="1" operator="equal">
      <formula>0</formula>
    </cfRule>
  </conditionalFormatting>
  <conditionalFormatting sqref="Q4">
    <cfRule type="cellIs" dxfId="80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R6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</v>
      </c>
    </row>
    <row r="2" spans="1:18" ht="12" customHeight="1" x14ac:dyDescent="0.2">
      <c r="A2" s="31" t="s">
        <v>928</v>
      </c>
      <c r="D2" s="4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343</v>
      </c>
      <c r="B4" s="4" t="s">
        <v>342</v>
      </c>
      <c r="C4" s="7">
        <v>1</v>
      </c>
      <c r="D4" s="28">
        <v>198.4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35" si="0">IF(SUM(E4:N4)&lt;&gt;0,AVERAGE(E4:N4),"")</f>
        <v/>
      </c>
      <c r="P4" s="8" t="str">
        <f>IF(COUNT($E4:$N4)&gt;0,RANK($O4,$O$4:$O$60),"")</f>
        <v/>
      </c>
      <c r="Q4" s="27" t="str">
        <f>IF(D4&gt;0,IF(O4&lt;&gt;"",O4-D4,""),"")</f>
        <v/>
      </c>
    </row>
    <row r="5" spans="1:18" ht="15" customHeight="1" x14ac:dyDescent="0.2">
      <c r="A5" s="4" t="s">
        <v>385</v>
      </c>
      <c r="B5" s="4" t="s">
        <v>342</v>
      </c>
      <c r="C5" s="7">
        <v>5</v>
      </c>
      <c r="D5" s="28">
        <v>192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si="0"/>
        <v/>
      </c>
      <c r="P5" s="8" t="str">
        <f t="shared" ref="P5:P60" si="1">IF(COUNT($E5:$N5)&gt;0,RANK($O5,$O$4:$O$60),"")</f>
        <v/>
      </c>
      <c r="Q5" s="27" t="str">
        <f t="shared" ref="Q5:Q60" si="2">IF(D5&gt;0,IF(O5&lt;&gt;"",O5-D5,""),"")</f>
        <v/>
      </c>
    </row>
    <row r="6" spans="1:18" ht="15" customHeight="1" x14ac:dyDescent="0.2">
      <c r="A6" s="4" t="s">
        <v>341</v>
      </c>
      <c r="B6" s="4" t="s">
        <v>342</v>
      </c>
      <c r="C6" s="7">
        <v>1</v>
      </c>
      <c r="D6" s="28">
        <v>198.5</v>
      </c>
      <c r="E6" s="13">
        <v>199</v>
      </c>
      <c r="F6" s="13">
        <v>199</v>
      </c>
      <c r="G6" s="13">
        <v>197</v>
      </c>
      <c r="H6" s="13">
        <v>198</v>
      </c>
      <c r="I6" s="13">
        <v>198</v>
      </c>
      <c r="J6" s="13">
        <v>200</v>
      </c>
      <c r="K6" s="13"/>
      <c r="L6" s="13"/>
      <c r="M6" s="13"/>
      <c r="N6" s="13"/>
      <c r="O6" s="26">
        <f t="shared" si="0"/>
        <v>198.5</v>
      </c>
      <c r="P6" s="8">
        <f t="shared" si="1"/>
        <v>4</v>
      </c>
      <c r="Q6" s="27">
        <f t="shared" si="2"/>
        <v>0</v>
      </c>
    </row>
    <row r="7" spans="1:18" ht="15" customHeight="1" x14ac:dyDescent="0.2">
      <c r="A7" s="4" t="s">
        <v>359</v>
      </c>
      <c r="B7" s="4" t="s">
        <v>342</v>
      </c>
      <c r="C7" s="7">
        <v>2</v>
      </c>
      <c r="D7" s="28">
        <v>196</v>
      </c>
      <c r="E7" s="13">
        <v>195</v>
      </c>
      <c r="F7" s="13">
        <v>188</v>
      </c>
      <c r="G7" s="13">
        <v>197</v>
      </c>
      <c r="H7" s="13">
        <v>197</v>
      </c>
      <c r="I7" s="13">
        <v>196</v>
      </c>
      <c r="J7" s="13">
        <v>192</v>
      </c>
      <c r="K7" s="13"/>
      <c r="L7" s="13"/>
      <c r="M7" s="13"/>
      <c r="N7" s="13"/>
      <c r="O7" s="26">
        <f t="shared" si="0"/>
        <v>194.16666666666666</v>
      </c>
      <c r="P7" s="8">
        <f t="shared" si="1"/>
        <v>29</v>
      </c>
      <c r="Q7" s="27">
        <f t="shared" si="2"/>
        <v>-1.8333333333333428</v>
      </c>
    </row>
    <row r="8" spans="1:18" ht="15" customHeight="1" x14ac:dyDescent="0.2">
      <c r="A8" s="4" t="s">
        <v>354</v>
      </c>
      <c r="B8" s="4" t="s">
        <v>342</v>
      </c>
      <c r="C8" s="7">
        <v>2</v>
      </c>
      <c r="D8" s="28">
        <v>196.5</v>
      </c>
      <c r="E8" s="13">
        <v>194</v>
      </c>
      <c r="F8" s="13">
        <v>194</v>
      </c>
      <c r="G8" s="13">
        <v>196</v>
      </c>
      <c r="H8" s="13">
        <v>197</v>
      </c>
      <c r="I8" s="13">
        <v>192</v>
      </c>
      <c r="J8" s="13">
        <v>198</v>
      </c>
      <c r="K8" s="13"/>
      <c r="L8" s="13"/>
      <c r="M8" s="13"/>
      <c r="N8" s="13"/>
      <c r="O8" s="26">
        <f t="shared" si="0"/>
        <v>195.16666666666666</v>
      </c>
      <c r="P8" s="8">
        <f t="shared" si="1"/>
        <v>26</v>
      </c>
      <c r="Q8" s="27">
        <f t="shared" si="2"/>
        <v>-1.3333333333333428</v>
      </c>
    </row>
    <row r="9" spans="1:18" ht="15" customHeight="1" x14ac:dyDescent="0.2">
      <c r="A9" s="4" t="s">
        <v>389</v>
      </c>
      <c r="B9" s="4" t="s">
        <v>342</v>
      </c>
      <c r="C9" s="7">
        <v>6</v>
      </c>
      <c r="D9" s="28">
        <v>191</v>
      </c>
      <c r="E9" s="13">
        <v>187</v>
      </c>
      <c r="F9" s="13">
        <v>198</v>
      </c>
      <c r="G9" s="13">
        <v>192</v>
      </c>
      <c r="H9" s="13">
        <v>189</v>
      </c>
      <c r="I9" s="13">
        <v>192</v>
      </c>
      <c r="J9" s="13">
        <v>189</v>
      </c>
      <c r="K9" s="13"/>
      <c r="L9" s="13"/>
      <c r="M9" s="13"/>
      <c r="N9" s="13"/>
      <c r="O9" s="26">
        <f t="shared" si="0"/>
        <v>191.16666666666666</v>
      </c>
      <c r="P9" s="8">
        <f t="shared" si="1"/>
        <v>40</v>
      </c>
      <c r="Q9" s="27">
        <f t="shared" si="2"/>
        <v>0.16666666666665719</v>
      </c>
    </row>
    <row r="10" spans="1:18" ht="15" customHeight="1" x14ac:dyDescent="0.2">
      <c r="A10" s="4" t="s">
        <v>361</v>
      </c>
      <c r="B10" s="4" t="s">
        <v>342</v>
      </c>
      <c r="C10" s="7">
        <v>3</v>
      </c>
      <c r="D10" s="28">
        <v>195.8</v>
      </c>
      <c r="E10" s="13">
        <v>195</v>
      </c>
      <c r="F10" s="13">
        <v>196</v>
      </c>
      <c r="G10" s="13">
        <v>195</v>
      </c>
      <c r="H10" s="13">
        <v>106</v>
      </c>
      <c r="I10" s="13">
        <v>197</v>
      </c>
      <c r="J10" s="13">
        <v>192</v>
      </c>
      <c r="K10" s="13"/>
      <c r="L10" s="13"/>
      <c r="M10" s="13"/>
      <c r="N10" s="13"/>
      <c r="O10" s="26">
        <f t="shared" si="0"/>
        <v>180.16666666666666</v>
      </c>
      <c r="P10" s="8">
        <f t="shared" si="1"/>
        <v>48</v>
      </c>
      <c r="Q10" s="27">
        <f t="shared" si="2"/>
        <v>-15.633333333333354</v>
      </c>
    </row>
    <row r="11" spans="1:18" ht="15" customHeight="1" x14ac:dyDescent="0.2">
      <c r="A11" s="4" t="s">
        <v>386</v>
      </c>
      <c r="B11" s="4" t="s">
        <v>80</v>
      </c>
      <c r="C11" s="7">
        <v>6</v>
      </c>
      <c r="D11" s="28">
        <v>192</v>
      </c>
      <c r="E11" s="13">
        <v>197</v>
      </c>
      <c r="F11" s="13">
        <v>196</v>
      </c>
      <c r="G11" s="13">
        <v>196</v>
      </c>
      <c r="H11" s="13">
        <v>189</v>
      </c>
      <c r="I11" s="13">
        <v>190</v>
      </c>
      <c r="J11" s="13">
        <v>197</v>
      </c>
      <c r="K11" s="13"/>
      <c r="L11" s="13"/>
      <c r="M11" s="13"/>
      <c r="N11" s="13"/>
      <c r="O11" s="26">
        <f t="shared" si="0"/>
        <v>194.16666666666666</v>
      </c>
      <c r="P11" s="8">
        <f t="shared" si="1"/>
        <v>29</v>
      </c>
      <c r="Q11" s="27">
        <f t="shared" si="2"/>
        <v>2.1666666666666572</v>
      </c>
    </row>
    <row r="12" spans="1:18" ht="15" customHeight="1" x14ac:dyDescent="0.2">
      <c r="A12" s="4" t="s">
        <v>365</v>
      </c>
      <c r="B12" s="4" t="s">
        <v>80</v>
      </c>
      <c r="C12" s="7">
        <v>3</v>
      </c>
      <c r="D12" s="28">
        <v>195</v>
      </c>
      <c r="E12" s="13">
        <v>193</v>
      </c>
      <c r="F12" s="13">
        <v>196</v>
      </c>
      <c r="G12" s="13">
        <v>191</v>
      </c>
      <c r="H12" s="13">
        <v>194</v>
      </c>
      <c r="I12" s="13">
        <v>188</v>
      </c>
      <c r="J12" s="13">
        <v>193</v>
      </c>
      <c r="K12" s="13"/>
      <c r="L12" s="13"/>
      <c r="M12" s="13"/>
      <c r="N12" s="13"/>
      <c r="O12" s="26">
        <f t="shared" si="0"/>
        <v>192.5</v>
      </c>
      <c r="P12" s="8">
        <f t="shared" si="1"/>
        <v>35</v>
      </c>
      <c r="Q12" s="27">
        <f t="shared" si="2"/>
        <v>-2.5</v>
      </c>
    </row>
    <row r="13" spans="1:18" ht="15" customHeight="1" x14ac:dyDescent="0.2">
      <c r="A13" s="4" t="s">
        <v>394</v>
      </c>
      <c r="B13" s="4" t="s">
        <v>80</v>
      </c>
      <c r="C13" s="7">
        <v>7</v>
      </c>
      <c r="D13" s="28">
        <v>188.2</v>
      </c>
      <c r="E13" s="13">
        <v>192</v>
      </c>
      <c r="F13" s="13">
        <v>189</v>
      </c>
      <c r="G13" s="13">
        <v>194</v>
      </c>
      <c r="H13" s="13">
        <v>196</v>
      </c>
      <c r="I13" s="13">
        <v>185</v>
      </c>
      <c r="J13" s="13">
        <v>193</v>
      </c>
      <c r="K13" s="13"/>
      <c r="L13" s="13"/>
      <c r="M13" s="13"/>
      <c r="N13" s="13"/>
      <c r="O13" s="26">
        <f t="shared" si="0"/>
        <v>191.5</v>
      </c>
      <c r="P13" s="8">
        <f t="shared" si="1"/>
        <v>38</v>
      </c>
      <c r="Q13" s="27">
        <f t="shared" si="2"/>
        <v>3.3000000000000114</v>
      </c>
    </row>
    <row r="14" spans="1:18" ht="15" customHeight="1" x14ac:dyDescent="0.2">
      <c r="A14" s="4" t="s">
        <v>391</v>
      </c>
      <c r="B14" s="4" t="s">
        <v>80</v>
      </c>
      <c r="C14" s="7">
        <v>6</v>
      </c>
      <c r="D14" s="28">
        <v>189.8</v>
      </c>
      <c r="E14" s="13">
        <v>193</v>
      </c>
      <c r="F14" s="13">
        <v>196</v>
      </c>
      <c r="G14" s="13">
        <v>195</v>
      </c>
      <c r="H14" s="13">
        <v>192</v>
      </c>
      <c r="I14" s="13">
        <v>189</v>
      </c>
      <c r="J14" s="13">
        <v>190</v>
      </c>
      <c r="K14" s="13"/>
      <c r="L14" s="13"/>
      <c r="M14" s="13"/>
      <c r="N14" s="13"/>
      <c r="O14" s="26">
        <f t="shared" si="0"/>
        <v>192.5</v>
      </c>
      <c r="P14" s="8">
        <f t="shared" si="1"/>
        <v>35</v>
      </c>
      <c r="Q14" s="27">
        <f t="shared" si="2"/>
        <v>2.6999999999999886</v>
      </c>
    </row>
    <row r="15" spans="1:18" ht="15" customHeight="1" x14ac:dyDescent="0.2">
      <c r="A15" s="4" t="s">
        <v>381</v>
      </c>
      <c r="B15" s="4" t="s">
        <v>80</v>
      </c>
      <c r="C15" s="7">
        <v>5</v>
      </c>
      <c r="D15" s="28">
        <v>193</v>
      </c>
      <c r="E15" s="13">
        <v>188</v>
      </c>
      <c r="F15" s="13">
        <v>191</v>
      </c>
      <c r="G15" s="13">
        <v>192</v>
      </c>
      <c r="H15" s="13">
        <v>189</v>
      </c>
      <c r="I15" s="13">
        <v>181</v>
      </c>
      <c r="J15" s="13">
        <v>188</v>
      </c>
      <c r="K15" s="13"/>
      <c r="L15" s="13"/>
      <c r="M15" s="13"/>
      <c r="N15" s="13"/>
      <c r="O15" s="26">
        <f t="shared" si="0"/>
        <v>188.16666666666666</v>
      </c>
      <c r="P15" s="8">
        <f t="shared" si="1"/>
        <v>43</v>
      </c>
      <c r="Q15" s="27">
        <f t="shared" si="2"/>
        <v>-4.8333333333333428</v>
      </c>
    </row>
    <row r="16" spans="1:18" ht="15" customHeight="1" x14ac:dyDescent="0.2">
      <c r="A16" s="4" t="s">
        <v>344</v>
      </c>
      <c r="B16" s="4" t="s">
        <v>345</v>
      </c>
      <c r="C16" s="7">
        <v>1</v>
      </c>
      <c r="D16" s="28">
        <v>198</v>
      </c>
      <c r="E16" s="13">
        <v>199</v>
      </c>
      <c r="F16" s="13">
        <v>200</v>
      </c>
      <c r="G16" s="13">
        <v>200</v>
      </c>
      <c r="H16" s="13"/>
      <c r="I16" s="13">
        <v>199</v>
      </c>
      <c r="J16" s="13">
        <v>200</v>
      </c>
      <c r="K16" s="13"/>
      <c r="L16" s="13"/>
      <c r="M16" s="13"/>
      <c r="N16" s="13"/>
      <c r="O16" s="26">
        <f t="shared" si="0"/>
        <v>199.6</v>
      </c>
      <c r="P16" s="8">
        <f t="shared" si="1"/>
        <v>1</v>
      </c>
      <c r="Q16" s="27">
        <f t="shared" si="2"/>
        <v>1.5999999999999943</v>
      </c>
    </row>
    <row r="17" spans="1:17" ht="15" customHeight="1" x14ac:dyDescent="0.2">
      <c r="A17" s="4" t="s">
        <v>346</v>
      </c>
      <c r="B17" s="4" t="s">
        <v>345</v>
      </c>
      <c r="C17" s="7">
        <v>1</v>
      </c>
      <c r="D17" s="28">
        <v>198</v>
      </c>
      <c r="E17" s="13">
        <v>200</v>
      </c>
      <c r="F17" s="13">
        <v>198</v>
      </c>
      <c r="G17" s="13">
        <v>200</v>
      </c>
      <c r="H17" s="13">
        <v>199</v>
      </c>
      <c r="I17" s="13">
        <v>199</v>
      </c>
      <c r="J17" s="13">
        <v>200</v>
      </c>
      <c r="K17" s="13"/>
      <c r="L17" s="13"/>
      <c r="M17" s="13"/>
      <c r="N17" s="13"/>
      <c r="O17" s="26">
        <f t="shared" si="0"/>
        <v>199.33333333333334</v>
      </c>
      <c r="P17" s="8">
        <f t="shared" si="1"/>
        <v>2</v>
      </c>
      <c r="Q17" s="27">
        <f t="shared" si="2"/>
        <v>1.3333333333333428</v>
      </c>
    </row>
    <row r="18" spans="1:17" ht="15" customHeight="1" x14ac:dyDescent="0.2">
      <c r="A18" s="4" t="s">
        <v>355</v>
      </c>
      <c r="B18" s="4" t="s">
        <v>345</v>
      </c>
      <c r="C18" s="7">
        <v>2</v>
      </c>
      <c r="D18" s="28">
        <v>196.5</v>
      </c>
      <c r="E18" s="13">
        <v>197</v>
      </c>
      <c r="F18" s="13">
        <v>197</v>
      </c>
      <c r="G18" s="13">
        <v>199</v>
      </c>
      <c r="H18" s="13">
        <v>199</v>
      </c>
      <c r="I18" s="13">
        <v>198</v>
      </c>
      <c r="J18" s="13">
        <v>198</v>
      </c>
      <c r="K18" s="13"/>
      <c r="L18" s="13"/>
      <c r="M18" s="13"/>
      <c r="N18" s="13"/>
      <c r="O18" s="26">
        <f t="shared" si="0"/>
        <v>198</v>
      </c>
      <c r="P18" s="8">
        <f t="shared" si="1"/>
        <v>8</v>
      </c>
      <c r="Q18" s="27">
        <f t="shared" si="2"/>
        <v>1.5</v>
      </c>
    </row>
    <row r="19" spans="1:17" ht="15" customHeight="1" x14ac:dyDescent="0.2">
      <c r="A19" s="4" t="s">
        <v>351</v>
      </c>
      <c r="B19" s="4" t="s">
        <v>345</v>
      </c>
      <c r="C19" s="7">
        <v>2</v>
      </c>
      <c r="D19" s="28">
        <v>197.3</v>
      </c>
      <c r="E19" s="13">
        <v>197</v>
      </c>
      <c r="F19" s="13">
        <v>199</v>
      </c>
      <c r="G19" s="13">
        <v>197</v>
      </c>
      <c r="H19" s="13">
        <v>199</v>
      </c>
      <c r="I19" s="13">
        <v>197</v>
      </c>
      <c r="J19" s="13">
        <v>199</v>
      </c>
      <c r="K19" s="13"/>
      <c r="L19" s="13"/>
      <c r="M19" s="13"/>
      <c r="N19" s="13"/>
      <c r="O19" s="26">
        <f t="shared" si="0"/>
        <v>198</v>
      </c>
      <c r="P19" s="8">
        <f t="shared" si="1"/>
        <v>8</v>
      </c>
      <c r="Q19" s="27">
        <f t="shared" si="2"/>
        <v>0.69999999999998863</v>
      </c>
    </row>
    <row r="20" spans="1:17" ht="15" customHeight="1" x14ac:dyDescent="0.2">
      <c r="A20" s="4" t="s">
        <v>382</v>
      </c>
      <c r="B20" s="4" t="s">
        <v>345</v>
      </c>
      <c r="C20" s="7">
        <v>5</v>
      </c>
      <c r="D20" s="28">
        <v>192.8</v>
      </c>
      <c r="E20" s="13">
        <v>194</v>
      </c>
      <c r="F20" s="13">
        <v>198</v>
      </c>
      <c r="G20" s="13">
        <v>197</v>
      </c>
      <c r="H20" s="13">
        <v>194</v>
      </c>
      <c r="I20" s="13">
        <v>196</v>
      </c>
      <c r="J20" s="13">
        <v>197</v>
      </c>
      <c r="K20" s="13"/>
      <c r="L20" s="13"/>
      <c r="M20" s="13"/>
      <c r="N20" s="13"/>
      <c r="O20" s="26">
        <f t="shared" si="0"/>
        <v>196</v>
      </c>
      <c r="P20" s="8">
        <f t="shared" si="1"/>
        <v>19</v>
      </c>
      <c r="Q20" s="27">
        <f t="shared" si="2"/>
        <v>3.1999999999999886</v>
      </c>
    </row>
    <row r="21" spans="1:17" ht="15" customHeight="1" x14ac:dyDescent="0.2">
      <c r="A21" s="4" t="s">
        <v>362</v>
      </c>
      <c r="B21" s="4" t="s">
        <v>345</v>
      </c>
      <c r="C21" s="7">
        <v>3</v>
      </c>
      <c r="D21" s="28">
        <v>195.7</v>
      </c>
      <c r="E21" s="13">
        <v>190</v>
      </c>
      <c r="F21" s="13">
        <v>189</v>
      </c>
      <c r="G21" s="13"/>
      <c r="H21" s="13"/>
      <c r="I21" s="13">
        <v>196</v>
      </c>
      <c r="J21" s="13">
        <v>193</v>
      </c>
      <c r="K21" s="13"/>
      <c r="L21" s="13"/>
      <c r="M21" s="13"/>
      <c r="N21" s="13"/>
      <c r="O21" s="26">
        <f t="shared" si="0"/>
        <v>192</v>
      </c>
      <c r="P21" s="8">
        <f t="shared" si="1"/>
        <v>37</v>
      </c>
      <c r="Q21" s="27">
        <f t="shared" si="2"/>
        <v>-3.6999999999999886</v>
      </c>
    </row>
    <row r="22" spans="1:17" ht="15" customHeight="1" x14ac:dyDescent="0.2">
      <c r="A22" s="4" t="s">
        <v>384</v>
      </c>
      <c r="B22" s="4" t="s">
        <v>345</v>
      </c>
      <c r="C22" s="7">
        <v>5</v>
      </c>
      <c r="D22" s="28">
        <v>192.2</v>
      </c>
      <c r="E22" s="13">
        <v>178</v>
      </c>
      <c r="F22" s="13">
        <v>186</v>
      </c>
      <c r="G22" s="13"/>
      <c r="H22" s="13"/>
      <c r="I22" s="13"/>
      <c r="J22" s="13"/>
      <c r="K22" s="13"/>
      <c r="L22" s="13"/>
      <c r="M22" s="13"/>
      <c r="N22" s="13"/>
      <c r="O22" s="26">
        <f t="shared" si="0"/>
        <v>182</v>
      </c>
      <c r="P22" s="8">
        <f t="shared" si="1"/>
        <v>47</v>
      </c>
      <c r="Q22" s="27">
        <f t="shared" si="2"/>
        <v>-10.199999999999989</v>
      </c>
    </row>
    <row r="23" spans="1:17" ht="15" customHeight="1" x14ac:dyDescent="0.2">
      <c r="A23" s="4" t="s">
        <v>399</v>
      </c>
      <c r="B23" s="4" t="s">
        <v>250</v>
      </c>
      <c r="C23" s="7">
        <v>7</v>
      </c>
      <c r="D23" s="28">
        <v>179.5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173</v>
      </c>
      <c r="B24" s="4" t="s">
        <v>352</v>
      </c>
      <c r="C24" s="7">
        <v>2</v>
      </c>
      <c r="D24" s="28">
        <v>197.2</v>
      </c>
      <c r="E24" s="13">
        <v>196</v>
      </c>
      <c r="F24" s="13">
        <v>198</v>
      </c>
      <c r="G24" s="13">
        <v>199</v>
      </c>
      <c r="H24" s="13">
        <v>199</v>
      </c>
      <c r="I24" s="13">
        <v>199</v>
      </c>
      <c r="J24" s="13">
        <v>197</v>
      </c>
      <c r="K24" s="13"/>
      <c r="L24" s="13"/>
      <c r="M24" s="13"/>
      <c r="N24" s="13"/>
      <c r="O24" s="26">
        <f t="shared" si="0"/>
        <v>198</v>
      </c>
      <c r="P24" s="8">
        <f t="shared" si="1"/>
        <v>8</v>
      </c>
      <c r="Q24" s="27">
        <f t="shared" si="2"/>
        <v>0.80000000000001137</v>
      </c>
    </row>
    <row r="25" spans="1:17" ht="15" customHeight="1" x14ac:dyDescent="0.2">
      <c r="A25" s="4" t="s">
        <v>360</v>
      </c>
      <c r="B25" s="4" t="s">
        <v>352</v>
      </c>
      <c r="C25" s="7">
        <v>3</v>
      </c>
      <c r="D25" s="28">
        <v>196</v>
      </c>
      <c r="E25" s="13">
        <v>198</v>
      </c>
      <c r="F25" s="13">
        <v>198</v>
      </c>
      <c r="G25" s="13">
        <v>198</v>
      </c>
      <c r="H25" s="13">
        <v>198</v>
      </c>
      <c r="I25" s="13">
        <v>195</v>
      </c>
      <c r="J25" s="13">
        <v>197</v>
      </c>
      <c r="K25" s="13"/>
      <c r="L25" s="13"/>
      <c r="M25" s="13"/>
      <c r="N25" s="13"/>
      <c r="O25" s="26">
        <f t="shared" si="0"/>
        <v>197.33333333333334</v>
      </c>
      <c r="P25" s="8">
        <f t="shared" si="1"/>
        <v>13</v>
      </c>
      <c r="Q25" s="27">
        <f t="shared" si="2"/>
        <v>1.3333333333333428</v>
      </c>
    </row>
    <row r="26" spans="1:17" ht="15" customHeight="1" x14ac:dyDescent="0.2">
      <c r="A26" s="4" t="s">
        <v>390</v>
      </c>
      <c r="B26" s="4" t="s">
        <v>352</v>
      </c>
      <c r="C26" s="7">
        <v>6</v>
      </c>
      <c r="D26" s="28">
        <v>190</v>
      </c>
      <c r="E26" s="13">
        <v>194</v>
      </c>
      <c r="F26" s="13">
        <v>196</v>
      </c>
      <c r="G26" s="13">
        <v>197</v>
      </c>
      <c r="H26" s="13">
        <v>196</v>
      </c>
      <c r="I26" s="13">
        <v>198</v>
      </c>
      <c r="J26" s="13">
        <v>194</v>
      </c>
      <c r="K26" s="13"/>
      <c r="L26" s="13"/>
      <c r="M26" s="13"/>
      <c r="N26" s="13"/>
      <c r="O26" s="26">
        <f t="shared" si="0"/>
        <v>195.83333333333334</v>
      </c>
      <c r="P26" s="8">
        <f t="shared" si="1"/>
        <v>21</v>
      </c>
      <c r="Q26" s="27">
        <f t="shared" si="2"/>
        <v>5.8333333333333428</v>
      </c>
    </row>
    <row r="27" spans="1:17" ht="15" customHeight="1" x14ac:dyDescent="0.2">
      <c r="A27" s="4" t="s">
        <v>383</v>
      </c>
      <c r="B27" s="4" t="s">
        <v>331</v>
      </c>
      <c r="C27" s="7">
        <v>5</v>
      </c>
      <c r="D27" s="28">
        <v>192.5</v>
      </c>
      <c r="E27" s="13">
        <v>193</v>
      </c>
      <c r="F27" s="13">
        <v>196</v>
      </c>
      <c r="G27" s="13">
        <v>198</v>
      </c>
      <c r="H27" s="13">
        <v>198</v>
      </c>
      <c r="I27" s="13">
        <v>193</v>
      </c>
      <c r="J27" s="13">
        <v>195</v>
      </c>
      <c r="K27" s="13"/>
      <c r="L27" s="13"/>
      <c r="M27" s="13"/>
      <c r="N27" s="13"/>
      <c r="O27" s="26">
        <f t="shared" si="0"/>
        <v>195.5</v>
      </c>
      <c r="P27" s="8">
        <f t="shared" si="1"/>
        <v>25</v>
      </c>
      <c r="Q27" s="27">
        <f t="shared" si="2"/>
        <v>3</v>
      </c>
    </row>
    <row r="28" spans="1:17" ht="15" customHeight="1" x14ac:dyDescent="0.2">
      <c r="A28" s="4" t="s">
        <v>380</v>
      </c>
      <c r="B28" s="4" t="s">
        <v>373</v>
      </c>
      <c r="C28" s="7">
        <v>5</v>
      </c>
      <c r="D28" s="28">
        <v>193.3</v>
      </c>
      <c r="E28" s="13">
        <v>194</v>
      </c>
      <c r="F28" s="13">
        <v>198</v>
      </c>
      <c r="G28" s="13">
        <v>198</v>
      </c>
      <c r="H28" s="13">
        <v>195</v>
      </c>
      <c r="I28" s="13">
        <v>198</v>
      </c>
      <c r="J28" s="13">
        <v>197</v>
      </c>
      <c r="K28" s="13"/>
      <c r="L28" s="13"/>
      <c r="M28" s="13"/>
      <c r="N28" s="13"/>
      <c r="O28" s="26">
        <f t="shared" si="0"/>
        <v>196.66666666666666</v>
      </c>
      <c r="P28" s="8">
        <f t="shared" si="1"/>
        <v>16</v>
      </c>
      <c r="Q28" s="27">
        <f t="shared" si="2"/>
        <v>3.3666666666666458</v>
      </c>
    </row>
    <row r="29" spans="1:17" ht="15" customHeight="1" x14ac:dyDescent="0.2">
      <c r="A29" s="4" t="s">
        <v>372</v>
      </c>
      <c r="B29" s="4" t="s">
        <v>373</v>
      </c>
      <c r="C29" s="7">
        <v>4</v>
      </c>
      <c r="D29" s="28">
        <v>194</v>
      </c>
      <c r="E29" s="13">
        <v>196</v>
      </c>
      <c r="F29" s="13">
        <v>195</v>
      </c>
      <c r="G29" s="13">
        <v>194</v>
      </c>
      <c r="H29" s="13">
        <v>197</v>
      </c>
      <c r="I29" s="13">
        <v>197</v>
      </c>
      <c r="J29" s="13">
        <v>196</v>
      </c>
      <c r="K29" s="13"/>
      <c r="L29" s="13"/>
      <c r="M29" s="13"/>
      <c r="N29" s="13"/>
      <c r="O29" s="26">
        <f t="shared" si="0"/>
        <v>195.83333333333334</v>
      </c>
      <c r="P29" s="8">
        <f t="shared" si="1"/>
        <v>21</v>
      </c>
      <c r="Q29" s="27">
        <f t="shared" si="2"/>
        <v>1.8333333333333428</v>
      </c>
    </row>
    <row r="30" spans="1:17" ht="15" customHeight="1" x14ac:dyDescent="0.2">
      <c r="A30" s="4" t="s">
        <v>378</v>
      </c>
      <c r="B30" s="4" t="s">
        <v>373</v>
      </c>
      <c r="C30" s="7">
        <v>5</v>
      </c>
      <c r="D30" s="28">
        <v>193.6</v>
      </c>
      <c r="E30" s="13">
        <v>193</v>
      </c>
      <c r="F30" s="13">
        <v>193</v>
      </c>
      <c r="G30" s="13">
        <v>194</v>
      </c>
      <c r="H30" s="13">
        <v>195</v>
      </c>
      <c r="I30" s="13">
        <v>196</v>
      </c>
      <c r="J30" s="13">
        <v>195</v>
      </c>
      <c r="K30" s="13"/>
      <c r="L30" s="13"/>
      <c r="M30" s="13"/>
      <c r="N30" s="13"/>
      <c r="O30" s="26">
        <f t="shared" si="0"/>
        <v>194.33333333333334</v>
      </c>
      <c r="P30" s="8">
        <f t="shared" si="1"/>
        <v>28</v>
      </c>
      <c r="Q30" s="27">
        <f t="shared" si="2"/>
        <v>0.73333333333334849</v>
      </c>
    </row>
    <row r="31" spans="1:17" ht="15" customHeight="1" x14ac:dyDescent="0.2">
      <c r="A31" s="4" t="s">
        <v>379</v>
      </c>
      <c r="B31" s="4" t="s">
        <v>124</v>
      </c>
      <c r="C31" s="7">
        <v>5</v>
      </c>
      <c r="D31" s="28">
        <v>193.6</v>
      </c>
      <c r="E31" s="13">
        <v>186</v>
      </c>
      <c r="F31" s="13">
        <v>191</v>
      </c>
      <c r="G31" s="13">
        <v>193</v>
      </c>
      <c r="H31" s="13">
        <v>196</v>
      </c>
      <c r="I31" s="13">
        <v>198</v>
      </c>
      <c r="J31" s="13">
        <v>196</v>
      </c>
      <c r="K31" s="13"/>
      <c r="L31" s="13"/>
      <c r="M31" s="13"/>
      <c r="N31" s="13"/>
      <c r="O31" s="26">
        <f t="shared" si="0"/>
        <v>193.33333333333334</v>
      </c>
      <c r="P31" s="8">
        <f t="shared" si="1"/>
        <v>33</v>
      </c>
      <c r="Q31" s="27">
        <f t="shared" si="2"/>
        <v>-0.26666666666665151</v>
      </c>
    </row>
    <row r="32" spans="1:17" ht="15" customHeight="1" x14ac:dyDescent="0.2">
      <c r="A32" s="4" t="s">
        <v>363</v>
      </c>
      <c r="B32" s="4" t="s">
        <v>350</v>
      </c>
      <c r="C32" s="7">
        <v>3</v>
      </c>
      <c r="D32" s="28">
        <v>195.6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353</v>
      </c>
      <c r="B33" s="4" t="s">
        <v>350</v>
      </c>
      <c r="C33" s="7">
        <v>2</v>
      </c>
      <c r="D33" s="28">
        <v>197.2</v>
      </c>
      <c r="E33" s="13">
        <v>199</v>
      </c>
      <c r="F33" s="13">
        <v>199</v>
      </c>
      <c r="G33" s="13">
        <v>198</v>
      </c>
      <c r="H33" s="13">
        <v>198</v>
      </c>
      <c r="I33" s="13">
        <v>198</v>
      </c>
      <c r="J33" s="13">
        <v>199</v>
      </c>
      <c r="K33" s="13"/>
      <c r="L33" s="13"/>
      <c r="M33" s="13"/>
      <c r="N33" s="13"/>
      <c r="O33" s="26">
        <f t="shared" si="0"/>
        <v>198.5</v>
      </c>
      <c r="P33" s="8">
        <f t="shared" si="1"/>
        <v>4</v>
      </c>
      <c r="Q33" s="27">
        <f t="shared" si="2"/>
        <v>1.3000000000000114</v>
      </c>
    </row>
    <row r="34" spans="1:17" ht="15" customHeight="1" x14ac:dyDescent="0.2">
      <c r="A34" s="4" t="s">
        <v>349</v>
      </c>
      <c r="B34" s="4" t="s">
        <v>350</v>
      </c>
      <c r="C34" s="7">
        <v>1</v>
      </c>
      <c r="D34" s="28">
        <v>197.7</v>
      </c>
      <c r="E34" s="13">
        <v>194</v>
      </c>
      <c r="F34" s="13">
        <v>197</v>
      </c>
      <c r="G34" s="13">
        <v>193</v>
      </c>
      <c r="H34" s="13">
        <v>197</v>
      </c>
      <c r="I34" s="13">
        <v>197</v>
      </c>
      <c r="J34" s="13">
        <v>198</v>
      </c>
      <c r="K34" s="13"/>
      <c r="L34" s="13"/>
      <c r="M34" s="13"/>
      <c r="N34" s="13"/>
      <c r="O34" s="26">
        <f t="shared" si="0"/>
        <v>196</v>
      </c>
      <c r="P34" s="8">
        <f t="shared" si="1"/>
        <v>19</v>
      </c>
      <c r="Q34" s="27">
        <f t="shared" si="2"/>
        <v>-1.6999999999999886</v>
      </c>
    </row>
    <row r="35" spans="1:17" ht="15" customHeight="1" x14ac:dyDescent="0.2">
      <c r="A35" s="4" t="s">
        <v>364</v>
      </c>
      <c r="B35" s="4" t="s">
        <v>350</v>
      </c>
      <c r="C35" s="7">
        <v>3</v>
      </c>
      <c r="D35" s="28">
        <v>195.4</v>
      </c>
      <c r="E35" s="13">
        <v>189</v>
      </c>
      <c r="F35" s="13"/>
      <c r="G35" s="13">
        <v>197</v>
      </c>
      <c r="H35" s="13"/>
      <c r="I35" s="13">
        <v>195</v>
      </c>
      <c r="J35" s="13">
        <v>193</v>
      </c>
      <c r="K35" s="13"/>
      <c r="L35" s="13"/>
      <c r="M35" s="13"/>
      <c r="N35" s="13"/>
      <c r="O35" s="26">
        <f t="shared" si="0"/>
        <v>193.5</v>
      </c>
      <c r="P35" s="8">
        <f t="shared" si="1"/>
        <v>32</v>
      </c>
      <c r="Q35" s="27">
        <f t="shared" si="2"/>
        <v>-1.9000000000000057</v>
      </c>
    </row>
    <row r="36" spans="1:17" ht="15" customHeight="1" x14ac:dyDescent="0.2">
      <c r="A36" s="4" t="s">
        <v>388</v>
      </c>
      <c r="B36" s="4" t="s">
        <v>350</v>
      </c>
      <c r="C36" s="7">
        <v>6</v>
      </c>
      <c r="D36" s="28">
        <v>191.7</v>
      </c>
      <c r="E36" s="13">
        <v>188</v>
      </c>
      <c r="F36" s="13">
        <v>188</v>
      </c>
      <c r="G36" s="13"/>
      <c r="H36" s="13">
        <v>188</v>
      </c>
      <c r="I36" s="13">
        <v>183</v>
      </c>
      <c r="J36" s="13">
        <v>172</v>
      </c>
      <c r="K36" s="13"/>
      <c r="L36" s="13"/>
      <c r="M36" s="13"/>
      <c r="N36" s="13"/>
      <c r="O36" s="26">
        <f t="shared" ref="O36:O67" si="3">IF(SUM(E36:N36)&lt;&gt;0,AVERAGE(E36:N36),"")</f>
        <v>183.8</v>
      </c>
      <c r="P36" s="8">
        <f t="shared" si="1"/>
        <v>46</v>
      </c>
      <c r="Q36" s="27">
        <f t="shared" si="2"/>
        <v>-7.8999999999999773</v>
      </c>
    </row>
    <row r="37" spans="1:17" ht="15" customHeight="1" x14ac:dyDescent="0.2">
      <c r="A37" s="4" t="s">
        <v>366</v>
      </c>
      <c r="B37" s="4" t="s">
        <v>367</v>
      </c>
      <c r="C37" s="7">
        <v>4</v>
      </c>
      <c r="D37" s="28">
        <v>194.7</v>
      </c>
      <c r="E37" s="13">
        <v>196</v>
      </c>
      <c r="F37" s="13">
        <v>195</v>
      </c>
      <c r="G37" s="13">
        <v>198</v>
      </c>
      <c r="H37" s="13">
        <v>199</v>
      </c>
      <c r="I37" s="13">
        <v>197</v>
      </c>
      <c r="J37" s="13">
        <v>189</v>
      </c>
      <c r="K37" s="13"/>
      <c r="L37" s="13"/>
      <c r="M37" s="13"/>
      <c r="N37" s="13"/>
      <c r="O37" s="26">
        <f t="shared" si="3"/>
        <v>195.66666666666666</v>
      </c>
      <c r="P37" s="8">
        <f t="shared" si="1"/>
        <v>23</v>
      </c>
      <c r="Q37" s="27">
        <f t="shared" si="2"/>
        <v>0.96666666666666856</v>
      </c>
    </row>
    <row r="38" spans="1:17" ht="15" customHeight="1" x14ac:dyDescent="0.2">
      <c r="A38" s="4" t="s">
        <v>348</v>
      </c>
      <c r="B38" s="4" t="s">
        <v>338</v>
      </c>
      <c r="C38" s="7">
        <v>1</v>
      </c>
      <c r="D38" s="28">
        <v>197.8</v>
      </c>
      <c r="E38" s="13">
        <v>196</v>
      </c>
      <c r="F38" s="13">
        <v>200</v>
      </c>
      <c r="G38" s="13">
        <v>197</v>
      </c>
      <c r="H38" s="13">
        <v>197</v>
      </c>
      <c r="I38" s="13">
        <v>198</v>
      </c>
      <c r="J38" s="13">
        <v>198</v>
      </c>
      <c r="K38" s="13"/>
      <c r="L38" s="13"/>
      <c r="M38" s="13"/>
      <c r="N38" s="13"/>
      <c r="O38" s="26">
        <f t="shared" si="3"/>
        <v>197.66666666666666</v>
      </c>
      <c r="P38" s="8">
        <f t="shared" si="1"/>
        <v>12</v>
      </c>
      <c r="Q38" s="27">
        <f t="shared" si="2"/>
        <v>-0.13333333333335418</v>
      </c>
    </row>
    <row r="39" spans="1:17" ht="15" customHeight="1" x14ac:dyDescent="0.2">
      <c r="A39" s="4" t="s">
        <v>347</v>
      </c>
      <c r="B39" s="4" t="s">
        <v>338</v>
      </c>
      <c r="C39" s="7">
        <v>1</v>
      </c>
      <c r="D39" s="28">
        <v>198</v>
      </c>
      <c r="E39" s="13">
        <v>198</v>
      </c>
      <c r="F39" s="13">
        <v>197</v>
      </c>
      <c r="G39" s="13">
        <v>197</v>
      </c>
      <c r="H39" s="13">
        <v>199</v>
      </c>
      <c r="I39" s="13">
        <v>197</v>
      </c>
      <c r="J39" s="13">
        <v>200</v>
      </c>
      <c r="K39" s="13"/>
      <c r="L39" s="13"/>
      <c r="M39" s="13"/>
      <c r="N39" s="13"/>
      <c r="O39" s="26">
        <f t="shared" si="3"/>
        <v>198</v>
      </c>
      <c r="P39" s="8">
        <f t="shared" si="1"/>
        <v>8</v>
      </c>
      <c r="Q39" s="27">
        <f t="shared" si="2"/>
        <v>0</v>
      </c>
    </row>
    <row r="40" spans="1:17" ht="15" customHeight="1" x14ac:dyDescent="0.2">
      <c r="A40" s="4" t="s">
        <v>369</v>
      </c>
      <c r="B40" s="4" t="s">
        <v>338</v>
      </c>
      <c r="C40" s="7">
        <v>4</v>
      </c>
      <c r="D40" s="28">
        <v>194.2</v>
      </c>
      <c r="E40" s="13">
        <v>198</v>
      </c>
      <c r="F40" s="13">
        <v>197</v>
      </c>
      <c r="G40" s="13">
        <v>194</v>
      </c>
      <c r="H40" s="13">
        <v>196</v>
      </c>
      <c r="I40" s="13">
        <v>198</v>
      </c>
      <c r="J40" s="13">
        <v>198</v>
      </c>
      <c r="K40" s="13"/>
      <c r="L40" s="13"/>
      <c r="M40" s="13"/>
      <c r="N40" s="13"/>
      <c r="O40" s="26">
        <f t="shared" si="3"/>
        <v>196.83333333333334</v>
      </c>
      <c r="P40" s="8">
        <f t="shared" si="1"/>
        <v>15</v>
      </c>
      <c r="Q40" s="27">
        <f t="shared" si="2"/>
        <v>2.6333333333333542</v>
      </c>
    </row>
    <row r="41" spans="1:17" ht="15" customHeight="1" x14ac:dyDescent="0.2">
      <c r="A41" s="4" t="s">
        <v>368</v>
      </c>
      <c r="B41" s="4" t="s">
        <v>338</v>
      </c>
      <c r="C41" s="7">
        <v>4</v>
      </c>
      <c r="D41" s="28">
        <v>194.3</v>
      </c>
      <c r="E41" s="13">
        <v>198</v>
      </c>
      <c r="F41" s="13">
        <v>193</v>
      </c>
      <c r="G41" s="13">
        <v>194</v>
      </c>
      <c r="H41" s="13">
        <v>192</v>
      </c>
      <c r="I41" s="13">
        <v>196</v>
      </c>
      <c r="J41" s="13">
        <v>196</v>
      </c>
      <c r="K41" s="13"/>
      <c r="L41" s="13"/>
      <c r="M41" s="13"/>
      <c r="N41" s="13"/>
      <c r="O41" s="26">
        <f t="shared" si="3"/>
        <v>194.83333333333334</v>
      </c>
      <c r="P41" s="8">
        <f t="shared" si="1"/>
        <v>27</v>
      </c>
      <c r="Q41" s="27">
        <f t="shared" si="2"/>
        <v>0.53333333333333144</v>
      </c>
    </row>
    <row r="42" spans="1:17" ht="15" customHeight="1" x14ac:dyDescent="0.2">
      <c r="A42" s="4" t="s">
        <v>356</v>
      </c>
      <c r="B42" s="4" t="s">
        <v>357</v>
      </c>
      <c r="C42" s="7">
        <v>2</v>
      </c>
      <c r="D42" s="28">
        <v>196.3</v>
      </c>
      <c r="E42" s="13">
        <v>196</v>
      </c>
      <c r="F42" s="34">
        <v>198</v>
      </c>
      <c r="G42" s="13">
        <v>200</v>
      </c>
      <c r="H42" s="13">
        <v>200</v>
      </c>
      <c r="I42" s="13">
        <v>198</v>
      </c>
      <c r="J42" s="13">
        <v>199</v>
      </c>
      <c r="K42" s="13"/>
      <c r="L42" s="13"/>
      <c r="M42" s="13"/>
      <c r="N42" s="13"/>
      <c r="O42" s="26">
        <f t="shared" si="3"/>
        <v>198.5</v>
      </c>
      <c r="P42" s="8">
        <f t="shared" si="1"/>
        <v>4</v>
      </c>
      <c r="Q42" s="27">
        <f t="shared" si="2"/>
        <v>2.1999999999999886</v>
      </c>
    </row>
    <row r="43" spans="1:17" ht="15" customHeight="1" x14ac:dyDescent="0.2">
      <c r="A43" s="4" t="s">
        <v>358</v>
      </c>
      <c r="B43" s="4" t="s">
        <v>357</v>
      </c>
      <c r="C43" s="7">
        <v>2</v>
      </c>
      <c r="D43" s="28">
        <v>196.2</v>
      </c>
      <c r="E43" s="13">
        <v>196</v>
      </c>
      <c r="F43" s="13">
        <v>199</v>
      </c>
      <c r="G43" s="13">
        <v>198</v>
      </c>
      <c r="H43" s="13">
        <v>199</v>
      </c>
      <c r="I43" s="13">
        <v>197</v>
      </c>
      <c r="J43" s="13">
        <v>194</v>
      </c>
      <c r="K43" s="13"/>
      <c r="L43" s="13"/>
      <c r="M43" s="13"/>
      <c r="N43" s="13"/>
      <c r="O43" s="26">
        <f t="shared" si="3"/>
        <v>197.16666666666666</v>
      </c>
      <c r="P43" s="8">
        <f t="shared" si="1"/>
        <v>14</v>
      </c>
      <c r="Q43" s="27">
        <f t="shared" si="2"/>
        <v>0.96666666666666856</v>
      </c>
    </row>
    <row r="44" spans="1:17" ht="15" customHeight="1" x14ac:dyDescent="0.2">
      <c r="A44" s="4" t="s">
        <v>396</v>
      </c>
      <c r="B44" s="4" t="s">
        <v>357</v>
      </c>
      <c r="C44" s="7">
        <v>7</v>
      </c>
      <c r="D44" s="28">
        <v>185</v>
      </c>
      <c r="E44" s="13">
        <v>187</v>
      </c>
      <c r="F44" s="13">
        <v>190</v>
      </c>
      <c r="G44" s="13">
        <v>193</v>
      </c>
      <c r="H44" s="13">
        <v>190</v>
      </c>
      <c r="I44" s="13">
        <v>189</v>
      </c>
      <c r="J44" s="13">
        <v>190</v>
      </c>
      <c r="K44" s="13"/>
      <c r="L44" s="13"/>
      <c r="M44" s="13"/>
      <c r="N44" s="13"/>
      <c r="O44" s="26">
        <f t="shared" si="3"/>
        <v>189.83333333333334</v>
      </c>
      <c r="P44" s="8">
        <f t="shared" si="1"/>
        <v>42</v>
      </c>
      <c r="Q44" s="27">
        <f t="shared" si="2"/>
        <v>4.8333333333333428</v>
      </c>
    </row>
    <row r="45" spans="1:17" ht="15" customHeight="1" x14ac:dyDescent="0.2">
      <c r="A45" s="4" t="s">
        <v>398</v>
      </c>
      <c r="B45" s="4" t="s">
        <v>357</v>
      </c>
      <c r="C45" s="7">
        <v>7</v>
      </c>
      <c r="D45" s="28">
        <v>179.6</v>
      </c>
      <c r="E45" s="13">
        <v>179</v>
      </c>
      <c r="F45" s="13">
        <v>178</v>
      </c>
      <c r="G45" s="13">
        <v>188</v>
      </c>
      <c r="H45" s="13">
        <v>188</v>
      </c>
      <c r="I45" s="13">
        <v>193</v>
      </c>
      <c r="J45" s="13">
        <v>192</v>
      </c>
      <c r="K45" s="13"/>
      <c r="L45" s="13"/>
      <c r="M45" s="13"/>
      <c r="N45" s="13"/>
      <c r="O45" s="26">
        <f t="shared" si="3"/>
        <v>186.33333333333334</v>
      </c>
      <c r="P45" s="8">
        <f t="shared" si="1"/>
        <v>45</v>
      </c>
      <c r="Q45" s="27">
        <f t="shared" si="2"/>
        <v>6.7333333333333485</v>
      </c>
    </row>
    <row r="46" spans="1:17" ht="15" customHeight="1" x14ac:dyDescent="0.2">
      <c r="A46" s="4" t="s">
        <v>400</v>
      </c>
      <c r="B46" s="4" t="s">
        <v>357</v>
      </c>
      <c r="C46" s="7">
        <v>7</v>
      </c>
      <c r="D46" s="28">
        <v>177.5</v>
      </c>
      <c r="E46" s="13">
        <v>180</v>
      </c>
      <c r="F46" s="13">
        <v>172</v>
      </c>
      <c r="G46" s="13">
        <v>182</v>
      </c>
      <c r="H46" s="13">
        <v>184</v>
      </c>
      <c r="I46" s="13">
        <v>183</v>
      </c>
      <c r="J46" s="13">
        <v>180</v>
      </c>
      <c r="K46" s="13"/>
      <c r="L46" s="13"/>
      <c r="M46" s="13"/>
      <c r="N46" s="13"/>
      <c r="O46" s="26">
        <f t="shared" si="3"/>
        <v>180.16666666666666</v>
      </c>
      <c r="P46" s="8">
        <f t="shared" si="1"/>
        <v>48</v>
      </c>
      <c r="Q46" s="27">
        <f t="shared" si="2"/>
        <v>2.6666666666666572</v>
      </c>
    </row>
    <row r="47" spans="1:17" ht="15" customHeight="1" x14ac:dyDescent="0.2">
      <c r="A47" s="4" t="s">
        <v>401</v>
      </c>
      <c r="B47" s="4" t="s">
        <v>357</v>
      </c>
      <c r="C47" s="7">
        <v>7</v>
      </c>
      <c r="D47" s="28">
        <v>164</v>
      </c>
      <c r="E47" s="13">
        <v>189</v>
      </c>
      <c r="F47" s="13">
        <v>185</v>
      </c>
      <c r="G47" s="13">
        <v>179</v>
      </c>
      <c r="H47" s="13">
        <v>179</v>
      </c>
      <c r="I47" s="13">
        <v>179</v>
      </c>
      <c r="J47" s="13">
        <v>165</v>
      </c>
      <c r="K47" s="13"/>
      <c r="L47" s="13"/>
      <c r="M47" s="13"/>
      <c r="N47" s="13"/>
      <c r="O47" s="26">
        <f t="shared" si="3"/>
        <v>179.33333333333334</v>
      </c>
      <c r="P47" s="8">
        <f t="shared" si="1"/>
        <v>50</v>
      </c>
      <c r="Q47" s="27">
        <f t="shared" si="2"/>
        <v>15.333333333333343</v>
      </c>
    </row>
    <row r="48" spans="1:17" ht="15" customHeight="1" x14ac:dyDescent="0.2">
      <c r="A48" s="4" t="s">
        <v>397</v>
      </c>
      <c r="B48" s="4" t="s">
        <v>357</v>
      </c>
      <c r="C48" s="7">
        <v>7</v>
      </c>
      <c r="D48" s="28">
        <v>183</v>
      </c>
      <c r="E48" s="13">
        <v>166</v>
      </c>
      <c r="F48" s="13">
        <v>159</v>
      </c>
      <c r="G48" s="13">
        <v>179</v>
      </c>
      <c r="H48" s="13">
        <v>182</v>
      </c>
      <c r="I48" s="13">
        <v>182</v>
      </c>
      <c r="J48" s="13">
        <v>168</v>
      </c>
      <c r="K48" s="13"/>
      <c r="L48" s="13"/>
      <c r="M48" s="13"/>
      <c r="N48" s="13"/>
      <c r="O48" s="26">
        <f t="shared" si="3"/>
        <v>172.66666666666666</v>
      </c>
      <c r="P48" s="8">
        <f t="shared" si="1"/>
        <v>51</v>
      </c>
      <c r="Q48" s="27">
        <f t="shared" si="2"/>
        <v>-10.333333333333343</v>
      </c>
    </row>
    <row r="49" spans="1:17" ht="15" customHeight="1" x14ac:dyDescent="0.2">
      <c r="A49" s="4" t="s">
        <v>402</v>
      </c>
      <c r="B49" s="4" t="s">
        <v>357</v>
      </c>
      <c r="C49" s="7">
        <v>7</v>
      </c>
      <c r="D49" s="28">
        <v>156.19999999999999</v>
      </c>
      <c r="E49" s="13">
        <v>143</v>
      </c>
      <c r="F49" s="13">
        <v>167</v>
      </c>
      <c r="G49" s="13">
        <v>161</v>
      </c>
      <c r="H49" s="13">
        <v>145</v>
      </c>
      <c r="I49" s="13">
        <v>150</v>
      </c>
      <c r="J49" s="13">
        <v>92</v>
      </c>
      <c r="K49" s="13"/>
      <c r="L49" s="13"/>
      <c r="M49" s="13"/>
      <c r="N49" s="13"/>
      <c r="O49" s="26">
        <f t="shared" si="3"/>
        <v>143</v>
      </c>
      <c r="P49" s="8">
        <f t="shared" si="1"/>
        <v>52</v>
      </c>
      <c r="Q49" s="27">
        <f t="shared" si="2"/>
        <v>-13.199999999999989</v>
      </c>
    </row>
    <row r="50" spans="1:17" ht="15" customHeight="1" x14ac:dyDescent="0.2">
      <c r="A50" s="4" t="s">
        <v>192</v>
      </c>
      <c r="B50" s="4" t="s">
        <v>151</v>
      </c>
      <c r="C50" s="7">
        <v>3</v>
      </c>
      <c r="D50" s="28">
        <v>194.8</v>
      </c>
      <c r="E50" s="13">
        <v>199</v>
      </c>
      <c r="F50" s="13">
        <v>199</v>
      </c>
      <c r="G50" s="13">
        <v>194</v>
      </c>
      <c r="H50" s="13">
        <v>200</v>
      </c>
      <c r="I50" s="13">
        <v>200</v>
      </c>
      <c r="J50" s="13">
        <v>198</v>
      </c>
      <c r="K50" s="13"/>
      <c r="L50" s="13"/>
      <c r="M50" s="13"/>
      <c r="N50" s="13"/>
      <c r="O50" s="26">
        <f t="shared" si="3"/>
        <v>198.33333333333334</v>
      </c>
      <c r="P50" s="8">
        <f t="shared" si="1"/>
        <v>7</v>
      </c>
      <c r="Q50" s="27">
        <f t="shared" si="2"/>
        <v>3.5333333333333314</v>
      </c>
    </row>
    <row r="51" spans="1:17" ht="15" customHeight="1" x14ac:dyDescent="0.2">
      <c r="A51" s="4" t="s">
        <v>181</v>
      </c>
      <c r="B51" s="4" t="s">
        <v>151</v>
      </c>
      <c r="C51" s="7">
        <v>1</v>
      </c>
      <c r="D51" s="28">
        <v>199.2</v>
      </c>
      <c r="E51" s="13">
        <v>200</v>
      </c>
      <c r="F51" s="13">
        <v>198</v>
      </c>
      <c r="G51" s="13">
        <v>199</v>
      </c>
      <c r="H51" s="13">
        <v>199</v>
      </c>
      <c r="I51" s="13">
        <v>199</v>
      </c>
      <c r="J51" s="13">
        <v>197</v>
      </c>
      <c r="K51" s="13"/>
      <c r="L51" s="13"/>
      <c r="M51" s="13"/>
      <c r="N51" s="13"/>
      <c r="O51" s="26">
        <f t="shared" si="3"/>
        <v>198.66666666666666</v>
      </c>
      <c r="P51" s="8">
        <f t="shared" si="1"/>
        <v>3</v>
      </c>
      <c r="Q51" s="27">
        <f t="shared" si="2"/>
        <v>-0.53333333333333144</v>
      </c>
    </row>
    <row r="52" spans="1:17" ht="15" customHeight="1" x14ac:dyDescent="0.2">
      <c r="A52" s="4" t="s">
        <v>377</v>
      </c>
      <c r="B52" s="4" t="s">
        <v>151</v>
      </c>
      <c r="C52" s="7">
        <v>4</v>
      </c>
      <c r="D52" s="28">
        <v>193.7</v>
      </c>
      <c r="E52" s="13">
        <v>195</v>
      </c>
      <c r="F52" s="13">
        <v>200</v>
      </c>
      <c r="G52" s="13">
        <v>196</v>
      </c>
      <c r="H52" s="13">
        <v>196</v>
      </c>
      <c r="I52" s="13">
        <v>197</v>
      </c>
      <c r="J52" s="13">
        <v>195</v>
      </c>
      <c r="K52" s="13"/>
      <c r="L52" s="13"/>
      <c r="M52" s="13"/>
      <c r="N52" s="13"/>
      <c r="O52" s="26">
        <f t="shared" si="3"/>
        <v>196.5</v>
      </c>
      <c r="P52" s="8">
        <f t="shared" si="1"/>
        <v>17</v>
      </c>
      <c r="Q52" s="27">
        <f t="shared" si="2"/>
        <v>2.8000000000000114</v>
      </c>
    </row>
    <row r="53" spans="1:17" ht="15" customHeight="1" x14ac:dyDescent="0.2">
      <c r="A53" s="4" t="s">
        <v>387</v>
      </c>
      <c r="B53" s="4" t="s">
        <v>151</v>
      </c>
      <c r="C53" s="7">
        <v>6</v>
      </c>
      <c r="D53" s="28">
        <v>191.8</v>
      </c>
      <c r="E53" s="13">
        <v>197</v>
      </c>
      <c r="F53" s="13">
        <v>173</v>
      </c>
      <c r="G53" s="13">
        <v>198</v>
      </c>
      <c r="H53" s="13">
        <v>199</v>
      </c>
      <c r="I53" s="13">
        <v>190</v>
      </c>
      <c r="J53" s="13">
        <v>192</v>
      </c>
      <c r="K53" s="13"/>
      <c r="L53" s="13"/>
      <c r="M53" s="13"/>
      <c r="N53" s="13"/>
      <c r="O53" s="26">
        <f t="shared" si="3"/>
        <v>191.5</v>
      </c>
      <c r="P53" s="8">
        <f t="shared" si="1"/>
        <v>38</v>
      </c>
      <c r="Q53" s="27">
        <f t="shared" si="2"/>
        <v>-0.30000000000001137</v>
      </c>
    </row>
    <row r="54" spans="1:17" ht="15" customHeight="1" x14ac:dyDescent="0.2">
      <c r="A54" s="4" t="s">
        <v>376</v>
      </c>
      <c r="B54" s="4" t="s">
        <v>151</v>
      </c>
      <c r="C54" s="7">
        <v>4</v>
      </c>
      <c r="D54" s="28">
        <v>193.8</v>
      </c>
      <c r="E54" s="13">
        <v>189</v>
      </c>
      <c r="F54" s="13">
        <v>191</v>
      </c>
      <c r="G54" s="13">
        <v>191</v>
      </c>
      <c r="H54" s="13">
        <v>194</v>
      </c>
      <c r="I54" s="13">
        <v>189</v>
      </c>
      <c r="J54" s="13">
        <v>191</v>
      </c>
      <c r="K54" s="13"/>
      <c r="L54" s="13"/>
      <c r="M54" s="13"/>
      <c r="N54" s="13"/>
      <c r="O54" s="26">
        <f t="shared" si="3"/>
        <v>190.83333333333334</v>
      </c>
      <c r="P54" s="8">
        <f t="shared" si="1"/>
        <v>41</v>
      </c>
      <c r="Q54" s="27">
        <f t="shared" si="2"/>
        <v>-2.9666666666666686</v>
      </c>
    </row>
    <row r="55" spans="1:17" ht="15" customHeight="1" x14ac:dyDescent="0.2">
      <c r="A55" s="4" t="s">
        <v>370</v>
      </c>
      <c r="B55" s="4" t="s">
        <v>371</v>
      </c>
      <c r="C55" s="7">
        <v>4</v>
      </c>
      <c r="D55" s="28">
        <v>194.2</v>
      </c>
      <c r="E55" s="13">
        <v>199</v>
      </c>
      <c r="F55" s="13">
        <v>194</v>
      </c>
      <c r="G55" s="13">
        <v>185</v>
      </c>
      <c r="H55" s="13">
        <v>197</v>
      </c>
      <c r="I55" s="13">
        <v>195</v>
      </c>
      <c r="J55" s="34">
        <v>188</v>
      </c>
      <c r="K55" s="13"/>
      <c r="L55" s="13"/>
      <c r="M55" s="13"/>
      <c r="N55" s="13"/>
      <c r="O55" s="26">
        <f t="shared" si="3"/>
        <v>193</v>
      </c>
      <c r="P55" s="8">
        <f t="shared" si="1"/>
        <v>34</v>
      </c>
      <c r="Q55" s="27">
        <f t="shared" si="2"/>
        <v>-1.1999999999999886</v>
      </c>
    </row>
    <row r="56" spans="1:17" ht="15" customHeight="1" x14ac:dyDescent="0.2">
      <c r="A56" s="4" t="s">
        <v>392</v>
      </c>
      <c r="B56" s="4" t="s">
        <v>371</v>
      </c>
      <c r="C56" s="7">
        <v>6</v>
      </c>
      <c r="D56" s="28">
        <v>189.7</v>
      </c>
      <c r="E56" s="13">
        <v>187</v>
      </c>
      <c r="F56" s="13">
        <v>190</v>
      </c>
      <c r="G56" s="13">
        <v>183</v>
      </c>
      <c r="H56" s="13">
        <v>186</v>
      </c>
      <c r="I56" s="13">
        <v>190</v>
      </c>
      <c r="J56" s="13">
        <v>187</v>
      </c>
      <c r="K56" s="13"/>
      <c r="L56" s="13"/>
      <c r="M56" s="13"/>
      <c r="N56" s="13"/>
      <c r="O56" s="26">
        <f t="shared" si="3"/>
        <v>187.16666666666666</v>
      </c>
      <c r="P56" s="8">
        <f t="shared" si="1"/>
        <v>44</v>
      </c>
      <c r="Q56" s="27">
        <f t="shared" si="2"/>
        <v>-2.5333333333333314</v>
      </c>
    </row>
    <row r="57" spans="1:17" ht="15" customHeight="1" x14ac:dyDescent="0.2">
      <c r="A57" s="4" t="s">
        <v>393</v>
      </c>
      <c r="B57" s="4" t="s">
        <v>69</v>
      </c>
      <c r="C57" s="7">
        <v>6</v>
      </c>
      <c r="D57" s="28">
        <v>188.5</v>
      </c>
      <c r="E57" s="13">
        <v>198</v>
      </c>
      <c r="F57" s="13">
        <v>192</v>
      </c>
      <c r="G57" s="13">
        <v>195</v>
      </c>
      <c r="H57" s="13">
        <v>197</v>
      </c>
      <c r="I57" s="13">
        <v>200</v>
      </c>
      <c r="J57" s="13">
        <v>195</v>
      </c>
      <c r="K57" s="13"/>
      <c r="L57" s="13"/>
      <c r="M57" s="13"/>
      <c r="N57" s="13"/>
      <c r="O57" s="26">
        <f t="shared" si="3"/>
        <v>196.16666666666666</v>
      </c>
      <c r="P57" s="8">
        <f t="shared" si="1"/>
        <v>18</v>
      </c>
      <c r="Q57" s="27">
        <f t="shared" si="2"/>
        <v>7.6666666666666572</v>
      </c>
    </row>
    <row r="58" spans="1:17" ht="15" customHeight="1" x14ac:dyDescent="0.2">
      <c r="A58" s="4" t="s">
        <v>68</v>
      </c>
      <c r="B58" s="4" t="s">
        <v>69</v>
      </c>
      <c r="C58" s="7">
        <v>3</v>
      </c>
      <c r="D58" s="28">
        <v>194.8</v>
      </c>
      <c r="E58" s="13">
        <v>194</v>
      </c>
      <c r="F58" s="13">
        <v>195</v>
      </c>
      <c r="G58" s="13">
        <v>197</v>
      </c>
      <c r="H58" s="13">
        <v>193</v>
      </c>
      <c r="I58" s="13">
        <v>195</v>
      </c>
      <c r="J58" s="13">
        <v>191</v>
      </c>
      <c r="K58" s="13"/>
      <c r="L58" s="13"/>
      <c r="M58" s="13"/>
      <c r="N58" s="13"/>
      <c r="O58" s="26">
        <f t="shared" si="3"/>
        <v>194.16666666666666</v>
      </c>
      <c r="P58" s="8">
        <f t="shared" si="1"/>
        <v>29</v>
      </c>
      <c r="Q58" s="27">
        <f t="shared" si="2"/>
        <v>-0.63333333333335418</v>
      </c>
    </row>
    <row r="59" spans="1:17" ht="15" customHeight="1" x14ac:dyDescent="0.2">
      <c r="A59" s="4" t="s">
        <v>395</v>
      </c>
      <c r="B59" s="4" t="s">
        <v>375</v>
      </c>
      <c r="C59" s="7">
        <v>7</v>
      </c>
      <c r="D59" s="28">
        <v>185.4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6" t="str">
        <f t="shared" si="3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4" t="s">
        <v>374</v>
      </c>
      <c r="B60" s="4" t="s">
        <v>375</v>
      </c>
      <c r="C60" s="7">
        <v>4</v>
      </c>
      <c r="D60" s="28">
        <v>194</v>
      </c>
      <c r="E60" s="13">
        <v>194</v>
      </c>
      <c r="F60" s="13">
        <v>197</v>
      </c>
      <c r="G60" s="13">
        <v>198</v>
      </c>
      <c r="H60" s="13">
        <v>195</v>
      </c>
      <c r="I60" s="13">
        <v>195</v>
      </c>
      <c r="J60" s="13">
        <v>195</v>
      </c>
      <c r="K60" s="13"/>
      <c r="L60" s="13"/>
      <c r="M60" s="13"/>
      <c r="N60" s="13"/>
      <c r="O60" s="26">
        <f t="shared" si="3"/>
        <v>195.66666666666666</v>
      </c>
      <c r="P60" s="8">
        <f t="shared" si="1"/>
        <v>23</v>
      </c>
      <c r="Q60" s="27">
        <f t="shared" si="2"/>
        <v>1.6666666666666572</v>
      </c>
    </row>
  </sheetData>
  <sortState xmlns:xlrd2="http://schemas.microsoft.com/office/spreadsheetml/2017/richdata2" ref="A4:O60">
    <sortCondition ref="B7"/>
    <sortCondition descending="1" ref="O7"/>
    <sortCondition ref="C7"/>
  </sortState>
  <phoneticPr fontId="0" type="noConversion"/>
  <conditionalFormatting sqref="E4:N4">
    <cfRule type="cellIs" dxfId="79" priority="277" stopIfTrue="1" operator="equal">
      <formula>0</formula>
    </cfRule>
  </conditionalFormatting>
  <conditionalFormatting sqref="Q4:Q60">
    <cfRule type="cellIs" dxfId="78" priority="2" stopIfTrue="1" operator="lessThan">
      <formula>0</formula>
    </cfRule>
  </conditionalFormatting>
  <conditionalFormatting sqref="E5:N60">
    <cfRule type="cellIs" dxfId="77" priority="1" stopIfTrue="1" operator="equal">
      <formula>0</formula>
    </cfRule>
  </conditionalFormatting>
  <hyperlinks>
    <hyperlink ref="A2" location="'Index'!A2" tooltip="Go to the Index sheet" display="á" xr:uid="{2FBF7184-E536-4F18-85B7-6DB1849790B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AD47"/>
  </sheetPr>
  <dimension ref="A1:R153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17</v>
      </c>
    </row>
    <row r="2" spans="1:18" ht="12" customHeight="1" x14ac:dyDescent="0.2">
      <c r="A2" s="31" t="s">
        <v>928</v>
      </c>
      <c r="D2" s="22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53</v>
      </c>
      <c r="B4" s="22" t="s">
        <v>54</v>
      </c>
      <c r="C4" s="7">
        <v>1</v>
      </c>
      <c r="D4" s="28">
        <v>187.7</v>
      </c>
      <c r="E4" s="13">
        <v>188</v>
      </c>
      <c r="F4" s="13">
        <v>184</v>
      </c>
      <c r="G4" s="13">
        <v>188</v>
      </c>
      <c r="H4" s="13">
        <v>185</v>
      </c>
      <c r="I4" s="13">
        <v>187</v>
      </c>
      <c r="J4" s="13">
        <v>192</v>
      </c>
      <c r="K4" s="13"/>
      <c r="L4" s="13"/>
      <c r="M4" s="13"/>
      <c r="N4" s="13"/>
      <c r="O4" s="26">
        <f t="shared" ref="O4:O35" si="0">IF(SUM(E4:N4)&lt;&gt;0,AVERAGE(E4:N4),"")</f>
        <v>187.33333333333334</v>
      </c>
      <c r="P4" s="8">
        <f>IF(COUNT($E4:$N4)&gt;0,RANK($O4,$O$4:$O$153),"")</f>
        <v>4</v>
      </c>
      <c r="Q4" s="27">
        <f>IF(D4&gt;0,IF(O4&lt;&gt;"",O4-D4,""),"")</f>
        <v>-0.36666666666664582</v>
      </c>
    </row>
    <row r="5" spans="1:18" ht="15" customHeight="1" x14ac:dyDescent="0.2">
      <c r="A5" s="22" t="s">
        <v>120</v>
      </c>
      <c r="B5" s="22" t="s">
        <v>54</v>
      </c>
      <c r="C5" s="7">
        <v>5</v>
      </c>
      <c r="D5" s="28">
        <v>170.6</v>
      </c>
      <c r="E5" s="13">
        <v>170</v>
      </c>
      <c r="F5" s="13">
        <v>172</v>
      </c>
      <c r="G5" s="13">
        <v>162</v>
      </c>
      <c r="H5" s="13">
        <v>169</v>
      </c>
      <c r="I5" s="13">
        <v>165</v>
      </c>
      <c r="J5" s="13">
        <v>173</v>
      </c>
      <c r="K5" s="13"/>
      <c r="L5" s="13"/>
      <c r="M5" s="13"/>
      <c r="N5" s="13"/>
      <c r="O5" s="26">
        <f t="shared" si="0"/>
        <v>168.5</v>
      </c>
      <c r="P5" s="8">
        <f t="shared" ref="P5:P68" si="1">IF(COUNT($E5:$N5)&gt;0,RANK($O5,$O$4:$O$153),"")</f>
        <v>49</v>
      </c>
      <c r="Q5" s="27">
        <f t="shared" ref="Q5:Q68" si="2">IF(D5&gt;0,IF(O5&lt;&gt;"",O5-D5,""),"")</f>
        <v>-2.0999999999999943</v>
      </c>
    </row>
    <row r="6" spans="1:18" ht="15" customHeight="1" x14ac:dyDescent="0.2">
      <c r="A6" s="22" t="s">
        <v>194</v>
      </c>
      <c r="B6" s="22" t="s">
        <v>67</v>
      </c>
      <c r="C6" s="7">
        <v>13</v>
      </c>
      <c r="D6" s="28">
        <v>156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22" t="s">
        <v>66</v>
      </c>
      <c r="B7" s="22" t="s">
        <v>67</v>
      </c>
      <c r="C7" s="7">
        <v>2</v>
      </c>
      <c r="D7" s="28">
        <v>182.3</v>
      </c>
      <c r="E7" s="13">
        <v>181</v>
      </c>
      <c r="F7" s="13">
        <v>185</v>
      </c>
      <c r="G7" s="13">
        <v>178</v>
      </c>
      <c r="H7" s="13">
        <v>182</v>
      </c>
      <c r="I7" s="13">
        <v>179</v>
      </c>
      <c r="J7" s="13">
        <v>184</v>
      </c>
      <c r="K7" s="13"/>
      <c r="L7" s="13"/>
      <c r="M7" s="13"/>
      <c r="N7" s="13"/>
      <c r="O7" s="26">
        <f t="shared" si="0"/>
        <v>181.5</v>
      </c>
      <c r="P7" s="8">
        <f t="shared" si="1"/>
        <v>14</v>
      </c>
      <c r="Q7" s="27">
        <f t="shared" si="2"/>
        <v>-0.80000000000001137</v>
      </c>
    </row>
    <row r="8" spans="1:18" ht="15" customHeight="1" x14ac:dyDescent="0.2">
      <c r="A8" s="22" t="s">
        <v>111</v>
      </c>
      <c r="B8" s="22" t="s">
        <v>67</v>
      </c>
      <c r="C8" s="7">
        <v>5</v>
      </c>
      <c r="D8" s="28">
        <v>173.3</v>
      </c>
      <c r="E8" s="13">
        <v>180</v>
      </c>
      <c r="F8" s="13">
        <v>170</v>
      </c>
      <c r="G8" s="13">
        <v>171</v>
      </c>
      <c r="H8" s="13">
        <v>168</v>
      </c>
      <c r="I8" s="13">
        <v>174</v>
      </c>
      <c r="J8" s="13">
        <v>164</v>
      </c>
      <c r="K8" s="13"/>
      <c r="L8" s="13"/>
      <c r="M8" s="13"/>
      <c r="N8" s="13"/>
      <c r="O8" s="26">
        <f t="shared" si="0"/>
        <v>171.16666666666666</v>
      </c>
      <c r="P8" s="8">
        <f t="shared" si="1"/>
        <v>43</v>
      </c>
      <c r="Q8" s="27">
        <f t="shared" si="2"/>
        <v>-2.1333333333333542</v>
      </c>
    </row>
    <row r="9" spans="1:18" ht="15" customHeight="1" x14ac:dyDescent="0.2">
      <c r="A9" s="22" t="s">
        <v>164</v>
      </c>
      <c r="B9" s="22" t="s">
        <v>67</v>
      </c>
      <c r="C9" s="7">
        <v>10</v>
      </c>
      <c r="D9" s="28">
        <v>160.30000000000001</v>
      </c>
      <c r="E9" s="13">
        <v>168</v>
      </c>
      <c r="F9" s="13">
        <v>174</v>
      </c>
      <c r="G9" s="13">
        <v>176</v>
      </c>
      <c r="H9" s="13">
        <v>160</v>
      </c>
      <c r="I9" s="13">
        <v>162</v>
      </c>
      <c r="J9" s="13">
        <v>169</v>
      </c>
      <c r="K9" s="13"/>
      <c r="L9" s="13"/>
      <c r="M9" s="13"/>
      <c r="N9" s="13"/>
      <c r="O9" s="26">
        <f t="shared" si="0"/>
        <v>168.16666666666666</v>
      </c>
      <c r="P9" s="8">
        <f t="shared" si="1"/>
        <v>51</v>
      </c>
      <c r="Q9" s="27">
        <f t="shared" si="2"/>
        <v>7.8666666666666458</v>
      </c>
    </row>
    <row r="10" spans="1:18" ht="15" customHeight="1" x14ac:dyDescent="0.2">
      <c r="A10" s="22" t="s">
        <v>138</v>
      </c>
      <c r="B10" s="22" t="s">
        <v>67</v>
      </c>
      <c r="C10" s="7">
        <v>7</v>
      </c>
      <c r="D10" s="28">
        <v>165.5</v>
      </c>
      <c r="E10" s="13">
        <v>171</v>
      </c>
      <c r="F10" s="13">
        <v>161</v>
      </c>
      <c r="G10" s="13"/>
      <c r="H10" s="13"/>
      <c r="I10" s="13"/>
      <c r="J10" s="13"/>
      <c r="K10" s="13"/>
      <c r="L10" s="13"/>
      <c r="M10" s="13"/>
      <c r="N10" s="13"/>
      <c r="O10" s="26">
        <f t="shared" si="0"/>
        <v>166</v>
      </c>
      <c r="P10" s="8">
        <f t="shared" si="1"/>
        <v>59</v>
      </c>
      <c r="Q10" s="27">
        <f t="shared" si="2"/>
        <v>0.5</v>
      </c>
    </row>
    <row r="11" spans="1:18" ht="15" customHeight="1" x14ac:dyDescent="0.2">
      <c r="A11" s="22" t="s">
        <v>154</v>
      </c>
      <c r="B11" s="22" t="s">
        <v>67</v>
      </c>
      <c r="C11" s="7">
        <v>9</v>
      </c>
      <c r="D11" s="28">
        <v>161.69999999999999</v>
      </c>
      <c r="E11" s="13">
        <v>162</v>
      </c>
      <c r="F11" s="13">
        <v>166</v>
      </c>
      <c r="G11" s="13">
        <v>165</v>
      </c>
      <c r="H11" s="13">
        <v>158</v>
      </c>
      <c r="I11" s="13">
        <v>162</v>
      </c>
      <c r="J11" s="13">
        <v>166</v>
      </c>
      <c r="K11" s="13"/>
      <c r="L11" s="34"/>
      <c r="M11" s="13"/>
      <c r="N11" s="13"/>
      <c r="O11" s="26">
        <f t="shared" si="0"/>
        <v>163.16666666666666</v>
      </c>
      <c r="P11" s="8">
        <f t="shared" si="1"/>
        <v>75</v>
      </c>
      <c r="Q11" s="27">
        <f t="shared" si="2"/>
        <v>1.4666666666666686</v>
      </c>
    </row>
    <row r="12" spans="1:18" ht="15" customHeight="1" x14ac:dyDescent="0.2">
      <c r="A12" s="22" t="s">
        <v>182</v>
      </c>
      <c r="B12" s="22" t="s">
        <v>67</v>
      </c>
      <c r="C12" s="7">
        <v>12</v>
      </c>
      <c r="D12" s="28">
        <v>157.69999999999999</v>
      </c>
      <c r="E12" s="13">
        <v>152</v>
      </c>
      <c r="F12" s="13">
        <v>161</v>
      </c>
      <c r="G12" s="13">
        <v>159</v>
      </c>
      <c r="H12" s="13">
        <v>157</v>
      </c>
      <c r="I12" s="13">
        <v>151</v>
      </c>
      <c r="J12" s="13"/>
      <c r="K12" s="13"/>
      <c r="L12" s="13"/>
      <c r="M12" s="13"/>
      <c r="N12" s="13"/>
      <c r="O12" s="26">
        <f t="shared" si="0"/>
        <v>156</v>
      </c>
      <c r="P12" s="8">
        <f t="shared" si="1"/>
        <v>102</v>
      </c>
      <c r="Q12" s="27">
        <f t="shared" si="2"/>
        <v>-1.6999999999999886</v>
      </c>
    </row>
    <row r="13" spans="1:18" ht="15" customHeight="1" x14ac:dyDescent="0.2">
      <c r="A13" s="22" t="s">
        <v>166</v>
      </c>
      <c r="B13" s="22" t="s">
        <v>67</v>
      </c>
      <c r="C13" s="7">
        <v>10</v>
      </c>
      <c r="D13" s="28">
        <v>160</v>
      </c>
      <c r="E13" s="13">
        <v>161</v>
      </c>
      <c r="F13" s="13">
        <v>157</v>
      </c>
      <c r="G13" s="13">
        <v>157</v>
      </c>
      <c r="H13" s="13">
        <v>157</v>
      </c>
      <c r="I13" s="13">
        <v>160</v>
      </c>
      <c r="J13" s="13">
        <v>169</v>
      </c>
      <c r="K13" s="13"/>
      <c r="L13" s="13"/>
      <c r="M13" s="13"/>
      <c r="N13" s="13"/>
      <c r="O13" s="26">
        <f t="shared" si="0"/>
        <v>160.16666666666666</v>
      </c>
      <c r="P13" s="8">
        <f t="shared" si="1"/>
        <v>84</v>
      </c>
      <c r="Q13" s="27">
        <f t="shared" si="2"/>
        <v>0.16666666666665719</v>
      </c>
    </row>
    <row r="14" spans="1:18" ht="15" customHeight="1" x14ac:dyDescent="0.2">
      <c r="A14" s="22" t="s">
        <v>177</v>
      </c>
      <c r="B14" s="22" t="s">
        <v>67</v>
      </c>
      <c r="C14" s="7">
        <v>11</v>
      </c>
      <c r="D14" s="28">
        <v>158</v>
      </c>
      <c r="E14" s="13">
        <v>146</v>
      </c>
      <c r="F14" s="13">
        <v>169</v>
      </c>
      <c r="G14" s="13"/>
      <c r="H14" s="13">
        <v>145</v>
      </c>
      <c r="I14" s="13"/>
      <c r="J14" s="13"/>
      <c r="K14" s="13"/>
      <c r="L14" s="13"/>
      <c r="M14" s="13"/>
      <c r="N14" s="13"/>
      <c r="O14" s="26">
        <f t="shared" si="0"/>
        <v>153.33333333333334</v>
      </c>
      <c r="P14" s="8">
        <f t="shared" si="1"/>
        <v>109</v>
      </c>
      <c r="Q14" s="27">
        <f t="shared" si="2"/>
        <v>-4.6666666666666572</v>
      </c>
    </row>
    <row r="15" spans="1:18" ht="15" customHeight="1" x14ac:dyDescent="0.2">
      <c r="A15" s="22" t="s">
        <v>227</v>
      </c>
      <c r="B15" s="22" t="s">
        <v>67</v>
      </c>
      <c r="C15" s="7">
        <v>16</v>
      </c>
      <c r="D15" s="28">
        <v>141.69999999999999</v>
      </c>
      <c r="E15" s="13">
        <v>145</v>
      </c>
      <c r="F15" s="13">
        <v>148</v>
      </c>
      <c r="G15" s="13">
        <v>132</v>
      </c>
      <c r="H15" s="13">
        <v>138</v>
      </c>
      <c r="I15" s="13">
        <v>164</v>
      </c>
      <c r="J15" s="13">
        <v>138</v>
      </c>
      <c r="K15" s="13"/>
      <c r="L15" s="13"/>
      <c r="M15" s="13"/>
      <c r="N15" s="13"/>
      <c r="O15" s="26">
        <f t="shared" si="0"/>
        <v>144.16666666666666</v>
      </c>
      <c r="P15" s="8">
        <f t="shared" si="1"/>
        <v>130</v>
      </c>
      <c r="Q15" s="27">
        <f t="shared" si="2"/>
        <v>2.4666666666666686</v>
      </c>
    </row>
    <row r="16" spans="1:18" ht="15" customHeight="1" x14ac:dyDescent="0.2">
      <c r="A16" s="22" t="s">
        <v>226</v>
      </c>
      <c r="B16" s="22" t="s">
        <v>67</v>
      </c>
      <c r="C16" s="7">
        <v>16</v>
      </c>
      <c r="D16" s="28">
        <v>142</v>
      </c>
      <c r="E16" s="13"/>
      <c r="F16" s="13"/>
      <c r="G16" s="13"/>
      <c r="H16" s="13">
        <v>136</v>
      </c>
      <c r="I16" s="13">
        <v>134</v>
      </c>
      <c r="J16" s="13">
        <v>133</v>
      </c>
      <c r="K16" s="13"/>
      <c r="L16" s="13"/>
      <c r="M16" s="13"/>
      <c r="N16" s="13"/>
      <c r="O16" s="26">
        <f t="shared" si="0"/>
        <v>134.33333333333334</v>
      </c>
      <c r="P16" s="8">
        <f t="shared" si="1"/>
        <v>139</v>
      </c>
      <c r="Q16" s="27">
        <f t="shared" si="2"/>
        <v>-7.6666666666666572</v>
      </c>
    </row>
    <row r="17" spans="1:17" ht="15" customHeight="1" x14ac:dyDescent="0.2">
      <c r="A17" s="22" t="s">
        <v>82</v>
      </c>
      <c r="B17" s="22" t="s">
        <v>83</v>
      </c>
      <c r="C17" s="7">
        <v>3</v>
      </c>
      <c r="D17" s="28">
        <v>179</v>
      </c>
      <c r="E17" s="13">
        <v>182</v>
      </c>
      <c r="F17" s="13">
        <v>189</v>
      </c>
      <c r="G17" s="13">
        <v>184</v>
      </c>
      <c r="H17" s="13">
        <v>186</v>
      </c>
      <c r="I17" s="13">
        <v>183</v>
      </c>
      <c r="J17" s="13">
        <v>184</v>
      </c>
      <c r="K17" s="13"/>
      <c r="L17" s="13"/>
      <c r="M17" s="13"/>
      <c r="N17" s="13"/>
      <c r="O17" s="26">
        <f t="shared" si="0"/>
        <v>184.66666666666666</v>
      </c>
      <c r="P17" s="8">
        <f t="shared" si="1"/>
        <v>6</v>
      </c>
      <c r="Q17" s="27">
        <f t="shared" si="2"/>
        <v>5.6666666666666572</v>
      </c>
    </row>
    <row r="18" spans="1:17" ht="15" customHeight="1" x14ac:dyDescent="0.2">
      <c r="A18" s="22" t="s">
        <v>113</v>
      </c>
      <c r="B18" s="22" t="s">
        <v>83</v>
      </c>
      <c r="C18" s="7">
        <v>5</v>
      </c>
      <c r="D18" s="28">
        <v>172.5</v>
      </c>
      <c r="E18" s="13">
        <v>168</v>
      </c>
      <c r="F18" s="13">
        <v>168</v>
      </c>
      <c r="G18" s="13">
        <v>168</v>
      </c>
      <c r="H18" s="13">
        <v>170</v>
      </c>
      <c r="I18" s="13">
        <v>169</v>
      </c>
      <c r="J18" s="13">
        <v>166</v>
      </c>
      <c r="K18" s="13"/>
      <c r="L18" s="13"/>
      <c r="M18" s="13"/>
      <c r="N18" s="13"/>
      <c r="O18" s="26">
        <f t="shared" si="0"/>
        <v>168.16666666666666</v>
      </c>
      <c r="P18" s="8">
        <f t="shared" si="1"/>
        <v>51</v>
      </c>
      <c r="Q18" s="27">
        <f t="shared" si="2"/>
        <v>-4.3333333333333428</v>
      </c>
    </row>
    <row r="19" spans="1:17" ht="15" customHeight="1" x14ac:dyDescent="0.2">
      <c r="A19" s="22" t="s">
        <v>131</v>
      </c>
      <c r="B19" s="22" t="s">
        <v>83</v>
      </c>
      <c r="C19" s="7">
        <v>6</v>
      </c>
      <c r="D19" s="28">
        <v>168</v>
      </c>
      <c r="E19" s="13">
        <v>159</v>
      </c>
      <c r="F19" s="13">
        <v>152</v>
      </c>
      <c r="G19" s="13">
        <v>153</v>
      </c>
      <c r="H19" s="13">
        <v>168</v>
      </c>
      <c r="I19" s="13">
        <v>159</v>
      </c>
      <c r="J19" s="13">
        <v>166</v>
      </c>
      <c r="K19" s="13"/>
      <c r="L19" s="13"/>
      <c r="M19" s="13"/>
      <c r="N19" s="13"/>
      <c r="O19" s="26">
        <f t="shared" si="0"/>
        <v>159.5</v>
      </c>
      <c r="P19" s="8">
        <f t="shared" si="1"/>
        <v>88</v>
      </c>
      <c r="Q19" s="27">
        <f t="shared" si="2"/>
        <v>-8.5</v>
      </c>
    </row>
    <row r="20" spans="1:17" ht="15" customHeight="1" x14ac:dyDescent="0.2">
      <c r="A20" s="22" t="s">
        <v>196</v>
      </c>
      <c r="B20" s="22" t="s">
        <v>83</v>
      </c>
      <c r="C20" s="7">
        <v>13</v>
      </c>
      <c r="D20" s="28">
        <v>155.5</v>
      </c>
      <c r="E20" s="13">
        <v>159</v>
      </c>
      <c r="F20" s="13">
        <v>153</v>
      </c>
      <c r="G20" s="13">
        <v>147</v>
      </c>
      <c r="H20" s="13">
        <v>146</v>
      </c>
      <c r="I20" s="13">
        <v>152</v>
      </c>
      <c r="J20" s="13">
        <v>146</v>
      </c>
      <c r="K20" s="13"/>
      <c r="L20" s="13"/>
      <c r="M20" s="13"/>
      <c r="N20" s="13"/>
      <c r="O20" s="26">
        <f t="shared" si="0"/>
        <v>150.5</v>
      </c>
      <c r="P20" s="8">
        <f t="shared" si="1"/>
        <v>118</v>
      </c>
      <c r="Q20" s="27">
        <f t="shared" si="2"/>
        <v>-5</v>
      </c>
    </row>
    <row r="21" spans="1:17" ht="15" customHeight="1" x14ac:dyDescent="0.2">
      <c r="A21" s="22" t="s">
        <v>96</v>
      </c>
      <c r="B21" s="22" t="s">
        <v>97</v>
      </c>
      <c r="C21" s="7">
        <v>4</v>
      </c>
      <c r="D21" s="28">
        <v>175.3</v>
      </c>
      <c r="E21" s="13">
        <v>172</v>
      </c>
      <c r="F21" s="13">
        <v>169</v>
      </c>
      <c r="G21" s="13">
        <v>170</v>
      </c>
      <c r="H21" s="13">
        <v>176</v>
      </c>
      <c r="I21" s="13">
        <v>178</v>
      </c>
      <c r="J21" s="13">
        <v>174</v>
      </c>
      <c r="K21" s="13"/>
      <c r="L21" s="13"/>
      <c r="M21" s="13"/>
      <c r="N21" s="13"/>
      <c r="O21" s="26">
        <f t="shared" si="0"/>
        <v>173.16666666666666</v>
      </c>
      <c r="P21" s="8">
        <f t="shared" si="1"/>
        <v>36</v>
      </c>
      <c r="Q21" s="27">
        <f t="shared" si="2"/>
        <v>-2.1333333333333542</v>
      </c>
    </row>
    <row r="22" spans="1:17" ht="15" customHeight="1" x14ac:dyDescent="0.2">
      <c r="A22" s="22" t="s">
        <v>88</v>
      </c>
      <c r="B22" s="22" t="s">
        <v>89</v>
      </c>
      <c r="C22" s="7">
        <v>3</v>
      </c>
      <c r="D22" s="28">
        <v>178.3</v>
      </c>
      <c r="E22" s="13">
        <v>171</v>
      </c>
      <c r="F22" s="13">
        <v>173</v>
      </c>
      <c r="G22" s="13">
        <v>165</v>
      </c>
      <c r="H22" s="13">
        <v>188</v>
      </c>
      <c r="I22" s="13">
        <v>177</v>
      </c>
      <c r="J22" s="13">
        <v>183</v>
      </c>
      <c r="K22" s="13"/>
      <c r="L22" s="13"/>
      <c r="M22" s="13"/>
      <c r="N22" s="13"/>
      <c r="O22" s="26">
        <f t="shared" si="0"/>
        <v>176.16666666666666</v>
      </c>
      <c r="P22" s="8">
        <f t="shared" si="1"/>
        <v>28</v>
      </c>
      <c r="Q22" s="27">
        <f t="shared" si="2"/>
        <v>-2.1333333333333542</v>
      </c>
    </row>
    <row r="23" spans="1:17" ht="15" customHeight="1" x14ac:dyDescent="0.2">
      <c r="A23" s="22" t="s">
        <v>112</v>
      </c>
      <c r="B23" s="22" t="s">
        <v>89</v>
      </c>
      <c r="C23" s="7">
        <v>5</v>
      </c>
      <c r="D23" s="28">
        <v>173.2</v>
      </c>
      <c r="E23" s="13">
        <v>166</v>
      </c>
      <c r="F23" s="13">
        <v>169</v>
      </c>
      <c r="G23" s="13">
        <v>175</v>
      </c>
      <c r="H23" s="13"/>
      <c r="I23" s="13">
        <v>167</v>
      </c>
      <c r="J23" s="13">
        <v>172</v>
      </c>
      <c r="K23" s="13"/>
      <c r="L23" s="13"/>
      <c r="M23" s="13"/>
      <c r="N23" s="13"/>
      <c r="O23" s="26">
        <f t="shared" si="0"/>
        <v>169.8</v>
      </c>
      <c r="P23" s="8">
        <f t="shared" si="1"/>
        <v>48</v>
      </c>
      <c r="Q23" s="27">
        <f t="shared" si="2"/>
        <v>-3.3999999999999773</v>
      </c>
    </row>
    <row r="24" spans="1:17" ht="15" customHeight="1" x14ac:dyDescent="0.2">
      <c r="A24" s="22" t="s">
        <v>121</v>
      </c>
      <c r="B24" s="22" t="s">
        <v>89</v>
      </c>
      <c r="C24" s="7">
        <v>6</v>
      </c>
      <c r="D24" s="28">
        <v>170</v>
      </c>
      <c r="E24" s="13">
        <v>173</v>
      </c>
      <c r="F24" s="13">
        <v>168</v>
      </c>
      <c r="G24" s="13">
        <v>177</v>
      </c>
      <c r="H24" s="13">
        <v>166</v>
      </c>
      <c r="I24" s="13">
        <v>174</v>
      </c>
      <c r="J24" s="13">
        <v>173</v>
      </c>
      <c r="K24" s="13"/>
      <c r="L24" s="13"/>
      <c r="M24" s="13"/>
      <c r="N24" s="13"/>
      <c r="O24" s="26">
        <f t="shared" si="0"/>
        <v>171.83333333333334</v>
      </c>
      <c r="P24" s="8">
        <f t="shared" si="1"/>
        <v>41</v>
      </c>
      <c r="Q24" s="27">
        <f t="shared" si="2"/>
        <v>1.8333333333333428</v>
      </c>
    </row>
    <row r="25" spans="1:17" ht="15" customHeight="1" x14ac:dyDescent="0.2">
      <c r="A25" s="22" t="s">
        <v>174</v>
      </c>
      <c r="B25" s="22" t="s">
        <v>89</v>
      </c>
      <c r="C25" s="7">
        <v>11</v>
      </c>
      <c r="D25" s="28">
        <v>159</v>
      </c>
      <c r="E25" s="13">
        <v>162</v>
      </c>
      <c r="F25" s="13">
        <v>169</v>
      </c>
      <c r="G25" s="13">
        <v>162</v>
      </c>
      <c r="H25" s="13">
        <v>170</v>
      </c>
      <c r="I25" s="13">
        <v>161</v>
      </c>
      <c r="J25" s="13">
        <v>174</v>
      </c>
      <c r="K25" s="13"/>
      <c r="L25" s="13"/>
      <c r="M25" s="13"/>
      <c r="N25" s="13"/>
      <c r="O25" s="26">
        <f t="shared" si="0"/>
        <v>166.33333333333334</v>
      </c>
      <c r="P25" s="8">
        <f t="shared" si="1"/>
        <v>57</v>
      </c>
      <c r="Q25" s="27">
        <f t="shared" si="2"/>
        <v>7.3333333333333428</v>
      </c>
    </row>
    <row r="26" spans="1:17" ht="15" customHeight="1" x14ac:dyDescent="0.2">
      <c r="A26" s="22" t="s">
        <v>152</v>
      </c>
      <c r="B26" s="22" t="s">
        <v>89</v>
      </c>
      <c r="C26" s="7">
        <v>8</v>
      </c>
      <c r="D26" s="28">
        <v>162</v>
      </c>
      <c r="E26" s="13">
        <v>153</v>
      </c>
      <c r="F26" s="13">
        <v>159</v>
      </c>
      <c r="G26" s="13">
        <v>157</v>
      </c>
      <c r="H26" s="13">
        <v>153</v>
      </c>
      <c r="I26" s="13">
        <v>159</v>
      </c>
      <c r="J26" s="13">
        <v>146</v>
      </c>
      <c r="K26" s="13"/>
      <c r="L26" s="13"/>
      <c r="M26" s="13"/>
      <c r="N26" s="13"/>
      <c r="O26" s="26">
        <f t="shared" si="0"/>
        <v>154.5</v>
      </c>
      <c r="P26" s="8">
        <f t="shared" si="1"/>
        <v>105</v>
      </c>
      <c r="Q26" s="27">
        <f t="shared" si="2"/>
        <v>-7.5</v>
      </c>
    </row>
    <row r="27" spans="1:17" ht="15" customHeight="1" x14ac:dyDescent="0.2">
      <c r="A27" s="22" t="s">
        <v>143</v>
      </c>
      <c r="B27" s="22" t="s">
        <v>89</v>
      </c>
      <c r="C27" s="7">
        <v>8</v>
      </c>
      <c r="D27" s="28">
        <v>164</v>
      </c>
      <c r="E27" s="13">
        <v>137</v>
      </c>
      <c r="F27" s="13">
        <v>161</v>
      </c>
      <c r="G27" s="13">
        <v>144</v>
      </c>
      <c r="H27" s="13">
        <v>157</v>
      </c>
      <c r="I27" s="13">
        <v>152</v>
      </c>
      <c r="J27" s="13">
        <v>147</v>
      </c>
      <c r="K27" s="13"/>
      <c r="L27" s="13"/>
      <c r="M27" s="13"/>
      <c r="N27" s="13"/>
      <c r="O27" s="26">
        <f t="shared" si="0"/>
        <v>149.66666666666666</v>
      </c>
      <c r="P27" s="8">
        <f t="shared" si="1"/>
        <v>120</v>
      </c>
      <c r="Q27" s="27">
        <f t="shared" si="2"/>
        <v>-14.333333333333343</v>
      </c>
    </row>
    <row r="28" spans="1:17" ht="15" customHeight="1" x14ac:dyDescent="0.2">
      <c r="A28" s="22" t="s">
        <v>62</v>
      </c>
      <c r="B28" s="22" t="s">
        <v>63</v>
      </c>
      <c r="C28" s="7">
        <v>1</v>
      </c>
      <c r="D28" s="28">
        <v>183.8</v>
      </c>
      <c r="E28" s="13">
        <v>180</v>
      </c>
      <c r="F28" s="13">
        <v>182</v>
      </c>
      <c r="G28" s="13">
        <v>185</v>
      </c>
      <c r="H28" s="13">
        <v>185</v>
      </c>
      <c r="I28" s="13">
        <v>186</v>
      </c>
      <c r="J28" s="13">
        <v>189</v>
      </c>
      <c r="K28" s="13"/>
      <c r="L28" s="13"/>
      <c r="M28" s="13"/>
      <c r="N28" s="13"/>
      <c r="O28" s="26">
        <f t="shared" si="0"/>
        <v>184.5</v>
      </c>
      <c r="P28" s="8">
        <f t="shared" si="1"/>
        <v>7</v>
      </c>
      <c r="Q28" s="27">
        <f t="shared" si="2"/>
        <v>0.69999999999998863</v>
      </c>
    </row>
    <row r="29" spans="1:17" ht="15" customHeight="1" x14ac:dyDescent="0.2">
      <c r="A29" s="22" t="s">
        <v>75</v>
      </c>
      <c r="B29" s="22" t="s">
        <v>63</v>
      </c>
      <c r="C29" s="7">
        <v>2</v>
      </c>
      <c r="D29" s="28">
        <v>180.5</v>
      </c>
      <c r="E29" s="13">
        <v>187</v>
      </c>
      <c r="F29" s="13">
        <v>173</v>
      </c>
      <c r="G29" s="13">
        <v>183</v>
      </c>
      <c r="H29" s="13">
        <v>182</v>
      </c>
      <c r="I29" s="13">
        <v>186</v>
      </c>
      <c r="J29" s="13">
        <v>183</v>
      </c>
      <c r="K29" s="13"/>
      <c r="L29" s="13"/>
      <c r="M29" s="13"/>
      <c r="N29" s="13"/>
      <c r="O29" s="26">
        <f t="shared" si="0"/>
        <v>182.33333333333334</v>
      </c>
      <c r="P29" s="8">
        <f t="shared" si="1"/>
        <v>12</v>
      </c>
      <c r="Q29" s="27">
        <f t="shared" si="2"/>
        <v>1.8333333333333428</v>
      </c>
    </row>
    <row r="30" spans="1:17" ht="15" customHeight="1" x14ac:dyDescent="0.2">
      <c r="A30" s="22" t="s">
        <v>91</v>
      </c>
      <c r="B30" s="22" t="s">
        <v>63</v>
      </c>
      <c r="C30" s="7">
        <v>3</v>
      </c>
      <c r="D30" s="28">
        <v>178</v>
      </c>
      <c r="E30" s="13">
        <v>168</v>
      </c>
      <c r="F30" s="13">
        <v>144</v>
      </c>
      <c r="G30" s="13">
        <v>170</v>
      </c>
      <c r="H30" s="13"/>
      <c r="I30" s="13"/>
      <c r="J30" s="13">
        <v>172</v>
      </c>
      <c r="K30" s="13"/>
      <c r="L30" s="13"/>
      <c r="M30" s="13"/>
      <c r="N30" s="13"/>
      <c r="O30" s="26">
        <f t="shared" si="0"/>
        <v>163.5</v>
      </c>
      <c r="P30" s="8">
        <f t="shared" si="1"/>
        <v>74</v>
      </c>
      <c r="Q30" s="27">
        <f t="shared" si="2"/>
        <v>-14.5</v>
      </c>
    </row>
    <row r="31" spans="1:17" ht="15" customHeight="1" x14ac:dyDescent="0.2">
      <c r="A31" s="22" t="s">
        <v>163</v>
      </c>
      <c r="B31" s="22" t="s">
        <v>63</v>
      </c>
      <c r="C31" s="7">
        <v>10</v>
      </c>
      <c r="D31" s="28">
        <v>160.5</v>
      </c>
      <c r="E31" s="13">
        <v>170</v>
      </c>
      <c r="F31" s="13">
        <v>165</v>
      </c>
      <c r="G31" s="13">
        <v>165</v>
      </c>
      <c r="H31" s="13">
        <v>168</v>
      </c>
      <c r="I31" s="13">
        <v>164</v>
      </c>
      <c r="J31" s="13">
        <v>171</v>
      </c>
      <c r="K31" s="13"/>
      <c r="L31" s="13"/>
      <c r="M31" s="13"/>
      <c r="N31" s="13"/>
      <c r="O31" s="26">
        <f t="shared" si="0"/>
        <v>167.16666666666666</v>
      </c>
      <c r="P31" s="8">
        <f t="shared" si="1"/>
        <v>55</v>
      </c>
      <c r="Q31" s="27">
        <f t="shared" si="2"/>
        <v>6.6666666666666572</v>
      </c>
    </row>
    <row r="32" spans="1:17" ht="15" customHeight="1" x14ac:dyDescent="0.2">
      <c r="A32" s="22" t="s">
        <v>175</v>
      </c>
      <c r="B32" s="22" t="s">
        <v>63</v>
      </c>
      <c r="C32" s="7">
        <v>11</v>
      </c>
      <c r="D32" s="28">
        <v>158.80000000000001</v>
      </c>
      <c r="E32" s="13">
        <v>159</v>
      </c>
      <c r="F32" s="13">
        <v>170</v>
      </c>
      <c r="G32" s="13">
        <v>155</v>
      </c>
      <c r="H32" s="13">
        <v>170</v>
      </c>
      <c r="I32" s="13">
        <v>156</v>
      </c>
      <c r="J32" s="13">
        <v>166</v>
      </c>
      <c r="K32" s="13"/>
      <c r="L32" s="13"/>
      <c r="M32" s="13"/>
      <c r="N32" s="13"/>
      <c r="O32" s="26">
        <f t="shared" si="0"/>
        <v>162.66666666666666</v>
      </c>
      <c r="P32" s="8">
        <f t="shared" si="1"/>
        <v>79</v>
      </c>
      <c r="Q32" s="27">
        <f t="shared" si="2"/>
        <v>3.8666666666666458</v>
      </c>
    </row>
    <row r="33" spans="1:17" ht="15" customHeight="1" x14ac:dyDescent="0.2">
      <c r="A33" s="22" t="s">
        <v>215</v>
      </c>
      <c r="B33" s="22" t="s">
        <v>63</v>
      </c>
      <c r="C33" s="7">
        <v>15</v>
      </c>
      <c r="D33" s="28">
        <v>148</v>
      </c>
      <c r="E33" s="13">
        <v>159</v>
      </c>
      <c r="F33" s="13">
        <v>161</v>
      </c>
      <c r="G33" s="13">
        <v>156</v>
      </c>
      <c r="H33" s="13">
        <v>156</v>
      </c>
      <c r="I33" s="13">
        <v>153</v>
      </c>
      <c r="J33" s="13">
        <v>149</v>
      </c>
      <c r="K33" s="13"/>
      <c r="L33" s="13"/>
      <c r="M33" s="13"/>
      <c r="N33" s="13"/>
      <c r="O33" s="26">
        <f t="shared" si="0"/>
        <v>155.66666666666666</v>
      </c>
      <c r="P33" s="8">
        <f t="shared" si="1"/>
        <v>103</v>
      </c>
      <c r="Q33" s="27">
        <f t="shared" si="2"/>
        <v>7.6666666666666572</v>
      </c>
    </row>
    <row r="34" spans="1:17" ht="15" customHeight="1" x14ac:dyDescent="0.2">
      <c r="A34" s="22" t="s">
        <v>228</v>
      </c>
      <c r="B34" s="22" t="s">
        <v>63</v>
      </c>
      <c r="C34" s="7">
        <v>16</v>
      </c>
      <c r="D34" s="28">
        <v>140.69999999999999</v>
      </c>
      <c r="E34" s="13">
        <v>127</v>
      </c>
      <c r="F34" s="13">
        <v>130</v>
      </c>
      <c r="G34" s="13">
        <v>146</v>
      </c>
      <c r="H34" s="13">
        <v>134</v>
      </c>
      <c r="I34" s="13">
        <v>135</v>
      </c>
      <c r="J34" s="13">
        <v>140</v>
      </c>
      <c r="K34" s="13"/>
      <c r="L34" s="13"/>
      <c r="M34" s="13"/>
      <c r="N34" s="13"/>
      <c r="O34" s="26">
        <f t="shared" si="0"/>
        <v>135.33333333333334</v>
      </c>
      <c r="P34" s="8">
        <f t="shared" si="1"/>
        <v>138</v>
      </c>
      <c r="Q34" s="27">
        <f t="shared" si="2"/>
        <v>-5.3666666666666458</v>
      </c>
    </row>
    <row r="35" spans="1:17" ht="15" customHeight="1" x14ac:dyDescent="0.2">
      <c r="A35" s="22" t="s">
        <v>167</v>
      </c>
      <c r="B35" s="22" t="s">
        <v>168</v>
      </c>
      <c r="C35" s="7">
        <v>10</v>
      </c>
      <c r="D35" s="28">
        <v>160</v>
      </c>
      <c r="E35" s="13">
        <v>169</v>
      </c>
      <c r="F35" s="13"/>
      <c r="G35" s="13">
        <v>155</v>
      </c>
      <c r="H35" s="13">
        <v>162</v>
      </c>
      <c r="I35" s="13">
        <v>148</v>
      </c>
      <c r="J35" s="13">
        <v>157</v>
      </c>
      <c r="K35" s="13"/>
      <c r="L35" s="13"/>
      <c r="M35" s="13"/>
      <c r="N35" s="13"/>
      <c r="O35" s="26">
        <f t="shared" si="0"/>
        <v>158.19999999999999</v>
      </c>
      <c r="P35" s="8">
        <f t="shared" si="1"/>
        <v>91</v>
      </c>
      <c r="Q35" s="27">
        <f t="shared" si="2"/>
        <v>-1.8000000000000114</v>
      </c>
    </row>
    <row r="36" spans="1:17" ht="15" customHeight="1" x14ac:dyDescent="0.2">
      <c r="A36" s="22" t="s">
        <v>221</v>
      </c>
      <c r="B36" s="22" t="s">
        <v>168</v>
      </c>
      <c r="C36" s="7">
        <v>15</v>
      </c>
      <c r="D36" s="28">
        <v>145</v>
      </c>
      <c r="E36" s="13">
        <v>151</v>
      </c>
      <c r="F36" s="13">
        <v>148</v>
      </c>
      <c r="G36" s="13">
        <v>152</v>
      </c>
      <c r="H36" s="13">
        <v>154</v>
      </c>
      <c r="I36" s="13">
        <v>157</v>
      </c>
      <c r="J36" s="13">
        <v>148</v>
      </c>
      <c r="K36" s="13"/>
      <c r="L36" s="13"/>
      <c r="M36" s="13"/>
      <c r="N36" s="13"/>
      <c r="O36" s="26">
        <f t="shared" ref="O36:O67" si="3">IF(SUM(E36:N36)&lt;&gt;0,AVERAGE(E36:N36),"")</f>
        <v>151.66666666666666</v>
      </c>
      <c r="P36" s="8">
        <f t="shared" si="1"/>
        <v>117</v>
      </c>
      <c r="Q36" s="27">
        <f t="shared" si="2"/>
        <v>6.6666666666666572</v>
      </c>
    </row>
    <row r="37" spans="1:17" ht="15" customHeight="1" x14ac:dyDescent="0.2">
      <c r="A37" s="22" t="s">
        <v>229</v>
      </c>
      <c r="B37" s="22" t="s">
        <v>168</v>
      </c>
      <c r="C37" s="7">
        <v>16</v>
      </c>
      <c r="D37" s="28">
        <v>140</v>
      </c>
      <c r="E37" s="13">
        <v>157</v>
      </c>
      <c r="F37" s="13">
        <v>144</v>
      </c>
      <c r="G37" s="13">
        <v>129</v>
      </c>
      <c r="H37" s="13">
        <v>147</v>
      </c>
      <c r="I37" s="13">
        <v>154</v>
      </c>
      <c r="J37" s="13">
        <v>121</v>
      </c>
      <c r="K37" s="13"/>
      <c r="L37" s="13"/>
      <c r="M37" s="13"/>
      <c r="N37" s="13"/>
      <c r="O37" s="26">
        <f t="shared" si="3"/>
        <v>142</v>
      </c>
      <c r="P37" s="8">
        <f t="shared" si="1"/>
        <v>131</v>
      </c>
      <c r="Q37" s="27">
        <f t="shared" si="2"/>
        <v>2</v>
      </c>
    </row>
    <row r="38" spans="1:17" ht="15" customHeight="1" x14ac:dyDescent="0.2">
      <c r="A38" s="22" t="s">
        <v>234</v>
      </c>
      <c r="B38" s="22" t="s">
        <v>168</v>
      </c>
      <c r="C38" s="7">
        <v>17</v>
      </c>
      <c r="D38" s="28">
        <v>120</v>
      </c>
      <c r="E38" s="13">
        <v>116</v>
      </c>
      <c r="F38" s="13">
        <v>74</v>
      </c>
      <c r="G38" s="13">
        <v>96</v>
      </c>
      <c r="H38" s="13"/>
      <c r="I38" s="13"/>
      <c r="J38" s="13"/>
      <c r="K38" s="13"/>
      <c r="L38" s="13"/>
      <c r="M38" s="13"/>
      <c r="N38" s="13"/>
      <c r="O38" s="26">
        <f t="shared" si="3"/>
        <v>95.333333333333329</v>
      </c>
      <c r="P38" s="8">
        <f t="shared" si="1"/>
        <v>144</v>
      </c>
      <c r="Q38" s="27">
        <f t="shared" si="2"/>
        <v>-24.666666666666671</v>
      </c>
    </row>
    <row r="39" spans="1:17" ht="15" customHeight="1" x14ac:dyDescent="0.2">
      <c r="A39" s="22" t="s">
        <v>169</v>
      </c>
      <c r="B39" s="22" t="s">
        <v>80</v>
      </c>
      <c r="C39" s="7">
        <v>10</v>
      </c>
      <c r="D39" s="28">
        <v>159.80000000000001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6" t="str">
        <f t="shared" si="3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22" t="s">
        <v>79</v>
      </c>
      <c r="B40" s="22" t="s">
        <v>80</v>
      </c>
      <c r="C40" s="7">
        <v>2</v>
      </c>
      <c r="D40" s="28">
        <v>179.5</v>
      </c>
      <c r="E40" s="13">
        <v>179</v>
      </c>
      <c r="F40" s="13">
        <v>179</v>
      </c>
      <c r="G40" s="13">
        <v>181</v>
      </c>
      <c r="H40" s="13">
        <v>183</v>
      </c>
      <c r="I40" s="13">
        <v>176</v>
      </c>
      <c r="J40" s="13">
        <v>181</v>
      </c>
      <c r="K40" s="13"/>
      <c r="L40" s="13"/>
      <c r="M40" s="13"/>
      <c r="N40" s="13"/>
      <c r="O40" s="26">
        <f t="shared" si="3"/>
        <v>179.83333333333334</v>
      </c>
      <c r="P40" s="8">
        <f t="shared" si="1"/>
        <v>20</v>
      </c>
      <c r="Q40" s="27">
        <f t="shared" si="2"/>
        <v>0.33333333333334281</v>
      </c>
    </row>
    <row r="41" spans="1:17" ht="15" customHeight="1" x14ac:dyDescent="0.2">
      <c r="A41" s="22" t="s">
        <v>92</v>
      </c>
      <c r="B41" s="22" t="s">
        <v>80</v>
      </c>
      <c r="C41" s="7">
        <v>3</v>
      </c>
      <c r="D41" s="28">
        <v>178</v>
      </c>
      <c r="E41" s="13">
        <v>179</v>
      </c>
      <c r="F41" s="34">
        <v>168</v>
      </c>
      <c r="G41" s="13">
        <v>179</v>
      </c>
      <c r="H41" s="13">
        <v>181</v>
      </c>
      <c r="I41" s="13">
        <v>181</v>
      </c>
      <c r="J41" s="13">
        <v>176</v>
      </c>
      <c r="K41" s="13"/>
      <c r="L41" s="13"/>
      <c r="M41" s="13"/>
      <c r="N41" s="13"/>
      <c r="O41" s="26">
        <f t="shared" si="3"/>
        <v>177.33333333333334</v>
      </c>
      <c r="P41" s="8">
        <f t="shared" si="1"/>
        <v>24</v>
      </c>
      <c r="Q41" s="27">
        <f t="shared" si="2"/>
        <v>-0.66666666666665719</v>
      </c>
    </row>
    <row r="42" spans="1:17" ht="15" customHeight="1" x14ac:dyDescent="0.2">
      <c r="A42" s="22" t="s">
        <v>178</v>
      </c>
      <c r="B42" s="22" t="s">
        <v>80</v>
      </c>
      <c r="C42" s="7">
        <v>11</v>
      </c>
      <c r="D42" s="28">
        <v>158</v>
      </c>
      <c r="E42" s="13">
        <v>88</v>
      </c>
      <c r="F42" s="13">
        <v>135</v>
      </c>
      <c r="G42" s="13"/>
      <c r="H42" s="13"/>
      <c r="I42" s="13"/>
      <c r="J42" s="13"/>
      <c r="K42" s="13"/>
      <c r="L42" s="13"/>
      <c r="M42" s="13"/>
      <c r="N42" s="13"/>
      <c r="O42" s="26">
        <f t="shared" si="3"/>
        <v>111.5</v>
      </c>
      <c r="P42" s="8">
        <f t="shared" si="1"/>
        <v>141</v>
      </c>
      <c r="Q42" s="27">
        <f t="shared" si="2"/>
        <v>-46.5</v>
      </c>
    </row>
    <row r="43" spans="1:17" ht="15" customHeight="1" x14ac:dyDescent="0.2">
      <c r="A43" s="22" t="s">
        <v>204</v>
      </c>
      <c r="B43" s="22" t="s">
        <v>205</v>
      </c>
      <c r="C43" s="7">
        <v>14</v>
      </c>
      <c r="D43" s="28">
        <v>154.19999999999999</v>
      </c>
      <c r="E43" s="13">
        <v>166</v>
      </c>
      <c r="F43" s="13">
        <v>170</v>
      </c>
      <c r="G43" s="13">
        <v>152</v>
      </c>
      <c r="H43" s="13">
        <v>154</v>
      </c>
      <c r="I43" s="13">
        <v>159</v>
      </c>
      <c r="J43" s="13">
        <v>146</v>
      </c>
      <c r="K43" s="13"/>
      <c r="L43" s="13"/>
      <c r="M43" s="13"/>
      <c r="N43" s="13"/>
      <c r="O43" s="26">
        <f t="shared" si="3"/>
        <v>157.83333333333334</v>
      </c>
      <c r="P43" s="8">
        <f t="shared" si="1"/>
        <v>94</v>
      </c>
      <c r="Q43" s="27">
        <f t="shared" si="2"/>
        <v>3.6333333333333542</v>
      </c>
    </row>
    <row r="44" spans="1:17" ht="15" customHeight="1" x14ac:dyDescent="0.2">
      <c r="A44" s="22" t="s">
        <v>76</v>
      </c>
      <c r="B44" s="22" t="s">
        <v>71</v>
      </c>
      <c r="C44" s="7">
        <v>2</v>
      </c>
      <c r="D44" s="28">
        <v>180.2</v>
      </c>
      <c r="E44" s="13">
        <v>192</v>
      </c>
      <c r="F44" s="13">
        <v>190</v>
      </c>
      <c r="G44" s="13">
        <v>184</v>
      </c>
      <c r="H44" s="13">
        <v>181</v>
      </c>
      <c r="I44" s="13">
        <v>186</v>
      </c>
      <c r="J44" s="13">
        <v>185</v>
      </c>
      <c r="K44" s="13"/>
      <c r="L44" s="13"/>
      <c r="M44" s="13"/>
      <c r="N44" s="13"/>
      <c r="O44" s="26">
        <f t="shared" si="3"/>
        <v>186.33333333333334</v>
      </c>
      <c r="P44" s="8">
        <f t="shared" si="1"/>
        <v>5</v>
      </c>
      <c r="Q44" s="27">
        <f t="shared" si="2"/>
        <v>6.1333333333333542</v>
      </c>
    </row>
    <row r="45" spans="1:17" ht="15" customHeight="1" x14ac:dyDescent="0.2">
      <c r="A45" s="22" t="s">
        <v>70</v>
      </c>
      <c r="B45" s="22" t="s">
        <v>71</v>
      </c>
      <c r="C45" s="7">
        <v>2</v>
      </c>
      <c r="D45" s="28">
        <v>181.3</v>
      </c>
      <c r="E45" s="13">
        <v>185</v>
      </c>
      <c r="F45" s="13">
        <v>182</v>
      </c>
      <c r="G45" s="13">
        <v>182</v>
      </c>
      <c r="H45" s="13">
        <v>173</v>
      </c>
      <c r="I45" s="13"/>
      <c r="J45" s="13"/>
      <c r="K45" s="13"/>
      <c r="L45" s="13"/>
      <c r="M45" s="13"/>
      <c r="N45" s="13"/>
      <c r="O45" s="26">
        <f t="shared" si="3"/>
        <v>180.5</v>
      </c>
      <c r="P45" s="8">
        <f t="shared" si="1"/>
        <v>17</v>
      </c>
      <c r="Q45" s="27">
        <f t="shared" si="2"/>
        <v>-0.80000000000001137</v>
      </c>
    </row>
    <row r="46" spans="1:17" ht="15" customHeight="1" x14ac:dyDescent="0.2">
      <c r="A46" s="22" t="s">
        <v>90</v>
      </c>
      <c r="B46" s="22" t="s">
        <v>71</v>
      </c>
      <c r="C46" s="7">
        <v>3</v>
      </c>
      <c r="D46" s="28">
        <v>178.2</v>
      </c>
      <c r="E46" s="13">
        <v>180</v>
      </c>
      <c r="F46" s="13">
        <v>184</v>
      </c>
      <c r="G46" s="13">
        <v>186</v>
      </c>
      <c r="H46" s="13">
        <v>175</v>
      </c>
      <c r="I46" s="13">
        <v>177</v>
      </c>
      <c r="J46" s="13">
        <v>183</v>
      </c>
      <c r="K46" s="13"/>
      <c r="L46" s="13"/>
      <c r="M46" s="13"/>
      <c r="N46" s="13"/>
      <c r="O46" s="26">
        <f t="shared" si="3"/>
        <v>180.83333333333334</v>
      </c>
      <c r="P46" s="8">
        <f t="shared" si="1"/>
        <v>16</v>
      </c>
      <c r="Q46" s="27">
        <f t="shared" si="2"/>
        <v>2.6333333333333542</v>
      </c>
    </row>
    <row r="47" spans="1:17" ht="15" customHeight="1" x14ac:dyDescent="0.2">
      <c r="A47" s="22" t="s">
        <v>104</v>
      </c>
      <c r="B47" s="22" t="s">
        <v>71</v>
      </c>
      <c r="C47" s="7">
        <v>4</v>
      </c>
      <c r="D47" s="28">
        <v>174.3</v>
      </c>
      <c r="E47" s="13">
        <v>171</v>
      </c>
      <c r="F47" s="13">
        <v>178</v>
      </c>
      <c r="G47" s="13">
        <v>174</v>
      </c>
      <c r="H47" s="13">
        <v>173</v>
      </c>
      <c r="I47" s="13">
        <v>170</v>
      </c>
      <c r="J47" s="13">
        <v>175</v>
      </c>
      <c r="K47" s="13"/>
      <c r="L47" s="13"/>
      <c r="M47" s="13"/>
      <c r="N47" s="13"/>
      <c r="O47" s="26">
        <f t="shared" si="3"/>
        <v>173.5</v>
      </c>
      <c r="P47" s="8">
        <f t="shared" si="1"/>
        <v>34</v>
      </c>
      <c r="Q47" s="27">
        <f t="shared" si="2"/>
        <v>-0.80000000000001137</v>
      </c>
    </row>
    <row r="48" spans="1:17" ht="15" customHeight="1" x14ac:dyDescent="0.2">
      <c r="A48" s="22" t="s">
        <v>130</v>
      </c>
      <c r="B48" s="22" t="s">
        <v>71</v>
      </c>
      <c r="C48" s="7">
        <v>6</v>
      </c>
      <c r="D48" s="28">
        <v>168.2</v>
      </c>
      <c r="E48" s="13">
        <v>173</v>
      </c>
      <c r="F48" s="13">
        <v>182</v>
      </c>
      <c r="G48" s="13">
        <v>166</v>
      </c>
      <c r="H48" s="13">
        <v>176</v>
      </c>
      <c r="I48" s="13">
        <v>168</v>
      </c>
      <c r="J48" s="13">
        <v>176</v>
      </c>
      <c r="K48" s="13"/>
      <c r="L48" s="13"/>
      <c r="M48" s="13"/>
      <c r="N48" s="13"/>
      <c r="O48" s="26">
        <f t="shared" si="3"/>
        <v>173.5</v>
      </c>
      <c r="P48" s="8">
        <f t="shared" si="1"/>
        <v>34</v>
      </c>
      <c r="Q48" s="27">
        <f t="shared" si="2"/>
        <v>5.3000000000000114</v>
      </c>
    </row>
    <row r="49" spans="1:17" ht="15" customHeight="1" x14ac:dyDescent="0.2">
      <c r="A49" s="22" t="s">
        <v>156</v>
      </c>
      <c r="B49" s="22" t="s">
        <v>71</v>
      </c>
      <c r="C49" s="7">
        <v>9</v>
      </c>
      <c r="D49" s="28">
        <v>161.5</v>
      </c>
      <c r="E49" s="13">
        <v>176</v>
      </c>
      <c r="F49" s="13">
        <v>167</v>
      </c>
      <c r="G49" s="13">
        <v>170</v>
      </c>
      <c r="H49" s="13">
        <v>166</v>
      </c>
      <c r="I49" s="13">
        <v>166</v>
      </c>
      <c r="J49" s="13">
        <v>164</v>
      </c>
      <c r="K49" s="13"/>
      <c r="L49" s="13"/>
      <c r="M49" s="13"/>
      <c r="N49" s="13"/>
      <c r="O49" s="26">
        <f t="shared" si="3"/>
        <v>168.16666666666666</v>
      </c>
      <c r="P49" s="8">
        <f t="shared" si="1"/>
        <v>51</v>
      </c>
      <c r="Q49" s="27">
        <f t="shared" si="2"/>
        <v>6.6666666666666572</v>
      </c>
    </row>
    <row r="50" spans="1:17" ht="15" customHeight="1" x14ac:dyDescent="0.2">
      <c r="A50" s="22" t="s">
        <v>172</v>
      </c>
      <c r="B50" s="22" t="s">
        <v>71</v>
      </c>
      <c r="C50" s="7">
        <v>10</v>
      </c>
      <c r="D50" s="28">
        <v>159.30000000000001</v>
      </c>
      <c r="E50" s="13">
        <v>166</v>
      </c>
      <c r="F50" s="13">
        <v>168</v>
      </c>
      <c r="G50" s="13">
        <v>160</v>
      </c>
      <c r="H50" s="13">
        <v>168</v>
      </c>
      <c r="I50" s="13">
        <v>154</v>
      </c>
      <c r="J50" s="13">
        <v>167</v>
      </c>
      <c r="K50" s="13"/>
      <c r="L50" s="13"/>
      <c r="M50" s="13"/>
      <c r="N50" s="13"/>
      <c r="O50" s="26">
        <f t="shared" si="3"/>
        <v>163.83333333333334</v>
      </c>
      <c r="P50" s="8">
        <f t="shared" si="1"/>
        <v>71</v>
      </c>
      <c r="Q50" s="27">
        <f t="shared" si="2"/>
        <v>4.5333333333333314</v>
      </c>
    </row>
    <row r="51" spans="1:17" ht="15" customHeight="1" x14ac:dyDescent="0.2">
      <c r="A51" s="22" t="s">
        <v>165</v>
      </c>
      <c r="B51" s="22" t="s">
        <v>71</v>
      </c>
      <c r="C51" s="7">
        <v>10</v>
      </c>
      <c r="D51" s="28">
        <v>160.30000000000001</v>
      </c>
      <c r="E51" s="13">
        <v>151</v>
      </c>
      <c r="F51" s="13">
        <v>155</v>
      </c>
      <c r="G51" s="13">
        <v>148</v>
      </c>
      <c r="H51" s="13">
        <v>154</v>
      </c>
      <c r="I51" s="13"/>
      <c r="J51" s="13"/>
      <c r="K51" s="13"/>
      <c r="L51" s="13"/>
      <c r="M51" s="13"/>
      <c r="N51" s="13"/>
      <c r="O51" s="26">
        <f t="shared" si="3"/>
        <v>152</v>
      </c>
      <c r="P51" s="8">
        <f t="shared" si="1"/>
        <v>115</v>
      </c>
      <c r="Q51" s="27">
        <f t="shared" si="2"/>
        <v>-8.3000000000000114</v>
      </c>
    </row>
    <row r="52" spans="1:17" ht="15" customHeight="1" x14ac:dyDescent="0.2">
      <c r="A52" s="22" t="s">
        <v>72</v>
      </c>
      <c r="B52" s="22" t="s">
        <v>73</v>
      </c>
      <c r="C52" s="7">
        <v>2</v>
      </c>
      <c r="D52" s="28">
        <v>181.2</v>
      </c>
      <c r="E52" s="13">
        <v>184</v>
      </c>
      <c r="F52" s="13">
        <v>188</v>
      </c>
      <c r="G52" s="13">
        <v>180</v>
      </c>
      <c r="H52" s="13">
        <v>176</v>
      </c>
      <c r="I52" s="13">
        <v>179</v>
      </c>
      <c r="J52" s="13">
        <v>182</v>
      </c>
      <c r="K52" s="13"/>
      <c r="L52" s="13"/>
      <c r="M52" s="13"/>
      <c r="N52" s="13"/>
      <c r="O52" s="26">
        <f t="shared" si="3"/>
        <v>181.5</v>
      </c>
      <c r="P52" s="8">
        <f t="shared" si="1"/>
        <v>14</v>
      </c>
      <c r="Q52" s="27">
        <f t="shared" si="2"/>
        <v>0.30000000000001137</v>
      </c>
    </row>
    <row r="53" spans="1:17" ht="15" customHeight="1" x14ac:dyDescent="0.2">
      <c r="A53" s="22" t="s">
        <v>155</v>
      </c>
      <c r="B53" s="22" t="s">
        <v>73</v>
      </c>
      <c r="C53" s="7">
        <v>9</v>
      </c>
      <c r="D53" s="28">
        <v>161.69999999999999</v>
      </c>
      <c r="E53" s="13">
        <v>178</v>
      </c>
      <c r="F53" s="13">
        <v>185</v>
      </c>
      <c r="G53" s="13">
        <v>173</v>
      </c>
      <c r="H53" s="13">
        <v>183</v>
      </c>
      <c r="I53" s="13">
        <v>184</v>
      </c>
      <c r="J53" s="13">
        <v>180</v>
      </c>
      <c r="K53" s="13"/>
      <c r="L53" s="13"/>
      <c r="M53" s="13"/>
      <c r="N53" s="13"/>
      <c r="O53" s="26">
        <f t="shared" si="3"/>
        <v>180.5</v>
      </c>
      <c r="P53" s="8">
        <f t="shared" si="1"/>
        <v>17</v>
      </c>
      <c r="Q53" s="27">
        <f t="shared" si="2"/>
        <v>18.800000000000011</v>
      </c>
    </row>
    <row r="54" spans="1:17" ht="15" customHeight="1" x14ac:dyDescent="0.2">
      <c r="A54" s="22" t="s">
        <v>144</v>
      </c>
      <c r="B54" s="22" t="s">
        <v>73</v>
      </c>
      <c r="C54" s="7">
        <v>8</v>
      </c>
      <c r="D54" s="28">
        <v>163.80000000000001</v>
      </c>
      <c r="E54" s="13">
        <v>172</v>
      </c>
      <c r="F54" s="13">
        <v>169</v>
      </c>
      <c r="G54" s="13">
        <v>181</v>
      </c>
      <c r="H54" s="13">
        <v>178</v>
      </c>
      <c r="I54" s="13">
        <v>172</v>
      </c>
      <c r="J54" s="13">
        <v>165</v>
      </c>
      <c r="K54" s="13"/>
      <c r="L54" s="13"/>
      <c r="M54" s="13"/>
      <c r="N54" s="13"/>
      <c r="O54" s="26">
        <f t="shared" si="3"/>
        <v>172.83333333333334</v>
      </c>
      <c r="P54" s="8">
        <f t="shared" si="1"/>
        <v>39</v>
      </c>
      <c r="Q54" s="27">
        <f t="shared" si="2"/>
        <v>9.0333333333333314</v>
      </c>
    </row>
    <row r="55" spans="1:17" ht="15" customHeight="1" x14ac:dyDescent="0.2">
      <c r="A55" s="22" t="s">
        <v>148</v>
      </c>
      <c r="B55" s="22" t="s">
        <v>73</v>
      </c>
      <c r="C55" s="7">
        <v>8</v>
      </c>
      <c r="D55" s="28">
        <v>163.19999999999999</v>
      </c>
      <c r="E55" s="13">
        <v>174</v>
      </c>
      <c r="F55" s="13">
        <v>172</v>
      </c>
      <c r="G55" s="13">
        <v>168</v>
      </c>
      <c r="H55" s="13">
        <v>169</v>
      </c>
      <c r="I55" s="13">
        <v>150</v>
      </c>
      <c r="J55" s="13">
        <v>164</v>
      </c>
      <c r="K55" s="13"/>
      <c r="L55" s="13"/>
      <c r="M55" s="13"/>
      <c r="N55" s="13"/>
      <c r="O55" s="26">
        <f t="shared" si="3"/>
        <v>166.16666666666666</v>
      </c>
      <c r="P55" s="8">
        <f t="shared" si="1"/>
        <v>58</v>
      </c>
      <c r="Q55" s="27">
        <f t="shared" si="2"/>
        <v>2.9666666666666686</v>
      </c>
    </row>
    <row r="56" spans="1:17" ht="15" customHeight="1" x14ac:dyDescent="0.2">
      <c r="A56" s="22" t="s">
        <v>132</v>
      </c>
      <c r="B56" s="22" t="s">
        <v>73</v>
      </c>
      <c r="C56" s="7">
        <v>6</v>
      </c>
      <c r="D56" s="28">
        <v>167</v>
      </c>
      <c r="E56" s="13">
        <v>172</v>
      </c>
      <c r="F56" s="13">
        <v>165</v>
      </c>
      <c r="G56" s="13">
        <v>172</v>
      </c>
      <c r="H56" s="13">
        <v>159</v>
      </c>
      <c r="I56" s="13">
        <v>171</v>
      </c>
      <c r="J56" s="13">
        <v>155</v>
      </c>
      <c r="K56" s="13"/>
      <c r="L56" s="13"/>
      <c r="M56" s="13"/>
      <c r="N56" s="13"/>
      <c r="O56" s="26">
        <f t="shared" si="3"/>
        <v>165.66666666666666</v>
      </c>
      <c r="P56" s="8">
        <f t="shared" si="1"/>
        <v>61</v>
      </c>
      <c r="Q56" s="27">
        <f t="shared" si="2"/>
        <v>-1.3333333333333428</v>
      </c>
    </row>
    <row r="57" spans="1:17" ht="15" customHeight="1" x14ac:dyDescent="0.2">
      <c r="A57" s="22" t="s">
        <v>140</v>
      </c>
      <c r="B57" s="22" t="s">
        <v>73</v>
      </c>
      <c r="C57" s="7">
        <v>7</v>
      </c>
      <c r="D57" s="28">
        <v>164.3</v>
      </c>
      <c r="E57" s="13">
        <v>156</v>
      </c>
      <c r="F57" s="13">
        <v>168</v>
      </c>
      <c r="G57" s="13">
        <v>172</v>
      </c>
      <c r="H57" s="13">
        <v>167</v>
      </c>
      <c r="I57" s="13">
        <v>161</v>
      </c>
      <c r="J57" s="13">
        <v>167</v>
      </c>
      <c r="K57" s="13"/>
      <c r="L57" s="13"/>
      <c r="M57" s="13"/>
      <c r="N57" s="13"/>
      <c r="O57" s="26">
        <f t="shared" si="3"/>
        <v>165.16666666666666</v>
      </c>
      <c r="P57" s="8">
        <f t="shared" si="1"/>
        <v>62</v>
      </c>
      <c r="Q57" s="27">
        <f t="shared" si="2"/>
        <v>0.86666666666664582</v>
      </c>
    </row>
    <row r="58" spans="1:17" ht="15" customHeight="1" x14ac:dyDescent="0.2">
      <c r="A58" s="22" t="s">
        <v>127</v>
      </c>
      <c r="B58" s="22" t="s">
        <v>73</v>
      </c>
      <c r="C58" s="7">
        <v>6</v>
      </c>
      <c r="D58" s="28">
        <v>168.3</v>
      </c>
      <c r="E58" s="13">
        <v>164</v>
      </c>
      <c r="F58" s="13">
        <v>161</v>
      </c>
      <c r="G58" s="13"/>
      <c r="H58" s="13"/>
      <c r="I58" s="13"/>
      <c r="J58" s="13"/>
      <c r="K58" s="13"/>
      <c r="L58" s="13"/>
      <c r="M58" s="13"/>
      <c r="N58" s="13"/>
      <c r="O58" s="26">
        <f t="shared" si="3"/>
        <v>162.5</v>
      </c>
      <c r="P58" s="8">
        <f t="shared" si="1"/>
        <v>80</v>
      </c>
      <c r="Q58" s="27">
        <f t="shared" si="2"/>
        <v>-5.8000000000000114</v>
      </c>
    </row>
    <row r="59" spans="1:17" ht="15" customHeight="1" x14ac:dyDescent="0.2">
      <c r="A59" s="22" t="s">
        <v>137</v>
      </c>
      <c r="B59" s="22" t="s">
        <v>73</v>
      </c>
      <c r="C59" s="7">
        <v>7</v>
      </c>
      <c r="D59" s="28">
        <v>165.8</v>
      </c>
      <c r="E59" s="13">
        <v>155</v>
      </c>
      <c r="F59" s="13">
        <v>158</v>
      </c>
      <c r="G59" s="13">
        <v>160</v>
      </c>
      <c r="H59" s="13">
        <v>159</v>
      </c>
      <c r="I59" s="13">
        <v>166</v>
      </c>
      <c r="J59" s="13">
        <v>158</v>
      </c>
      <c r="K59" s="13"/>
      <c r="L59" s="13"/>
      <c r="M59" s="13"/>
      <c r="N59" s="13"/>
      <c r="O59" s="26">
        <f t="shared" si="3"/>
        <v>159.33333333333334</v>
      </c>
      <c r="P59" s="8">
        <f t="shared" si="1"/>
        <v>89</v>
      </c>
      <c r="Q59" s="27">
        <f t="shared" si="2"/>
        <v>-6.4666666666666686</v>
      </c>
    </row>
    <row r="60" spans="1:17" ht="15" customHeight="1" x14ac:dyDescent="0.2">
      <c r="A60" s="22" t="s">
        <v>153</v>
      </c>
      <c r="B60" s="22" t="s">
        <v>73</v>
      </c>
      <c r="C60" s="7">
        <v>9</v>
      </c>
      <c r="D60" s="28">
        <v>162</v>
      </c>
      <c r="E60" s="13">
        <v>162</v>
      </c>
      <c r="F60" s="13">
        <v>147</v>
      </c>
      <c r="G60" s="13"/>
      <c r="H60" s="13"/>
      <c r="I60" s="13"/>
      <c r="J60" s="13"/>
      <c r="K60" s="13"/>
      <c r="L60" s="13"/>
      <c r="M60" s="13"/>
      <c r="N60" s="13"/>
      <c r="O60" s="26">
        <f t="shared" si="3"/>
        <v>154.5</v>
      </c>
      <c r="P60" s="8">
        <f t="shared" si="1"/>
        <v>105</v>
      </c>
      <c r="Q60" s="27">
        <f t="shared" si="2"/>
        <v>-7.5</v>
      </c>
    </row>
    <row r="61" spans="1:17" ht="15" customHeight="1" x14ac:dyDescent="0.2">
      <c r="A61" s="22" t="s">
        <v>217</v>
      </c>
      <c r="B61" s="22" t="s">
        <v>73</v>
      </c>
      <c r="C61" s="7">
        <v>15</v>
      </c>
      <c r="D61" s="28">
        <v>147</v>
      </c>
      <c r="E61" s="13">
        <v>147</v>
      </c>
      <c r="F61" s="13">
        <v>138</v>
      </c>
      <c r="G61" s="13"/>
      <c r="H61" s="13">
        <v>143</v>
      </c>
      <c r="I61" s="13">
        <v>155</v>
      </c>
      <c r="J61" s="13">
        <v>151</v>
      </c>
      <c r="K61" s="13"/>
      <c r="L61" s="13"/>
      <c r="M61" s="13"/>
      <c r="N61" s="13"/>
      <c r="O61" s="26">
        <f t="shared" si="3"/>
        <v>146.80000000000001</v>
      </c>
      <c r="P61" s="8">
        <f t="shared" si="1"/>
        <v>124</v>
      </c>
      <c r="Q61" s="27">
        <f t="shared" si="2"/>
        <v>-0.19999999999998863</v>
      </c>
    </row>
    <row r="62" spans="1:17" ht="15" customHeight="1" x14ac:dyDescent="0.2">
      <c r="A62" s="22" t="s">
        <v>141</v>
      </c>
      <c r="B62" s="22" t="s">
        <v>73</v>
      </c>
      <c r="C62" s="7">
        <v>7</v>
      </c>
      <c r="D62" s="28">
        <v>164.2</v>
      </c>
      <c r="E62" s="13">
        <v>130</v>
      </c>
      <c r="F62" s="13">
        <v>142</v>
      </c>
      <c r="G62" s="13">
        <v>146</v>
      </c>
      <c r="H62" s="13">
        <v>151</v>
      </c>
      <c r="I62" s="13">
        <v>156</v>
      </c>
      <c r="J62" s="13">
        <v>156</v>
      </c>
      <c r="K62" s="13"/>
      <c r="L62" s="13"/>
      <c r="M62" s="13"/>
      <c r="N62" s="13"/>
      <c r="O62" s="26">
        <f t="shared" si="3"/>
        <v>146.83333333333334</v>
      </c>
      <c r="P62" s="8">
        <f t="shared" si="1"/>
        <v>123</v>
      </c>
      <c r="Q62" s="27">
        <f t="shared" si="2"/>
        <v>-17.366666666666646</v>
      </c>
    </row>
    <row r="63" spans="1:17" ht="15" customHeight="1" x14ac:dyDescent="0.2">
      <c r="A63" s="22" t="s">
        <v>232</v>
      </c>
      <c r="B63" s="22" t="s">
        <v>73</v>
      </c>
      <c r="C63" s="7">
        <v>17</v>
      </c>
      <c r="D63" s="28">
        <v>134.80000000000001</v>
      </c>
      <c r="E63" s="13">
        <v>152</v>
      </c>
      <c r="F63" s="13">
        <v>143</v>
      </c>
      <c r="G63" s="13">
        <v>149</v>
      </c>
      <c r="H63" s="13">
        <v>140</v>
      </c>
      <c r="I63" s="13">
        <v>145</v>
      </c>
      <c r="J63" s="13">
        <v>147</v>
      </c>
      <c r="K63" s="13"/>
      <c r="L63" s="13"/>
      <c r="M63" s="13"/>
      <c r="N63" s="13"/>
      <c r="O63" s="26">
        <f t="shared" si="3"/>
        <v>146</v>
      </c>
      <c r="P63" s="8">
        <f t="shared" si="1"/>
        <v>126</v>
      </c>
      <c r="Q63" s="27">
        <f t="shared" si="2"/>
        <v>11.199999999999989</v>
      </c>
    </row>
    <row r="64" spans="1:17" ht="15" customHeight="1" x14ac:dyDescent="0.2">
      <c r="A64" s="22" t="s">
        <v>50</v>
      </c>
      <c r="B64" s="22" t="s">
        <v>51</v>
      </c>
      <c r="C64" s="7">
        <v>1</v>
      </c>
      <c r="D64" s="28">
        <v>188.3</v>
      </c>
      <c r="E64" s="13">
        <v>188</v>
      </c>
      <c r="F64" s="13">
        <v>188</v>
      </c>
      <c r="G64" s="13">
        <v>193</v>
      </c>
      <c r="H64" s="13">
        <v>183</v>
      </c>
      <c r="I64" s="13">
        <v>189</v>
      </c>
      <c r="J64" s="13">
        <v>188</v>
      </c>
      <c r="K64" s="13"/>
      <c r="L64" s="13"/>
      <c r="M64" s="13"/>
      <c r="N64" s="13"/>
      <c r="O64" s="26">
        <f t="shared" si="3"/>
        <v>188.16666666666666</v>
      </c>
      <c r="P64" s="8">
        <f t="shared" si="1"/>
        <v>3</v>
      </c>
      <c r="Q64" s="27">
        <f t="shared" si="2"/>
        <v>-0.13333333333335418</v>
      </c>
    </row>
    <row r="65" spans="1:17" ht="15" customHeight="1" x14ac:dyDescent="0.2">
      <c r="A65" s="22" t="s">
        <v>74</v>
      </c>
      <c r="B65" s="22" t="s">
        <v>51</v>
      </c>
      <c r="C65" s="7">
        <v>2</v>
      </c>
      <c r="D65" s="28">
        <v>180.9</v>
      </c>
      <c r="E65" s="13">
        <v>186</v>
      </c>
      <c r="F65" s="13">
        <v>183</v>
      </c>
      <c r="G65" s="13">
        <v>183</v>
      </c>
      <c r="H65" s="13">
        <v>178</v>
      </c>
      <c r="I65" s="13">
        <v>180</v>
      </c>
      <c r="J65" s="13">
        <v>186</v>
      </c>
      <c r="K65" s="13"/>
      <c r="L65" s="13"/>
      <c r="M65" s="13"/>
      <c r="N65" s="13"/>
      <c r="O65" s="26">
        <f t="shared" si="3"/>
        <v>182.66666666666666</v>
      </c>
      <c r="P65" s="8">
        <f t="shared" si="1"/>
        <v>11</v>
      </c>
      <c r="Q65" s="27">
        <f t="shared" si="2"/>
        <v>1.7666666666666515</v>
      </c>
    </row>
    <row r="66" spans="1:17" ht="15" customHeight="1" x14ac:dyDescent="0.2">
      <c r="A66" s="22" t="s">
        <v>114</v>
      </c>
      <c r="B66" s="22" t="s">
        <v>51</v>
      </c>
      <c r="C66" s="7">
        <v>5</v>
      </c>
      <c r="D66" s="28">
        <v>172</v>
      </c>
      <c r="E66" s="13">
        <v>172</v>
      </c>
      <c r="F66" s="13">
        <v>180</v>
      </c>
      <c r="G66" s="13">
        <v>174</v>
      </c>
      <c r="H66" s="13">
        <v>165</v>
      </c>
      <c r="I66" s="13">
        <v>171</v>
      </c>
      <c r="J66" s="13">
        <v>177</v>
      </c>
      <c r="K66" s="13"/>
      <c r="L66" s="13"/>
      <c r="M66" s="13"/>
      <c r="N66" s="13"/>
      <c r="O66" s="26">
        <f t="shared" si="3"/>
        <v>173.16666666666666</v>
      </c>
      <c r="P66" s="8">
        <f t="shared" si="1"/>
        <v>36</v>
      </c>
      <c r="Q66" s="27">
        <f t="shared" si="2"/>
        <v>1.1666666666666572</v>
      </c>
    </row>
    <row r="67" spans="1:17" ht="15" customHeight="1" x14ac:dyDescent="0.2">
      <c r="A67" s="22" t="s">
        <v>136</v>
      </c>
      <c r="B67" s="22" t="s">
        <v>51</v>
      </c>
      <c r="C67" s="7">
        <v>7</v>
      </c>
      <c r="D67" s="28">
        <v>166.2</v>
      </c>
      <c r="E67" s="13">
        <v>176</v>
      </c>
      <c r="F67" s="13">
        <v>170</v>
      </c>
      <c r="G67" s="13">
        <v>156</v>
      </c>
      <c r="H67" s="13">
        <v>160</v>
      </c>
      <c r="I67" s="13">
        <v>164</v>
      </c>
      <c r="J67" s="13">
        <v>165</v>
      </c>
      <c r="K67" s="13"/>
      <c r="L67" s="13"/>
      <c r="M67" s="13"/>
      <c r="N67" s="13"/>
      <c r="O67" s="26">
        <f t="shared" si="3"/>
        <v>165.16666666666666</v>
      </c>
      <c r="P67" s="8">
        <f t="shared" si="1"/>
        <v>62</v>
      </c>
      <c r="Q67" s="27">
        <f t="shared" si="2"/>
        <v>-1.0333333333333314</v>
      </c>
    </row>
    <row r="68" spans="1:17" ht="15" customHeight="1" x14ac:dyDescent="0.2">
      <c r="A68" s="22" t="s">
        <v>145</v>
      </c>
      <c r="B68" s="22" t="s">
        <v>51</v>
      </c>
      <c r="C68" s="7">
        <v>8</v>
      </c>
      <c r="D68" s="28">
        <v>163.69999999999999</v>
      </c>
      <c r="E68" s="13">
        <v>169</v>
      </c>
      <c r="F68" s="13">
        <v>166</v>
      </c>
      <c r="G68" s="13">
        <v>166</v>
      </c>
      <c r="H68" s="13">
        <v>165</v>
      </c>
      <c r="I68" s="13">
        <v>155</v>
      </c>
      <c r="J68" s="13"/>
      <c r="K68" s="13"/>
      <c r="L68" s="13"/>
      <c r="M68" s="13"/>
      <c r="N68" s="13"/>
      <c r="O68" s="26">
        <f t="shared" ref="O68:O99" si="4">IF(SUM(E68:N68)&lt;&gt;0,AVERAGE(E68:N68),"")</f>
        <v>164.2</v>
      </c>
      <c r="P68" s="8">
        <f t="shared" si="1"/>
        <v>69</v>
      </c>
      <c r="Q68" s="27">
        <f t="shared" si="2"/>
        <v>0.5</v>
      </c>
    </row>
    <row r="69" spans="1:17" ht="15" customHeight="1" x14ac:dyDescent="0.2">
      <c r="A69" s="22" t="s">
        <v>216</v>
      </c>
      <c r="B69" s="22" t="s">
        <v>51</v>
      </c>
      <c r="C69" s="7">
        <v>15</v>
      </c>
      <c r="D69" s="28">
        <v>148</v>
      </c>
      <c r="E69" s="13">
        <v>150</v>
      </c>
      <c r="F69" s="13">
        <v>164</v>
      </c>
      <c r="G69" s="13">
        <v>144</v>
      </c>
      <c r="H69" s="13">
        <v>158</v>
      </c>
      <c r="I69" s="13">
        <v>170</v>
      </c>
      <c r="J69" s="13">
        <v>157</v>
      </c>
      <c r="K69" s="13"/>
      <c r="L69" s="13"/>
      <c r="M69" s="13"/>
      <c r="N69" s="13"/>
      <c r="O69" s="26">
        <f t="shared" si="4"/>
        <v>157.16666666666666</v>
      </c>
      <c r="P69" s="8">
        <f t="shared" ref="P69:P132" si="5">IF(COUNT($E69:$N69)&gt;0,RANK($O69,$O$4:$O$153),"")</f>
        <v>99</v>
      </c>
      <c r="Q69" s="27">
        <f t="shared" ref="Q69:Q132" si="6">IF(D69&gt;0,IF(O69&lt;&gt;"",O69-D69,""),"")</f>
        <v>9.1666666666666572</v>
      </c>
    </row>
    <row r="70" spans="1:17" ht="15" customHeight="1" x14ac:dyDescent="0.2">
      <c r="A70" s="22" t="s">
        <v>193</v>
      </c>
      <c r="B70" s="22" t="s">
        <v>51</v>
      </c>
      <c r="C70" s="7">
        <v>13</v>
      </c>
      <c r="D70" s="28">
        <v>156.19999999999999</v>
      </c>
      <c r="E70" s="13"/>
      <c r="F70" s="13"/>
      <c r="G70" s="13"/>
      <c r="H70" s="13"/>
      <c r="I70" s="13"/>
      <c r="J70" s="13">
        <v>160</v>
      </c>
      <c r="K70" s="13"/>
      <c r="L70" s="13"/>
      <c r="M70" s="13"/>
      <c r="N70" s="13"/>
      <c r="O70" s="26">
        <f t="shared" si="4"/>
        <v>160</v>
      </c>
      <c r="P70" s="8">
        <f t="shared" si="5"/>
        <v>85</v>
      </c>
      <c r="Q70" s="27">
        <f t="shared" si="6"/>
        <v>3.8000000000000114</v>
      </c>
    </row>
    <row r="71" spans="1:17" ht="15" customHeight="1" x14ac:dyDescent="0.2">
      <c r="A71" s="22" t="s">
        <v>64</v>
      </c>
      <c r="B71" s="22" t="s">
        <v>65</v>
      </c>
      <c r="C71" s="7">
        <v>1</v>
      </c>
      <c r="D71" s="28">
        <v>183.5</v>
      </c>
      <c r="E71" s="13">
        <v>168</v>
      </c>
      <c r="F71" s="13">
        <v>174</v>
      </c>
      <c r="G71" s="13">
        <v>179</v>
      </c>
      <c r="H71" s="13">
        <v>181</v>
      </c>
      <c r="I71" s="13">
        <v>176</v>
      </c>
      <c r="J71" s="13">
        <v>178</v>
      </c>
      <c r="K71" s="13"/>
      <c r="L71" s="13"/>
      <c r="M71" s="13"/>
      <c r="N71" s="13"/>
      <c r="O71" s="26">
        <f t="shared" si="4"/>
        <v>176</v>
      </c>
      <c r="P71" s="8">
        <f t="shared" si="5"/>
        <v>29</v>
      </c>
      <c r="Q71" s="27">
        <f t="shared" si="6"/>
        <v>-7.5</v>
      </c>
    </row>
    <row r="72" spans="1:17" ht="15" customHeight="1" x14ac:dyDescent="0.2">
      <c r="A72" s="22" t="s">
        <v>98</v>
      </c>
      <c r="B72" s="22" t="s">
        <v>99</v>
      </c>
      <c r="C72" s="7">
        <v>4</v>
      </c>
      <c r="D72" s="28">
        <v>175</v>
      </c>
      <c r="E72" s="13">
        <v>140</v>
      </c>
      <c r="F72" s="13">
        <v>166</v>
      </c>
      <c r="G72" s="13">
        <v>175</v>
      </c>
      <c r="H72" s="13">
        <v>182</v>
      </c>
      <c r="I72" s="13">
        <v>179</v>
      </c>
      <c r="J72" s="13">
        <v>177</v>
      </c>
      <c r="K72" s="13"/>
      <c r="L72" s="13"/>
      <c r="M72" s="13"/>
      <c r="N72" s="13"/>
      <c r="O72" s="26">
        <f t="shared" si="4"/>
        <v>169.83333333333334</v>
      </c>
      <c r="P72" s="8">
        <f t="shared" si="5"/>
        <v>47</v>
      </c>
      <c r="Q72" s="27">
        <f t="shared" si="6"/>
        <v>-5.1666666666666572</v>
      </c>
    </row>
    <row r="73" spans="1:17" ht="15" customHeight="1" x14ac:dyDescent="0.2">
      <c r="A73" s="22" t="s">
        <v>105</v>
      </c>
      <c r="B73" s="22" t="s">
        <v>101</v>
      </c>
      <c r="C73" s="7">
        <v>4</v>
      </c>
      <c r="D73" s="28">
        <v>174</v>
      </c>
      <c r="E73" s="13">
        <v>174</v>
      </c>
      <c r="F73" s="13">
        <v>172</v>
      </c>
      <c r="G73" s="13">
        <v>179</v>
      </c>
      <c r="H73" s="13">
        <v>177</v>
      </c>
      <c r="I73" s="13">
        <v>180</v>
      </c>
      <c r="J73" s="13">
        <v>178</v>
      </c>
      <c r="K73" s="13"/>
      <c r="L73" s="13"/>
      <c r="M73" s="13"/>
      <c r="N73" s="13"/>
      <c r="O73" s="26">
        <f t="shared" si="4"/>
        <v>176.66666666666666</v>
      </c>
      <c r="P73" s="8">
        <f t="shared" si="5"/>
        <v>25</v>
      </c>
      <c r="Q73" s="27">
        <f t="shared" si="6"/>
        <v>2.6666666666666572</v>
      </c>
    </row>
    <row r="74" spans="1:17" ht="15" customHeight="1" x14ac:dyDescent="0.2">
      <c r="A74" s="22" t="s">
        <v>100</v>
      </c>
      <c r="B74" s="22" t="s">
        <v>101</v>
      </c>
      <c r="C74" s="7">
        <v>4</v>
      </c>
      <c r="D74" s="28">
        <v>174.8</v>
      </c>
      <c r="E74" s="13">
        <v>175</v>
      </c>
      <c r="F74" s="13">
        <v>173</v>
      </c>
      <c r="G74" s="13">
        <v>174</v>
      </c>
      <c r="H74" s="13">
        <v>172</v>
      </c>
      <c r="I74" s="13">
        <v>178</v>
      </c>
      <c r="J74" s="13">
        <v>180</v>
      </c>
      <c r="K74" s="13"/>
      <c r="L74" s="13"/>
      <c r="M74" s="13"/>
      <c r="N74" s="13"/>
      <c r="O74" s="26">
        <f t="shared" si="4"/>
        <v>175.33333333333334</v>
      </c>
      <c r="P74" s="8">
        <f t="shared" si="5"/>
        <v>32</v>
      </c>
      <c r="Q74" s="27">
        <f t="shared" si="6"/>
        <v>0.53333333333333144</v>
      </c>
    </row>
    <row r="75" spans="1:17" ht="15" customHeight="1" x14ac:dyDescent="0.2">
      <c r="A75" s="22" t="s">
        <v>55</v>
      </c>
      <c r="B75" s="22" t="s">
        <v>56</v>
      </c>
      <c r="C75" s="7">
        <v>1</v>
      </c>
      <c r="D75" s="28">
        <v>187.3</v>
      </c>
      <c r="E75" s="13">
        <v>191</v>
      </c>
      <c r="F75" s="13">
        <v>189</v>
      </c>
      <c r="G75" s="13">
        <v>190</v>
      </c>
      <c r="H75" s="13">
        <v>184</v>
      </c>
      <c r="I75" s="13">
        <v>186</v>
      </c>
      <c r="J75" s="13">
        <v>190</v>
      </c>
      <c r="K75" s="13"/>
      <c r="L75" s="13"/>
      <c r="M75" s="13"/>
      <c r="N75" s="13"/>
      <c r="O75" s="26">
        <f t="shared" si="4"/>
        <v>188.33333333333334</v>
      </c>
      <c r="P75" s="8">
        <f t="shared" si="5"/>
        <v>2</v>
      </c>
      <c r="Q75" s="27">
        <f t="shared" si="6"/>
        <v>1.0333333333333314</v>
      </c>
    </row>
    <row r="76" spans="1:17" ht="15" customHeight="1" x14ac:dyDescent="0.2">
      <c r="A76" s="22" t="s">
        <v>61</v>
      </c>
      <c r="B76" s="22" t="s">
        <v>56</v>
      </c>
      <c r="C76" s="7">
        <v>1</v>
      </c>
      <c r="D76" s="28">
        <v>184.7</v>
      </c>
      <c r="E76" s="13">
        <v>188</v>
      </c>
      <c r="F76" s="13">
        <v>183</v>
      </c>
      <c r="G76" s="13">
        <v>182</v>
      </c>
      <c r="H76" s="13">
        <v>183</v>
      </c>
      <c r="I76" s="13">
        <v>182</v>
      </c>
      <c r="J76" s="13">
        <v>182</v>
      </c>
      <c r="K76" s="13"/>
      <c r="L76" s="13"/>
      <c r="M76" s="13"/>
      <c r="N76" s="13"/>
      <c r="O76" s="26">
        <f t="shared" si="4"/>
        <v>183.33333333333334</v>
      </c>
      <c r="P76" s="8">
        <f t="shared" si="5"/>
        <v>9</v>
      </c>
      <c r="Q76" s="27">
        <f t="shared" si="6"/>
        <v>-1.3666666666666458</v>
      </c>
    </row>
    <row r="77" spans="1:17" ht="15" customHeight="1" x14ac:dyDescent="0.2">
      <c r="A77" s="22" t="s">
        <v>81</v>
      </c>
      <c r="B77" s="22" t="s">
        <v>56</v>
      </c>
      <c r="C77" s="7">
        <v>3</v>
      </c>
      <c r="D77" s="28">
        <v>179.2</v>
      </c>
      <c r="E77" s="13">
        <v>164</v>
      </c>
      <c r="F77" s="13">
        <v>180</v>
      </c>
      <c r="G77" s="13">
        <v>184</v>
      </c>
      <c r="H77" s="13">
        <v>182</v>
      </c>
      <c r="I77" s="13">
        <v>186</v>
      </c>
      <c r="J77" s="13">
        <v>183</v>
      </c>
      <c r="K77" s="13"/>
      <c r="L77" s="13"/>
      <c r="M77" s="13"/>
      <c r="N77" s="13"/>
      <c r="O77" s="26">
        <f t="shared" si="4"/>
        <v>179.83333333333334</v>
      </c>
      <c r="P77" s="8">
        <f t="shared" si="5"/>
        <v>20</v>
      </c>
      <c r="Q77" s="27">
        <f t="shared" si="6"/>
        <v>0.63333333333335418</v>
      </c>
    </row>
    <row r="78" spans="1:17" ht="15" customHeight="1" x14ac:dyDescent="0.2">
      <c r="A78" s="22" t="s">
        <v>93</v>
      </c>
      <c r="B78" s="22" t="s">
        <v>56</v>
      </c>
      <c r="C78" s="7">
        <v>3</v>
      </c>
      <c r="D78" s="28">
        <v>177.2</v>
      </c>
      <c r="E78" s="13">
        <v>175</v>
      </c>
      <c r="F78" s="13">
        <v>179</v>
      </c>
      <c r="G78" s="13">
        <v>180</v>
      </c>
      <c r="H78" s="13">
        <v>180</v>
      </c>
      <c r="I78" s="13">
        <v>175</v>
      </c>
      <c r="J78" s="13">
        <v>180</v>
      </c>
      <c r="K78" s="13"/>
      <c r="L78" s="13"/>
      <c r="M78" s="13"/>
      <c r="N78" s="13"/>
      <c r="O78" s="26">
        <f t="shared" si="4"/>
        <v>178.16666666666666</v>
      </c>
      <c r="P78" s="8">
        <f t="shared" si="5"/>
        <v>23</v>
      </c>
      <c r="Q78" s="27">
        <f t="shared" si="6"/>
        <v>0.96666666666666856</v>
      </c>
    </row>
    <row r="79" spans="1:17" ht="15" customHeight="1" x14ac:dyDescent="0.2">
      <c r="A79" s="22" t="s">
        <v>208</v>
      </c>
      <c r="B79" s="22" t="s">
        <v>56</v>
      </c>
      <c r="C79" s="7">
        <v>14</v>
      </c>
      <c r="D79" s="28">
        <v>153.80000000000001</v>
      </c>
      <c r="E79" s="13">
        <v>150</v>
      </c>
      <c r="F79" s="13">
        <v>152</v>
      </c>
      <c r="G79" s="13">
        <v>156</v>
      </c>
      <c r="H79" s="13">
        <v>160</v>
      </c>
      <c r="I79" s="13">
        <v>135</v>
      </c>
      <c r="J79" s="13">
        <v>164</v>
      </c>
      <c r="K79" s="13"/>
      <c r="L79" s="13"/>
      <c r="M79" s="13"/>
      <c r="N79" s="13"/>
      <c r="O79" s="26">
        <f t="shared" si="4"/>
        <v>152.83333333333334</v>
      </c>
      <c r="P79" s="8">
        <f t="shared" si="5"/>
        <v>113</v>
      </c>
      <c r="Q79" s="27">
        <f t="shared" si="6"/>
        <v>-0.96666666666666856</v>
      </c>
    </row>
    <row r="80" spans="1:17" ht="15" customHeight="1" x14ac:dyDescent="0.2">
      <c r="A80" s="22" t="s">
        <v>179</v>
      </c>
      <c r="B80" s="22" t="s">
        <v>56</v>
      </c>
      <c r="C80" s="7">
        <v>11</v>
      </c>
      <c r="D80" s="28">
        <v>158</v>
      </c>
      <c r="E80" s="13">
        <v>152</v>
      </c>
      <c r="F80" s="13">
        <v>129</v>
      </c>
      <c r="G80" s="13">
        <v>161</v>
      </c>
      <c r="H80" s="13">
        <v>129</v>
      </c>
      <c r="I80" s="13">
        <v>137</v>
      </c>
      <c r="J80" s="13">
        <v>122</v>
      </c>
      <c r="K80" s="13"/>
      <c r="L80" s="13"/>
      <c r="M80" s="13"/>
      <c r="N80" s="13"/>
      <c r="O80" s="26">
        <f t="shared" si="4"/>
        <v>138.33333333333334</v>
      </c>
      <c r="P80" s="8">
        <f t="shared" si="5"/>
        <v>136</v>
      </c>
      <c r="Q80" s="27">
        <f t="shared" si="6"/>
        <v>-19.666666666666657</v>
      </c>
    </row>
    <row r="81" spans="1:17" ht="15" customHeight="1" x14ac:dyDescent="0.2">
      <c r="A81" s="22" t="s">
        <v>59</v>
      </c>
      <c r="B81" s="22" t="s">
        <v>60</v>
      </c>
      <c r="C81" s="7">
        <v>1</v>
      </c>
      <c r="D81" s="28">
        <v>185.1</v>
      </c>
      <c r="E81" s="13">
        <v>181</v>
      </c>
      <c r="F81" s="13">
        <v>186</v>
      </c>
      <c r="G81" s="13">
        <v>192</v>
      </c>
      <c r="H81" s="13">
        <v>183</v>
      </c>
      <c r="I81" s="13">
        <v>183</v>
      </c>
      <c r="J81" s="13">
        <v>182</v>
      </c>
      <c r="K81" s="13"/>
      <c r="L81" s="13"/>
      <c r="M81" s="13"/>
      <c r="N81" s="13"/>
      <c r="O81" s="26">
        <f t="shared" si="4"/>
        <v>184.5</v>
      </c>
      <c r="P81" s="8">
        <f t="shared" si="5"/>
        <v>7</v>
      </c>
      <c r="Q81" s="27">
        <f t="shared" si="6"/>
        <v>-0.59999999999999432</v>
      </c>
    </row>
    <row r="82" spans="1:17" ht="15" customHeight="1" x14ac:dyDescent="0.2">
      <c r="A82" s="22" t="s">
        <v>119</v>
      </c>
      <c r="B82" s="22" t="s">
        <v>60</v>
      </c>
      <c r="C82" s="7">
        <v>5</v>
      </c>
      <c r="D82" s="28">
        <v>170.8</v>
      </c>
      <c r="E82" s="13">
        <v>152</v>
      </c>
      <c r="F82" s="13">
        <v>170</v>
      </c>
      <c r="G82" s="13">
        <v>169</v>
      </c>
      <c r="H82" s="13">
        <v>171</v>
      </c>
      <c r="I82" s="13">
        <v>163</v>
      </c>
      <c r="J82" s="13">
        <v>154</v>
      </c>
      <c r="K82" s="13"/>
      <c r="L82" s="13"/>
      <c r="M82" s="13"/>
      <c r="N82" s="13"/>
      <c r="O82" s="26">
        <f t="shared" si="4"/>
        <v>163.16666666666666</v>
      </c>
      <c r="P82" s="8">
        <f t="shared" si="5"/>
        <v>75</v>
      </c>
      <c r="Q82" s="27">
        <f t="shared" si="6"/>
        <v>-7.6333333333333542</v>
      </c>
    </row>
    <row r="83" spans="1:17" ht="15" customHeight="1" x14ac:dyDescent="0.2">
      <c r="A83" s="22" t="s">
        <v>123</v>
      </c>
      <c r="B83" s="22" t="s">
        <v>124</v>
      </c>
      <c r="C83" s="7">
        <v>6</v>
      </c>
      <c r="D83" s="28">
        <v>169.7</v>
      </c>
      <c r="E83" s="13">
        <v>183</v>
      </c>
      <c r="F83" s="13">
        <v>179</v>
      </c>
      <c r="G83" s="13">
        <v>178</v>
      </c>
      <c r="H83" s="13">
        <v>184</v>
      </c>
      <c r="I83" s="13">
        <v>176</v>
      </c>
      <c r="J83" s="13">
        <v>183</v>
      </c>
      <c r="K83" s="13"/>
      <c r="L83" s="13"/>
      <c r="M83" s="13"/>
      <c r="N83" s="13"/>
      <c r="O83" s="26">
        <f t="shared" si="4"/>
        <v>180.5</v>
      </c>
      <c r="P83" s="8">
        <f t="shared" si="5"/>
        <v>17</v>
      </c>
      <c r="Q83" s="27">
        <f t="shared" si="6"/>
        <v>10.800000000000011</v>
      </c>
    </row>
    <row r="84" spans="1:17" ht="15" customHeight="1" x14ac:dyDescent="0.2">
      <c r="A84" s="22" t="s">
        <v>170</v>
      </c>
      <c r="B84" s="22" t="s">
        <v>124</v>
      </c>
      <c r="C84" s="7">
        <v>10</v>
      </c>
      <c r="D84" s="28">
        <v>159.80000000000001</v>
      </c>
      <c r="E84" s="13">
        <v>159</v>
      </c>
      <c r="F84" s="13">
        <v>160</v>
      </c>
      <c r="G84" s="13">
        <v>162</v>
      </c>
      <c r="H84" s="13">
        <v>150</v>
      </c>
      <c r="I84" s="13">
        <v>153</v>
      </c>
      <c r="J84" s="13">
        <v>169</v>
      </c>
      <c r="K84" s="13"/>
      <c r="L84" s="13"/>
      <c r="M84" s="13"/>
      <c r="N84" s="13"/>
      <c r="O84" s="26">
        <f t="shared" si="4"/>
        <v>158.83333333333334</v>
      </c>
      <c r="P84" s="8">
        <f t="shared" si="5"/>
        <v>90</v>
      </c>
      <c r="Q84" s="27">
        <f t="shared" si="6"/>
        <v>-0.96666666666666856</v>
      </c>
    </row>
    <row r="85" spans="1:17" ht="15" customHeight="1" x14ac:dyDescent="0.2">
      <c r="A85" s="22" t="s">
        <v>200</v>
      </c>
      <c r="B85" s="22" t="s">
        <v>124</v>
      </c>
      <c r="C85" s="7">
        <v>13</v>
      </c>
      <c r="D85" s="28">
        <v>154.5</v>
      </c>
      <c r="E85" s="13">
        <v>165</v>
      </c>
      <c r="F85" s="13">
        <v>159</v>
      </c>
      <c r="G85" s="13">
        <v>160</v>
      </c>
      <c r="H85" s="13">
        <v>153</v>
      </c>
      <c r="I85" s="13">
        <v>159</v>
      </c>
      <c r="J85" s="13">
        <v>153</v>
      </c>
      <c r="K85" s="13"/>
      <c r="L85" s="13"/>
      <c r="M85" s="13"/>
      <c r="N85" s="13"/>
      <c r="O85" s="26">
        <f t="shared" si="4"/>
        <v>158.16666666666666</v>
      </c>
      <c r="P85" s="8">
        <f t="shared" si="5"/>
        <v>92</v>
      </c>
      <c r="Q85" s="27">
        <f t="shared" si="6"/>
        <v>3.6666666666666572</v>
      </c>
    </row>
    <row r="86" spans="1:17" ht="15" customHeight="1" x14ac:dyDescent="0.2">
      <c r="A86" s="22" t="s">
        <v>57</v>
      </c>
      <c r="B86" s="22" t="s">
        <v>58</v>
      </c>
      <c r="C86" s="7">
        <v>1</v>
      </c>
      <c r="D86" s="28">
        <v>187.3</v>
      </c>
      <c r="E86" s="13">
        <v>181</v>
      </c>
      <c r="F86" s="13">
        <v>191</v>
      </c>
      <c r="G86" s="13">
        <v>192</v>
      </c>
      <c r="H86" s="13">
        <v>186</v>
      </c>
      <c r="I86" s="13">
        <v>189</v>
      </c>
      <c r="J86" s="13">
        <v>192</v>
      </c>
      <c r="K86" s="13"/>
      <c r="L86" s="13"/>
      <c r="M86" s="13"/>
      <c r="N86" s="13"/>
      <c r="O86" s="26">
        <f t="shared" si="4"/>
        <v>188.5</v>
      </c>
      <c r="P86" s="8">
        <f t="shared" si="5"/>
        <v>1</v>
      </c>
      <c r="Q86" s="27">
        <f t="shared" si="6"/>
        <v>1.1999999999999886</v>
      </c>
    </row>
    <row r="87" spans="1:17" ht="15" customHeight="1" x14ac:dyDescent="0.2">
      <c r="A87" s="22" t="s">
        <v>133</v>
      </c>
      <c r="B87" s="22" t="s">
        <v>58</v>
      </c>
      <c r="C87" s="7">
        <v>7</v>
      </c>
      <c r="D87" s="28">
        <v>166.7</v>
      </c>
      <c r="E87" s="13">
        <v>161</v>
      </c>
      <c r="F87" s="13">
        <v>169</v>
      </c>
      <c r="G87" s="13">
        <v>170</v>
      </c>
      <c r="H87" s="13">
        <v>164</v>
      </c>
      <c r="I87" s="13">
        <v>165</v>
      </c>
      <c r="J87" s="13">
        <v>167</v>
      </c>
      <c r="K87" s="13"/>
      <c r="L87" s="13"/>
      <c r="M87" s="13"/>
      <c r="N87" s="13"/>
      <c r="O87" s="26">
        <f t="shared" si="4"/>
        <v>166</v>
      </c>
      <c r="P87" s="8">
        <f t="shared" si="5"/>
        <v>59</v>
      </c>
      <c r="Q87" s="27">
        <f t="shared" si="6"/>
        <v>-0.69999999999998863</v>
      </c>
    </row>
    <row r="88" spans="1:17" ht="15" customHeight="1" x14ac:dyDescent="0.2">
      <c r="A88" s="22" t="s">
        <v>981</v>
      </c>
      <c r="B88" s="22" t="s">
        <v>52</v>
      </c>
      <c r="C88" s="7">
        <v>1</v>
      </c>
      <c r="D88" s="28">
        <v>188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26" t="str">
        <f t="shared" si="4"/>
        <v/>
      </c>
      <c r="P88" s="8" t="str">
        <f t="shared" si="5"/>
        <v/>
      </c>
      <c r="Q88" s="27" t="str">
        <f t="shared" si="6"/>
        <v/>
      </c>
    </row>
    <row r="89" spans="1:17" ht="15" customHeight="1" x14ac:dyDescent="0.2">
      <c r="A89" s="22" t="s">
        <v>102</v>
      </c>
      <c r="B89" s="22" t="s">
        <v>103</v>
      </c>
      <c r="C89" s="7">
        <v>4</v>
      </c>
      <c r="D89" s="28">
        <v>174.8</v>
      </c>
      <c r="E89" s="13">
        <v>167</v>
      </c>
      <c r="F89" s="13">
        <v>177</v>
      </c>
      <c r="G89" s="13">
        <v>186</v>
      </c>
      <c r="H89" s="13">
        <v>181</v>
      </c>
      <c r="I89" s="13">
        <v>171</v>
      </c>
      <c r="J89" s="13">
        <v>173</v>
      </c>
      <c r="K89" s="13"/>
      <c r="L89" s="13"/>
      <c r="M89" s="13"/>
      <c r="N89" s="13"/>
      <c r="O89" s="26">
        <f t="shared" si="4"/>
        <v>175.83333333333334</v>
      </c>
      <c r="P89" s="8">
        <f t="shared" si="5"/>
        <v>30</v>
      </c>
      <c r="Q89" s="27">
        <f t="shared" si="6"/>
        <v>1.0333333333333314</v>
      </c>
    </row>
    <row r="90" spans="1:17" ht="15" customHeight="1" x14ac:dyDescent="0.2">
      <c r="A90" s="22" t="s">
        <v>117</v>
      </c>
      <c r="B90" s="22" t="s">
        <v>118</v>
      </c>
      <c r="C90" s="7">
        <v>5</v>
      </c>
      <c r="D90" s="28">
        <v>171.2</v>
      </c>
      <c r="E90" s="13">
        <v>170</v>
      </c>
      <c r="F90" s="13">
        <v>160</v>
      </c>
      <c r="G90" s="13">
        <v>176</v>
      </c>
      <c r="H90" s="13">
        <v>175</v>
      </c>
      <c r="I90" s="13">
        <v>170</v>
      </c>
      <c r="J90" s="13">
        <v>169</v>
      </c>
      <c r="K90" s="13"/>
      <c r="L90" s="13"/>
      <c r="M90" s="13"/>
      <c r="N90" s="13"/>
      <c r="O90" s="26">
        <f t="shared" si="4"/>
        <v>170</v>
      </c>
      <c r="P90" s="8">
        <f t="shared" si="5"/>
        <v>46</v>
      </c>
      <c r="Q90" s="27">
        <f t="shared" si="6"/>
        <v>-1.1999999999999886</v>
      </c>
    </row>
    <row r="91" spans="1:17" ht="15" customHeight="1" x14ac:dyDescent="0.2">
      <c r="A91" s="22" t="s">
        <v>180</v>
      </c>
      <c r="B91" s="22" t="s">
        <v>118</v>
      </c>
      <c r="C91" s="7">
        <v>11</v>
      </c>
      <c r="D91" s="28">
        <v>158</v>
      </c>
      <c r="E91" s="13">
        <v>158</v>
      </c>
      <c r="F91" s="13">
        <v>164</v>
      </c>
      <c r="G91" s="13">
        <v>167</v>
      </c>
      <c r="H91" s="13">
        <v>164</v>
      </c>
      <c r="I91" s="13">
        <v>168</v>
      </c>
      <c r="J91" s="13">
        <v>161</v>
      </c>
      <c r="K91" s="13"/>
      <c r="L91" s="13"/>
      <c r="M91" s="13"/>
      <c r="N91" s="13"/>
      <c r="O91" s="26">
        <f t="shared" si="4"/>
        <v>163.66666666666666</v>
      </c>
      <c r="P91" s="8">
        <f t="shared" si="5"/>
        <v>72</v>
      </c>
      <c r="Q91" s="27">
        <f t="shared" si="6"/>
        <v>5.6666666666666572</v>
      </c>
    </row>
    <row r="92" spans="1:17" ht="15" customHeight="1" x14ac:dyDescent="0.2">
      <c r="A92" s="22" t="s">
        <v>190</v>
      </c>
      <c r="B92" s="22" t="s">
        <v>118</v>
      </c>
      <c r="C92" s="7">
        <v>12</v>
      </c>
      <c r="D92" s="28">
        <v>156.69999999999999</v>
      </c>
      <c r="E92" s="13">
        <v>150</v>
      </c>
      <c r="F92" s="13">
        <v>127</v>
      </c>
      <c r="G92" s="13">
        <v>154</v>
      </c>
      <c r="H92" s="13">
        <v>135</v>
      </c>
      <c r="I92" s="13">
        <v>153</v>
      </c>
      <c r="J92" s="13">
        <v>160</v>
      </c>
      <c r="K92" s="13"/>
      <c r="L92" s="13"/>
      <c r="M92" s="13"/>
      <c r="N92" s="13"/>
      <c r="O92" s="26">
        <f t="shared" si="4"/>
        <v>146.5</v>
      </c>
      <c r="P92" s="8">
        <f t="shared" si="5"/>
        <v>125</v>
      </c>
      <c r="Q92" s="27">
        <f t="shared" si="6"/>
        <v>-10.199999999999989</v>
      </c>
    </row>
    <row r="93" spans="1:17" ht="15" customHeight="1" x14ac:dyDescent="0.2">
      <c r="A93" s="22" t="s">
        <v>134</v>
      </c>
      <c r="B93" s="22" t="s">
        <v>135</v>
      </c>
      <c r="C93" s="7">
        <v>7</v>
      </c>
      <c r="D93" s="28">
        <v>166.3</v>
      </c>
      <c r="E93" s="13">
        <v>155</v>
      </c>
      <c r="F93" s="13">
        <v>163</v>
      </c>
      <c r="G93" s="13">
        <v>168</v>
      </c>
      <c r="H93" s="13">
        <v>161</v>
      </c>
      <c r="I93" s="13">
        <v>165</v>
      </c>
      <c r="J93" s="13">
        <v>170</v>
      </c>
      <c r="K93" s="13"/>
      <c r="L93" s="13"/>
      <c r="M93" s="13"/>
      <c r="N93" s="13"/>
      <c r="O93" s="26">
        <f t="shared" si="4"/>
        <v>163.66666666666666</v>
      </c>
      <c r="P93" s="8">
        <f t="shared" si="5"/>
        <v>72</v>
      </c>
      <c r="Q93" s="27">
        <f t="shared" si="6"/>
        <v>-2.6333333333333542</v>
      </c>
    </row>
    <row r="94" spans="1:17" ht="15" customHeight="1" x14ac:dyDescent="0.2">
      <c r="A94" s="22" t="s">
        <v>199</v>
      </c>
      <c r="B94" s="22" t="s">
        <v>135</v>
      </c>
      <c r="C94" s="7">
        <v>13</v>
      </c>
      <c r="D94" s="28">
        <v>155</v>
      </c>
      <c r="E94" s="13">
        <v>158</v>
      </c>
      <c r="F94" s="13">
        <v>157</v>
      </c>
      <c r="G94" s="13">
        <v>165</v>
      </c>
      <c r="H94" s="13">
        <v>158</v>
      </c>
      <c r="I94" s="13">
        <v>161</v>
      </c>
      <c r="J94" s="13">
        <v>163</v>
      </c>
      <c r="K94" s="13"/>
      <c r="L94" s="13"/>
      <c r="M94" s="13"/>
      <c r="N94" s="13"/>
      <c r="O94" s="26">
        <f t="shared" si="4"/>
        <v>160.33333333333334</v>
      </c>
      <c r="P94" s="8">
        <f t="shared" si="5"/>
        <v>83</v>
      </c>
      <c r="Q94" s="27">
        <f t="shared" si="6"/>
        <v>5.3333333333333428</v>
      </c>
    </row>
    <row r="95" spans="1:17" ht="15" customHeight="1" x14ac:dyDescent="0.2">
      <c r="A95" s="22" t="s">
        <v>183</v>
      </c>
      <c r="B95" s="22" t="s">
        <v>135</v>
      </c>
      <c r="C95" s="7">
        <v>12</v>
      </c>
      <c r="D95" s="28">
        <v>157.69999999999999</v>
      </c>
      <c r="E95" s="13">
        <v>163</v>
      </c>
      <c r="F95" s="13">
        <v>160</v>
      </c>
      <c r="G95" s="13">
        <v>161</v>
      </c>
      <c r="H95" s="13">
        <v>160</v>
      </c>
      <c r="I95" s="13">
        <v>157</v>
      </c>
      <c r="J95" s="13">
        <v>144</v>
      </c>
      <c r="K95" s="13"/>
      <c r="L95" s="13"/>
      <c r="M95" s="13"/>
      <c r="N95" s="13"/>
      <c r="O95" s="26">
        <f t="shared" si="4"/>
        <v>157.5</v>
      </c>
      <c r="P95" s="8">
        <f t="shared" si="5"/>
        <v>97</v>
      </c>
      <c r="Q95" s="27">
        <f t="shared" si="6"/>
        <v>-0.19999999999998863</v>
      </c>
    </row>
    <row r="96" spans="1:17" ht="15" customHeight="1" x14ac:dyDescent="0.2">
      <c r="A96" s="22" t="s">
        <v>209</v>
      </c>
      <c r="B96" s="22" t="s">
        <v>135</v>
      </c>
      <c r="C96" s="7">
        <v>14</v>
      </c>
      <c r="D96" s="28">
        <v>153.80000000000001</v>
      </c>
      <c r="E96" s="13">
        <v>159</v>
      </c>
      <c r="F96" s="13">
        <v>159</v>
      </c>
      <c r="G96" s="13">
        <v>157</v>
      </c>
      <c r="H96" s="13">
        <v>148</v>
      </c>
      <c r="I96" s="13">
        <v>144</v>
      </c>
      <c r="J96" s="13">
        <v>159</v>
      </c>
      <c r="K96" s="13"/>
      <c r="L96" s="13"/>
      <c r="M96" s="13"/>
      <c r="N96" s="13"/>
      <c r="O96" s="26">
        <f t="shared" si="4"/>
        <v>154.33333333333334</v>
      </c>
      <c r="P96" s="8">
        <f t="shared" si="5"/>
        <v>107</v>
      </c>
      <c r="Q96" s="27">
        <f t="shared" si="6"/>
        <v>0.53333333333333144</v>
      </c>
    </row>
    <row r="97" spans="1:17" ht="15" customHeight="1" x14ac:dyDescent="0.2">
      <c r="A97" s="22" t="s">
        <v>212</v>
      </c>
      <c r="B97" s="22" t="s">
        <v>135</v>
      </c>
      <c r="C97" s="7">
        <v>14</v>
      </c>
      <c r="D97" s="28">
        <v>152</v>
      </c>
      <c r="E97" s="13">
        <v>137</v>
      </c>
      <c r="F97" s="13">
        <v>162</v>
      </c>
      <c r="G97" s="13">
        <v>150</v>
      </c>
      <c r="H97" s="13">
        <v>168</v>
      </c>
      <c r="I97" s="13">
        <v>146</v>
      </c>
      <c r="J97" s="13">
        <v>149</v>
      </c>
      <c r="K97" s="13"/>
      <c r="L97" s="13"/>
      <c r="M97" s="13"/>
      <c r="N97" s="13"/>
      <c r="O97" s="26">
        <f t="shared" si="4"/>
        <v>152</v>
      </c>
      <c r="P97" s="8">
        <f t="shared" si="5"/>
        <v>115</v>
      </c>
      <c r="Q97" s="27">
        <f t="shared" si="6"/>
        <v>0</v>
      </c>
    </row>
    <row r="98" spans="1:17" ht="15" customHeight="1" x14ac:dyDescent="0.2">
      <c r="A98" s="22" t="s">
        <v>128</v>
      </c>
      <c r="B98" s="22" t="s">
        <v>129</v>
      </c>
      <c r="C98" s="7">
        <v>6</v>
      </c>
      <c r="D98" s="28">
        <v>168.3</v>
      </c>
      <c r="E98" s="13">
        <v>172</v>
      </c>
      <c r="F98" s="13">
        <v>173</v>
      </c>
      <c r="G98" s="13">
        <v>167</v>
      </c>
      <c r="H98" s="13">
        <v>169</v>
      </c>
      <c r="I98" s="13">
        <v>179</v>
      </c>
      <c r="J98" s="13">
        <v>161</v>
      </c>
      <c r="K98" s="13"/>
      <c r="L98" s="13"/>
      <c r="M98" s="13"/>
      <c r="N98" s="13"/>
      <c r="O98" s="26">
        <f t="shared" si="4"/>
        <v>170.16666666666666</v>
      </c>
      <c r="P98" s="8">
        <f t="shared" si="5"/>
        <v>45</v>
      </c>
      <c r="Q98" s="27">
        <f t="shared" si="6"/>
        <v>1.8666666666666458</v>
      </c>
    </row>
    <row r="99" spans="1:17" ht="15" customHeight="1" x14ac:dyDescent="0.2">
      <c r="A99" s="22" t="s">
        <v>157</v>
      </c>
      <c r="B99" s="22" t="s">
        <v>129</v>
      </c>
      <c r="C99" s="7">
        <v>9</v>
      </c>
      <c r="D99" s="28">
        <v>161.30000000000001</v>
      </c>
      <c r="E99" s="13">
        <v>170</v>
      </c>
      <c r="F99" s="13">
        <v>170</v>
      </c>
      <c r="G99" s="13">
        <v>154</v>
      </c>
      <c r="H99" s="13">
        <v>160</v>
      </c>
      <c r="I99" s="13">
        <v>167</v>
      </c>
      <c r="J99" s="13">
        <v>156</v>
      </c>
      <c r="K99" s="13"/>
      <c r="L99" s="13"/>
      <c r="M99" s="13"/>
      <c r="N99" s="13"/>
      <c r="O99" s="26">
        <f t="shared" si="4"/>
        <v>162.83333333333334</v>
      </c>
      <c r="P99" s="8">
        <f t="shared" si="5"/>
        <v>77</v>
      </c>
      <c r="Q99" s="27">
        <f t="shared" si="6"/>
        <v>1.5333333333333314</v>
      </c>
    </row>
    <row r="100" spans="1:17" ht="15" customHeight="1" x14ac:dyDescent="0.2">
      <c r="A100" s="22" t="s">
        <v>176</v>
      </c>
      <c r="B100" s="22" t="s">
        <v>129</v>
      </c>
      <c r="C100" s="7">
        <v>11</v>
      </c>
      <c r="D100" s="28">
        <v>158.80000000000001</v>
      </c>
      <c r="E100" s="13">
        <v>160</v>
      </c>
      <c r="F100" s="13">
        <v>152</v>
      </c>
      <c r="G100" s="13">
        <v>159</v>
      </c>
      <c r="H100" s="13">
        <v>164</v>
      </c>
      <c r="I100" s="13">
        <v>164</v>
      </c>
      <c r="J100" s="13">
        <v>160</v>
      </c>
      <c r="K100" s="13"/>
      <c r="L100" s="13"/>
      <c r="M100" s="13"/>
      <c r="N100" s="13"/>
      <c r="O100" s="26">
        <f t="shared" ref="O100:O131" si="7">IF(SUM(E100:N100)&lt;&gt;0,AVERAGE(E100:N100),"")</f>
        <v>159.83333333333334</v>
      </c>
      <c r="P100" s="8">
        <f t="shared" si="5"/>
        <v>86</v>
      </c>
      <c r="Q100" s="27">
        <f t="shared" si="6"/>
        <v>1.0333333333333314</v>
      </c>
    </row>
    <row r="101" spans="1:17" ht="15" customHeight="1" x14ac:dyDescent="0.2">
      <c r="A101" s="22" t="s">
        <v>188</v>
      </c>
      <c r="B101" s="22" t="s">
        <v>189</v>
      </c>
      <c r="C101" s="7">
        <v>12</v>
      </c>
      <c r="D101" s="28">
        <v>157</v>
      </c>
      <c r="E101" s="13">
        <v>157</v>
      </c>
      <c r="F101" s="13">
        <v>156</v>
      </c>
      <c r="G101" s="13">
        <v>172</v>
      </c>
      <c r="H101" s="13">
        <v>155</v>
      </c>
      <c r="I101" s="13">
        <v>165</v>
      </c>
      <c r="J101" s="13">
        <v>115</v>
      </c>
      <c r="K101" s="13"/>
      <c r="L101" s="13"/>
      <c r="M101" s="13"/>
      <c r="N101" s="13"/>
      <c r="O101" s="26">
        <f t="shared" si="7"/>
        <v>153.33333333333334</v>
      </c>
      <c r="P101" s="8">
        <f t="shared" si="5"/>
        <v>109</v>
      </c>
      <c r="Q101" s="27">
        <f t="shared" si="6"/>
        <v>-3.6666666666666572</v>
      </c>
    </row>
    <row r="102" spans="1:17" ht="15" customHeight="1" x14ac:dyDescent="0.2">
      <c r="A102" s="22" t="s">
        <v>84</v>
      </c>
      <c r="B102" s="22" t="s">
        <v>85</v>
      </c>
      <c r="C102" s="7">
        <v>3</v>
      </c>
      <c r="D102" s="28">
        <v>179</v>
      </c>
      <c r="E102" s="13">
        <v>178</v>
      </c>
      <c r="F102" s="13">
        <v>172</v>
      </c>
      <c r="G102" s="13">
        <v>174</v>
      </c>
      <c r="H102" s="13">
        <v>176</v>
      </c>
      <c r="I102" s="13">
        <v>180</v>
      </c>
      <c r="J102" s="13">
        <v>178</v>
      </c>
      <c r="K102" s="13"/>
      <c r="L102" s="13"/>
      <c r="M102" s="13"/>
      <c r="N102" s="13"/>
      <c r="O102" s="26">
        <f t="shared" si="7"/>
        <v>176.33333333333334</v>
      </c>
      <c r="P102" s="8">
        <f t="shared" si="5"/>
        <v>26</v>
      </c>
      <c r="Q102" s="27">
        <f t="shared" si="6"/>
        <v>-2.6666666666666572</v>
      </c>
    </row>
    <row r="103" spans="1:17" ht="15" customHeight="1" x14ac:dyDescent="0.2">
      <c r="A103" s="22" t="s">
        <v>142</v>
      </c>
      <c r="B103" s="22" t="s">
        <v>85</v>
      </c>
      <c r="C103" s="7">
        <v>7</v>
      </c>
      <c r="D103" s="28">
        <v>164.2</v>
      </c>
      <c r="E103" s="13">
        <v>161</v>
      </c>
      <c r="F103" s="13">
        <v>154</v>
      </c>
      <c r="G103" s="13">
        <v>162</v>
      </c>
      <c r="H103" s="13">
        <v>171</v>
      </c>
      <c r="I103" s="13">
        <v>178</v>
      </c>
      <c r="J103" s="13">
        <v>160</v>
      </c>
      <c r="K103" s="13"/>
      <c r="L103" s="13"/>
      <c r="M103" s="13"/>
      <c r="N103" s="13"/>
      <c r="O103" s="26">
        <f t="shared" si="7"/>
        <v>164.33333333333334</v>
      </c>
      <c r="P103" s="8">
        <f t="shared" si="5"/>
        <v>68</v>
      </c>
      <c r="Q103" s="27">
        <f t="shared" si="6"/>
        <v>0.13333333333335418</v>
      </c>
    </row>
    <row r="104" spans="1:17" ht="15" customHeight="1" x14ac:dyDescent="0.2">
      <c r="A104" s="22" t="s">
        <v>197</v>
      </c>
      <c r="B104" s="22" t="s">
        <v>85</v>
      </c>
      <c r="C104" s="7">
        <v>13</v>
      </c>
      <c r="D104" s="28">
        <v>155.5</v>
      </c>
      <c r="E104" s="13">
        <v>163</v>
      </c>
      <c r="F104" s="13">
        <v>170</v>
      </c>
      <c r="G104" s="13">
        <v>149</v>
      </c>
      <c r="H104" s="13">
        <v>167</v>
      </c>
      <c r="I104" s="13">
        <v>168</v>
      </c>
      <c r="J104" s="13">
        <v>160</v>
      </c>
      <c r="K104" s="13"/>
      <c r="L104" s="13"/>
      <c r="M104" s="13"/>
      <c r="N104" s="13"/>
      <c r="O104" s="26">
        <f t="shared" si="7"/>
        <v>162.83333333333334</v>
      </c>
      <c r="P104" s="8">
        <f t="shared" si="5"/>
        <v>77</v>
      </c>
      <c r="Q104" s="27">
        <f t="shared" si="6"/>
        <v>7.3333333333333428</v>
      </c>
    </row>
    <row r="105" spans="1:17" ht="15" customHeight="1" x14ac:dyDescent="0.2">
      <c r="A105" s="22" t="s">
        <v>195</v>
      </c>
      <c r="B105" s="22" t="s">
        <v>85</v>
      </c>
      <c r="C105" s="7">
        <v>13</v>
      </c>
      <c r="D105" s="28">
        <v>155.6</v>
      </c>
      <c r="E105" s="13">
        <v>156</v>
      </c>
      <c r="F105" s="13">
        <v>162</v>
      </c>
      <c r="G105" s="13">
        <v>160</v>
      </c>
      <c r="H105" s="13">
        <v>158</v>
      </c>
      <c r="I105" s="13">
        <v>165</v>
      </c>
      <c r="J105" s="13">
        <v>157</v>
      </c>
      <c r="K105" s="13"/>
      <c r="L105" s="13"/>
      <c r="M105" s="13"/>
      <c r="N105" s="13"/>
      <c r="O105" s="26">
        <f t="shared" si="7"/>
        <v>159.66666666666666</v>
      </c>
      <c r="P105" s="8">
        <f t="shared" si="5"/>
        <v>87</v>
      </c>
      <c r="Q105" s="27">
        <f t="shared" si="6"/>
        <v>4.0666666666666629</v>
      </c>
    </row>
    <row r="106" spans="1:17" ht="15" customHeight="1" x14ac:dyDescent="0.2">
      <c r="A106" s="22" t="s">
        <v>210</v>
      </c>
      <c r="B106" s="22" t="s">
        <v>85</v>
      </c>
      <c r="C106" s="7">
        <v>14</v>
      </c>
      <c r="D106" s="28">
        <v>153</v>
      </c>
      <c r="E106" s="13">
        <v>153</v>
      </c>
      <c r="F106" s="13">
        <v>160</v>
      </c>
      <c r="G106" s="13">
        <v>159</v>
      </c>
      <c r="H106" s="13">
        <v>154</v>
      </c>
      <c r="I106" s="13">
        <v>160</v>
      </c>
      <c r="J106" s="13">
        <v>157</v>
      </c>
      <c r="K106" s="13"/>
      <c r="L106" s="13"/>
      <c r="M106" s="13"/>
      <c r="N106" s="13"/>
      <c r="O106" s="26">
        <f t="shared" si="7"/>
        <v>157.16666666666666</v>
      </c>
      <c r="P106" s="8">
        <f t="shared" si="5"/>
        <v>99</v>
      </c>
      <c r="Q106" s="27">
        <f t="shared" si="6"/>
        <v>4.1666666666666572</v>
      </c>
    </row>
    <row r="107" spans="1:17" ht="15" customHeight="1" x14ac:dyDescent="0.2">
      <c r="A107" s="22" t="s">
        <v>230</v>
      </c>
      <c r="B107" s="22" t="s">
        <v>85</v>
      </c>
      <c r="C107" s="7">
        <v>16</v>
      </c>
      <c r="D107" s="28">
        <v>137</v>
      </c>
      <c r="E107" s="13">
        <v>110</v>
      </c>
      <c r="F107" s="13">
        <v>108</v>
      </c>
      <c r="G107" s="13">
        <v>111</v>
      </c>
      <c r="H107" s="13">
        <v>140</v>
      </c>
      <c r="I107" s="13">
        <v>131</v>
      </c>
      <c r="J107" s="13">
        <v>132</v>
      </c>
      <c r="K107" s="13"/>
      <c r="L107" s="13"/>
      <c r="M107" s="13"/>
      <c r="N107" s="13"/>
      <c r="O107" s="26">
        <f t="shared" si="7"/>
        <v>122</v>
      </c>
      <c r="P107" s="8">
        <f t="shared" si="5"/>
        <v>140</v>
      </c>
      <c r="Q107" s="27">
        <f t="shared" si="6"/>
        <v>-15</v>
      </c>
    </row>
    <row r="108" spans="1:17" ht="15" customHeight="1" x14ac:dyDescent="0.2">
      <c r="A108" s="22" t="s">
        <v>158</v>
      </c>
      <c r="B108" s="22" t="s">
        <v>159</v>
      </c>
      <c r="C108" s="7">
        <v>9</v>
      </c>
      <c r="D108" s="28">
        <v>161.30000000000001</v>
      </c>
      <c r="E108" s="13">
        <v>167</v>
      </c>
      <c r="F108" s="13">
        <v>171</v>
      </c>
      <c r="G108" s="13">
        <v>168</v>
      </c>
      <c r="H108" s="13">
        <v>171</v>
      </c>
      <c r="I108" s="13">
        <v>171</v>
      </c>
      <c r="J108" s="13">
        <v>158</v>
      </c>
      <c r="K108" s="13"/>
      <c r="L108" s="13"/>
      <c r="M108" s="13"/>
      <c r="N108" s="13"/>
      <c r="O108" s="26">
        <f t="shared" si="7"/>
        <v>167.66666666666666</v>
      </c>
      <c r="P108" s="8">
        <f t="shared" si="5"/>
        <v>54</v>
      </c>
      <c r="Q108" s="27">
        <f t="shared" si="6"/>
        <v>6.3666666666666458</v>
      </c>
    </row>
    <row r="109" spans="1:17" ht="15" customHeight="1" x14ac:dyDescent="0.2">
      <c r="A109" s="22" t="s">
        <v>235</v>
      </c>
      <c r="B109" s="22" t="s">
        <v>159</v>
      </c>
      <c r="C109" s="7">
        <v>17</v>
      </c>
      <c r="D109" s="28">
        <v>115</v>
      </c>
      <c r="E109" s="13">
        <v>92</v>
      </c>
      <c r="F109" s="13">
        <v>111</v>
      </c>
      <c r="G109" s="13">
        <v>116</v>
      </c>
      <c r="H109" s="13">
        <v>119</v>
      </c>
      <c r="I109" s="13"/>
      <c r="J109" s="13">
        <v>93</v>
      </c>
      <c r="K109" s="13"/>
      <c r="L109" s="13"/>
      <c r="M109" s="13"/>
      <c r="N109" s="13"/>
      <c r="O109" s="26">
        <f t="shared" si="7"/>
        <v>106.2</v>
      </c>
      <c r="P109" s="8">
        <f t="shared" si="5"/>
        <v>143</v>
      </c>
      <c r="Q109" s="27">
        <f t="shared" si="6"/>
        <v>-8.7999999999999972</v>
      </c>
    </row>
    <row r="110" spans="1:17" ht="15" customHeight="1" x14ac:dyDescent="0.2">
      <c r="A110" s="22" t="s">
        <v>109</v>
      </c>
      <c r="B110" s="22" t="s">
        <v>110</v>
      </c>
      <c r="C110" s="7">
        <v>5</v>
      </c>
      <c r="D110" s="28">
        <v>173.5</v>
      </c>
      <c r="E110" s="13">
        <v>167</v>
      </c>
      <c r="F110" s="13">
        <v>172</v>
      </c>
      <c r="G110" s="13">
        <v>174</v>
      </c>
      <c r="H110" s="13">
        <v>159</v>
      </c>
      <c r="I110" s="13">
        <v>174</v>
      </c>
      <c r="J110" s="13">
        <v>180</v>
      </c>
      <c r="K110" s="13"/>
      <c r="L110" s="13"/>
      <c r="M110" s="13"/>
      <c r="N110" s="13"/>
      <c r="O110" s="26">
        <f t="shared" si="7"/>
        <v>171</v>
      </c>
      <c r="P110" s="8">
        <f t="shared" si="5"/>
        <v>44</v>
      </c>
      <c r="Q110" s="27">
        <f t="shared" si="6"/>
        <v>-2.5</v>
      </c>
    </row>
    <row r="111" spans="1:17" ht="15" customHeight="1" x14ac:dyDescent="0.2">
      <c r="A111" s="22" t="s">
        <v>122</v>
      </c>
      <c r="B111" s="22" t="s">
        <v>110</v>
      </c>
      <c r="C111" s="7">
        <v>6</v>
      </c>
      <c r="D111" s="28">
        <v>169.8</v>
      </c>
      <c r="E111" s="13">
        <v>165</v>
      </c>
      <c r="F111" s="13">
        <v>178</v>
      </c>
      <c r="G111" s="13">
        <v>178</v>
      </c>
      <c r="H111" s="13">
        <v>182</v>
      </c>
      <c r="I111" s="13">
        <v>173</v>
      </c>
      <c r="J111" s="13">
        <v>162</v>
      </c>
      <c r="K111" s="13"/>
      <c r="L111" s="13"/>
      <c r="M111" s="13"/>
      <c r="N111" s="13"/>
      <c r="O111" s="26">
        <f t="shared" si="7"/>
        <v>173</v>
      </c>
      <c r="P111" s="8">
        <f t="shared" si="5"/>
        <v>38</v>
      </c>
      <c r="Q111" s="27">
        <f t="shared" si="6"/>
        <v>3.1999999999999886</v>
      </c>
    </row>
    <row r="112" spans="1:17" ht="15" customHeight="1" x14ac:dyDescent="0.2">
      <c r="A112" s="22" t="s">
        <v>139</v>
      </c>
      <c r="B112" s="22" t="s">
        <v>110</v>
      </c>
      <c r="C112" s="7">
        <v>7</v>
      </c>
      <c r="D112" s="28">
        <v>165</v>
      </c>
      <c r="E112" s="13">
        <v>181</v>
      </c>
      <c r="F112" s="13">
        <v>156</v>
      </c>
      <c r="G112" s="13">
        <v>165</v>
      </c>
      <c r="H112" s="13">
        <v>162</v>
      </c>
      <c r="I112" s="13">
        <v>162</v>
      </c>
      <c r="J112" s="13">
        <v>164</v>
      </c>
      <c r="K112" s="13"/>
      <c r="L112" s="13"/>
      <c r="M112" s="13"/>
      <c r="N112" s="13"/>
      <c r="O112" s="26">
        <f t="shared" si="7"/>
        <v>165</v>
      </c>
      <c r="P112" s="8">
        <f t="shared" si="5"/>
        <v>65</v>
      </c>
      <c r="Q112" s="27">
        <f t="shared" si="6"/>
        <v>0</v>
      </c>
    </row>
    <row r="113" spans="1:17" ht="15" customHeight="1" x14ac:dyDescent="0.2">
      <c r="A113" s="22" t="s">
        <v>219</v>
      </c>
      <c r="B113" s="22" t="s">
        <v>110</v>
      </c>
      <c r="C113" s="7">
        <v>15</v>
      </c>
      <c r="D113" s="28">
        <v>146.30000000000001</v>
      </c>
      <c r="E113" s="13">
        <v>166</v>
      </c>
      <c r="F113" s="13">
        <v>162</v>
      </c>
      <c r="G113" s="13">
        <v>155</v>
      </c>
      <c r="H113" s="13">
        <v>162</v>
      </c>
      <c r="I113" s="13">
        <v>153</v>
      </c>
      <c r="J113" s="13">
        <v>151</v>
      </c>
      <c r="K113" s="13"/>
      <c r="L113" s="13"/>
      <c r="M113" s="13"/>
      <c r="N113" s="13"/>
      <c r="O113" s="26">
        <f t="shared" si="7"/>
        <v>158.16666666666666</v>
      </c>
      <c r="P113" s="8">
        <f t="shared" si="5"/>
        <v>92</v>
      </c>
      <c r="Q113" s="27">
        <f t="shared" si="6"/>
        <v>11.866666666666646</v>
      </c>
    </row>
    <row r="114" spans="1:17" ht="15" customHeight="1" x14ac:dyDescent="0.2">
      <c r="A114" s="22" t="s">
        <v>191</v>
      </c>
      <c r="B114" s="22" t="s">
        <v>110</v>
      </c>
      <c r="C114" s="7">
        <v>12</v>
      </c>
      <c r="D114" s="28">
        <v>156.69999999999999</v>
      </c>
      <c r="E114" s="13">
        <v>162</v>
      </c>
      <c r="F114" s="13">
        <v>160</v>
      </c>
      <c r="G114" s="13">
        <v>142</v>
      </c>
      <c r="H114" s="13">
        <v>161</v>
      </c>
      <c r="I114" s="13">
        <v>161</v>
      </c>
      <c r="J114" s="13">
        <v>160</v>
      </c>
      <c r="K114" s="13"/>
      <c r="L114" s="13"/>
      <c r="M114" s="13"/>
      <c r="N114" s="13"/>
      <c r="O114" s="26">
        <f t="shared" si="7"/>
        <v>157.66666666666666</v>
      </c>
      <c r="P114" s="8">
        <f t="shared" si="5"/>
        <v>95</v>
      </c>
      <c r="Q114" s="27">
        <f t="shared" si="6"/>
        <v>0.96666666666666856</v>
      </c>
    </row>
    <row r="115" spans="1:17" ht="15" customHeight="1" x14ac:dyDescent="0.2">
      <c r="A115" s="22" t="s">
        <v>963</v>
      </c>
      <c r="B115" s="22" t="s">
        <v>110</v>
      </c>
      <c r="C115" s="7">
        <v>17</v>
      </c>
      <c r="D115" s="28">
        <v>120</v>
      </c>
      <c r="E115" s="13">
        <v>154</v>
      </c>
      <c r="F115" s="13">
        <v>148</v>
      </c>
      <c r="G115" s="13">
        <v>155</v>
      </c>
      <c r="H115" s="13"/>
      <c r="I115" s="13"/>
      <c r="J115" s="13"/>
      <c r="K115" s="13"/>
      <c r="L115" s="13"/>
      <c r="M115" s="13"/>
      <c r="N115" s="13"/>
      <c r="O115" s="26">
        <f t="shared" si="7"/>
        <v>152.33333333333334</v>
      </c>
      <c r="P115" s="8">
        <f t="shared" si="5"/>
        <v>114</v>
      </c>
      <c r="Q115" s="27">
        <f t="shared" si="6"/>
        <v>32.333333333333343</v>
      </c>
    </row>
    <row r="116" spans="1:17" ht="15" customHeight="1" x14ac:dyDescent="0.2">
      <c r="A116" s="22" t="s">
        <v>222</v>
      </c>
      <c r="B116" s="22" t="s">
        <v>110</v>
      </c>
      <c r="C116" s="7">
        <v>15</v>
      </c>
      <c r="D116" s="28">
        <v>143.5</v>
      </c>
      <c r="E116" s="13">
        <v>149</v>
      </c>
      <c r="F116" s="13">
        <v>154</v>
      </c>
      <c r="G116" s="13">
        <v>148</v>
      </c>
      <c r="H116" s="13">
        <v>151</v>
      </c>
      <c r="I116" s="13">
        <v>146</v>
      </c>
      <c r="J116" s="13">
        <v>151</v>
      </c>
      <c r="K116" s="13"/>
      <c r="L116" s="13"/>
      <c r="M116" s="13"/>
      <c r="N116" s="13"/>
      <c r="O116" s="26">
        <f t="shared" si="7"/>
        <v>149.83333333333334</v>
      </c>
      <c r="P116" s="8">
        <f t="shared" si="5"/>
        <v>119</v>
      </c>
      <c r="Q116" s="27">
        <f t="shared" si="6"/>
        <v>6.3333333333333428</v>
      </c>
    </row>
    <row r="117" spans="1:17" ht="15" customHeight="1" x14ac:dyDescent="0.2">
      <c r="A117" s="22" t="s">
        <v>237</v>
      </c>
      <c r="B117" s="22" t="s">
        <v>110</v>
      </c>
      <c r="C117" s="7">
        <v>17</v>
      </c>
      <c r="D117" s="28">
        <v>110</v>
      </c>
      <c r="E117" s="13">
        <v>146</v>
      </c>
      <c r="F117" s="13">
        <v>162</v>
      </c>
      <c r="G117" s="13">
        <v>135</v>
      </c>
      <c r="H117" s="13">
        <v>134</v>
      </c>
      <c r="I117" s="13">
        <v>138</v>
      </c>
      <c r="J117" s="13">
        <v>136</v>
      </c>
      <c r="K117" s="13"/>
      <c r="L117" s="13"/>
      <c r="M117" s="13"/>
      <c r="N117" s="13"/>
      <c r="O117" s="26">
        <f t="shared" si="7"/>
        <v>141.83333333333334</v>
      </c>
      <c r="P117" s="8">
        <f t="shared" si="5"/>
        <v>132</v>
      </c>
      <c r="Q117" s="27">
        <f t="shared" si="6"/>
        <v>31.833333333333343</v>
      </c>
    </row>
    <row r="118" spans="1:17" ht="15" customHeight="1" x14ac:dyDescent="0.2">
      <c r="A118" s="22" t="s">
        <v>231</v>
      </c>
      <c r="B118" s="22" t="s">
        <v>110</v>
      </c>
      <c r="C118" s="7">
        <v>16</v>
      </c>
      <c r="D118" s="28">
        <v>136</v>
      </c>
      <c r="E118" s="13">
        <v>149</v>
      </c>
      <c r="F118" s="13">
        <v>138</v>
      </c>
      <c r="G118" s="13">
        <v>138</v>
      </c>
      <c r="H118" s="13">
        <v>132</v>
      </c>
      <c r="I118" s="13">
        <v>138</v>
      </c>
      <c r="J118" s="13">
        <v>138</v>
      </c>
      <c r="K118" s="13"/>
      <c r="L118" s="13"/>
      <c r="M118" s="13"/>
      <c r="N118" s="13"/>
      <c r="O118" s="26">
        <f t="shared" si="7"/>
        <v>138.83333333333334</v>
      </c>
      <c r="P118" s="8">
        <f t="shared" si="5"/>
        <v>134</v>
      </c>
      <c r="Q118" s="27">
        <f t="shared" si="6"/>
        <v>2.8333333333333428</v>
      </c>
    </row>
    <row r="119" spans="1:17" ht="15" customHeight="1" x14ac:dyDescent="0.2">
      <c r="A119" s="22" t="s">
        <v>225</v>
      </c>
      <c r="B119" s="22" t="s">
        <v>110</v>
      </c>
      <c r="C119" s="7">
        <v>16</v>
      </c>
      <c r="D119" s="28">
        <v>142.69999999999999</v>
      </c>
      <c r="E119" s="13">
        <v>143</v>
      </c>
      <c r="F119" s="13">
        <v>144</v>
      </c>
      <c r="G119" s="13">
        <v>139</v>
      </c>
      <c r="H119" s="13">
        <v>142</v>
      </c>
      <c r="I119" s="13">
        <v>149</v>
      </c>
      <c r="J119" s="13">
        <v>123</v>
      </c>
      <c r="K119" s="13"/>
      <c r="L119" s="13"/>
      <c r="M119" s="13"/>
      <c r="N119" s="13"/>
      <c r="O119" s="26">
        <f t="shared" si="7"/>
        <v>140</v>
      </c>
      <c r="P119" s="8">
        <f t="shared" si="5"/>
        <v>133</v>
      </c>
      <c r="Q119" s="27">
        <f t="shared" si="6"/>
        <v>-2.6999999999999886</v>
      </c>
    </row>
    <row r="120" spans="1:17" ht="15" customHeight="1" x14ac:dyDescent="0.2">
      <c r="A120" s="22" t="s">
        <v>181</v>
      </c>
      <c r="B120" s="22" t="s">
        <v>151</v>
      </c>
      <c r="C120" s="7">
        <v>11</v>
      </c>
      <c r="D120" s="28">
        <v>158</v>
      </c>
      <c r="E120" s="13">
        <v>175</v>
      </c>
      <c r="F120" s="13">
        <v>172</v>
      </c>
      <c r="G120" s="13">
        <v>170</v>
      </c>
      <c r="H120" s="13">
        <v>153</v>
      </c>
      <c r="I120" s="13">
        <v>173</v>
      </c>
      <c r="J120" s="13">
        <v>167</v>
      </c>
      <c r="K120" s="13"/>
      <c r="L120" s="13"/>
      <c r="M120" s="13"/>
      <c r="N120" s="13"/>
      <c r="O120" s="26">
        <f t="shared" si="7"/>
        <v>168.33333333333334</v>
      </c>
      <c r="P120" s="8">
        <f t="shared" si="5"/>
        <v>50</v>
      </c>
      <c r="Q120" s="27">
        <f t="shared" si="6"/>
        <v>10.333333333333343</v>
      </c>
    </row>
    <row r="121" spans="1:17" ht="15" customHeight="1" x14ac:dyDescent="0.2">
      <c r="A121" s="22" t="s">
        <v>150</v>
      </c>
      <c r="B121" s="22" t="s">
        <v>151</v>
      </c>
      <c r="C121" s="7">
        <v>8</v>
      </c>
      <c r="D121" s="28">
        <v>162.5</v>
      </c>
      <c r="E121" s="13">
        <v>157</v>
      </c>
      <c r="F121" s="13">
        <v>171</v>
      </c>
      <c r="G121" s="13">
        <v>160</v>
      </c>
      <c r="H121" s="13">
        <v>167</v>
      </c>
      <c r="I121" s="13">
        <v>166</v>
      </c>
      <c r="J121" s="13">
        <v>163</v>
      </c>
      <c r="K121" s="13"/>
      <c r="L121" s="13"/>
      <c r="M121" s="13"/>
      <c r="N121" s="13"/>
      <c r="O121" s="26">
        <f t="shared" si="7"/>
        <v>164</v>
      </c>
      <c r="P121" s="8">
        <f t="shared" si="5"/>
        <v>70</v>
      </c>
      <c r="Q121" s="27">
        <f t="shared" si="6"/>
        <v>1.5</v>
      </c>
    </row>
    <row r="122" spans="1:17" ht="15" customHeight="1" x14ac:dyDescent="0.2">
      <c r="A122" s="22" t="s">
        <v>192</v>
      </c>
      <c r="B122" s="22" t="s">
        <v>151</v>
      </c>
      <c r="C122" s="7">
        <v>12</v>
      </c>
      <c r="D122" s="28">
        <v>156.30000000000001</v>
      </c>
      <c r="E122" s="13">
        <v>155</v>
      </c>
      <c r="F122" s="13">
        <v>160</v>
      </c>
      <c r="G122" s="13">
        <v>168</v>
      </c>
      <c r="H122" s="13">
        <v>158</v>
      </c>
      <c r="I122" s="13">
        <v>159</v>
      </c>
      <c r="J122" s="13">
        <v>144</v>
      </c>
      <c r="K122" s="13"/>
      <c r="L122" s="13"/>
      <c r="M122" s="13"/>
      <c r="N122" s="13"/>
      <c r="O122" s="26">
        <f t="shared" si="7"/>
        <v>157.33333333333334</v>
      </c>
      <c r="P122" s="8">
        <f t="shared" si="5"/>
        <v>98</v>
      </c>
      <c r="Q122" s="27">
        <f t="shared" si="6"/>
        <v>1.0333333333333314</v>
      </c>
    </row>
    <row r="123" spans="1:17" ht="15" customHeight="1" x14ac:dyDescent="0.2">
      <c r="A123" s="22" t="s">
        <v>125</v>
      </c>
      <c r="B123" s="22" t="s">
        <v>126</v>
      </c>
      <c r="C123" s="7">
        <v>6</v>
      </c>
      <c r="D123" s="28">
        <v>168.7</v>
      </c>
      <c r="E123" s="13">
        <v>169</v>
      </c>
      <c r="F123" s="13">
        <v>177</v>
      </c>
      <c r="G123" s="13">
        <v>176</v>
      </c>
      <c r="H123" s="13">
        <v>181</v>
      </c>
      <c r="I123" s="13">
        <v>175</v>
      </c>
      <c r="J123" s="13">
        <v>180</v>
      </c>
      <c r="K123" s="13"/>
      <c r="L123" s="13"/>
      <c r="M123" s="13"/>
      <c r="N123" s="13"/>
      <c r="O123" s="26">
        <f t="shared" si="7"/>
        <v>176.33333333333334</v>
      </c>
      <c r="P123" s="8">
        <f t="shared" si="5"/>
        <v>26</v>
      </c>
      <c r="Q123" s="27">
        <f t="shared" si="6"/>
        <v>7.6333333333333542</v>
      </c>
    </row>
    <row r="124" spans="1:17" ht="15" customHeight="1" x14ac:dyDescent="0.2">
      <c r="A124" s="22" t="s">
        <v>173</v>
      </c>
      <c r="B124" s="22" t="s">
        <v>126</v>
      </c>
      <c r="C124" s="7">
        <v>11</v>
      </c>
      <c r="D124" s="28">
        <v>159.30000000000001</v>
      </c>
      <c r="E124" s="13">
        <v>165</v>
      </c>
      <c r="F124" s="13">
        <v>163</v>
      </c>
      <c r="G124" s="13">
        <v>174</v>
      </c>
      <c r="H124" s="13">
        <v>156</v>
      </c>
      <c r="I124" s="13">
        <v>165</v>
      </c>
      <c r="J124" s="13">
        <v>176</v>
      </c>
      <c r="K124" s="13"/>
      <c r="L124" s="13"/>
      <c r="M124" s="13"/>
      <c r="N124" s="13"/>
      <c r="O124" s="26">
        <f t="shared" si="7"/>
        <v>166.5</v>
      </c>
      <c r="P124" s="8">
        <f t="shared" si="5"/>
        <v>56</v>
      </c>
      <c r="Q124" s="27">
        <f t="shared" si="6"/>
        <v>7.1999999999999886</v>
      </c>
    </row>
    <row r="125" spans="1:17" ht="15" customHeight="1" x14ac:dyDescent="0.2">
      <c r="A125" s="22" t="s">
        <v>94</v>
      </c>
      <c r="B125" s="22" t="s">
        <v>95</v>
      </c>
      <c r="C125" s="7">
        <v>4</v>
      </c>
      <c r="D125" s="28">
        <v>176</v>
      </c>
      <c r="E125" s="13">
        <v>175</v>
      </c>
      <c r="F125" s="13">
        <v>177</v>
      </c>
      <c r="G125" s="13">
        <v>175</v>
      </c>
      <c r="H125" s="13">
        <v>175</v>
      </c>
      <c r="I125" s="13">
        <v>177</v>
      </c>
      <c r="J125" s="13">
        <v>174</v>
      </c>
      <c r="K125" s="13"/>
      <c r="L125" s="13"/>
      <c r="M125" s="13"/>
      <c r="N125" s="13"/>
      <c r="O125" s="26">
        <f t="shared" si="7"/>
        <v>175.5</v>
      </c>
      <c r="P125" s="8">
        <f t="shared" si="5"/>
        <v>31</v>
      </c>
      <c r="Q125" s="27">
        <f t="shared" si="6"/>
        <v>-0.5</v>
      </c>
    </row>
    <row r="126" spans="1:17" ht="15" customHeight="1" x14ac:dyDescent="0.2">
      <c r="A126" s="22" t="s">
        <v>106</v>
      </c>
      <c r="B126" s="22" t="s">
        <v>95</v>
      </c>
      <c r="C126" s="7">
        <v>4</v>
      </c>
      <c r="D126" s="28">
        <v>173.8</v>
      </c>
      <c r="E126" s="13">
        <v>173</v>
      </c>
      <c r="F126" s="13">
        <v>176</v>
      </c>
      <c r="G126" s="13">
        <v>173</v>
      </c>
      <c r="H126" s="13">
        <v>173</v>
      </c>
      <c r="I126" s="13">
        <v>177</v>
      </c>
      <c r="J126" s="13">
        <v>174</v>
      </c>
      <c r="K126" s="13"/>
      <c r="L126" s="13"/>
      <c r="M126" s="13"/>
      <c r="N126" s="13"/>
      <c r="O126" s="26">
        <f t="shared" si="7"/>
        <v>174.33333333333334</v>
      </c>
      <c r="P126" s="8">
        <f t="shared" si="5"/>
        <v>33</v>
      </c>
      <c r="Q126" s="27">
        <f t="shared" si="6"/>
        <v>0.53333333333333144</v>
      </c>
    </row>
    <row r="127" spans="1:17" ht="15" customHeight="1" x14ac:dyDescent="0.2">
      <c r="A127" s="22" t="s">
        <v>211</v>
      </c>
      <c r="B127" s="22" t="s">
        <v>187</v>
      </c>
      <c r="C127" s="7">
        <v>14</v>
      </c>
      <c r="D127" s="28">
        <v>152.5</v>
      </c>
      <c r="E127" s="13">
        <v>161</v>
      </c>
      <c r="F127" s="13">
        <v>165</v>
      </c>
      <c r="G127" s="13">
        <v>162</v>
      </c>
      <c r="H127" s="13">
        <v>156</v>
      </c>
      <c r="I127" s="13">
        <v>162</v>
      </c>
      <c r="J127" s="13">
        <v>157</v>
      </c>
      <c r="K127" s="13"/>
      <c r="L127" s="13"/>
      <c r="M127" s="13"/>
      <c r="N127" s="13"/>
      <c r="O127" s="26">
        <f t="shared" si="7"/>
        <v>160.5</v>
      </c>
      <c r="P127" s="8">
        <f t="shared" si="5"/>
        <v>82</v>
      </c>
      <c r="Q127" s="27">
        <f t="shared" si="6"/>
        <v>8</v>
      </c>
    </row>
    <row r="128" spans="1:17" ht="15" customHeight="1" x14ac:dyDescent="0.2">
      <c r="A128" s="22" t="s">
        <v>201</v>
      </c>
      <c r="B128" s="22" t="s">
        <v>187</v>
      </c>
      <c r="C128" s="7">
        <v>13</v>
      </c>
      <c r="D128" s="28">
        <v>154.30000000000001</v>
      </c>
      <c r="E128" s="13">
        <v>161</v>
      </c>
      <c r="F128" s="13">
        <v>155</v>
      </c>
      <c r="G128" s="13">
        <v>160</v>
      </c>
      <c r="H128" s="13">
        <v>154</v>
      </c>
      <c r="I128" s="13">
        <v>157</v>
      </c>
      <c r="J128" s="13">
        <v>159</v>
      </c>
      <c r="K128" s="13"/>
      <c r="L128" s="13"/>
      <c r="M128" s="13"/>
      <c r="N128" s="13"/>
      <c r="O128" s="26">
        <f t="shared" si="7"/>
        <v>157.66666666666666</v>
      </c>
      <c r="P128" s="8">
        <f t="shared" si="5"/>
        <v>95</v>
      </c>
      <c r="Q128" s="27">
        <f t="shared" si="6"/>
        <v>3.3666666666666458</v>
      </c>
    </row>
    <row r="129" spans="1:17" ht="15" customHeight="1" x14ac:dyDescent="0.2">
      <c r="A129" s="22" t="s">
        <v>186</v>
      </c>
      <c r="B129" s="22" t="s">
        <v>187</v>
      </c>
      <c r="C129" s="7">
        <v>12</v>
      </c>
      <c r="D129" s="28">
        <v>157.5</v>
      </c>
      <c r="E129" s="13">
        <v>147</v>
      </c>
      <c r="F129" s="13">
        <v>154</v>
      </c>
      <c r="G129" s="13">
        <v>156</v>
      </c>
      <c r="H129" s="13">
        <v>156</v>
      </c>
      <c r="I129" s="13"/>
      <c r="J129" s="13"/>
      <c r="K129" s="13"/>
      <c r="L129" s="13"/>
      <c r="M129" s="13"/>
      <c r="N129" s="13"/>
      <c r="O129" s="26">
        <f t="shared" si="7"/>
        <v>153.25</v>
      </c>
      <c r="P129" s="8">
        <f t="shared" si="5"/>
        <v>111</v>
      </c>
      <c r="Q129" s="27">
        <f t="shared" si="6"/>
        <v>-4.25</v>
      </c>
    </row>
    <row r="130" spans="1:17" ht="15" customHeight="1" x14ac:dyDescent="0.2">
      <c r="A130" s="22" t="s">
        <v>233</v>
      </c>
      <c r="B130" s="22" t="s">
        <v>187</v>
      </c>
      <c r="C130" s="7">
        <v>17</v>
      </c>
      <c r="D130" s="28">
        <v>121.5</v>
      </c>
      <c r="E130" s="13">
        <v>107</v>
      </c>
      <c r="F130" s="13">
        <v>114</v>
      </c>
      <c r="G130" s="13">
        <v>94</v>
      </c>
      <c r="H130" s="13">
        <v>130</v>
      </c>
      <c r="I130" s="13">
        <v>114</v>
      </c>
      <c r="J130" s="13">
        <v>98</v>
      </c>
      <c r="K130" s="13"/>
      <c r="L130" s="13"/>
      <c r="M130" s="13"/>
      <c r="N130" s="13"/>
      <c r="O130" s="26">
        <f t="shared" si="7"/>
        <v>109.5</v>
      </c>
      <c r="P130" s="8">
        <f t="shared" si="5"/>
        <v>142</v>
      </c>
      <c r="Q130" s="27">
        <f t="shared" si="6"/>
        <v>-12</v>
      </c>
    </row>
    <row r="131" spans="1:17" ht="15" customHeight="1" x14ac:dyDescent="0.2">
      <c r="A131" s="22" t="s">
        <v>107</v>
      </c>
      <c r="B131" s="22" t="s">
        <v>108</v>
      </c>
      <c r="C131" s="7">
        <v>4</v>
      </c>
      <c r="D131" s="28">
        <v>173.6</v>
      </c>
      <c r="E131" s="13">
        <v>168</v>
      </c>
      <c r="F131" s="13">
        <v>171</v>
      </c>
      <c r="G131" s="13">
        <v>167</v>
      </c>
      <c r="H131" s="13">
        <v>179</v>
      </c>
      <c r="I131" s="13">
        <v>177</v>
      </c>
      <c r="J131" s="13">
        <v>167</v>
      </c>
      <c r="K131" s="13"/>
      <c r="L131" s="13"/>
      <c r="M131" s="13"/>
      <c r="N131" s="13"/>
      <c r="O131" s="26">
        <f t="shared" si="7"/>
        <v>171.5</v>
      </c>
      <c r="P131" s="8">
        <f t="shared" si="5"/>
        <v>42</v>
      </c>
      <c r="Q131" s="27">
        <f t="shared" si="6"/>
        <v>-2.0999999999999943</v>
      </c>
    </row>
    <row r="132" spans="1:17" ht="15" customHeight="1" x14ac:dyDescent="0.2">
      <c r="A132" s="22" t="s">
        <v>146</v>
      </c>
      <c r="B132" s="22" t="s">
        <v>108</v>
      </c>
      <c r="C132" s="7">
        <v>8</v>
      </c>
      <c r="D132" s="28">
        <v>163.69999999999999</v>
      </c>
      <c r="E132" s="13">
        <v>165</v>
      </c>
      <c r="F132" s="13">
        <v>154</v>
      </c>
      <c r="G132" s="13">
        <v>170</v>
      </c>
      <c r="H132" s="13">
        <v>156</v>
      </c>
      <c r="I132" s="13">
        <v>171</v>
      </c>
      <c r="J132" s="13">
        <v>174</v>
      </c>
      <c r="K132" s="13"/>
      <c r="L132" s="13"/>
      <c r="M132" s="13"/>
      <c r="N132" s="13"/>
      <c r="O132" s="26">
        <f t="shared" ref="O132:O163" si="8">IF(SUM(E132:N132)&lt;&gt;0,AVERAGE(E132:N132),"")</f>
        <v>165</v>
      </c>
      <c r="P132" s="8">
        <f t="shared" si="5"/>
        <v>65</v>
      </c>
      <c r="Q132" s="27">
        <f t="shared" si="6"/>
        <v>1.3000000000000114</v>
      </c>
    </row>
    <row r="133" spans="1:17" ht="15" customHeight="1" x14ac:dyDescent="0.2">
      <c r="A133" s="22" t="s">
        <v>162</v>
      </c>
      <c r="B133" s="22" t="s">
        <v>108</v>
      </c>
      <c r="C133" s="7">
        <v>9</v>
      </c>
      <c r="D133" s="28">
        <v>161.19999999999999</v>
      </c>
      <c r="E133" s="13">
        <v>137</v>
      </c>
      <c r="F133" s="13">
        <v>149</v>
      </c>
      <c r="G133" s="13">
        <v>145</v>
      </c>
      <c r="H133" s="13">
        <v>142</v>
      </c>
      <c r="I133" s="13">
        <v>159</v>
      </c>
      <c r="J133" s="13">
        <v>139</v>
      </c>
      <c r="K133" s="13"/>
      <c r="L133" s="13"/>
      <c r="M133" s="13"/>
      <c r="N133" s="13"/>
      <c r="O133" s="26">
        <f t="shared" si="8"/>
        <v>145.16666666666666</v>
      </c>
      <c r="P133" s="8">
        <f t="shared" ref="P133:P153" si="9">IF(COUNT($E133:$N133)&gt;0,RANK($O133,$O$4:$O$153),"")</f>
        <v>128</v>
      </c>
      <c r="Q133" s="27">
        <f t="shared" ref="Q133:Q153" si="10">IF(D133&gt;0,IF(O133&lt;&gt;"",O133-D133,""),"")</f>
        <v>-16.033333333333331</v>
      </c>
    </row>
    <row r="134" spans="1:17" ht="15" customHeight="1" x14ac:dyDescent="0.2">
      <c r="A134" s="22" t="s">
        <v>223</v>
      </c>
      <c r="B134" s="22" t="s">
        <v>224</v>
      </c>
      <c r="C134" s="7">
        <v>16</v>
      </c>
      <c r="D134" s="28">
        <v>143</v>
      </c>
      <c r="E134" s="13">
        <v>154</v>
      </c>
      <c r="F134" s="13">
        <v>134</v>
      </c>
      <c r="G134" s="13">
        <v>143</v>
      </c>
      <c r="H134" s="13">
        <v>150</v>
      </c>
      <c r="I134" s="13">
        <v>139</v>
      </c>
      <c r="J134" s="13">
        <v>152</v>
      </c>
      <c r="K134" s="13"/>
      <c r="L134" s="13"/>
      <c r="M134" s="13"/>
      <c r="N134" s="13"/>
      <c r="O134" s="26">
        <f t="shared" si="8"/>
        <v>145.33333333333334</v>
      </c>
      <c r="P134" s="8">
        <f t="shared" si="9"/>
        <v>127</v>
      </c>
      <c r="Q134" s="27">
        <f t="shared" si="10"/>
        <v>2.3333333333333428</v>
      </c>
    </row>
    <row r="135" spans="1:17" ht="15" customHeight="1" x14ac:dyDescent="0.2">
      <c r="A135" s="22" t="s">
        <v>68</v>
      </c>
      <c r="B135" s="22" t="s">
        <v>69</v>
      </c>
      <c r="C135" s="7">
        <v>2</v>
      </c>
      <c r="D135" s="28">
        <v>182.3</v>
      </c>
      <c r="E135" s="13">
        <v>180</v>
      </c>
      <c r="F135" s="13">
        <v>187</v>
      </c>
      <c r="G135" s="13">
        <v>182</v>
      </c>
      <c r="H135" s="13">
        <v>188</v>
      </c>
      <c r="I135" s="13">
        <v>180</v>
      </c>
      <c r="J135" s="13">
        <v>177</v>
      </c>
      <c r="K135" s="13"/>
      <c r="L135" s="13"/>
      <c r="M135" s="13"/>
      <c r="N135" s="13"/>
      <c r="O135" s="26">
        <f t="shared" si="8"/>
        <v>182.33333333333334</v>
      </c>
      <c r="P135" s="8">
        <f t="shared" si="9"/>
        <v>12</v>
      </c>
      <c r="Q135" s="27">
        <f t="shared" si="10"/>
        <v>3.3333333333331439E-2</v>
      </c>
    </row>
    <row r="136" spans="1:17" ht="15" customHeight="1" x14ac:dyDescent="0.2">
      <c r="A136" s="22" t="s">
        <v>160</v>
      </c>
      <c r="B136" s="22" t="s">
        <v>69</v>
      </c>
      <c r="C136" s="7">
        <v>9</v>
      </c>
      <c r="D136" s="28">
        <v>161.30000000000001</v>
      </c>
      <c r="E136" s="13">
        <v>159</v>
      </c>
      <c r="F136" s="13">
        <v>157</v>
      </c>
      <c r="G136" s="13">
        <v>154</v>
      </c>
      <c r="H136" s="13">
        <v>152</v>
      </c>
      <c r="I136" s="13">
        <v>145</v>
      </c>
      <c r="J136" s="13"/>
      <c r="K136" s="13"/>
      <c r="L136" s="13"/>
      <c r="M136" s="13"/>
      <c r="N136" s="13"/>
      <c r="O136" s="26">
        <f t="shared" si="8"/>
        <v>153.4</v>
      </c>
      <c r="P136" s="8">
        <f t="shared" si="9"/>
        <v>108</v>
      </c>
      <c r="Q136" s="27">
        <f t="shared" si="10"/>
        <v>-7.9000000000000057</v>
      </c>
    </row>
    <row r="137" spans="1:17" ht="15" customHeight="1" x14ac:dyDescent="0.2">
      <c r="A137" s="22" t="s">
        <v>161</v>
      </c>
      <c r="B137" s="22" t="s">
        <v>69</v>
      </c>
      <c r="C137" s="7">
        <v>9</v>
      </c>
      <c r="D137" s="28">
        <v>161.30000000000001</v>
      </c>
      <c r="E137" s="13">
        <v>133</v>
      </c>
      <c r="F137" s="13">
        <v>118</v>
      </c>
      <c r="G137" s="13">
        <v>155</v>
      </c>
      <c r="H137" s="13">
        <v>142</v>
      </c>
      <c r="I137" s="13">
        <v>142</v>
      </c>
      <c r="J137" s="13">
        <v>141</v>
      </c>
      <c r="K137" s="13"/>
      <c r="L137" s="13"/>
      <c r="M137" s="13"/>
      <c r="N137" s="13"/>
      <c r="O137" s="26">
        <f t="shared" si="8"/>
        <v>138.5</v>
      </c>
      <c r="P137" s="8">
        <f t="shared" si="9"/>
        <v>135</v>
      </c>
      <c r="Q137" s="27">
        <f t="shared" si="10"/>
        <v>-22.800000000000011</v>
      </c>
    </row>
    <row r="138" spans="1:17" ht="15" customHeight="1" x14ac:dyDescent="0.2">
      <c r="A138" s="22" t="s">
        <v>77</v>
      </c>
      <c r="B138" s="22" t="s">
        <v>78</v>
      </c>
      <c r="C138" s="7">
        <v>2</v>
      </c>
      <c r="D138" s="28">
        <v>179.8</v>
      </c>
      <c r="E138" s="13">
        <v>179</v>
      </c>
      <c r="F138" s="13">
        <v>178</v>
      </c>
      <c r="G138" s="13">
        <v>181</v>
      </c>
      <c r="H138" s="13">
        <v>178</v>
      </c>
      <c r="I138" s="13">
        <v>178</v>
      </c>
      <c r="J138" s="13">
        <v>180</v>
      </c>
      <c r="K138" s="13"/>
      <c r="L138" s="13"/>
      <c r="M138" s="13"/>
      <c r="N138" s="13"/>
      <c r="O138" s="26">
        <f t="shared" si="8"/>
        <v>179</v>
      </c>
      <c r="P138" s="8">
        <f t="shared" si="9"/>
        <v>22</v>
      </c>
      <c r="Q138" s="27">
        <f t="shared" si="10"/>
        <v>-0.80000000000001137</v>
      </c>
    </row>
    <row r="139" spans="1:17" ht="15" customHeight="1" x14ac:dyDescent="0.2">
      <c r="A139" s="22" t="s">
        <v>149</v>
      </c>
      <c r="B139" s="22" t="s">
        <v>78</v>
      </c>
      <c r="C139" s="7">
        <v>8</v>
      </c>
      <c r="D139" s="28">
        <v>162.69999999999999</v>
      </c>
      <c r="E139" s="13">
        <v>167</v>
      </c>
      <c r="F139" s="13">
        <v>159</v>
      </c>
      <c r="G139" s="13">
        <v>168</v>
      </c>
      <c r="H139" s="13">
        <v>166</v>
      </c>
      <c r="I139" s="13">
        <v>165</v>
      </c>
      <c r="J139" s="13">
        <v>163</v>
      </c>
      <c r="K139" s="13"/>
      <c r="L139" s="13"/>
      <c r="M139" s="13"/>
      <c r="N139" s="13"/>
      <c r="O139" s="26">
        <f t="shared" si="8"/>
        <v>164.66666666666666</v>
      </c>
      <c r="P139" s="8">
        <f t="shared" si="9"/>
        <v>67</v>
      </c>
      <c r="Q139" s="27">
        <f t="shared" si="10"/>
        <v>1.9666666666666686</v>
      </c>
    </row>
    <row r="140" spans="1:17" ht="15" customHeight="1" x14ac:dyDescent="0.2">
      <c r="A140" s="22" t="s">
        <v>206</v>
      </c>
      <c r="B140" s="22" t="s">
        <v>207</v>
      </c>
      <c r="C140" s="7">
        <v>14</v>
      </c>
      <c r="D140" s="28">
        <v>154</v>
      </c>
      <c r="E140" s="13">
        <v>138</v>
      </c>
      <c r="F140" s="13">
        <v>154</v>
      </c>
      <c r="G140" s="13">
        <v>156</v>
      </c>
      <c r="H140" s="13">
        <v>168</v>
      </c>
      <c r="I140" s="13">
        <v>148</v>
      </c>
      <c r="J140" s="13">
        <v>170</v>
      </c>
      <c r="K140" s="13"/>
      <c r="L140" s="13"/>
      <c r="M140" s="13"/>
      <c r="N140" s="13"/>
      <c r="O140" s="26">
        <f t="shared" si="8"/>
        <v>155.66666666666666</v>
      </c>
      <c r="P140" s="8">
        <f t="shared" si="9"/>
        <v>103</v>
      </c>
      <c r="Q140" s="27">
        <f t="shared" si="10"/>
        <v>1.6666666666666572</v>
      </c>
    </row>
    <row r="141" spans="1:17" ht="15" customHeight="1" x14ac:dyDescent="0.2">
      <c r="A141" s="22" t="s">
        <v>213</v>
      </c>
      <c r="B141" s="22" t="s">
        <v>207</v>
      </c>
      <c r="C141" s="7">
        <v>14</v>
      </c>
      <c r="D141" s="28">
        <v>150</v>
      </c>
      <c r="E141" s="13">
        <v>152</v>
      </c>
      <c r="F141" s="13">
        <v>147</v>
      </c>
      <c r="G141" s="13">
        <v>116</v>
      </c>
      <c r="H141" s="13">
        <v>125</v>
      </c>
      <c r="I141" s="13">
        <v>148</v>
      </c>
      <c r="J141" s="13">
        <v>139</v>
      </c>
      <c r="K141" s="13"/>
      <c r="L141" s="13"/>
      <c r="M141" s="13"/>
      <c r="N141" s="13"/>
      <c r="O141" s="26">
        <f t="shared" si="8"/>
        <v>137.83333333333334</v>
      </c>
      <c r="P141" s="8">
        <f t="shared" si="9"/>
        <v>137</v>
      </c>
      <c r="Q141" s="27">
        <f t="shared" si="10"/>
        <v>-12.166666666666657</v>
      </c>
    </row>
    <row r="142" spans="1:17" ht="15" customHeight="1" x14ac:dyDescent="0.2">
      <c r="A142" s="22" t="s">
        <v>236</v>
      </c>
      <c r="B142" s="22" t="s">
        <v>207</v>
      </c>
      <c r="C142" s="7">
        <v>17</v>
      </c>
      <c r="D142" s="28">
        <v>115</v>
      </c>
      <c r="E142" s="13">
        <v>83</v>
      </c>
      <c r="F142" s="13">
        <v>75</v>
      </c>
      <c r="G142" s="13">
        <v>107</v>
      </c>
      <c r="H142" s="13">
        <v>114</v>
      </c>
      <c r="I142" s="13">
        <v>80</v>
      </c>
      <c r="J142" s="13">
        <v>75</v>
      </c>
      <c r="K142" s="13"/>
      <c r="L142" s="13"/>
      <c r="M142" s="13"/>
      <c r="N142" s="13"/>
      <c r="O142" s="26">
        <f t="shared" si="8"/>
        <v>89</v>
      </c>
      <c r="P142" s="8">
        <f t="shared" si="9"/>
        <v>145</v>
      </c>
      <c r="Q142" s="27">
        <f t="shared" si="10"/>
        <v>-26</v>
      </c>
    </row>
    <row r="143" spans="1:17" ht="15" customHeight="1" x14ac:dyDescent="0.2">
      <c r="A143" s="22" t="s">
        <v>184</v>
      </c>
      <c r="B143" s="22" t="s">
        <v>185</v>
      </c>
      <c r="C143" s="7">
        <v>12</v>
      </c>
      <c r="D143" s="28">
        <v>157.6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26" t="str">
        <f t="shared" si="8"/>
        <v/>
      </c>
      <c r="P143" s="8" t="str">
        <f t="shared" si="9"/>
        <v/>
      </c>
      <c r="Q143" s="27" t="str">
        <f t="shared" si="10"/>
        <v/>
      </c>
    </row>
    <row r="144" spans="1:17" ht="15" customHeight="1" x14ac:dyDescent="0.2">
      <c r="A144" s="22" t="s">
        <v>115</v>
      </c>
      <c r="B144" s="22" t="s">
        <v>116</v>
      </c>
      <c r="C144" s="7">
        <v>5</v>
      </c>
      <c r="D144" s="28">
        <v>172</v>
      </c>
      <c r="E144" s="13">
        <v>172</v>
      </c>
      <c r="F144" s="13">
        <v>180</v>
      </c>
      <c r="G144" s="13">
        <v>181</v>
      </c>
      <c r="H144" s="13">
        <v>165</v>
      </c>
      <c r="I144" s="13">
        <v>172</v>
      </c>
      <c r="J144" s="13">
        <v>167</v>
      </c>
      <c r="K144" s="13"/>
      <c r="L144" s="13"/>
      <c r="M144" s="13"/>
      <c r="N144" s="13"/>
      <c r="O144" s="26">
        <f t="shared" si="8"/>
        <v>172.83333333333334</v>
      </c>
      <c r="P144" s="8">
        <f t="shared" si="9"/>
        <v>39</v>
      </c>
      <c r="Q144" s="27">
        <f t="shared" si="10"/>
        <v>0.83333333333334281</v>
      </c>
    </row>
    <row r="145" spans="1:17" ht="15" customHeight="1" x14ac:dyDescent="0.2">
      <c r="A145" s="22" t="s">
        <v>198</v>
      </c>
      <c r="B145" s="22" t="s">
        <v>116</v>
      </c>
      <c r="C145" s="7">
        <v>13</v>
      </c>
      <c r="D145" s="28">
        <v>155.5</v>
      </c>
      <c r="E145" s="13">
        <v>158</v>
      </c>
      <c r="F145" s="13">
        <v>149</v>
      </c>
      <c r="G145" s="13">
        <v>160</v>
      </c>
      <c r="H145" s="13">
        <v>163</v>
      </c>
      <c r="I145" s="13">
        <v>151</v>
      </c>
      <c r="J145" s="13">
        <v>162</v>
      </c>
      <c r="K145" s="13"/>
      <c r="L145" s="13"/>
      <c r="M145" s="13"/>
      <c r="N145" s="13"/>
      <c r="O145" s="26">
        <f t="shared" si="8"/>
        <v>157.16666666666666</v>
      </c>
      <c r="P145" s="8">
        <f t="shared" si="9"/>
        <v>99</v>
      </c>
      <c r="Q145" s="27">
        <f t="shared" si="10"/>
        <v>1.6666666666666572</v>
      </c>
    </row>
    <row r="146" spans="1:17" ht="15" customHeight="1" x14ac:dyDescent="0.2">
      <c r="A146" s="22" t="s">
        <v>86</v>
      </c>
      <c r="B146" s="22" t="s">
        <v>87</v>
      </c>
      <c r="C146" s="7">
        <v>3</v>
      </c>
      <c r="D146" s="28">
        <v>178.7</v>
      </c>
      <c r="E146" s="13">
        <v>180</v>
      </c>
      <c r="F146" s="13">
        <v>186</v>
      </c>
      <c r="G146" s="13">
        <v>180</v>
      </c>
      <c r="H146" s="13">
        <v>183</v>
      </c>
      <c r="I146" s="13">
        <v>182</v>
      </c>
      <c r="J146" s="13">
        <v>187</v>
      </c>
      <c r="K146" s="13"/>
      <c r="L146" s="13"/>
      <c r="M146" s="13"/>
      <c r="N146" s="13"/>
      <c r="O146" s="26">
        <f t="shared" si="8"/>
        <v>183</v>
      </c>
      <c r="P146" s="8">
        <f t="shared" si="9"/>
        <v>10</v>
      </c>
      <c r="Q146" s="27">
        <f t="shared" si="10"/>
        <v>4.3000000000000114</v>
      </c>
    </row>
    <row r="147" spans="1:17" ht="15" customHeight="1" x14ac:dyDescent="0.2">
      <c r="A147" s="22" t="s">
        <v>147</v>
      </c>
      <c r="B147" s="22" t="s">
        <v>87</v>
      </c>
      <c r="C147" s="7">
        <v>8</v>
      </c>
      <c r="D147" s="28">
        <v>163.69999999999999</v>
      </c>
      <c r="E147" s="13">
        <v>172</v>
      </c>
      <c r="F147" s="13">
        <v>146</v>
      </c>
      <c r="G147" s="13">
        <v>157</v>
      </c>
      <c r="H147" s="13">
        <v>168</v>
      </c>
      <c r="I147" s="13">
        <v>177</v>
      </c>
      <c r="J147" s="13">
        <v>171</v>
      </c>
      <c r="K147" s="13"/>
      <c r="L147" s="13"/>
      <c r="M147" s="13"/>
      <c r="N147" s="13"/>
      <c r="O147" s="26">
        <f t="shared" si="8"/>
        <v>165.16666666666666</v>
      </c>
      <c r="P147" s="8">
        <f t="shared" si="9"/>
        <v>62</v>
      </c>
      <c r="Q147" s="27">
        <f t="shared" si="10"/>
        <v>1.4666666666666686</v>
      </c>
    </row>
    <row r="148" spans="1:17" ht="15" customHeight="1" x14ac:dyDescent="0.2">
      <c r="A148" s="22" t="s">
        <v>171</v>
      </c>
      <c r="B148" s="22" t="s">
        <v>87</v>
      </c>
      <c r="C148" s="7">
        <v>10</v>
      </c>
      <c r="D148" s="28">
        <v>159.5</v>
      </c>
      <c r="E148" s="13"/>
      <c r="F148" s="13"/>
      <c r="G148" s="13">
        <v>150</v>
      </c>
      <c r="H148" s="13">
        <v>151</v>
      </c>
      <c r="I148" s="13">
        <v>151</v>
      </c>
      <c r="J148" s="13">
        <v>160</v>
      </c>
      <c r="K148" s="13"/>
      <c r="L148" s="13"/>
      <c r="M148" s="13"/>
      <c r="N148" s="13"/>
      <c r="O148" s="26">
        <f t="shared" si="8"/>
        <v>153</v>
      </c>
      <c r="P148" s="8">
        <f t="shared" si="9"/>
        <v>112</v>
      </c>
      <c r="Q148" s="27">
        <f t="shared" si="10"/>
        <v>-6.5</v>
      </c>
    </row>
    <row r="149" spans="1:17" ht="15" customHeight="1" x14ac:dyDescent="0.2">
      <c r="A149" s="22" t="s">
        <v>220</v>
      </c>
      <c r="B149" s="22" t="s">
        <v>87</v>
      </c>
      <c r="C149" s="7">
        <v>15</v>
      </c>
      <c r="D149" s="28">
        <v>146</v>
      </c>
      <c r="E149" s="13">
        <v>141</v>
      </c>
      <c r="F149" s="13">
        <v>148</v>
      </c>
      <c r="G149" s="13">
        <v>144</v>
      </c>
      <c r="H149" s="13">
        <v>143</v>
      </c>
      <c r="I149" s="13">
        <v>146</v>
      </c>
      <c r="J149" s="13">
        <v>160</v>
      </c>
      <c r="K149" s="13"/>
      <c r="L149" s="13"/>
      <c r="M149" s="13"/>
      <c r="N149" s="13"/>
      <c r="O149" s="26">
        <f t="shared" si="8"/>
        <v>147</v>
      </c>
      <c r="P149" s="8">
        <f t="shared" si="9"/>
        <v>122</v>
      </c>
      <c r="Q149" s="27">
        <f t="shared" si="10"/>
        <v>1</v>
      </c>
    </row>
    <row r="150" spans="1:17" ht="15" customHeight="1" x14ac:dyDescent="0.2">
      <c r="A150" s="22" t="s">
        <v>238</v>
      </c>
      <c r="B150" s="22" t="s">
        <v>87</v>
      </c>
      <c r="C150" s="7">
        <v>17</v>
      </c>
      <c r="D150" s="28">
        <v>85</v>
      </c>
      <c r="E150" s="13">
        <v>86</v>
      </c>
      <c r="F150" s="13">
        <v>72</v>
      </c>
      <c r="G150" s="13">
        <v>39</v>
      </c>
      <c r="H150" s="13">
        <v>83</v>
      </c>
      <c r="I150" s="13">
        <v>50</v>
      </c>
      <c r="J150" s="13">
        <v>73</v>
      </c>
      <c r="K150" s="13"/>
      <c r="L150" s="13"/>
      <c r="M150" s="13"/>
      <c r="N150" s="13"/>
      <c r="O150" s="26">
        <f t="shared" si="8"/>
        <v>67.166666666666671</v>
      </c>
      <c r="P150" s="8">
        <f t="shared" si="9"/>
        <v>146</v>
      </c>
      <c r="Q150" s="27">
        <f t="shared" si="10"/>
        <v>-17.833333333333329</v>
      </c>
    </row>
    <row r="151" spans="1:17" ht="15" customHeight="1" x14ac:dyDescent="0.2">
      <c r="A151" s="22" t="s">
        <v>218</v>
      </c>
      <c r="B151" s="22" t="s">
        <v>203</v>
      </c>
      <c r="C151" s="7">
        <v>15</v>
      </c>
      <c r="D151" s="28">
        <v>146.80000000000001</v>
      </c>
      <c r="E151" s="13">
        <v>164</v>
      </c>
      <c r="F151" s="13">
        <v>175</v>
      </c>
      <c r="G151" s="34">
        <v>145</v>
      </c>
      <c r="H151" s="13">
        <v>161</v>
      </c>
      <c r="I151" s="13">
        <v>168</v>
      </c>
      <c r="J151" s="13">
        <v>162</v>
      </c>
      <c r="K151" s="13"/>
      <c r="L151" s="13"/>
      <c r="M151" s="13"/>
      <c r="N151" s="13"/>
      <c r="O151" s="26">
        <f t="shared" si="8"/>
        <v>162.5</v>
      </c>
      <c r="P151" s="8">
        <f t="shared" si="9"/>
        <v>80</v>
      </c>
      <c r="Q151" s="27">
        <f t="shared" si="10"/>
        <v>15.699999999999989</v>
      </c>
    </row>
    <row r="152" spans="1:17" ht="15" customHeight="1" x14ac:dyDescent="0.2">
      <c r="A152" s="22" t="s">
        <v>202</v>
      </c>
      <c r="B152" s="22" t="s">
        <v>203</v>
      </c>
      <c r="C152" s="7">
        <v>14</v>
      </c>
      <c r="D152" s="28">
        <v>154.30000000000001</v>
      </c>
      <c r="E152" s="13">
        <v>149</v>
      </c>
      <c r="F152" s="13">
        <v>157</v>
      </c>
      <c r="G152" s="13">
        <v>149</v>
      </c>
      <c r="H152" s="13">
        <v>130</v>
      </c>
      <c r="I152" s="13">
        <v>149</v>
      </c>
      <c r="J152" s="13">
        <v>164</v>
      </c>
      <c r="K152" s="13"/>
      <c r="L152" s="13"/>
      <c r="M152" s="13"/>
      <c r="N152" s="13"/>
      <c r="O152" s="26">
        <f t="shared" si="8"/>
        <v>149.66666666666666</v>
      </c>
      <c r="P152" s="8">
        <f t="shared" si="9"/>
        <v>120</v>
      </c>
      <c r="Q152" s="27">
        <f t="shared" si="10"/>
        <v>-4.6333333333333542</v>
      </c>
    </row>
    <row r="153" spans="1:17" ht="15" customHeight="1" x14ac:dyDescent="0.2">
      <c r="A153" s="22" t="s">
        <v>214</v>
      </c>
      <c r="B153" s="22" t="s">
        <v>203</v>
      </c>
      <c r="C153" s="7">
        <v>15</v>
      </c>
      <c r="D153" s="28">
        <v>149.19999999999999</v>
      </c>
      <c r="E153" s="13">
        <v>138</v>
      </c>
      <c r="F153" s="13">
        <v>148</v>
      </c>
      <c r="G153" s="13">
        <v>156</v>
      </c>
      <c r="H153" s="13">
        <v>138</v>
      </c>
      <c r="I153" s="13">
        <v>141</v>
      </c>
      <c r="J153" s="13">
        <v>148</v>
      </c>
      <c r="K153" s="13"/>
      <c r="L153" s="13"/>
      <c r="M153" s="13"/>
      <c r="N153" s="13"/>
      <c r="O153" s="26">
        <f t="shared" si="8"/>
        <v>144.83333333333334</v>
      </c>
      <c r="P153" s="8">
        <f t="shared" si="9"/>
        <v>129</v>
      </c>
      <c r="Q153" s="27">
        <f t="shared" si="10"/>
        <v>-4.3666666666666458</v>
      </c>
    </row>
  </sheetData>
  <sortState xmlns:xlrd2="http://schemas.microsoft.com/office/spreadsheetml/2017/richdata2" ref="A4:O153">
    <sortCondition ref="B7"/>
    <sortCondition descending="1" ref="O7"/>
    <sortCondition ref="C7"/>
  </sortState>
  <phoneticPr fontId="0" type="noConversion"/>
  <conditionalFormatting sqref="Q4:Q153">
    <cfRule type="cellIs" dxfId="176" priority="1" stopIfTrue="1" operator="lessThan">
      <formula>0</formula>
    </cfRule>
  </conditionalFormatting>
  <hyperlinks>
    <hyperlink ref="A2" location="'Index'!A2" tooltip="Go to the Index sheet" display="á" xr:uid="{78ACC28B-DF57-43D8-8800-8F938359465B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C00000"/>
  </sheetPr>
  <dimension ref="A1:R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8" ht="20.25" x14ac:dyDescent="0.2">
      <c r="A1" s="2" t="s">
        <v>41</v>
      </c>
    </row>
    <row r="2" spans="1:18" ht="12" customHeight="1" x14ac:dyDescent="0.2"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8" ht="15" customHeight="1" x14ac:dyDescent="0.2">
      <c r="B4" s="4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  <c r="R4" s="7"/>
    </row>
  </sheetData>
  <conditionalFormatting sqref="E4:N4">
    <cfRule type="cellIs" dxfId="76" priority="2" stopIfTrue="1" operator="equal">
      <formula>0</formula>
    </cfRule>
  </conditionalFormatting>
  <conditionalFormatting sqref="Q4">
    <cfRule type="cellIs" dxfId="75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>
    <tabColor rgb="FFC65911"/>
  </sheetPr>
  <dimension ref="A1:R7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</v>
      </c>
    </row>
    <row r="2" spans="1:18" ht="12" customHeight="1" x14ac:dyDescent="0.2">
      <c r="A2" s="31" t="s">
        <v>928</v>
      </c>
      <c r="D2" s="3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466</v>
      </c>
      <c r="B4" s="4" t="s">
        <v>67</v>
      </c>
      <c r="C4" s="7">
        <v>8</v>
      </c>
      <c r="D4" s="28">
        <v>98.25</v>
      </c>
      <c r="E4" s="13">
        <v>178</v>
      </c>
      <c r="F4" s="13">
        <v>183</v>
      </c>
      <c r="G4" s="13">
        <v>181</v>
      </c>
      <c r="H4" s="13"/>
      <c r="I4" s="13"/>
      <c r="J4" s="13"/>
      <c r="K4" s="13"/>
      <c r="L4" s="13"/>
      <c r="M4" s="13"/>
      <c r="N4" s="13"/>
      <c r="O4" s="28">
        <f t="shared" ref="O4:O35" si="0">IF(SUM(E4:N4)&lt;&gt;0,AVERAGE(E4:N4),"")</f>
        <v>180.66666666666666</v>
      </c>
      <c r="P4" s="8">
        <f>IF(COUNT($E4:$N4)&gt;0,RANK($O4,$O$4:$O$70),"")</f>
        <v>47</v>
      </c>
      <c r="Q4" s="27">
        <f>IF(D4&gt;0,IF(O4&lt;&gt;"",O4-D4,""),"")</f>
        <v>82.416666666666657</v>
      </c>
    </row>
    <row r="5" spans="1:18" ht="15" customHeight="1" x14ac:dyDescent="0.2">
      <c r="A5" s="4" t="s">
        <v>465</v>
      </c>
      <c r="B5" s="4" t="s">
        <v>67</v>
      </c>
      <c r="C5" s="7">
        <v>8</v>
      </c>
      <c r="D5" s="28">
        <v>160</v>
      </c>
      <c r="E5" s="13">
        <v>178</v>
      </c>
      <c r="F5" s="13">
        <v>180</v>
      </c>
      <c r="G5" s="13"/>
      <c r="H5" s="13"/>
      <c r="I5" s="13"/>
      <c r="J5" s="13"/>
      <c r="K5" s="13"/>
      <c r="L5" s="13"/>
      <c r="M5" s="13"/>
      <c r="N5" s="13"/>
      <c r="O5" s="28">
        <f t="shared" si="0"/>
        <v>179</v>
      </c>
      <c r="P5" s="8">
        <f t="shared" ref="P5:P68" si="1">IF(COUNT($E5:$N5)&gt;0,RANK($O5,$O$4:$O$70),"")</f>
        <v>53</v>
      </c>
      <c r="Q5" s="27">
        <f t="shared" ref="Q5:Q68" si="2">IF(D5&gt;0,IF(O5&lt;&gt;"",O5-D5,""),"")</f>
        <v>19</v>
      </c>
    </row>
    <row r="6" spans="1:18" ht="15" customHeight="1" x14ac:dyDescent="0.2">
      <c r="A6" s="4" t="s">
        <v>467</v>
      </c>
      <c r="B6" s="4" t="s">
        <v>67</v>
      </c>
      <c r="C6" s="7">
        <v>8</v>
      </c>
      <c r="D6" s="28">
        <v>86</v>
      </c>
      <c r="E6" s="13">
        <v>163</v>
      </c>
      <c r="F6" s="13">
        <v>158</v>
      </c>
      <c r="G6" s="13">
        <v>167</v>
      </c>
      <c r="H6" s="13">
        <v>159</v>
      </c>
      <c r="I6" s="13">
        <v>148</v>
      </c>
      <c r="J6" s="13">
        <v>153</v>
      </c>
      <c r="K6" s="13"/>
      <c r="L6" s="13"/>
      <c r="M6" s="13"/>
      <c r="N6" s="13"/>
      <c r="O6" s="28">
        <f t="shared" si="0"/>
        <v>158</v>
      </c>
      <c r="P6" s="8">
        <f t="shared" si="1"/>
        <v>58</v>
      </c>
      <c r="Q6" s="27">
        <f t="shared" si="2"/>
        <v>72</v>
      </c>
    </row>
    <row r="7" spans="1:18" ht="15" customHeight="1" x14ac:dyDescent="0.2">
      <c r="A7" s="4" t="s">
        <v>305</v>
      </c>
      <c r="B7" s="4" t="s">
        <v>67</v>
      </c>
      <c r="C7" s="7">
        <v>8</v>
      </c>
      <c r="D7" s="28">
        <v>113</v>
      </c>
      <c r="E7" s="13">
        <v>119</v>
      </c>
      <c r="F7" s="13">
        <v>154</v>
      </c>
      <c r="G7" s="13"/>
      <c r="H7" s="13"/>
      <c r="I7" s="13"/>
      <c r="J7" s="13"/>
      <c r="K7" s="13"/>
      <c r="L7" s="13"/>
      <c r="M7" s="13"/>
      <c r="N7" s="13"/>
      <c r="O7" s="28">
        <f t="shared" si="0"/>
        <v>136.5</v>
      </c>
      <c r="P7" s="8">
        <f t="shared" si="1"/>
        <v>59</v>
      </c>
      <c r="Q7" s="27">
        <f t="shared" si="2"/>
        <v>23.5</v>
      </c>
    </row>
    <row r="8" spans="1:18" ht="15" customHeight="1" x14ac:dyDescent="0.2">
      <c r="A8" s="4" t="s">
        <v>449</v>
      </c>
      <c r="B8" s="4" t="s">
        <v>83</v>
      </c>
      <c r="C8" s="7">
        <v>5</v>
      </c>
      <c r="D8" s="28">
        <v>182.4</v>
      </c>
      <c r="E8" s="13">
        <v>191</v>
      </c>
      <c r="F8" s="13">
        <v>187</v>
      </c>
      <c r="G8" s="13">
        <v>189</v>
      </c>
      <c r="H8" s="13">
        <v>184</v>
      </c>
      <c r="I8" s="13">
        <v>190</v>
      </c>
      <c r="J8" s="13">
        <v>194</v>
      </c>
      <c r="K8" s="13"/>
      <c r="L8" s="13"/>
      <c r="M8" s="13"/>
      <c r="N8" s="13"/>
      <c r="O8" s="28">
        <f t="shared" si="0"/>
        <v>189.16666666666666</v>
      </c>
      <c r="P8" s="8">
        <f t="shared" si="1"/>
        <v>23</v>
      </c>
      <c r="Q8" s="27">
        <f t="shared" si="2"/>
        <v>6.7666666666666515</v>
      </c>
    </row>
    <row r="9" spans="1:18" ht="15" customHeight="1" x14ac:dyDescent="0.2">
      <c r="A9" s="4" t="s">
        <v>420</v>
      </c>
      <c r="B9" s="4" t="s">
        <v>97</v>
      </c>
      <c r="C9" s="7">
        <v>1</v>
      </c>
      <c r="D9" s="28">
        <v>194.3</v>
      </c>
      <c r="E9" s="13">
        <v>179</v>
      </c>
      <c r="F9" s="13">
        <v>190</v>
      </c>
      <c r="G9" s="13">
        <v>188</v>
      </c>
      <c r="H9" s="13">
        <v>186</v>
      </c>
      <c r="I9" s="13">
        <v>184</v>
      </c>
      <c r="J9" s="13">
        <v>193</v>
      </c>
      <c r="K9" s="13"/>
      <c r="L9" s="13"/>
      <c r="M9" s="13"/>
      <c r="N9" s="13"/>
      <c r="O9" s="28">
        <f t="shared" si="0"/>
        <v>186.66666666666666</v>
      </c>
      <c r="P9" s="8">
        <f t="shared" si="1"/>
        <v>32</v>
      </c>
      <c r="Q9" s="27">
        <f t="shared" si="2"/>
        <v>-7.6333333333333542</v>
      </c>
    </row>
    <row r="10" spans="1:18" ht="15" customHeight="1" x14ac:dyDescent="0.2">
      <c r="A10" s="4" t="s">
        <v>440</v>
      </c>
      <c r="B10" s="4" t="s">
        <v>97</v>
      </c>
      <c r="C10" s="7">
        <v>4</v>
      </c>
      <c r="D10" s="28">
        <v>187.6</v>
      </c>
      <c r="E10" s="13">
        <v>177</v>
      </c>
      <c r="F10" s="13">
        <v>182</v>
      </c>
      <c r="G10" s="13">
        <v>188</v>
      </c>
      <c r="H10" s="13">
        <v>194</v>
      </c>
      <c r="I10" s="13">
        <v>183</v>
      </c>
      <c r="J10" s="13">
        <v>184</v>
      </c>
      <c r="K10" s="13"/>
      <c r="L10" s="13"/>
      <c r="M10" s="13"/>
      <c r="N10" s="13"/>
      <c r="O10" s="28">
        <f t="shared" si="0"/>
        <v>184.66666666666666</v>
      </c>
      <c r="P10" s="8">
        <f t="shared" si="1"/>
        <v>39</v>
      </c>
      <c r="Q10" s="27">
        <f t="shared" si="2"/>
        <v>-2.9333333333333371</v>
      </c>
    </row>
    <row r="11" spans="1:18" ht="15" customHeight="1" x14ac:dyDescent="0.2">
      <c r="A11" s="4" t="s">
        <v>96</v>
      </c>
      <c r="B11" s="4" t="s">
        <v>97</v>
      </c>
      <c r="C11" s="7">
        <v>6</v>
      </c>
      <c r="D11" s="28">
        <v>178.1</v>
      </c>
      <c r="E11" s="13">
        <v>174</v>
      </c>
      <c r="F11" s="13">
        <v>167</v>
      </c>
      <c r="G11" s="13">
        <v>189</v>
      </c>
      <c r="H11" s="13">
        <v>190</v>
      </c>
      <c r="I11" s="13">
        <v>184</v>
      </c>
      <c r="J11" s="13">
        <v>192</v>
      </c>
      <c r="K11" s="13"/>
      <c r="L11" s="13"/>
      <c r="M11" s="13"/>
      <c r="N11" s="13"/>
      <c r="O11" s="28">
        <f t="shared" si="0"/>
        <v>182.66666666666666</v>
      </c>
      <c r="P11" s="8">
        <f t="shared" si="1"/>
        <v>43</v>
      </c>
      <c r="Q11" s="27">
        <f t="shared" si="2"/>
        <v>4.5666666666666629</v>
      </c>
    </row>
    <row r="12" spans="1:18" ht="15" customHeight="1" x14ac:dyDescent="0.2">
      <c r="A12" s="4" t="s">
        <v>427</v>
      </c>
      <c r="B12" s="4" t="s">
        <v>89</v>
      </c>
      <c r="C12" s="7">
        <v>2</v>
      </c>
      <c r="D12" s="28">
        <v>192.2</v>
      </c>
      <c r="E12" s="13">
        <v>194</v>
      </c>
      <c r="F12" s="13">
        <v>196</v>
      </c>
      <c r="G12" s="13">
        <v>192</v>
      </c>
      <c r="H12" s="13">
        <v>196</v>
      </c>
      <c r="I12" s="13">
        <v>194</v>
      </c>
      <c r="J12" s="13">
        <v>196</v>
      </c>
      <c r="K12" s="13"/>
      <c r="L12" s="13"/>
      <c r="M12" s="13"/>
      <c r="N12" s="13"/>
      <c r="O12" s="28">
        <f t="shared" si="0"/>
        <v>194.66666666666666</v>
      </c>
      <c r="P12" s="8">
        <f t="shared" si="1"/>
        <v>11</v>
      </c>
      <c r="Q12" s="27">
        <f t="shared" si="2"/>
        <v>2.4666666666666686</v>
      </c>
    </row>
    <row r="13" spans="1:18" ht="15" customHeight="1" x14ac:dyDescent="0.2">
      <c r="A13" s="4" t="s">
        <v>246</v>
      </c>
      <c r="B13" s="4" t="s">
        <v>168</v>
      </c>
      <c r="C13" s="7">
        <v>3</v>
      </c>
      <c r="D13" s="28">
        <v>191.1</v>
      </c>
      <c r="E13" s="13">
        <v>195</v>
      </c>
      <c r="F13" s="13">
        <v>199</v>
      </c>
      <c r="G13" s="13">
        <v>199</v>
      </c>
      <c r="H13" s="13">
        <v>199</v>
      </c>
      <c r="I13" s="13">
        <v>199</v>
      </c>
      <c r="J13" s="13">
        <v>200</v>
      </c>
      <c r="K13" s="13"/>
      <c r="L13" s="13"/>
      <c r="M13" s="13"/>
      <c r="N13" s="13"/>
      <c r="O13" s="28">
        <f t="shared" si="0"/>
        <v>198.5</v>
      </c>
      <c r="P13" s="8">
        <f t="shared" si="1"/>
        <v>2</v>
      </c>
      <c r="Q13" s="27">
        <f t="shared" si="2"/>
        <v>7.4000000000000057</v>
      </c>
    </row>
    <row r="14" spans="1:18" ht="15" customHeight="1" x14ac:dyDescent="0.2">
      <c r="A14" s="4" t="s">
        <v>259</v>
      </c>
      <c r="B14" s="4" t="s">
        <v>205</v>
      </c>
      <c r="C14" s="7">
        <v>1</v>
      </c>
      <c r="D14" s="28">
        <v>198.3</v>
      </c>
      <c r="E14" s="13">
        <v>199</v>
      </c>
      <c r="F14" s="13">
        <v>196</v>
      </c>
      <c r="G14" s="13">
        <v>197</v>
      </c>
      <c r="H14" s="13">
        <v>198</v>
      </c>
      <c r="I14" s="13">
        <v>199</v>
      </c>
      <c r="J14" s="13">
        <v>197</v>
      </c>
      <c r="K14" s="13"/>
      <c r="L14" s="13"/>
      <c r="M14" s="13"/>
      <c r="N14" s="13"/>
      <c r="O14" s="28">
        <f t="shared" si="0"/>
        <v>197.66666666666666</v>
      </c>
      <c r="P14" s="8">
        <f t="shared" si="1"/>
        <v>4</v>
      </c>
      <c r="Q14" s="27">
        <f t="shared" si="2"/>
        <v>-0.63333333333335418</v>
      </c>
    </row>
    <row r="15" spans="1:18" ht="15" customHeight="1" x14ac:dyDescent="0.2">
      <c r="A15" s="4" t="s">
        <v>414</v>
      </c>
      <c r="B15" s="4" t="s">
        <v>415</v>
      </c>
      <c r="C15" s="7">
        <v>1</v>
      </c>
      <c r="D15" s="28">
        <v>198</v>
      </c>
      <c r="E15" s="13"/>
      <c r="F15" s="13"/>
      <c r="G15" s="13">
        <v>195</v>
      </c>
      <c r="H15" s="13">
        <v>199</v>
      </c>
      <c r="I15" s="13">
        <v>199</v>
      </c>
      <c r="J15" s="13">
        <v>198</v>
      </c>
      <c r="K15" s="13"/>
      <c r="L15" s="13"/>
      <c r="M15" s="13"/>
      <c r="N15" s="13"/>
      <c r="O15" s="28">
        <f t="shared" si="0"/>
        <v>197.75</v>
      </c>
      <c r="P15" s="8">
        <f t="shared" si="1"/>
        <v>3</v>
      </c>
      <c r="Q15" s="27">
        <f t="shared" si="2"/>
        <v>-0.25</v>
      </c>
    </row>
    <row r="16" spans="1:18" ht="15" customHeight="1" x14ac:dyDescent="0.2">
      <c r="A16" s="4" t="s">
        <v>423</v>
      </c>
      <c r="B16" s="4" t="s">
        <v>415</v>
      </c>
      <c r="C16" s="7">
        <v>2</v>
      </c>
      <c r="D16" s="28">
        <v>193.6</v>
      </c>
      <c r="E16" s="13"/>
      <c r="F16" s="13"/>
      <c r="G16" s="13">
        <v>193</v>
      </c>
      <c r="H16" s="13"/>
      <c r="I16" s="13"/>
      <c r="J16" s="13"/>
      <c r="K16" s="13"/>
      <c r="L16" s="13"/>
      <c r="M16" s="13"/>
      <c r="N16" s="13"/>
      <c r="O16" s="28">
        <f t="shared" si="0"/>
        <v>193</v>
      </c>
      <c r="P16" s="8">
        <f t="shared" si="1"/>
        <v>16</v>
      </c>
      <c r="Q16" s="27">
        <f t="shared" si="2"/>
        <v>-0.59999999999999432</v>
      </c>
    </row>
    <row r="17" spans="1:17" ht="15" customHeight="1" x14ac:dyDescent="0.2">
      <c r="A17" s="4" t="s">
        <v>424</v>
      </c>
      <c r="B17" s="4" t="s">
        <v>51</v>
      </c>
      <c r="C17" s="7">
        <v>2</v>
      </c>
      <c r="D17" s="28">
        <v>193.3</v>
      </c>
      <c r="E17" s="13">
        <v>199</v>
      </c>
      <c r="F17" s="13">
        <v>197</v>
      </c>
      <c r="G17" s="13">
        <v>198</v>
      </c>
      <c r="H17" s="13">
        <v>195</v>
      </c>
      <c r="I17" s="13">
        <v>196</v>
      </c>
      <c r="J17" s="13">
        <v>199</v>
      </c>
      <c r="K17" s="13"/>
      <c r="L17" s="13"/>
      <c r="M17" s="13"/>
      <c r="N17" s="13"/>
      <c r="O17" s="28">
        <f t="shared" si="0"/>
        <v>197.33333333333334</v>
      </c>
      <c r="P17" s="8">
        <f t="shared" si="1"/>
        <v>5</v>
      </c>
      <c r="Q17" s="27">
        <f t="shared" si="2"/>
        <v>4.0333333333333314</v>
      </c>
    </row>
    <row r="18" spans="1:17" ht="15" customHeight="1" x14ac:dyDescent="0.2">
      <c r="A18" s="4" t="s">
        <v>443</v>
      </c>
      <c r="B18" s="4" t="s">
        <v>65</v>
      </c>
      <c r="C18" s="7">
        <v>4</v>
      </c>
      <c r="D18" s="28">
        <v>185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8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444</v>
      </c>
      <c r="B19" s="4" t="s">
        <v>65</v>
      </c>
      <c r="C19" s="7">
        <v>4</v>
      </c>
      <c r="D19" s="28">
        <v>185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8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64</v>
      </c>
      <c r="B20" s="4" t="s">
        <v>65</v>
      </c>
      <c r="C20" s="7">
        <v>2</v>
      </c>
      <c r="D20" s="28">
        <v>192.3</v>
      </c>
      <c r="E20" s="13">
        <v>187</v>
      </c>
      <c r="F20" s="13">
        <v>185</v>
      </c>
      <c r="G20" s="13">
        <v>185</v>
      </c>
      <c r="H20" s="13">
        <v>187</v>
      </c>
      <c r="I20" s="13">
        <v>199</v>
      </c>
      <c r="J20" s="13">
        <v>191</v>
      </c>
      <c r="K20" s="13"/>
      <c r="L20" s="13"/>
      <c r="M20" s="13"/>
      <c r="N20" s="13"/>
      <c r="O20" s="28">
        <f t="shared" si="0"/>
        <v>189</v>
      </c>
      <c r="P20" s="8">
        <f t="shared" si="1"/>
        <v>25</v>
      </c>
      <c r="Q20" s="27">
        <f t="shared" si="2"/>
        <v>-3.3000000000000114</v>
      </c>
    </row>
    <row r="21" spans="1:17" ht="15" customHeight="1" x14ac:dyDescent="0.2">
      <c r="A21" s="4" t="s">
        <v>98</v>
      </c>
      <c r="B21" s="4" t="s">
        <v>99</v>
      </c>
      <c r="C21" s="7">
        <v>4</v>
      </c>
      <c r="D21" s="28">
        <v>185</v>
      </c>
      <c r="E21" s="13">
        <v>200</v>
      </c>
      <c r="F21" s="13">
        <v>200</v>
      </c>
      <c r="G21" s="13">
        <v>197</v>
      </c>
      <c r="H21" s="13">
        <v>199</v>
      </c>
      <c r="I21" s="13">
        <v>200</v>
      </c>
      <c r="J21" s="13">
        <v>199</v>
      </c>
      <c r="K21" s="13"/>
      <c r="L21" s="13"/>
      <c r="M21" s="13"/>
      <c r="N21" s="13"/>
      <c r="O21" s="28">
        <f t="shared" si="0"/>
        <v>199.16666666666666</v>
      </c>
      <c r="P21" s="8">
        <f t="shared" si="1"/>
        <v>1</v>
      </c>
      <c r="Q21" s="27">
        <f t="shared" si="2"/>
        <v>14.166666666666657</v>
      </c>
    </row>
    <row r="22" spans="1:17" ht="15" customHeight="1" x14ac:dyDescent="0.2">
      <c r="A22" s="4" t="s">
        <v>326</v>
      </c>
      <c r="B22" s="4" t="s">
        <v>99</v>
      </c>
      <c r="C22" s="7">
        <v>1</v>
      </c>
      <c r="D22" s="28">
        <v>198</v>
      </c>
      <c r="E22" s="13">
        <v>194</v>
      </c>
      <c r="F22" s="13">
        <v>199</v>
      </c>
      <c r="G22" s="13">
        <v>194</v>
      </c>
      <c r="H22" s="13">
        <v>200</v>
      </c>
      <c r="I22" s="13">
        <v>199</v>
      </c>
      <c r="J22" s="13">
        <v>198</v>
      </c>
      <c r="K22" s="13"/>
      <c r="L22" s="13"/>
      <c r="M22" s="13"/>
      <c r="N22" s="13"/>
      <c r="O22" s="28">
        <f t="shared" si="0"/>
        <v>197.33333333333334</v>
      </c>
      <c r="P22" s="8">
        <f t="shared" si="1"/>
        <v>5</v>
      </c>
      <c r="Q22" s="27">
        <f t="shared" si="2"/>
        <v>-0.66666666666665719</v>
      </c>
    </row>
    <row r="23" spans="1:17" ht="15" customHeight="1" x14ac:dyDescent="0.2">
      <c r="A23" s="4" t="s">
        <v>436</v>
      </c>
      <c r="B23" s="4" t="s">
        <v>99</v>
      </c>
      <c r="C23" s="7">
        <v>3</v>
      </c>
      <c r="D23" s="28">
        <v>190</v>
      </c>
      <c r="E23" s="13">
        <v>192</v>
      </c>
      <c r="F23" s="13">
        <v>178</v>
      </c>
      <c r="G23" s="13">
        <v>183</v>
      </c>
      <c r="H23" s="13">
        <v>188</v>
      </c>
      <c r="I23" s="13">
        <v>181</v>
      </c>
      <c r="J23" s="13">
        <v>194</v>
      </c>
      <c r="K23" s="13"/>
      <c r="L23" s="13"/>
      <c r="M23" s="13"/>
      <c r="N23" s="13"/>
      <c r="O23" s="28">
        <f t="shared" si="0"/>
        <v>186</v>
      </c>
      <c r="P23" s="8">
        <f t="shared" si="1"/>
        <v>35</v>
      </c>
      <c r="Q23" s="27">
        <f t="shared" si="2"/>
        <v>-4</v>
      </c>
    </row>
    <row r="24" spans="1:17" ht="15" customHeight="1" x14ac:dyDescent="0.2">
      <c r="A24" s="4" t="s">
        <v>434</v>
      </c>
      <c r="B24" s="4" t="s">
        <v>418</v>
      </c>
      <c r="C24" s="7">
        <v>3</v>
      </c>
      <c r="D24" s="28">
        <v>190.6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8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432</v>
      </c>
      <c r="B25" s="4" t="s">
        <v>418</v>
      </c>
      <c r="C25" s="7">
        <v>3</v>
      </c>
      <c r="D25" s="28">
        <v>191.2</v>
      </c>
      <c r="E25" s="13">
        <v>191</v>
      </c>
      <c r="F25" s="13">
        <v>192</v>
      </c>
      <c r="G25" s="13">
        <v>195</v>
      </c>
      <c r="H25" s="13">
        <v>198</v>
      </c>
      <c r="I25" s="13">
        <v>194</v>
      </c>
      <c r="J25" s="13">
        <v>191</v>
      </c>
      <c r="K25" s="13"/>
      <c r="L25" s="13"/>
      <c r="M25" s="13"/>
      <c r="N25" s="13"/>
      <c r="O25" s="28">
        <f t="shared" si="0"/>
        <v>193.5</v>
      </c>
      <c r="P25" s="8">
        <f t="shared" si="1"/>
        <v>15</v>
      </c>
      <c r="Q25" s="27">
        <f t="shared" si="2"/>
        <v>2.3000000000000114</v>
      </c>
    </row>
    <row r="26" spans="1:17" ht="15" customHeight="1" x14ac:dyDescent="0.2">
      <c r="A26" s="4" t="s">
        <v>417</v>
      </c>
      <c r="B26" s="4" t="s">
        <v>418</v>
      </c>
      <c r="C26" s="7">
        <v>1</v>
      </c>
      <c r="D26" s="28">
        <v>195.8</v>
      </c>
      <c r="E26" s="13">
        <v>185</v>
      </c>
      <c r="F26" s="13">
        <v>188</v>
      </c>
      <c r="G26" s="13">
        <v>196</v>
      </c>
      <c r="H26" s="13">
        <v>195</v>
      </c>
      <c r="I26" s="13">
        <v>197</v>
      </c>
      <c r="J26" s="13">
        <v>197</v>
      </c>
      <c r="K26" s="13"/>
      <c r="L26" s="13"/>
      <c r="M26" s="13"/>
      <c r="N26" s="13"/>
      <c r="O26" s="28">
        <f t="shared" si="0"/>
        <v>193</v>
      </c>
      <c r="P26" s="8">
        <f t="shared" si="1"/>
        <v>16</v>
      </c>
      <c r="Q26" s="27">
        <f t="shared" si="2"/>
        <v>-2.8000000000000114</v>
      </c>
    </row>
    <row r="27" spans="1:17" ht="15" customHeight="1" x14ac:dyDescent="0.2">
      <c r="A27" s="4" t="s">
        <v>425</v>
      </c>
      <c r="B27" s="4" t="s">
        <v>418</v>
      </c>
      <c r="C27" s="7">
        <v>2</v>
      </c>
      <c r="D27" s="28">
        <v>193</v>
      </c>
      <c r="E27" s="13">
        <v>180</v>
      </c>
      <c r="F27" s="13">
        <v>186</v>
      </c>
      <c r="G27" s="13">
        <v>197</v>
      </c>
      <c r="H27" s="13">
        <v>195</v>
      </c>
      <c r="I27" s="13">
        <v>192</v>
      </c>
      <c r="J27" s="13">
        <v>190</v>
      </c>
      <c r="K27" s="13"/>
      <c r="L27" s="13"/>
      <c r="M27" s="13"/>
      <c r="N27" s="13"/>
      <c r="O27" s="28">
        <f t="shared" si="0"/>
        <v>190</v>
      </c>
      <c r="P27" s="8">
        <f t="shared" si="1"/>
        <v>21</v>
      </c>
      <c r="Q27" s="27">
        <f t="shared" si="2"/>
        <v>-3</v>
      </c>
    </row>
    <row r="28" spans="1:17" ht="15" customHeight="1" x14ac:dyDescent="0.2">
      <c r="A28" s="4" t="s">
        <v>442</v>
      </c>
      <c r="B28" s="4" t="s">
        <v>418</v>
      </c>
      <c r="C28" s="7">
        <v>4</v>
      </c>
      <c r="D28" s="28">
        <v>185.3</v>
      </c>
      <c r="E28" s="13">
        <v>180</v>
      </c>
      <c r="F28" s="13">
        <v>186</v>
      </c>
      <c r="G28" s="13">
        <v>184</v>
      </c>
      <c r="H28" s="13">
        <v>185</v>
      </c>
      <c r="I28" s="13">
        <v>181</v>
      </c>
      <c r="J28" s="13">
        <v>191</v>
      </c>
      <c r="K28" s="13"/>
      <c r="L28" s="13"/>
      <c r="M28" s="13"/>
      <c r="N28" s="13"/>
      <c r="O28" s="28">
        <f t="shared" si="0"/>
        <v>184.5</v>
      </c>
      <c r="P28" s="8">
        <f t="shared" si="1"/>
        <v>40</v>
      </c>
      <c r="Q28" s="27">
        <f t="shared" si="2"/>
        <v>-0.80000000000001137</v>
      </c>
    </row>
    <row r="29" spans="1:17" ht="15" customHeight="1" x14ac:dyDescent="0.2">
      <c r="A29" s="4" t="s">
        <v>464</v>
      </c>
      <c r="B29" s="4" t="s">
        <v>418</v>
      </c>
      <c r="C29" s="7">
        <v>7</v>
      </c>
      <c r="D29" s="28">
        <v>161</v>
      </c>
      <c r="E29" s="13">
        <v>186</v>
      </c>
      <c r="F29" s="13">
        <v>180</v>
      </c>
      <c r="G29" s="13">
        <v>180</v>
      </c>
      <c r="H29" s="13">
        <v>181</v>
      </c>
      <c r="I29" s="13">
        <v>179</v>
      </c>
      <c r="J29" s="13">
        <v>169</v>
      </c>
      <c r="K29" s="13"/>
      <c r="L29" s="13"/>
      <c r="M29" s="13"/>
      <c r="N29" s="13"/>
      <c r="O29" s="28">
        <f t="shared" si="0"/>
        <v>179.16666666666666</v>
      </c>
      <c r="P29" s="8">
        <f t="shared" si="1"/>
        <v>52</v>
      </c>
      <c r="Q29" s="27">
        <f t="shared" si="2"/>
        <v>18.166666666666657</v>
      </c>
    </row>
    <row r="30" spans="1:17" ht="15" customHeight="1" x14ac:dyDescent="0.2">
      <c r="A30" s="4" t="s">
        <v>428</v>
      </c>
      <c r="B30" s="4" t="s">
        <v>373</v>
      </c>
      <c r="C30" s="7">
        <v>2</v>
      </c>
      <c r="D30" s="28">
        <v>191.8</v>
      </c>
      <c r="E30" s="13">
        <v>197</v>
      </c>
      <c r="F30" s="13">
        <v>196</v>
      </c>
      <c r="G30" s="13">
        <v>194</v>
      </c>
      <c r="H30" s="13">
        <v>193</v>
      </c>
      <c r="I30" s="13">
        <v>188</v>
      </c>
      <c r="J30" s="13">
        <v>196</v>
      </c>
      <c r="K30" s="13"/>
      <c r="L30" s="13"/>
      <c r="M30" s="13"/>
      <c r="N30" s="13"/>
      <c r="O30" s="28">
        <f t="shared" si="0"/>
        <v>194</v>
      </c>
      <c r="P30" s="8">
        <f t="shared" si="1"/>
        <v>13</v>
      </c>
      <c r="Q30" s="27">
        <f t="shared" si="2"/>
        <v>2.1999999999999886</v>
      </c>
    </row>
    <row r="31" spans="1:17" ht="15" customHeight="1" x14ac:dyDescent="0.2">
      <c r="A31" s="4" t="s">
        <v>437</v>
      </c>
      <c r="B31" s="4" t="s">
        <v>373</v>
      </c>
      <c r="C31" s="7">
        <v>3</v>
      </c>
      <c r="D31" s="28">
        <v>190</v>
      </c>
      <c r="E31" s="13">
        <v>195</v>
      </c>
      <c r="F31" s="13">
        <v>188</v>
      </c>
      <c r="G31" s="13">
        <v>187</v>
      </c>
      <c r="H31" s="13">
        <v>192</v>
      </c>
      <c r="I31" s="13">
        <v>190</v>
      </c>
      <c r="J31" s="13"/>
      <c r="K31" s="13"/>
      <c r="L31" s="13"/>
      <c r="M31" s="13"/>
      <c r="N31" s="13"/>
      <c r="O31" s="28">
        <f t="shared" si="0"/>
        <v>190.4</v>
      </c>
      <c r="P31" s="8">
        <f t="shared" si="1"/>
        <v>20</v>
      </c>
      <c r="Q31" s="27">
        <f t="shared" si="2"/>
        <v>0.40000000000000568</v>
      </c>
    </row>
    <row r="32" spans="1:17" ht="15" customHeight="1" x14ac:dyDescent="0.2">
      <c r="A32" s="4" t="s">
        <v>438</v>
      </c>
      <c r="B32" s="4" t="s">
        <v>373</v>
      </c>
      <c r="C32" s="7">
        <v>3</v>
      </c>
      <c r="D32" s="28">
        <v>189.7</v>
      </c>
      <c r="E32" s="13">
        <v>177</v>
      </c>
      <c r="F32" s="13">
        <v>192</v>
      </c>
      <c r="G32" s="13">
        <v>194</v>
      </c>
      <c r="H32" s="13">
        <v>184</v>
      </c>
      <c r="I32" s="13">
        <v>181</v>
      </c>
      <c r="J32" s="13">
        <v>189</v>
      </c>
      <c r="K32" s="13"/>
      <c r="L32" s="13"/>
      <c r="M32" s="13"/>
      <c r="N32" s="13"/>
      <c r="O32" s="28">
        <f t="shared" si="0"/>
        <v>186.16666666666666</v>
      </c>
      <c r="P32" s="8">
        <f t="shared" si="1"/>
        <v>34</v>
      </c>
      <c r="Q32" s="27">
        <f t="shared" si="2"/>
        <v>-3.5333333333333314</v>
      </c>
    </row>
    <row r="33" spans="1:17" ht="15" customHeight="1" x14ac:dyDescent="0.2">
      <c r="A33" s="4" t="s">
        <v>433</v>
      </c>
      <c r="B33" s="4" t="s">
        <v>373</v>
      </c>
      <c r="C33" s="7">
        <v>3</v>
      </c>
      <c r="D33" s="28">
        <v>190.8</v>
      </c>
      <c r="E33" s="13">
        <v>190</v>
      </c>
      <c r="F33" s="13">
        <v>191</v>
      </c>
      <c r="G33" s="13">
        <v>184</v>
      </c>
      <c r="H33" s="13">
        <v>189</v>
      </c>
      <c r="I33" s="13">
        <v>190</v>
      </c>
      <c r="J33" s="13">
        <v>187</v>
      </c>
      <c r="K33" s="13"/>
      <c r="L33" s="13"/>
      <c r="M33" s="13"/>
      <c r="N33" s="13"/>
      <c r="O33" s="28">
        <f t="shared" si="0"/>
        <v>188.5</v>
      </c>
      <c r="P33" s="8">
        <f t="shared" si="1"/>
        <v>28</v>
      </c>
      <c r="Q33" s="27">
        <f t="shared" si="2"/>
        <v>-2.3000000000000114</v>
      </c>
    </row>
    <row r="34" spans="1:17" ht="15" customHeight="1" x14ac:dyDescent="0.2">
      <c r="A34" s="4" t="s">
        <v>461</v>
      </c>
      <c r="B34" s="4" t="s">
        <v>373</v>
      </c>
      <c r="C34" s="7">
        <v>7</v>
      </c>
      <c r="D34" s="28">
        <v>169.8</v>
      </c>
      <c r="E34" s="13">
        <v>191</v>
      </c>
      <c r="F34" s="13">
        <v>183</v>
      </c>
      <c r="G34" s="13">
        <v>182</v>
      </c>
      <c r="H34" s="13">
        <v>171</v>
      </c>
      <c r="I34" s="13">
        <v>186</v>
      </c>
      <c r="J34" s="13"/>
      <c r="K34" s="13"/>
      <c r="L34" s="13"/>
      <c r="M34" s="13"/>
      <c r="N34" s="13"/>
      <c r="O34" s="28">
        <f t="shared" si="0"/>
        <v>182.6</v>
      </c>
      <c r="P34" s="8">
        <f t="shared" si="1"/>
        <v>44</v>
      </c>
      <c r="Q34" s="27">
        <f t="shared" si="2"/>
        <v>12.799999999999983</v>
      </c>
    </row>
    <row r="35" spans="1:17" ht="15" customHeight="1" x14ac:dyDescent="0.2">
      <c r="A35" s="4" t="s">
        <v>454</v>
      </c>
      <c r="B35" s="4" t="s">
        <v>124</v>
      </c>
      <c r="C35" s="7">
        <v>6</v>
      </c>
      <c r="D35" s="28">
        <v>179</v>
      </c>
      <c r="E35" s="13">
        <v>181</v>
      </c>
      <c r="F35" s="13">
        <v>183</v>
      </c>
      <c r="G35" s="13">
        <v>187</v>
      </c>
      <c r="H35" s="13">
        <v>188</v>
      </c>
      <c r="I35" s="13">
        <v>191</v>
      </c>
      <c r="J35" s="13">
        <v>180</v>
      </c>
      <c r="K35" s="13"/>
      <c r="L35" s="13"/>
      <c r="M35" s="13"/>
      <c r="N35" s="13"/>
      <c r="O35" s="28">
        <f t="shared" si="0"/>
        <v>185</v>
      </c>
      <c r="P35" s="8">
        <f t="shared" si="1"/>
        <v>38</v>
      </c>
      <c r="Q35" s="27">
        <f t="shared" si="2"/>
        <v>6</v>
      </c>
    </row>
    <row r="36" spans="1:17" ht="15" customHeight="1" x14ac:dyDescent="0.2">
      <c r="A36" s="4" t="s">
        <v>348</v>
      </c>
      <c r="B36" s="4" t="s">
        <v>338</v>
      </c>
      <c r="C36" s="7">
        <v>4</v>
      </c>
      <c r="D36" s="28">
        <v>186</v>
      </c>
      <c r="E36" s="13">
        <v>191</v>
      </c>
      <c r="F36" s="13">
        <v>188</v>
      </c>
      <c r="G36" s="13">
        <v>188</v>
      </c>
      <c r="H36" s="13">
        <v>185</v>
      </c>
      <c r="I36" s="13">
        <v>192</v>
      </c>
      <c r="J36" s="13">
        <v>191</v>
      </c>
      <c r="K36" s="13"/>
      <c r="L36" s="13"/>
      <c r="M36" s="13"/>
      <c r="N36" s="13"/>
      <c r="O36" s="28">
        <f t="shared" ref="O36:O67" si="3">IF(SUM(E36:N36)&lt;&gt;0,AVERAGE(E36:N36),"")</f>
        <v>189.16666666666666</v>
      </c>
      <c r="P36" s="8">
        <f t="shared" si="1"/>
        <v>23</v>
      </c>
      <c r="Q36" s="27">
        <f t="shared" si="2"/>
        <v>3.1666666666666572</v>
      </c>
    </row>
    <row r="37" spans="1:17" ht="15" customHeight="1" x14ac:dyDescent="0.2">
      <c r="A37" s="4" t="s">
        <v>347</v>
      </c>
      <c r="B37" s="4" t="s">
        <v>338</v>
      </c>
      <c r="C37" s="7">
        <v>6</v>
      </c>
      <c r="D37" s="28">
        <v>180</v>
      </c>
      <c r="E37" s="13">
        <v>184</v>
      </c>
      <c r="F37" s="13">
        <v>187</v>
      </c>
      <c r="G37" s="13">
        <v>191</v>
      </c>
      <c r="H37" s="13">
        <v>185</v>
      </c>
      <c r="I37" s="13">
        <v>182</v>
      </c>
      <c r="J37" s="13">
        <v>186</v>
      </c>
      <c r="K37" s="13"/>
      <c r="L37" s="13"/>
      <c r="M37" s="13"/>
      <c r="N37" s="13"/>
      <c r="O37" s="28">
        <f t="shared" si="3"/>
        <v>185.83333333333334</v>
      </c>
      <c r="P37" s="8">
        <f t="shared" si="1"/>
        <v>36</v>
      </c>
      <c r="Q37" s="27">
        <f t="shared" si="2"/>
        <v>5.8333333333333428</v>
      </c>
    </row>
    <row r="38" spans="1:17" ht="15" customHeight="1" x14ac:dyDescent="0.2">
      <c r="A38" s="4" t="s">
        <v>457</v>
      </c>
      <c r="B38" s="4" t="s">
        <v>338</v>
      </c>
      <c r="C38" s="7">
        <v>6</v>
      </c>
      <c r="D38" s="28">
        <v>175</v>
      </c>
      <c r="E38" s="13">
        <v>182</v>
      </c>
      <c r="F38" s="13">
        <v>174</v>
      </c>
      <c r="G38" s="13">
        <v>187</v>
      </c>
      <c r="H38" s="13">
        <v>183</v>
      </c>
      <c r="I38" s="13">
        <v>175</v>
      </c>
      <c r="J38" s="13">
        <v>187</v>
      </c>
      <c r="K38" s="13"/>
      <c r="L38" s="13"/>
      <c r="M38" s="13"/>
      <c r="N38" s="13"/>
      <c r="O38" s="28">
        <f t="shared" si="3"/>
        <v>181.33333333333334</v>
      </c>
      <c r="P38" s="8">
        <f t="shared" si="1"/>
        <v>46</v>
      </c>
      <c r="Q38" s="27">
        <f t="shared" si="2"/>
        <v>6.3333333333333428</v>
      </c>
    </row>
    <row r="39" spans="1:17" ht="15" customHeight="1" x14ac:dyDescent="0.2">
      <c r="A39" s="4" t="s">
        <v>368</v>
      </c>
      <c r="B39" s="4" t="s">
        <v>338</v>
      </c>
      <c r="C39" s="7">
        <v>6</v>
      </c>
      <c r="D39" s="28">
        <v>180</v>
      </c>
      <c r="E39" s="13">
        <v>181</v>
      </c>
      <c r="F39" s="13">
        <v>181</v>
      </c>
      <c r="G39" s="13">
        <v>183</v>
      </c>
      <c r="H39" s="13">
        <v>181</v>
      </c>
      <c r="I39" s="13">
        <v>179</v>
      </c>
      <c r="J39" s="13">
        <v>172</v>
      </c>
      <c r="K39" s="13"/>
      <c r="L39" s="13"/>
      <c r="M39" s="13"/>
      <c r="N39" s="13"/>
      <c r="O39" s="28">
        <f t="shared" si="3"/>
        <v>179.5</v>
      </c>
      <c r="P39" s="8">
        <f t="shared" si="1"/>
        <v>49</v>
      </c>
      <c r="Q39" s="27">
        <f t="shared" si="2"/>
        <v>-0.5</v>
      </c>
    </row>
    <row r="40" spans="1:17" ht="15" customHeight="1" x14ac:dyDescent="0.2">
      <c r="A40" s="4" t="s">
        <v>369</v>
      </c>
      <c r="B40" s="4" t="s">
        <v>338</v>
      </c>
      <c r="C40" s="7">
        <v>5</v>
      </c>
      <c r="D40" s="28">
        <v>180</v>
      </c>
      <c r="E40" s="13">
        <v>153</v>
      </c>
      <c r="F40" s="13">
        <v>164</v>
      </c>
      <c r="G40" s="13">
        <v>173</v>
      </c>
      <c r="H40" s="13">
        <v>173</v>
      </c>
      <c r="I40" s="13">
        <v>183</v>
      </c>
      <c r="J40" s="13">
        <v>180</v>
      </c>
      <c r="K40" s="13"/>
      <c r="L40" s="13"/>
      <c r="M40" s="13"/>
      <c r="N40" s="13"/>
      <c r="O40" s="28">
        <f t="shared" si="3"/>
        <v>171</v>
      </c>
      <c r="P40" s="8">
        <f t="shared" si="1"/>
        <v>57</v>
      </c>
      <c r="Q40" s="27">
        <f t="shared" si="2"/>
        <v>-9</v>
      </c>
    </row>
    <row r="41" spans="1:17" ht="15" customHeight="1" x14ac:dyDescent="0.2">
      <c r="A41" s="4" t="s">
        <v>235</v>
      </c>
      <c r="B41" s="4" t="s">
        <v>159</v>
      </c>
      <c r="C41" s="7">
        <v>7</v>
      </c>
      <c r="D41" s="28">
        <v>164.4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8" t="str">
        <f t="shared" si="3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430</v>
      </c>
      <c r="B42" s="4" t="s">
        <v>159</v>
      </c>
      <c r="C42" s="7">
        <v>2</v>
      </c>
      <c r="D42" s="28">
        <v>191.4</v>
      </c>
      <c r="E42" s="13"/>
      <c r="F42" s="13"/>
      <c r="G42" s="13">
        <v>186</v>
      </c>
      <c r="H42" s="13">
        <v>192</v>
      </c>
      <c r="I42" s="13">
        <v>187</v>
      </c>
      <c r="J42" s="13">
        <v>186</v>
      </c>
      <c r="K42" s="13"/>
      <c r="L42" s="13"/>
      <c r="M42" s="13"/>
      <c r="N42" s="13"/>
      <c r="O42" s="28">
        <f t="shared" si="3"/>
        <v>187.75</v>
      </c>
      <c r="P42" s="8">
        <f t="shared" si="1"/>
        <v>31</v>
      </c>
      <c r="Q42" s="27">
        <f t="shared" si="2"/>
        <v>-3.6500000000000057</v>
      </c>
    </row>
    <row r="43" spans="1:17" ht="15" customHeight="1" x14ac:dyDescent="0.2">
      <c r="A43" s="4" t="s">
        <v>445</v>
      </c>
      <c r="B43" s="4" t="s">
        <v>159</v>
      </c>
      <c r="C43" s="7">
        <v>5</v>
      </c>
      <c r="D43" s="28">
        <v>185</v>
      </c>
      <c r="E43" s="13">
        <v>181</v>
      </c>
      <c r="F43" s="13"/>
      <c r="G43" s="13">
        <v>181</v>
      </c>
      <c r="H43" s="13">
        <v>181</v>
      </c>
      <c r="I43" s="34">
        <v>178</v>
      </c>
      <c r="J43" s="13">
        <v>179</v>
      </c>
      <c r="K43" s="13"/>
      <c r="L43" s="13"/>
      <c r="M43" s="13"/>
      <c r="N43" s="13"/>
      <c r="O43" s="28">
        <f t="shared" si="3"/>
        <v>180</v>
      </c>
      <c r="P43" s="8">
        <f t="shared" si="1"/>
        <v>48</v>
      </c>
      <c r="Q43" s="27">
        <f t="shared" si="2"/>
        <v>-5</v>
      </c>
    </row>
    <row r="44" spans="1:17" ht="15" customHeight="1" x14ac:dyDescent="0.2">
      <c r="A44" s="4" t="s">
        <v>387</v>
      </c>
      <c r="B44" s="4" t="s">
        <v>151</v>
      </c>
      <c r="C44" s="7">
        <v>1</v>
      </c>
      <c r="D44" s="28">
        <v>193.8</v>
      </c>
      <c r="E44" s="13">
        <v>193</v>
      </c>
      <c r="F44" s="13">
        <v>198</v>
      </c>
      <c r="G44" s="13">
        <v>194</v>
      </c>
      <c r="H44" s="13">
        <v>196</v>
      </c>
      <c r="I44" s="13">
        <v>194</v>
      </c>
      <c r="J44" s="13">
        <v>198</v>
      </c>
      <c r="K44" s="13"/>
      <c r="L44" s="13"/>
      <c r="M44" s="13"/>
      <c r="N44" s="13"/>
      <c r="O44" s="28">
        <f t="shared" si="3"/>
        <v>195.5</v>
      </c>
      <c r="P44" s="8">
        <f t="shared" si="1"/>
        <v>9</v>
      </c>
      <c r="Q44" s="27">
        <f t="shared" si="2"/>
        <v>1.6999999999999886</v>
      </c>
    </row>
    <row r="45" spans="1:17" ht="15" customHeight="1" x14ac:dyDescent="0.2">
      <c r="A45" s="4" t="s">
        <v>447</v>
      </c>
      <c r="B45" s="4" t="s">
        <v>151</v>
      </c>
      <c r="C45" s="7">
        <v>5</v>
      </c>
      <c r="D45" s="28">
        <v>184.4</v>
      </c>
      <c r="E45" s="13">
        <v>175</v>
      </c>
      <c r="F45" s="13">
        <v>184</v>
      </c>
      <c r="G45" s="13">
        <v>189</v>
      </c>
      <c r="H45" s="13">
        <v>186</v>
      </c>
      <c r="I45" s="13">
        <v>185</v>
      </c>
      <c r="J45" s="13">
        <v>179</v>
      </c>
      <c r="K45" s="13"/>
      <c r="L45" s="13"/>
      <c r="M45" s="13"/>
      <c r="N45" s="13"/>
      <c r="O45" s="28">
        <f t="shared" si="3"/>
        <v>183</v>
      </c>
      <c r="P45" s="8">
        <f t="shared" si="1"/>
        <v>42</v>
      </c>
      <c r="Q45" s="27">
        <f t="shared" si="2"/>
        <v>-1.4000000000000057</v>
      </c>
    </row>
    <row r="46" spans="1:17" ht="15" customHeight="1" x14ac:dyDescent="0.2">
      <c r="A46" s="4" t="s">
        <v>426</v>
      </c>
      <c r="B46" s="4" t="s">
        <v>126</v>
      </c>
      <c r="C46" s="7">
        <v>2</v>
      </c>
      <c r="D46" s="28">
        <v>192.8</v>
      </c>
      <c r="E46" s="13">
        <v>195</v>
      </c>
      <c r="F46" s="13">
        <v>196</v>
      </c>
      <c r="G46" s="13">
        <v>199</v>
      </c>
      <c r="H46" s="13">
        <v>198</v>
      </c>
      <c r="I46" s="13">
        <v>196</v>
      </c>
      <c r="J46" s="13">
        <v>197</v>
      </c>
      <c r="K46" s="13"/>
      <c r="L46" s="13"/>
      <c r="M46" s="13"/>
      <c r="N46" s="13"/>
      <c r="O46" s="28">
        <f t="shared" si="3"/>
        <v>196.83333333333334</v>
      </c>
      <c r="P46" s="8">
        <f t="shared" si="1"/>
        <v>7</v>
      </c>
      <c r="Q46" s="27">
        <f t="shared" si="2"/>
        <v>4.0333333333333314</v>
      </c>
    </row>
    <row r="47" spans="1:17" ht="15" customHeight="1" x14ac:dyDescent="0.2">
      <c r="A47" s="4" t="s">
        <v>419</v>
      </c>
      <c r="B47" s="4" t="s">
        <v>126</v>
      </c>
      <c r="C47" s="7">
        <v>1</v>
      </c>
      <c r="D47" s="28">
        <v>195</v>
      </c>
      <c r="E47" s="13">
        <v>197</v>
      </c>
      <c r="F47" s="13">
        <v>198</v>
      </c>
      <c r="G47" s="13">
        <v>197</v>
      </c>
      <c r="H47" s="13">
        <v>196</v>
      </c>
      <c r="I47" s="13">
        <v>192</v>
      </c>
      <c r="J47" s="13">
        <v>197</v>
      </c>
      <c r="K47" s="13"/>
      <c r="L47" s="13"/>
      <c r="M47" s="13"/>
      <c r="N47" s="13"/>
      <c r="O47" s="28">
        <f t="shared" si="3"/>
        <v>196.16666666666666</v>
      </c>
      <c r="P47" s="8">
        <f t="shared" si="1"/>
        <v>8</v>
      </c>
      <c r="Q47" s="27">
        <f t="shared" si="2"/>
        <v>1.1666666666666572</v>
      </c>
    </row>
    <row r="48" spans="1:17" ht="15" customHeight="1" x14ac:dyDescent="0.2">
      <c r="A48" s="4" t="s">
        <v>462</v>
      </c>
      <c r="B48" s="4" t="s">
        <v>126</v>
      </c>
      <c r="C48" s="7">
        <v>7</v>
      </c>
      <c r="D48" s="28">
        <v>169.2</v>
      </c>
      <c r="E48" s="13">
        <v>187</v>
      </c>
      <c r="F48" s="13">
        <v>181</v>
      </c>
      <c r="G48" s="13">
        <v>162</v>
      </c>
      <c r="H48" s="13">
        <v>182</v>
      </c>
      <c r="I48" s="13">
        <v>181</v>
      </c>
      <c r="J48" s="13">
        <v>170</v>
      </c>
      <c r="K48" s="13"/>
      <c r="L48" s="13"/>
      <c r="M48" s="13"/>
      <c r="N48" s="13"/>
      <c r="O48" s="28">
        <f t="shared" si="3"/>
        <v>177.16666666666666</v>
      </c>
      <c r="P48" s="8">
        <f t="shared" si="1"/>
        <v>54</v>
      </c>
      <c r="Q48" s="27">
        <f t="shared" si="2"/>
        <v>7.9666666666666686</v>
      </c>
    </row>
    <row r="49" spans="1:17" ht="15" customHeight="1" x14ac:dyDescent="0.2">
      <c r="A49" s="4" t="s">
        <v>421</v>
      </c>
      <c r="B49" s="4" t="s">
        <v>422</v>
      </c>
      <c r="C49" s="7">
        <v>1</v>
      </c>
      <c r="D49" s="28">
        <v>193.8</v>
      </c>
      <c r="E49" s="13">
        <v>190</v>
      </c>
      <c r="F49" s="13">
        <v>194</v>
      </c>
      <c r="G49" s="13">
        <v>192</v>
      </c>
      <c r="H49" s="13">
        <v>191</v>
      </c>
      <c r="I49" s="13">
        <v>184</v>
      </c>
      <c r="J49" s="13">
        <v>178</v>
      </c>
      <c r="K49" s="13"/>
      <c r="L49" s="13"/>
      <c r="M49" s="13"/>
      <c r="N49" s="13"/>
      <c r="O49" s="28">
        <f t="shared" si="3"/>
        <v>188.16666666666666</v>
      </c>
      <c r="P49" s="8">
        <f t="shared" si="1"/>
        <v>30</v>
      </c>
      <c r="Q49" s="27">
        <f t="shared" si="2"/>
        <v>-5.6333333333333542</v>
      </c>
    </row>
    <row r="50" spans="1:17" ht="15" customHeight="1" x14ac:dyDescent="0.2">
      <c r="A50" s="4" t="s">
        <v>441</v>
      </c>
      <c r="B50" s="4" t="s">
        <v>422</v>
      </c>
      <c r="C50" s="7">
        <v>4</v>
      </c>
      <c r="D50" s="28">
        <v>187</v>
      </c>
      <c r="E50" s="13">
        <v>190</v>
      </c>
      <c r="F50" s="13">
        <v>190</v>
      </c>
      <c r="G50" s="13">
        <v>170</v>
      </c>
      <c r="H50" s="13">
        <v>192</v>
      </c>
      <c r="I50" s="13">
        <v>184</v>
      </c>
      <c r="J50" s="13">
        <v>189</v>
      </c>
      <c r="K50" s="13"/>
      <c r="L50" s="13"/>
      <c r="M50" s="13"/>
      <c r="N50" s="13"/>
      <c r="O50" s="28">
        <f t="shared" si="3"/>
        <v>185.83333333333334</v>
      </c>
      <c r="P50" s="8">
        <f t="shared" si="1"/>
        <v>36</v>
      </c>
      <c r="Q50" s="27">
        <f t="shared" si="2"/>
        <v>-1.1666666666666572</v>
      </c>
    </row>
    <row r="51" spans="1:17" ht="15" customHeight="1" x14ac:dyDescent="0.2">
      <c r="A51" s="4" t="s">
        <v>162</v>
      </c>
      <c r="B51" s="4" t="s">
        <v>108</v>
      </c>
      <c r="C51" s="7">
        <v>4</v>
      </c>
      <c r="D51" s="28">
        <v>187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8" t="str">
        <f t="shared" si="3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4" t="s">
        <v>456</v>
      </c>
      <c r="B52" s="4" t="s">
        <v>108</v>
      </c>
      <c r="C52" s="7">
        <v>6</v>
      </c>
      <c r="D52" s="28">
        <v>176.4</v>
      </c>
      <c r="E52" s="13">
        <v>193</v>
      </c>
      <c r="F52" s="13">
        <v>194</v>
      </c>
      <c r="G52" s="13">
        <v>192</v>
      </c>
      <c r="H52" s="13">
        <v>196</v>
      </c>
      <c r="I52" s="13">
        <v>195</v>
      </c>
      <c r="J52" s="13">
        <v>193</v>
      </c>
      <c r="K52" s="13"/>
      <c r="L52" s="13"/>
      <c r="M52" s="13"/>
      <c r="N52" s="13"/>
      <c r="O52" s="28">
        <f t="shared" si="3"/>
        <v>193.83333333333334</v>
      </c>
      <c r="P52" s="8">
        <f t="shared" si="1"/>
        <v>14</v>
      </c>
      <c r="Q52" s="27">
        <f t="shared" si="2"/>
        <v>17.433333333333337</v>
      </c>
    </row>
    <row r="53" spans="1:17" ht="15" customHeight="1" x14ac:dyDescent="0.2">
      <c r="A53" s="4" t="s">
        <v>416</v>
      </c>
      <c r="B53" s="4" t="s">
        <v>108</v>
      </c>
      <c r="C53" s="7">
        <v>1</v>
      </c>
      <c r="D53" s="28">
        <v>197.5</v>
      </c>
      <c r="E53" s="13">
        <v>192</v>
      </c>
      <c r="F53" s="13">
        <v>188</v>
      </c>
      <c r="G53" s="13">
        <v>197</v>
      </c>
      <c r="H53" s="13">
        <v>188</v>
      </c>
      <c r="I53" s="13">
        <v>195</v>
      </c>
      <c r="J53" s="13">
        <v>171</v>
      </c>
      <c r="K53" s="13"/>
      <c r="L53" s="13"/>
      <c r="M53" s="13"/>
      <c r="N53" s="13"/>
      <c r="O53" s="28">
        <f t="shared" si="3"/>
        <v>188.5</v>
      </c>
      <c r="P53" s="8">
        <f t="shared" si="1"/>
        <v>28</v>
      </c>
      <c r="Q53" s="27">
        <f t="shared" si="2"/>
        <v>-9</v>
      </c>
    </row>
    <row r="54" spans="1:17" ht="15" customHeight="1" x14ac:dyDescent="0.2">
      <c r="A54" s="4" t="s">
        <v>439</v>
      </c>
      <c r="B54" s="4" t="s">
        <v>69</v>
      </c>
      <c r="C54" s="7">
        <v>4</v>
      </c>
      <c r="D54" s="28">
        <v>188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8" t="str">
        <f t="shared" si="3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4" t="s">
        <v>393</v>
      </c>
      <c r="B55" s="4" t="s">
        <v>69</v>
      </c>
      <c r="C55" s="7">
        <v>6</v>
      </c>
      <c r="D55" s="28">
        <v>175.5</v>
      </c>
      <c r="E55" s="13">
        <v>168</v>
      </c>
      <c r="F55" s="13">
        <v>174</v>
      </c>
      <c r="G55" s="13">
        <v>171</v>
      </c>
      <c r="H55" s="13">
        <v>184</v>
      </c>
      <c r="I55" s="13">
        <v>189</v>
      </c>
      <c r="J55" s="13">
        <v>190</v>
      </c>
      <c r="K55" s="13"/>
      <c r="L55" s="13"/>
      <c r="M55" s="13"/>
      <c r="N55" s="13"/>
      <c r="O55" s="28">
        <f t="shared" si="3"/>
        <v>179.33333333333334</v>
      </c>
      <c r="P55" s="8">
        <f t="shared" si="1"/>
        <v>50</v>
      </c>
      <c r="Q55" s="27">
        <f t="shared" si="2"/>
        <v>3.8333333333333428</v>
      </c>
    </row>
    <row r="56" spans="1:17" ht="15" customHeight="1" x14ac:dyDescent="0.2">
      <c r="A56" s="4" t="s">
        <v>431</v>
      </c>
      <c r="B56" s="4" t="s">
        <v>207</v>
      </c>
      <c r="C56" s="7">
        <v>3</v>
      </c>
      <c r="D56" s="28">
        <v>191.3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8" t="str">
        <f t="shared" si="3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4" t="s">
        <v>459</v>
      </c>
      <c r="B57" s="4" t="s">
        <v>207</v>
      </c>
      <c r="C57" s="7">
        <v>7</v>
      </c>
      <c r="D57" s="28">
        <v>171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8" t="str">
        <f t="shared" si="3"/>
        <v/>
      </c>
      <c r="P57" s="8" t="str">
        <f t="shared" si="1"/>
        <v/>
      </c>
      <c r="Q57" s="27" t="str">
        <f t="shared" si="2"/>
        <v/>
      </c>
    </row>
    <row r="58" spans="1:17" ht="15" customHeight="1" x14ac:dyDescent="0.2">
      <c r="A58" s="4" t="s">
        <v>450</v>
      </c>
      <c r="B58" s="4" t="s">
        <v>207</v>
      </c>
      <c r="C58" s="7">
        <v>5</v>
      </c>
      <c r="D58" s="28">
        <v>182</v>
      </c>
      <c r="E58" s="13">
        <v>192</v>
      </c>
      <c r="F58" s="13">
        <v>195</v>
      </c>
      <c r="G58" s="13">
        <v>192</v>
      </c>
      <c r="H58" s="13">
        <v>192</v>
      </c>
      <c r="I58" s="13">
        <v>189</v>
      </c>
      <c r="J58" s="13">
        <v>192</v>
      </c>
      <c r="K58" s="13"/>
      <c r="L58" s="13"/>
      <c r="M58" s="13"/>
      <c r="N58" s="13"/>
      <c r="O58" s="28">
        <f t="shared" si="3"/>
        <v>192</v>
      </c>
      <c r="P58" s="8">
        <f t="shared" si="1"/>
        <v>18</v>
      </c>
      <c r="Q58" s="27">
        <f t="shared" si="2"/>
        <v>10</v>
      </c>
    </row>
    <row r="59" spans="1:17" ht="15" customHeight="1" x14ac:dyDescent="0.2">
      <c r="A59" s="4" t="s">
        <v>451</v>
      </c>
      <c r="B59" s="4" t="s">
        <v>207</v>
      </c>
      <c r="C59" s="7">
        <v>5</v>
      </c>
      <c r="D59" s="28">
        <v>182</v>
      </c>
      <c r="E59" s="13">
        <v>195</v>
      </c>
      <c r="F59" s="13">
        <v>189</v>
      </c>
      <c r="G59" s="13">
        <v>192</v>
      </c>
      <c r="H59" s="13">
        <v>188</v>
      </c>
      <c r="I59" s="13">
        <v>183</v>
      </c>
      <c r="J59" s="13">
        <v>189</v>
      </c>
      <c r="K59" s="13"/>
      <c r="L59" s="13"/>
      <c r="M59" s="13"/>
      <c r="N59" s="13"/>
      <c r="O59" s="28">
        <f t="shared" si="3"/>
        <v>189.33333333333334</v>
      </c>
      <c r="P59" s="8">
        <f t="shared" si="1"/>
        <v>22</v>
      </c>
      <c r="Q59" s="27">
        <f t="shared" si="2"/>
        <v>7.3333333333333428</v>
      </c>
    </row>
    <row r="60" spans="1:17" ht="15" customHeight="1" x14ac:dyDescent="0.2">
      <c r="A60" s="4" t="s">
        <v>446</v>
      </c>
      <c r="B60" s="4" t="s">
        <v>207</v>
      </c>
      <c r="C60" s="7">
        <v>5</v>
      </c>
      <c r="D60" s="28">
        <v>185</v>
      </c>
      <c r="E60" s="13">
        <v>192</v>
      </c>
      <c r="F60" s="13">
        <v>189</v>
      </c>
      <c r="G60" s="13">
        <v>187</v>
      </c>
      <c r="H60" s="13">
        <v>187</v>
      </c>
      <c r="I60" s="13">
        <v>189</v>
      </c>
      <c r="J60" s="13"/>
      <c r="K60" s="13"/>
      <c r="L60" s="13"/>
      <c r="M60" s="13"/>
      <c r="N60" s="13"/>
      <c r="O60" s="28">
        <f t="shared" si="3"/>
        <v>188.8</v>
      </c>
      <c r="P60" s="8">
        <f t="shared" si="1"/>
        <v>27</v>
      </c>
      <c r="Q60" s="27">
        <f t="shared" si="2"/>
        <v>3.8000000000000114</v>
      </c>
    </row>
    <row r="61" spans="1:17" ht="15" customHeight="1" x14ac:dyDescent="0.2">
      <c r="A61" s="4" t="s">
        <v>448</v>
      </c>
      <c r="B61" s="4" t="s">
        <v>207</v>
      </c>
      <c r="C61" s="7">
        <v>5</v>
      </c>
      <c r="D61" s="28">
        <v>183.7</v>
      </c>
      <c r="E61" s="13">
        <v>192</v>
      </c>
      <c r="F61" s="13">
        <v>195</v>
      </c>
      <c r="G61" s="13">
        <v>191</v>
      </c>
      <c r="H61" s="13">
        <v>187</v>
      </c>
      <c r="I61" s="13">
        <v>189</v>
      </c>
      <c r="J61" s="13">
        <v>189</v>
      </c>
      <c r="K61" s="13"/>
      <c r="L61" s="13"/>
      <c r="M61" s="13"/>
      <c r="N61" s="13"/>
      <c r="O61" s="28">
        <f t="shared" si="3"/>
        <v>190.5</v>
      </c>
      <c r="P61" s="8">
        <f t="shared" si="1"/>
        <v>19</v>
      </c>
      <c r="Q61" s="27">
        <f t="shared" si="2"/>
        <v>6.8000000000000114</v>
      </c>
    </row>
    <row r="62" spans="1:17" ht="15" customHeight="1" x14ac:dyDescent="0.2">
      <c r="A62" s="4" t="s">
        <v>463</v>
      </c>
      <c r="B62" s="4" t="s">
        <v>207</v>
      </c>
      <c r="C62" s="7">
        <v>7</v>
      </c>
      <c r="D62" s="28">
        <v>162.80000000000001</v>
      </c>
      <c r="E62" s="13">
        <v>193</v>
      </c>
      <c r="F62" s="13">
        <v>193</v>
      </c>
      <c r="G62" s="13">
        <v>189</v>
      </c>
      <c r="H62" s="13">
        <v>191</v>
      </c>
      <c r="I62" s="13">
        <v>178</v>
      </c>
      <c r="J62" s="13">
        <v>189</v>
      </c>
      <c r="K62" s="13"/>
      <c r="L62" s="13"/>
      <c r="M62" s="13"/>
      <c r="N62" s="13"/>
      <c r="O62" s="28">
        <f t="shared" si="3"/>
        <v>188.83333333333334</v>
      </c>
      <c r="P62" s="8">
        <f t="shared" si="1"/>
        <v>26</v>
      </c>
      <c r="Q62" s="27">
        <f t="shared" si="2"/>
        <v>26.033333333333331</v>
      </c>
    </row>
    <row r="63" spans="1:17" ht="15" customHeight="1" x14ac:dyDescent="0.2">
      <c r="A63" s="4" t="s">
        <v>460</v>
      </c>
      <c r="B63" s="4" t="s">
        <v>207</v>
      </c>
      <c r="C63" s="7">
        <v>7</v>
      </c>
      <c r="D63" s="28">
        <v>170</v>
      </c>
      <c r="E63" s="13">
        <v>177</v>
      </c>
      <c r="F63" s="13">
        <v>187</v>
      </c>
      <c r="G63" s="13">
        <v>180</v>
      </c>
      <c r="H63" s="13">
        <v>187</v>
      </c>
      <c r="I63" s="13">
        <v>187</v>
      </c>
      <c r="J63" s="13">
        <v>186</v>
      </c>
      <c r="K63" s="13"/>
      <c r="L63" s="13"/>
      <c r="M63" s="13"/>
      <c r="N63" s="13"/>
      <c r="O63" s="28">
        <f t="shared" si="3"/>
        <v>184</v>
      </c>
      <c r="P63" s="8">
        <f t="shared" si="1"/>
        <v>41</v>
      </c>
      <c r="Q63" s="27">
        <f t="shared" si="2"/>
        <v>14</v>
      </c>
    </row>
    <row r="64" spans="1:17" ht="15" customHeight="1" x14ac:dyDescent="0.2">
      <c r="A64" s="4" t="s">
        <v>452</v>
      </c>
      <c r="B64" s="4" t="s">
        <v>207</v>
      </c>
      <c r="C64" s="7">
        <v>5</v>
      </c>
      <c r="D64" s="28">
        <v>182</v>
      </c>
      <c r="E64" s="13">
        <v>194</v>
      </c>
      <c r="F64" s="13">
        <v>186</v>
      </c>
      <c r="G64" s="13">
        <v>182</v>
      </c>
      <c r="H64" s="13">
        <v>189</v>
      </c>
      <c r="I64" s="13">
        <v>182</v>
      </c>
      <c r="J64" s="13">
        <v>187</v>
      </c>
      <c r="K64" s="13"/>
      <c r="L64" s="13"/>
      <c r="M64" s="13"/>
      <c r="N64" s="13"/>
      <c r="O64" s="28">
        <f t="shared" si="3"/>
        <v>186.66666666666666</v>
      </c>
      <c r="P64" s="8">
        <f t="shared" si="1"/>
        <v>32</v>
      </c>
      <c r="Q64" s="27">
        <f t="shared" si="2"/>
        <v>4.6666666666666572</v>
      </c>
    </row>
    <row r="65" spans="1:17" ht="15" customHeight="1" x14ac:dyDescent="0.2">
      <c r="A65" s="4" t="s">
        <v>453</v>
      </c>
      <c r="B65" s="4" t="s">
        <v>207</v>
      </c>
      <c r="C65" s="7">
        <v>6</v>
      </c>
      <c r="D65" s="28">
        <v>180</v>
      </c>
      <c r="E65" s="13">
        <v>169</v>
      </c>
      <c r="F65" s="13">
        <v>178</v>
      </c>
      <c r="G65" s="13">
        <v>190</v>
      </c>
      <c r="H65" s="13">
        <v>188</v>
      </c>
      <c r="I65" s="13">
        <v>191</v>
      </c>
      <c r="J65" s="13">
        <v>178</v>
      </c>
      <c r="K65" s="13"/>
      <c r="L65" s="13"/>
      <c r="M65" s="13"/>
      <c r="N65" s="13"/>
      <c r="O65" s="28">
        <f t="shared" si="3"/>
        <v>182.33333333333334</v>
      </c>
      <c r="P65" s="8">
        <f t="shared" si="1"/>
        <v>45</v>
      </c>
      <c r="Q65" s="27">
        <f t="shared" si="2"/>
        <v>2.3333333333333428</v>
      </c>
    </row>
    <row r="66" spans="1:17" ht="15" customHeight="1" x14ac:dyDescent="0.2">
      <c r="A66" s="4" t="s">
        <v>455</v>
      </c>
      <c r="B66" s="4" t="s">
        <v>207</v>
      </c>
      <c r="C66" s="7">
        <v>6</v>
      </c>
      <c r="D66" s="28">
        <v>177.3</v>
      </c>
      <c r="E66" s="13">
        <v>174</v>
      </c>
      <c r="F66" s="13"/>
      <c r="G66" s="13"/>
      <c r="H66" s="13">
        <v>177</v>
      </c>
      <c r="I66" s="13">
        <v>176</v>
      </c>
      <c r="J66" s="13">
        <v>177</v>
      </c>
      <c r="K66" s="13"/>
      <c r="L66" s="13"/>
      <c r="M66" s="13"/>
      <c r="N66" s="13"/>
      <c r="O66" s="28">
        <f t="shared" si="3"/>
        <v>176</v>
      </c>
      <c r="P66" s="8">
        <f t="shared" si="1"/>
        <v>55</v>
      </c>
      <c r="Q66" s="27">
        <f t="shared" si="2"/>
        <v>-1.3000000000000114</v>
      </c>
    </row>
    <row r="67" spans="1:17" ht="15" customHeight="1" x14ac:dyDescent="0.2">
      <c r="A67" s="4" t="s">
        <v>458</v>
      </c>
      <c r="B67" s="4" t="s">
        <v>207</v>
      </c>
      <c r="C67" s="7">
        <v>7</v>
      </c>
      <c r="D67" s="28">
        <v>172.8</v>
      </c>
      <c r="E67" s="13">
        <v>171</v>
      </c>
      <c r="F67" s="13">
        <v>180</v>
      </c>
      <c r="G67" s="13">
        <v>182</v>
      </c>
      <c r="H67" s="13">
        <v>173</v>
      </c>
      <c r="I67" s="13">
        <v>172</v>
      </c>
      <c r="J67" s="13"/>
      <c r="K67" s="13"/>
      <c r="L67" s="13"/>
      <c r="M67" s="13"/>
      <c r="N67" s="13"/>
      <c r="O67" s="28">
        <f t="shared" si="3"/>
        <v>175.6</v>
      </c>
      <c r="P67" s="8">
        <f t="shared" si="1"/>
        <v>56</v>
      </c>
      <c r="Q67" s="27">
        <f t="shared" si="2"/>
        <v>2.7999999999999829</v>
      </c>
    </row>
    <row r="68" spans="1:17" ht="15" customHeight="1" x14ac:dyDescent="0.2">
      <c r="A68" s="4" t="s">
        <v>236</v>
      </c>
      <c r="B68" s="4" t="s">
        <v>207</v>
      </c>
      <c r="C68" s="7">
        <v>7</v>
      </c>
      <c r="D68" s="28">
        <v>172</v>
      </c>
      <c r="E68" s="13">
        <v>186</v>
      </c>
      <c r="F68" s="13">
        <v>180</v>
      </c>
      <c r="G68" s="13">
        <v>184</v>
      </c>
      <c r="H68" s="13">
        <v>171</v>
      </c>
      <c r="I68" s="13"/>
      <c r="J68" s="13">
        <v>175</v>
      </c>
      <c r="K68" s="13"/>
      <c r="L68" s="13"/>
      <c r="M68" s="13"/>
      <c r="N68" s="13"/>
      <c r="O68" s="28">
        <f t="shared" ref="O68:O99" si="4">IF(SUM(E68:N68)&lt;&gt;0,AVERAGE(E68:N68),"")</f>
        <v>179.2</v>
      </c>
      <c r="P68" s="8">
        <f t="shared" si="1"/>
        <v>51</v>
      </c>
      <c r="Q68" s="27">
        <f t="shared" si="2"/>
        <v>7.1999999999999886</v>
      </c>
    </row>
    <row r="69" spans="1:17" ht="15" customHeight="1" x14ac:dyDescent="0.2">
      <c r="A69" s="4" t="s">
        <v>435</v>
      </c>
      <c r="B69" s="4" t="s">
        <v>203</v>
      </c>
      <c r="C69" s="7">
        <v>3</v>
      </c>
      <c r="D69" s="28">
        <v>190.3</v>
      </c>
      <c r="E69" s="13">
        <v>190</v>
      </c>
      <c r="F69" s="13">
        <v>197</v>
      </c>
      <c r="G69" s="13">
        <v>198</v>
      </c>
      <c r="H69" s="13">
        <v>197</v>
      </c>
      <c r="I69" s="13">
        <v>194</v>
      </c>
      <c r="J69" s="13">
        <v>191</v>
      </c>
      <c r="K69" s="13"/>
      <c r="L69" s="13"/>
      <c r="M69" s="13"/>
      <c r="N69" s="13"/>
      <c r="O69" s="28">
        <f t="shared" si="4"/>
        <v>194.5</v>
      </c>
      <c r="P69" s="8">
        <f t="shared" ref="P69:P70" si="5">IF(COUNT($E69:$N69)&gt;0,RANK($O69,$O$4:$O$70),"")</f>
        <v>12</v>
      </c>
      <c r="Q69" s="27">
        <f t="shared" ref="Q69:Q70" si="6">IF(D69&gt;0,IF(O69&lt;&gt;"",O69-D69,""),"")</f>
        <v>4.1999999999999886</v>
      </c>
    </row>
    <row r="70" spans="1:17" ht="15" customHeight="1" x14ac:dyDescent="0.2">
      <c r="A70" s="4" t="s">
        <v>429</v>
      </c>
      <c r="B70" s="4" t="s">
        <v>203</v>
      </c>
      <c r="C70" s="7">
        <v>2</v>
      </c>
      <c r="D70" s="28">
        <v>191.6</v>
      </c>
      <c r="E70" s="13">
        <v>193</v>
      </c>
      <c r="F70" s="13">
        <v>189</v>
      </c>
      <c r="G70" s="13">
        <v>197</v>
      </c>
      <c r="H70" s="13">
        <v>197</v>
      </c>
      <c r="I70" s="13">
        <v>197</v>
      </c>
      <c r="J70" s="13">
        <v>196</v>
      </c>
      <c r="K70" s="13"/>
      <c r="L70" s="13"/>
      <c r="M70" s="13"/>
      <c r="N70" s="13"/>
      <c r="O70" s="28">
        <f t="shared" si="4"/>
        <v>194.83333333333334</v>
      </c>
      <c r="P70" s="8">
        <f t="shared" si="5"/>
        <v>10</v>
      </c>
      <c r="Q70" s="27">
        <f t="shared" si="6"/>
        <v>3.2333333333333485</v>
      </c>
    </row>
  </sheetData>
  <sortState xmlns:xlrd2="http://schemas.microsoft.com/office/spreadsheetml/2017/richdata2" ref="A4:O70">
    <sortCondition ref="B7"/>
    <sortCondition descending="1" ref="O7"/>
    <sortCondition ref="C7"/>
  </sortState>
  <conditionalFormatting sqref="E4:N4">
    <cfRule type="cellIs" dxfId="74" priority="3" stopIfTrue="1" operator="equal">
      <formula>0</formula>
    </cfRule>
  </conditionalFormatting>
  <conditionalFormatting sqref="Q4:Q70">
    <cfRule type="cellIs" dxfId="73" priority="2" stopIfTrue="1" operator="lessThan">
      <formula>0</formula>
    </cfRule>
  </conditionalFormatting>
  <conditionalFormatting sqref="E5:N70">
    <cfRule type="cellIs" dxfId="72" priority="1" stopIfTrue="1" operator="equal">
      <formula>0</formula>
    </cfRule>
  </conditionalFormatting>
  <hyperlinks>
    <hyperlink ref="A2" location="'Index'!A2" tooltip="Go to the Index sheet" display="á" xr:uid="{896241E7-E586-4563-9BB8-C8100032704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E142-15FA-43B6-BCF8-A9B0232BD731}">
  <sheetPr codeName="Sheet40">
    <tabColor rgb="FFC65911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468</v>
      </c>
    </row>
    <row r="2" spans="1:18" ht="12" customHeight="1" x14ac:dyDescent="0.2">
      <c r="A2" s="31" t="s">
        <v>928</v>
      </c>
      <c r="D2" s="3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467</v>
      </c>
      <c r="B4" s="4" t="s">
        <v>67</v>
      </c>
      <c r="C4" s="7">
        <v>1</v>
      </c>
      <c r="D4" s="28">
        <v>86</v>
      </c>
      <c r="E4" s="13">
        <v>163</v>
      </c>
      <c r="F4" s="13">
        <v>158</v>
      </c>
      <c r="G4" s="13">
        <v>167</v>
      </c>
      <c r="H4" s="13">
        <v>159</v>
      </c>
      <c r="I4" s="13">
        <v>148</v>
      </c>
      <c r="J4" s="13">
        <v>153</v>
      </c>
      <c r="K4" s="13"/>
      <c r="L4" s="13"/>
      <c r="M4" s="13"/>
      <c r="N4" s="13"/>
      <c r="O4" s="28">
        <f t="shared" ref="O4:O14" si="0">IF(SUM(E4:N4)&lt;&gt;0,AVERAGE(E4:N4),"")</f>
        <v>158</v>
      </c>
      <c r="P4" s="8">
        <f>IF(COUNT($E4:$N4)&gt;0,RANK($O4,$O$4:$O$14),"")</f>
        <v>11</v>
      </c>
      <c r="Q4" s="27">
        <f>IF(D4&gt;0,IF(O4&lt;&gt;"",O4-D4,""),"")</f>
        <v>72</v>
      </c>
    </row>
    <row r="5" spans="1:18" ht="15" customHeight="1" x14ac:dyDescent="0.2">
      <c r="A5" s="4" t="s">
        <v>420</v>
      </c>
      <c r="B5" s="4" t="s">
        <v>97</v>
      </c>
      <c r="C5" s="7">
        <v>1</v>
      </c>
      <c r="D5" s="28">
        <v>194.3</v>
      </c>
      <c r="E5" s="13">
        <v>179</v>
      </c>
      <c r="F5" s="13">
        <v>190</v>
      </c>
      <c r="G5" s="13">
        <v>188</v>
      </c>
      <c r="H5" s="13">
        <v>186</v>
      </c>
      <c r="I5" s="13">
        <v>184</v>
      </c>
      <c r="J5" s="13">
        <v>193</v>
      </c>
      <c r="K5" s="13"/>
      <c r="L5" s="13"/>
      <c r="M5" s="13"/>
      <c r="N5" s="13"/>
      <c r="O5" s="28">
        <f t="shared" si="0"/>
        <v>186.66666666666666</v>
      </c>
      <c r="P5" s="8">
        <f t="shared" ref="P5:P14" si="1">IF(COUNT($E5:$N5)&gt;0,RANK($O5,$O$4:$O$14),"")</f>
        <v>6</v>
      </c>
      <c r="Q5" s="27">
        <f t="shared" ref="Q5:Q14" si="2">IF(D5&gt;0,IF(O5&lt;&gt;"",O5-D5,""),"")</f>
        <v>-7.6333333333333542</v>
      </c>
    </row>
    <row r="6" spans="1:18" ht="15" customHeight="1" x14ac:dyDescent="0.2">
      <c r="A6" s="4" t="s">
        <v>96</v>
      </c>
      <c r="B6" s="4" t="s">
        <v>97</v>
      </c>
      <c r="C6" s="7">
        <v>1</v>
      </c>
      <c r="D6" s="28">
        <v>178.1</v>
      </c>
      <c r="E6" s="13">
        <v>174</v>
      </c>
      <c r="F6" s="13">
        <v>167</v>
      </c>
      <c r="G6" s="13">
        <v>189</v>
      </c>
      <c r="H6" s="13">
        <v>190</v>
      </c>
      <c r="I6" s="13">
        <v>184</v>
      </c>
      <c r="J6" s="13">
        <v>192</v>
      </c>
      <c r="K6" s="13"/>
      <c r="L6" s="13"/>
      <c r="M6" s="13"/>
      <c r="N6" s="13"/>
      <c r="O6" s="28">
        <f t="shared" si="0"/>
        <v>182.66666666666666</v>
      </c>
      <c r="P6" s="8">
        <f t="shared" si="1"/>
        <v>9</v>
      </c>
      <c r="Q6" s="27">
        <f t="shared" si="2"/>
        <v>4.5666666666666629</v>
      </c>
    </row>
    <row r="7" spans="1:18" ht="15" customHeight="1" x14ac:dyDescent="0.2">
      <c r="A7" s="4" t="s">
        <v>259</v>
      </c>
      <c r="B7" s="4" t="s">
        <v>205</v>
      </c>
      <c r="C7" s="7">
        <v>1</v>
      </c>
      <c r="D7" s="28">
        <v>198.3</v>
      </c>
      <c r="E7" s="13">
        <v>199</v>
      </c>
      <c r="F7" s="13">
        <v>196</v>
      </c>
      <c r="G7" s="13">
        <v>197</v>
      </c>
      <c r="H7" s="13">
        <v>198</v>
      </c>
      <c r="I7" s="13">
        <v>199</v>
      </c>
      <c r="J7" s="13">
        <v>197</v>
      </c>
      <c r="K7" s="13"/>
      <c r="L7" s="13"/>
      <c r="M7" s="13"/>
      <c r="N7" s="13"/>
      <c r="O7" s="28">
        <f t="shared" si="0"/>
        <v>197.66666666666666</v>
      </c>
      <c r="P7" s="8">
        <f t="shared" si="1"/>
        <v>1</v>
      </c>
      <c r="Q7" s="27">
        <f t="shared" si="2"/>
        <v>-0.63333333333335418</v>
      </c>
    </row>
    <row r="8" spans="1:18" ht="15" customHeight="1" x14ac:dyDescent="0.2">
      <c r="A8" s="4" t="s">
        <v>424</v>
      </c>
      <c r="B8" s="4" t="s">
        <v>51</v>
      </c>
      <c r="C8" s="7">
        <v>1</v>
      </c>
      <c r="D8" s="28">
        <v>193.3</v>
      </c>
      <c r="E8" s="13">
        <v>199</v>
      </c>
      <c r="F8" s="13">
        <v>197</v>
      </c>
      <c r="G8" s="13">
        <v>198</v>
      </c>
      <c r="H8" s="13">
        <v>195</v>
      </c>
      <c r="I8" s="13">
        <v>196</v>
      </c>
      <c r="J8" s="13">
        <v>199</v>
      </c>
      <c r="K8" s="13"/>
      <c r="L8" s="13"/>
      <c r="M8" s="13"/>
      <c r="N8" s="13"/>
      <c r="O8" s="28">
        <f t="shared" si="0"/>
        <v>197.33333333333334</v>
      </c>
      <c r="P8" s="8">
        <f t="shared" si="1"/>
        <v>2</v>
      </c>
      <c r="Q8" s="27">
        <f t="shared" si="2"/>
        <v>4.0333333333333314</v>
      </c>
    </row>
    <row r="9" spans="1:18" ht="15" customHeight="1" x14ac:dyDescent="0.2">
      <c r="A9" s="4" t="s">
        <v>64</v>
      </c>
      <c r="B9" s="4" t="s">
        <v>65</v>
      </c>
      <c r="C9" s="7">
        <v>1</v>
      </c>
      <c r="D9" s="28">
        <v>192.3</v>
      </c>
      <c r="E9" s="13">
        <v>187</v>
      </c>
      <c r="F9" s="13">
        <v>185</v>
      </c>
      <c r="G9" s="13">
        <v>185</v>
      </c>
      <c r="H9" s="13">
        <v>187</v>
      </c>
      <c r="I9" s="13">
        <v>199</v>
      </c>
      <c r="J9" s="13">
        <v>191</v>
      </c>
      <c r="K9" s="13"/>
      <c r="L9" s="13"/>
      <c r="M9" s="13"/>
      <c r="N9" s="13"/>
      <c r="O9" s="28">
        <f t="shared" si="0"/>
        <v>189</v>
      </c>
      <c r="P9" s="8">
        <f t="shared" si="1"/>
        <v>4</v>
      </c>
      <c r="Q9" s="27">
        <f t="shared" si="2"/>
        <v>-3.3000000000000114</v>
      </c>
    </row>
    <row r="10" spans="1:18" ht="15" customHeight="1" x14ac:dyDescent="0.2">
      <c r="A10" s="4" t="s">
        <v>454</v>
      </c>
      <c r="B10" s="4" t="s">
        <v>124</v>
      </c>
      <c r="C10" s="7">
        <v>1</v>
      </c>
      <c r="D10" s="28">
        <v>179</v>
      </c>
      <c r="E10" s="13">
        <v>181</v>
      </c>
      <c r="F10" s="13">
        <v>183</v>
      </c>
      <c r="G10" s="13">
        <v>187</v>
      </c>
      <c r="H10" s="13">
        <v>188</v>
      </c>
      <c r="I10" s="13">
        <v>191</v>
      </c>
      <c r="J10" s="13">
        <v>180</v>
      </c>
      <c r="K10" s="13"/>
      <c r="L10" s="13"/>
      <c r="M10" s="13"/>
      <c r="N10" s="13"/>
      <c r="O10" s="28">
        <f t="shared" si="0"/>
        <v>185</v>
      </c>
      <c r="P10" s="8">
        <f t="shared" si="1"/>
        <v>8</v>
      </c>
      <c r="Q10" s="27">
        <f t="shared" si="2"/>
        <v>6</v>
      </c>
    </row>
    <row r="11" spans="1:18" ht="15" customHeight="1" x14ac:dyDescent="0.2">
      <c r="A11" s="4" t="s">
        <v>445</v>
      </c>
      <c r="B11" s="4" t="s">
        <v>159</v>
      </c>
      <c r="C11" s="7">
        <v>1</v>
      </c>
      <c r="D11" s="28">
        <v>185</v>
      </c>
      <c r="E11" s="13">
        <v>181</v>
      </c>
      <c r="F11" s="13"/>
      <c r="G11" s="13">
        <v>181</v>
      </c>
      <c r="H11" s="13">
        <v>181</v>
      </c>
      <c r="I11" s="34">
        <v>178</v>
      </c>
      <c r="J11" s="13">
        <v>179</v>
      </c>
      <c r="K11" s="13"/>
      <c r="L11" s="13"/>
      <c r="M11" s="13"/>
      <c r="N11" s="13"/>
      <c r="O11" s="28">
        <f t="shared" si="0"/>
        <v>180</v>
      </c>
      <c r="P11" s="8">
        <f t="shared" si="1"/>
        <v>10</v>
      </c>
      <c r="Q11" s="27">
        <f t="shared" si="2"/>
        <v>-5</v>
      </c>
    </row>
    <row r="12" spans="1:18" ht="15" customHeight="1" x14ac:dyDescent="0.2">
      <c r="A12" s="4" t="s">
        <v>421</v>
      </c>
      <c r="B12" s="4" t="s">
        <v>422</v>
      </c>
      <c r="C12" s="7">
        <v>1</v>
      </c>
      <c r="D12" s="28">
        <v>193.8</v>
      </c>
      <c r="E12" s="13">
        <v>190</v>
      </c>
      <c r="F12" s="13">
        <v>194</v>
      </c>
      <c r="G12" s="13">
        <v>192</v>
      </c>
      <c r="H12" s="13">
        <v>191</v>
      </c>
      <c r="I12" s="13">
        <v>184</v>
      </c>
      <c r="J12" s="13">
        <v>178</v>
      </c>
      <c r="K12" s="13"/>
      <c r="L12" s="13"/>
      <c r="M12" s="13"/>
      <c r="N12" s="13"/>
      <c r="O12" s="28">
        <f t="shared" si="0"/>
        <v>188.16666666666666</v>
      </c>
      <c r="P12" s="8">
        <f t="shared" si="1"/>
        <v>5</v>
      </c>
      <c r="Q12" s="27">
        <f t="shared" si="2"/>
        <v>-5.6333333333333542</v>
      </c>
    </row>
    <row r="13" spans="1:18" ht="15" customHeight="1" x14ac:dyDescent="0.2">
      <c r="A13" s="4" t="s">
        <v>441</v>
      </c>
      <c r="B13" s="4" t="s">
        <v>422</v>
      </c>
      <c r="C13" s="7">
        <v>1</v>
      </c>
      <c r="D13" s="28">
        <v>187</v>
      </c>
      <c r="E13" s="13">
        <v>190</v>
      </c>
      <c r="F13" s="13">
        <v>190</v>
      </c>
      <c r="G13" s="13">
        <v>170</v>
      </c>
      <c r="H13" s="13">
        <v>192</v>
      </c>
      <c r="I13" s="13">
        <v>184</v>
      </c>
      <c r="J13" s="13">
        <v>189</v>
      </c>
      <c r="K13" s="13"/>
      <c r="L13" s="13"/>
      <c r="M13" s="13"/>
      <c r="N13" s="13"/>
      <c r="O13" s="28">
        <f t="shared" si="0"/>
        <v>185.83333333333334</v>
      </c>
      <c r="P13" s="8">
        <f t="shared" si="1"/>
        <v>7</v>
      </c>
      <c r="Q13" s="27">
        <f t="shared" si="2"/>
        <v>-1.1666666666666572</v>
      </c>
    </row>
    <row r="14" spans="1:18" ht="15" customHeight="1" x14ac:dyDescent="0.2">
      <c r="A14" s="4" t="s">
        <v>435</v>
      </c>
      <c r="B14" s="4" t="s">
        <v>203</v>
      </c>
      <c r="C14" s="7">
        <v>1</v>
      </c>
      <c r="D14" s="28">
        <v>190.3</v>
      </c>
      <c r="E14" s="13">
        <v>190</v>
      </c>
      <c r="F14" s="13">
        <v>197</v>
      </c>
      <c r="G14" s="13">
        <v>198</v>
      </c>
      <c r="H14" s="13">
        <v>197</v>
      </c>
      <c r="I14" s="13">
        <v>194</v>
      </c>
      <c r="J14" s="13">
        <v>191</v>
      </c>
      <c r="K14" s="13"/>
      <c r="L14" s="13"/>
      <c r="M14" s="13"/>
      <c r="N14" s="13"/>
      <c r="O14" s="28">
        <f t="shared" si="0"/>
        <v>194.5</v>
      </c>
      <c r="P14" s="8">
        <f t="shared" si="1"/>
        <v>3</v>
      </c>
      <c r="Q14" s="27">
        <f t="shared" si="2"/>
        <v>4.1999999999999886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E4:N4">
    <cfRule type="cellIs" dxfId="71" priority="4" stopIfTrue="1" operator="equal">
      <formula>0</formula>
    </cfRule>
  </conditionalFormatting>
  <conditionalFormatting sqref="Q4:Q14">
    <cfRule type="cellIs" dxfId="70" priority="3" stopIfTrue="1" operator="lessThan">
      <formula>0</formula>
    </cfRule>
  </conditionalFormatting>
  <conditionalFormatting sqref="E5:N14">
    <cfRule type="cellIs" dxfId="69" priority="1" stopIfTrue="1" operator="equal">
      <formula>0</formula>
    </cfRule>
  </conditionalFormatting>
  <hyperlinks>
    <hyperlink ref="A2" location="'Index'!A2" tooltip="Go to the Index sheet" display="á" xr:uid="{491DCC19-3F1E-4745-B346-8680D5D3C34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>
    <tabColor rgb="FFC65911"/>
  </sheetPr>
  <dimension ref="A1:R18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46</v>
      </c>
    </row>
    <row r="2" spans="1:18" ht="12" customHeight="1" x14ac:dyDescent="0.2">
      <c r="A2" s="31" t="s">
        <v>928</v>
      </c>
      <c r="D2" s="22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420</v>
      </c>
      <c r="B4" s="22" t="s">
        <v>97</v>
      </c>
      <c r="C4" s="7">
        <v>1</v>
      </c>
      <c r="D4" s="28">
        <v>194.3</v>
      </c>
      <c r="E4" s="13">
        <v>179</v>
      </c>
      <c r="F4" s="13">
        <v>190</v>
      </c>
      <c r="G4" s="13">
        <v>188</v>
      </c>
      <c r="H4" s="13">
        <v>186</v>
      </c>
      <c r="I4" s="13">
        <v>183</v>
      </c>
      <c r="J4" s="13">
        <v>193</v>
      </c>
      <c r="K4" s="13"/>
      <c r="L4" s="13"/>
      <c r="M4" s="13"/>
      <c r="N4" s="13"/>
      <c r="O4" s="28">
        <f t="shared" ref="O4:O18" si="0">IF(SUM(E4:N4)&lt;&gt;0,AVERAGE(E4:N4),"")</f>
        <v>186.5</v>
      </c>
      <c r="P4" s="8">
        <f>IF(COUNT($E4:$N4)&gt;0,RANK($O4,$O$4:$O$18),"")</f>
        <v>11</v>
      </c>
      <c r="Q4" s="27">
        <f>IF(D4&gt;0,IF(O4&lt;&gt;"",O4-D4,""),"")</f>
        <v>-7.8000000000000114</v>
      </c>
    </row>
    <row r="5" spans="1:18" ht="15" customHeight="1" x14ac:dyDescent="0.2">
      <c r="A5" s="22" t="s">
        <v>96</v>
      </c>
      <c r="B5" s="22" t="s">
        <v>97</v>
      </c>
      <c r="C5" s="7">
        <v>1</v>
      </c>
      <c r="D5" s="28">
        <v>178.1</v>
      </c>
      <c r="E5" s="13">
        <v>174</v>
      </c>
      <c r="F5" s="13">
        <v>167</v>
      </c>
      <c r="G5" s="13">
        <v>189</v>
      </c>
      <c r="H5" s="13">
        <v>190</v>
      </c>
      <c r="I5" s="13">
        <v>184</v>
      </c>
      <c r="J5" s="13">
        <v>192</v>
      </c>
      <c r="K5" s="13"/>
      <c r="L5" s="13"/>
      <c r="M5" s="13"/>
      <c r="N5" s="13"/>
      <c r="O5" s="28">
        <f t="shared" si="0"/>
        <v>182.66666666666666</v>
      </c>
      <c r="P5" s="8">
        <f t="shared" ref="P5:P18" si="1">IF(COUNT($E5:$N5)&gt;0,RANK($O5,$O$4:$O$18),"")</f>
        <v>12</v>
      </c>
      <c r="Q5" s="27">
        <f t="shared" ref="Q5:Q18" si="2">IF(D5&gt;0,IF(O5&lt;&gt;"",O5-D5,""),"")</f>
        <v>4.5666666666666629</v>
      </c>
    </row>
    <row r="6" spans="1:18" ht="15" customHeight="1" x14ac:dyDescent="0.2">
      <c r="A6" s="22" t="s">
        <v>440</v>
      </c>
      <c r="B6" s="22" t="s">
        <v>97</v>
      </c>
      <c r="C6" s="7">
        <v>1</v>
      </c>
      <c r="D6" s="28">
        <v>187.6</v>
      </c>
      <c r="E6" s="13">
        <v>177</v>
      </c>
      <c r="F6" s="13">
        <v>182</v>
      </c>
      <c r="G6" s="13">
        <v>170</v>
      </c>
      <c r="H6" s="13">
        <v>194</v>
      </c>
      <c r="I6" s="13">
        <v>184</v>
      </c>
      <c r="J6" s="13">
        <v>175</v>
      </c>
      <c r="K6" s="13"/>
      <c r="L6" s="13"/>
      <c r="M6" s="13"/>
      <c r="N6" s="13"/>
      <c r="O6" s="28">
        <f t="shared" si="0"/>
        <v>180.33333333333334</v>
      </c>
      <c r="P6" s="8">
        <f t="shared" si="1"/>
        <v>13</v>
      </c>
      <c r="Q6" s="27">
        <f t="shared" si="2"/>
        <v>-7.2666666666666515</v>
      </c>
    </row>
    <row r="7" spans="1:18" ht="15" customHeight="1" x14ac:dyDescent="0.2">
      <c r="A7" s="22" t="s">
        <v>478</v>
      </c>
      <c r="B7" s="22" t="s">
        <v>479</v>
      </c>
      <c r="C7" s="7">
        <v>1</v>
      </c>
      <c r="D7" s="28">
        <v>177.6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8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22" t="s">
        <v>472</v>
      </c>
      <c r="B8" s="22" t="s">
        <v>479</v>
      </c>
      <c r="C8" s="7">
        <v>1</v>
      </c>
      <c r="D8" s="28">
        <v>194.2</v>
      </c>
      <c r="E8" s="34">
        <v>198</v>
      </c>
      <c r="F8" s="13">
        <v>198</v>
      </c>
      <c r="G8" s="13">
        <v>200</v>
      </c>
      <c r="H8" s="13"/>
      <c r="I8" s="13">
        <v>199</v>
      </c>
      <c r="J8" s="13">
        <v>197</v>
      </c>
      <c r="K8" s="13"/>
      <c r="L8" s="13"/>
      <c r="M8" s="13"/>
      <c r="N8" s="13"/>
      <c r="O8" s="28">
        <f t="shared" si="0"/>
        <v>198.4</v>
      </c>
      <c r="P8" s="8">
        <f t="shared" si="1"/>
        <v>1</v>
      </c>
      <c r="Q8" s="27">
        <f t="shared" si="2"/>
        <v>4.2000000000000171</v>
      </c>
    </row>
    <row r="9" spans="1:18" ht="15" customHeight="1" x14ac:dyDescent="0.2">
      <c r="A9" s="22" t="s">
        <v>471</v>
      </c>
      <c r="B9" s="22" t="s">
        <v>479</v>
      </c>
      <c r="C9" s="7">
        <v>1</v>
      </c>
      <c r="D9" s="28">
        <v>195.6</v>
      </c>
      <c r="E9" s="13">
        <v>191</v>
      </c>
      <c r="F9" s="13">
        <v>192</v>
      </c>
      <c r="G9" s="13">
        <v>192</v>
      </c>
      <c r="H9" s="13">
        <v>193</v>
      </c>
      <c r="I9" s="13">
        <v>195</v>
      </c>
      <c r="J9" s="13">
        <v>197</v>
      </c>
      <c r="K9" s="13"/>
      <c r="L9" s="13"/>
      <c r="M9" s="13"/>
      <c r="N9" s="13"/>
      <c r="O9" s="28">
        <f t="shared" si="0"/>
        <v>193.33333333333334</v>
      </c>
      <c r="P9" s="8">
        <f t="shared" si="1"/>
        <v>5</v>
      </c>
      <c r="Q9" s="27">
        <f t="shared" si="2"/>
        <v>-2.2666666666666515</v>
      </c>
    </row>
    <row r="10" spans="1:18" ht="15" customHeight="1" x14ac:dyDescent="0.2">
      <c r="A10" s="22" t="s">
        <v>476</v>
      </c>
      <c r="B10" s="22" t="s">
        <v>479</v>
      </c>
      <c r="C10" s="7">
        <v>1</v>
      </c>
      <c r="D10" s="28">
        <v>182.5</v>
      </c>
      <c r="E10" s="13">
        <v>190</v>
      </c>
      <c r="F10" s="13">
        <v>193</v>
      </c>
      <c r="G10" s="13">
        <v>191</v>
      </c>
      <c r="H10" s="13">
        <v>193</v>
      </c>
      <c r="I10" s="13">
        <v>191</v>
      </c>
      <c r="J10" s="13">
        <v>195</v>
      </c>
      <c r="K10" s="13"/>
      <c r="L10" s="13"/>
      <c r="M10" s="13"/>
      <c r="N10" s="13"/>
      <c r="O10" s="28">
        <f t="shared" si="0"/>
        <v>192.16666666666666</v>
      </c>
      <c r="P10" s="8">
        <f t="shared" si="1"/>
        <v>7</v>
      </c>
      <c r="Q10" s="27">
        <f t="shared" si="2"/>
        <v>9.6666666666666572</v>
      </c>
    </row>
    <row r="11" spans="1:18" ht="15" customHeight="1" x14ac:dyDescent="0.2">
      <c r="A11" s="22" t="s">
        <v>475</v>
      </c>
      <c r="B11" s="22" t="s">
        <v>479</v>
      </c>
      <c r="C11" s="7">
        <v>1</v>
      </c>
      <c r="D11" s="28">
        <v>185.1</v>
      </c>
      <c r="E11" s="13">
        <v>183</v>
      </c>
      <c r="F11" s="13">
        <v>193</v>
      </c>
      <c r="G11" s="13">
        <v>195</v>
      </c>
      <c r="H11" s="13">
        <v>193</v>
      </c>
      <c r="I11" s="13">
        <v>194</v>
      </c>
      <c r="J11" s="13">
        <v>193</v>
      </c>
      <c r="K11" s="13"/>
      <c r="L11" s="13"/>
      <c r="M11" s="13"/>
      <c r="N11" s="13"/>
      <c r="O11" s="28">
        <f t="shared" si="0"/>
        <v>191.83333333333334</v>
      </c>
      <c r="P11" s="8">
        <f t="shared" si="1"/>
        <v>8</v>
      </c>
      <c r="Q11" s="27">
        <f t="shared" si="2"/>
        <v>6.7333333333333485</v>
      </c>
    </row>
    <row r="12" spans="1:18" ht="15" customHeight="1" x14ac:dyDescent="0.2">
      <c r="A12" s="22" t="s">
        <v>259</v>
      </c>
      <c r="B12" s="22" t="s">
        <v>479</v>
      </c>
      <c r="C12" s="7">
        <v>1</v>
      </c>
      <c r="D12" s="28">
        <v>191.1</v>
      </c>
      <c r="E12" s="13">
        <v>186</v>
      </c>
      <c r="F12" s="13">
        <v>187</v>
      </c>
      <c r="G12" s="13">
        <v>189</v>
      </c>
      <c r="H12" s="13"/>
      <c r="I12" s="13">
        <v>196</v>
      </c>
      <c r="J12" s="13">
        <v>191</v>
      </c>
      <c r="K12" s="13"/>
      <c r="L12" s="13"/>
      <c r="M12" s="13"/>
      <c r="N12" s="13"/>
      <c r="O12" s="28">
        <f t="shared" si="0"/>
        <v>189.8</v>
      </c>
      <c r="P12" s="8">
        <f t="shared" si="1"/>
        <v>10</v>
      </c>
      <c r="Q12" s="27">
        <f t="shared" si="2"/>
        <v>-1.2999999999999829</v>
      </c>
    </row>
    <row r="13" spans="1:18" ht="15" customHeight="1" x14ac:dyDescent="0.2">
      <c r="A13" s="22" t="s">
        <v>477</v>
      </c>
      <c r="B13" s="22" t="s">
        <v>479</v>
      </c>
      <c r="C13" s="7">
        <v>1</v>
      </c>
      <c r="D13" s="28">
        <v>182.3</v>
      </c>
      <c r="E13" s="13">
        <v>194</v>
      </c>
      <c r="F13" s="13">
        <v>196</v>
      </c>
      <c r="G13" s="13">
        <v>188</v>
      </c>
      <c r="H13" s="13">
        <v>183</v>
      </c>
      <c r="I13" s="13"/>
      <c r="J13" s="13"/>
      <c r="K13" s="13"/>
      <c r="L13" s="13"/>
      <c r="M13" s="13"/>
      <c r="N13" s="13"/>
      <c r="O13" s="28">
        <f t="shared" si="0"/>
        <v>190.25</v>
      </c>
      <c r="P13" s="8">
        <f t="shared" si="1"/>
        <v>9</v>
      </c>
      <c r="Q13" s="27">
        <f t="shared" si="2"/>
        <v>7.9499999999999886</v>
      </c>
    </row>
    <row r="14" spans="1:18" ht="15" customHeight="1" x14ac:dyDescent="0.2">
      <c r="A14" s="22" t="s">
        <v>474</v>
      </c>
      <c r="B14" s="22" t="s">
        <v>479</v>
      </c>
      <c r="C14" s="7">
        <v>1</v>
      </c>
      <c r="D14" s="28">
        <v>186.4</v>
      </c>
      <c r="E14" s="13">
        <v>194</v>
      </c>
      <c r="F14" s="13">
        <v>193</v>
      </c>
      <c r="G14" s="13">
        <v>194</v>
      </c>
      <c r="H14" s="13">
        <v>196</v>
      </c>
      <c r="I14" s="13">
        <v>193</v>
      </c>
      <c r="J14" s="13">
        <v>190</v>
      </c>
      <c r="K14" s="13"/>
      <c r="L14" s="13"/>
      <c r="M14" s="13"/>
      <c r="N14" s="13"/>
      <c r="O14" s="28">
        <f t="shared" si="0"/>
        <v>193.33333333333334</v>
      </c>
      <c r="P14" s="8">
        <f t="shared" si="1"/>
        <v>5</v>
      </c>
      <c r="Q14" s="27">
        <f t="shared" si="2"/>
        <v>6.9333333333333371</v>
      </c>
    </row>
    <row r="15" spans="1:18" ht="15" customHeight="1" x14ac:dyDescent="0.2">
      <c r="A15" s="22" t="s">
        <v>473</v>
      </c>
      <c r="B15" s="22" t="s">
        <v>479</v>
      </c>
      <c r="C15" s="7">
        <v>1</v>
      </c>
      <c r="D15" s="28">
        <v>190.3</v>
      </c>
      <c r="E15" s="13">
        <v>184</v>
      </c>
      <c r="F15" s="13">
        <v>139</v>
      </c>
      <c r="G15" s="13">
        <v>173</v>
      </c>
      <c r="H15" s="13">
        <v>181</v>
      </c>
      <c r="I15" s="13">
        <v>168</v>
      </c>
      <c r="J15" s="13">
        <v>169</v>
      </c>
      <c r="K15" s="13"/>
      <c r="L15" s="13"/>
      <c r="M15" s="13"/>
      <c r="N15" s="13"/>
      <c r="O15" s="28">
        <f t="shared" si="0"/>
        <v>169</v>
      </c>
      <c r="P15" s="8">
        <f t="shared" si="1"/>
        <v>14</v>
      </c>
      <c r="Q15" s="27">
        <f t="shared" si="2"/>
        <v>-21.300000000000011</v>
      </c>
    </row>
    <row r="16" spans="1:18" ht="15" customHeight="1" x14ac:dyDescent="0.2">
      <c r="A16" s="22" t="s">
        <v>470</v>
      </c>
      <c r="B16" s="22" t="s">
        <v>168</v>
      </c>
      <c r="C16" s="7">
        <v>1</v>
      </c>
      <c r="D16" s="28">
        <v>193.6</v>
      </c>
      <c r="E16" s="13">
        <v>196</v>
      </c>
      <c r="F16" s="13">
        <v>195</v>
      </c>
      <c r="G16" s="13">
        <v>195</v>
      </c>
      <c r="H16" s="13">
        <v>197</v>
      </c>
      <c r="I16" s="13">
        <v>198</v>
      </c>
      <c r="J16" s="13">
        <v>197</v>
      </c>
      <c r="K16" s="13"/>
      <c r="L16" s="13"/>
      <c r="M16" s="13"/>
      <c r="N16" s="13"/>
      <c r="O16" s="28">
        <f t="shared" si="0"/>
        <v>196.33333333333334</v>
      </c>
      <c r="P16" s="8">
        <f t="shared" si="1"/>
        <v>3</v>
      </c>
      <c r="Q16" s="27">
        <f t="shared" si="2"/>
        <v>2.7333333333333485</v>
      </c>
    </row>
    <row r="17" spans="1:17" ht="15" customHeight="1" x14ac:dyDescent="0.2">
      <c r="A17" s="22" t="s">
        <v>229</v>
      </c>
      <c r="B17" s="22" t="s">
        <v>168</v>
      </c>
      <c r="C17" s="7">
        <v>1</v>
      </c>
      <c r="D17" s="28">
        <v>194.2</v>
      </c>
      <c r="E17" s="13">
        <v>197</v>
      </c>
      <c r="F17" s="13">
        <v>193</v>
      </c>
      <c r="G17" s="13">
        <v>194</v>
      </c>
      <c r="H17" s="13">
        <v>194</v>
      </c>
      <c r="I17" s="13">
        <v>195</v>
      </c>
      <c r="J17" s="13">
        <v>196</v>
      </c>
      <c r="K17" s="13"/>
      <c r="L17" s="13"/>
      <c r="M17" s="13"/>
      <c r="N17" s="13"/>
      <c r="O17" s="28">
        <f t="shared" si="0"/>
        <v>194.83333333333334</v>
      </c>
      <c r="P17" s="8">
        <f t="shared" si="1"/>
        <v>4</v>
      </c>
      <c r="Q17" s="27">
        <f t="shared" si="2"/>
        <v>0.63333333333335418</v>
      </c>
    </row>
    <row r="18" spans="1:17" ht="15" customHeight="1" x14ac:dyDescent="0.2">
      <c r="A18" s="22" t="s">
        <v>469</v>
      </c>
      <c r="B18" s="22" t="s">
        <v>168</v>
      </c>
      <c r="C18" s="7">
        <v>1</v>
      </c>
      <c r="D18" s="28">
        <v>196.2</v>
      </c>
      <c r="E18" s="13">
        <v>197</v>
      </c>
      <c r="F18" s="13">
        <v>198</v>
      </c>
      <c r="G18" s="13">
        <v>198</v>
      </c>
      <c r="H18" s="13">
        <v>195</v>
      </c>
      <c r="I18" s="13">
        <v>200</v>
      </c>
      <c r="J18" s="13">
        <v>197</v>
      </c>
      <c r="K18" s="13"/>
      <c r="L18" s="13"/>
      <c r="M18" s="13"/>
      <c r="N18" s="13"/>
      <c r="O18" s="28">
        <f t="shared" si="0"/>
        <v>197.5</v>
      </c>
      <c r="P18" s="8">
        <f t="shared" si="1"/>
        <v>2</v>
      </c>
      <c r="Q18" s="27">
        <f t="shared" si="2"/>
        <v>1.3000000000000114</v>
      </c>
    </row>
  </sheetData>
  <sortState xmlns:xlrd2="http://schemas.microsoft.com/office/spreadsheetml/2017/richdata2" ref="A4:O18">
    <sortCondition ref="B7"/>
    <sortCondition descending="1" ref="O7"/>
    <sortCondition ref="C7"/>
  </sortState>
  <conditionalFormatting sqref="Q4:Q18">
    <cfRule type="cellIs" dxfId="68" priority="1" stopIfTrue="1" operator="lessThan">
      <formula>0</formula>
    </cfRule>
  </conditionalFormatting>
  <hyperlinks>
    <hyperlink ref="A2" location="'Index'!A2" tooltip="Go to the Index sheet" display="á" xr:uid="{D52389A4-0CE3-4B20-8C24-118F84C2A4E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tabColor rgb="FFCA3B0E"/>
  </sheetPr>
  <dimension ref="A1:R169"/>
  <sheetViews>
    <sheetView workbookViewId="0">
      <pane ySplit="3" topLeftCell="A6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47</v>
      </c>
    </row>
    <row r="2" spans="1:18" ht="12" customHeight="1" x14ac:dyDescent="0.2">
      <c r="A2" s="31" t="s">
        <v>928</v>
      </c>
      <c r="D2" s="3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496</v>
      </c>
      <c r="B4" s="4" t="s">
        <v>67</v>
      </c>
      <c r="C4" s="7">
        <v>2</v>
      </c>
      <c r="D4" s="28">
        <v>197.33</v>
      </c>
      <c r="E4" s="13">
        <v>199</v>
      </c>
      <c r="F4" s="13">
        <v>199</v>
      </c>
      <c r="G4" s="13">
        <v>199</v>
      </c>
      <c r="H4" s="13">
        <v>200</v>
      </c>
      <c r="I4" s="13">
        <v>198</v>
      </c>
      <c r="J4" s="13">
        <v>199</v>
      </c>
      <c r="K4" s="13"/>
      <c r="L4" s="13"/>
      <c r="M4" s="13"/>
      <c r="N4" s="13"/>
      <c r="O4" s="28">
        <f t="shared" ref="O4:O35" si="0">IF(SUM(E4:N4)&lt;&gt;0,AVERAGE(E4:N4),"")</f>
        <v>199</v>
      </c>
      <c r="P4" s="8">
        <f>IF(COUNT($E4:$N4)&gt;0,RANK($O4,$O$4:$O$169),"")</f>
        <v>6</v>
      </c>
      <c r="Q4" s="27">
        <f>IF(D4&gt;0,IF(O4&lt;&gt;"",O4-D4,""),"")</f>
        <v>1.6699999999999875</v>
      </c>
    </row>
    <row r="5" spans="1:18" ht="15" customHeight="1" x14ac:dyDescent="0.2">
      <c r="A5" s="4" t="s">
        <v>540</v>
      </c>
      <c r="B5" s="4" t="s">
        <v>67</v>
      </c>
      <c r="C5" s="7">
        <v>9</v>
      </c>
      <c r="D5" s="28">
        <v>192</v>
      </c>
      <c r="E5" s="13">
        <v>197</v>
      </c>
      <c r="F5" s="13">
        <v>196</v>
      </c>
      <c r="G5" s="13">
        <v>199</v>
      </c>
      <c r="H5" s="13">
        <v>198</v>
      </c>
      <c r="I5" s="13">
        <v>199</v>
      </c>
      <c r="J5" s="13">
        <v>195</v>
      </c>
      <c r="K5" s="13"/>
      <c r="L5" s="13"/>
      <c r="M5" s="13"/>
      <c r="N5" s="13"/>
      <c r="O5" s="28">
        <f t="shared" si="0"/>
        <v>197.33333333333334</v>
      </c>
      <c r="P5" s="8">
        <f t="shared" ref="P5:P68" si="1">IF(COUNT($E5:$N5)&gt;0,RANK($O5,$O$4:$O$169),"")</f>
        <v>24</v>
      </c>
      <c r="Q5" s="27">
        <f t="shared" ref="Q5:Q68" si="2">IF(D5&gt;0,IF(O5&lt;&gt;"",O5-D5,""),"")</f>
        <v>5.3333333333333428</v>
      </c>
    </row>
    <row r="6" spans="1:18" ht="15" customHeight="1" x14ac:dyDescent="0.2">
      <c r="A6" s="4" t="s">
        <v>558</v>
      </c>
      <c r="B6" s="4" t="s">
        <v>67</v>
      </c>
      <c r="C6" s="7">
        <v>12</v>
      </c>
      <c r="D6" s="28">
        <v>189.8</v>
      </c>
      <c r="E6" s="13">
        <v>187</v>
      </c>
      <c r="F6" s="13">
        <v>194</v>
      </c>
      <c r="G6" s="13">
        <v>180</v>
      </c>
      <c r="H6" s="13">
        <v>191</v>
      </c>
      <c r="I6" s="13">
        <v>190</v>
      </c>
      <c r="J6" s="13">
        <v>196</v>
      </c>
      <c r="K6" s="13"/>
      <c r="L6" s="13"/>
      <c r="M6" s="13"/>
      <c r="N6" s="13"/>
      <c r="O6" s="28">
        <f t="shared" si="0"/>
        <v>189.66666666666666</v>
      </c>
      <c r="P6" s="8">
        <f t="shared" si="1"/>
        <v>103</v>
      </c>
      <c r="Q6" s="27">
        <f t="shared" si="2"/>
        <v>-0.13333333333335418</v>
      </c>
    </row>
    <row r="7" spans="1:18" ht="15" customHeight="1" x14ac:dyDescent="0.2">
      <c r="A7" s="4" t="s">
        <v>604</v>
      </c>
      <c r="B7" s="4" t="s">
        <v>67</v>
      </c>
      <c r="C7" s="7">
        <v>18</v>
      </c>
      <c r="D7" s="28">
        <v>173.3</v>
      </c>
      <c r="E7" s="13">
        <v>184</v>
      </c>
      <c r="F7" s="13">
        <v>178</v>
      </c>
      <c r="G7" s="13">
        <v>162</v>
      </c>
      <c r="H7" s="13">
        <v>183</v>
      </c>
      <c r="I7" s="13">
        <v>176</v>
      </c>
      <c r="J7" s="13">
        <v>176</v>
      </c>
      <c r="K7" s="13"/>
      <c r="L7" s="13"/>
      <c r="M7" s="13"/>
      <c r="N7" s="13"/>
      <c r="O7" s="28">
        <f t="shared" si="0"/>
        <v>176.5</v>
      </c>
      <c r="P7" s="8">
        <f t="shared" si="1"/>
        <v>148</v>
      </c>
      <c r="Q7" s="27">
        <f t="shared" si="2"/>
        <v>3.1999999999999886</v>
      </c>
    </row>
    <row r="8" spans="1:18" ht="15" customHeight="1" x14ac:dyDescent="0.2">
      <c r="A8" s="4" t="s">
        <v>609</v>
      </c>
      <c r="B8" s="4" t="s">
        <v>67</v>
      </c>
      <c r="C8" s="7">
        <v>19</v>
      </c>
      <c r="D8" s="28">
        <v>164</v>
      </c>
      <c r="E8" s="13">
        <v>159</v>
      </c>
      <c r="F8" s="13">
        <v>177</v>
      </c>
      <c r="G8" s="13">
        <v>170</v>
      </c>
      <c r="H8" s="13"/>
      <c r="I8" s="13">
        <v>168</v>
      </c>
      <c r="J8" s="13">
        <v>169</v>
      </c>
      <c r="K8" s="13"/>
      <c r="L8" s="13"/>
      <c r="M8" s="13"/>
      <c r="N8" s="13"/>
      <c r="O8" s="28">
        <f t="shared" si="0"/>
        <v>168.6</v>
      </c>
      <c r="P8" s="8">
        <f t="shared" si="1"/>
        <v>153</v>
      </c>
      <c r="Q8" s="27">
        <f t="shared" si="2"/>
        <v>4.5999999999999943</v>
      </c>
    </row>
    <row r="9" spans="1:18" ht="15" customHeight="1" x14ac:dyDescent="0.2">
      <c r="A9" s="4" t="s">
        <v>582</v>
      </c>
      <c r="B9" s="4" t="s">
        <v>67</v>
      </c>
      <c r="C9" s="7">
        <v>15</v>
      </c>
      <c r="D9" s="28">
        <v>184</v>
      </c>
      <c r="E9" s="13">
        <v>174</v>
      </c>
      <c r="F9" s="13"/>
      <c r="G9" s="13">
        <v>135</v>
      </c>
      <c r="H9" s="34">
        <v>178</v>
      </c>
      <c r="I9" s="13"/>
      <c r="J9" s="13"/>
      <c r="K9" s="13"/>
      <c r="L9" s="13"/>
      <c r="M9" s="13"/>
      <c r="N9" s="13"/>
      <c r="O9" s="28">
        <f t="shared" si="0"/>
        <v>162.33333333333334</v>
      </c>
      <c r="P9" s="8">
        <f t="shared" si="1"/>
        <v>155</v>
      </c>
      <c r="Q9" s="27">
        <f t="shared" si="2"/>
        <v>-21.666666666666657</v>
      </c>
    </row>
    <row r="10" spans="1:18" ht="15" customHeight="1" x14ac:dyDescent="0.2">
      <c r="A10" s="4" t="s">
        <v>465</v>
      </c>
      <c r="B10" s="4" t="s">
        <v>67</v>
      </c>
      <c r="C10" s="7">
        <v>17</v>
      </c>
      <c r="D10" s="28">
        <v>182</v>
      </c>
      <c r="E10" s="13">
        <v>117</v>
      </c>
      <c r="F10" s="13">
        <v>120</v>
      </c>
      <c r="G10" s="13">
        <v>169</v>
      </c>
      <c r="H10" s="13">
        <v>177</v>
      </c>
      <c r="I10" s="13">
        <v>168</v>
      </c>
      <c r="J10" s="13">
        <v>166</v>
      </c>
      <c r="K10" s="13"/>
      <c r="L10" s="13"/>
      <c r="M10" s="13"/>
      <c r="N10" s="13"/>
      <c r="O10" s="28">
        <f t="shared" si="0"/>
        <v>152.83333333333334</v>
      </c>
      <c r="P10" s="8">
        <f t="shared" si="1"/>
        <v>157</v>
      </c>
      <c r="Q10" s="27">
        <f t="shared" si="2"/>
        <v>-29.166666666666657</v>
      </c>
    </row>
    <row r="11" spans="1:18" ht="15" customHeight="1" x14ac:dyDescent="0.2">
      <c r="A11" s="4" t="s">
        <v>519</v>
      </c>
      <c r="B11" s="4" t="s">
        <v>479</v>
      </c>
      <c r="C11" s="7">
        <v>6</v>
      </c>
      <c r="D11" s="28">
        <v>194.9</v>
      </c>
      <c r="E11" s="13">
        <v>198</v>
      </c>
      <c r="F11" s="13">
        <v>195</v>
      </c>
      <c r="G11" s="13">
        <v>196</v>
      </c>
      <c r="H11" s="13">
        <v>197</v>
      </c>
      <c r="I11" s="13">
        <v>197</v>
      </c>
      <c r="J11" s="13">
        <v>190</v>
      </c>
      <c r="K11" s="13"/>
      <c r="L11" s="13"/>
      <c r="M11" s="13"/>
      <c r="N11" s="13"/>
      <c r="O11" s="28">
        <f t="shared" si="0"/>
        <v>195.5</v>
      </c>
      <c r="P11" s="8">
        <f t="shared" si="1"/>
        <v>43</v>
      </c>
      <c r="Q11" s="27">
        <f t="shared" si="2"/>
        <v>0.59999999999999432</v>
      </c>
    </row>
    <row r="12" spans="1:18" ht="15" customHeight="1" x14ac:dyDescent="0.2">
      <c r="A12" s="4" t="s">
        <v>561</v>
      </c>
      <c r="B12" s="4" t="s">
        <v>479</v>
      </c>
      <c r="C12" s="7">
        <v>12</v>
      </c>
      <c r="D12" s="28">
        <v>189.3</v>
      </c>
      <c r="E12" s="13">
        <v>187</v>
      </c>
      <c r="F12" s="13">
        <v>195</v>
      </c>
      <c r="G12" s="13">
        <v>190</v>
      </c>
      <c r="H12" s="13">
        <v>196</v>
      </c>
      <c r="I12" s="13"/>
      <c r="J12" s="13"/>
      <c r="K12" s="13"/>
      <c r="L12" s="13"/>
      <c r="M12" s="13"/>
      <c r="N12" s="13"/>
      <c r="O12" s="28">
        <f t="shared" si="0"/>
        <v>192</v>
      </c>
      <c r="P12" s="8">
        <f t="shared" si="1"/>
        <v>83</v>
      </c>
      <c r="Q12" s="27">
        <f t="shared" si="2"/>
        <v>2.6999999999999886</v>
      </c>
    </row>
    <row r="13" spans="1:18" ht="15" customHeight="1" x14ac:dyDescent="0.2">
      <c r="A13" s="4" t="s">
        <v>564</v>
      </c>
      <c r="B13" s="4" t="s">
        <v>479</v>
      </c>
      <c r="C13" s="7">
        <v>12</v>
      </c>
      <c r="D13" s="28">
        <v>188.7</v>
      </c>
      <c r="E13" s="13">
        <v>185</v>
      </c>
      <c r="F13" s="13">
        <v>189</v>
      </c>
      <c r="G13" s="13">
        <v>190</v>
      </c>
      <c r="H13" s="13"/>
      <c r="I13" s="13"/>
      <c r="J13" s="13"/>
      <c r="K13" s="13"/>
      <c r="L13" s="13"/>
      <c r="M13" s="13"/>
      <c r="N13" s="13"/>
      <c r="O13" s="28">
        <f t="shared" si="0"/>
        <v>188</v>
      </c>
      <c r="P13" s="8">
        <f t="shared" si="1"/>
        <v>113</v>
      </c>
      <c r="Q13" s="27">
        <f t="shared" si="2"/>
        <v>-0.69999999999998863</v>
      </c>
    </row>
    <row r="14" spans="1:18" ht="15" customHeight="1" x14ac:dyDescent="0.2">
      <c r="A14" s="4" t="s">
        <v>557</v>
      </c>
      <c r="B14" s="4" t="s">
        <v>89</v>
      </c>
      <c r="C14" s="7">
        <v>11</v>
      </c>
      <c r="D14" s="28">
        <v>190</v>
      </c>
      <c r="E14" s="13">
        <v>195</v>
      </c>
      <c r="F14" s="13">
        <v>199</v>
      </c>
      <c r="G14" s="13">
        <v>188</v>
      </c>
      <c r="H14" s="13"/>
      <c r="I14" s="13"/>
      <c r="J14" s="13"/>
      <c r="K14" s="13"/>
      <c r="L14" s="13"/>
      <c r="M14" s="13"/>
      <c r="N14" s="13"/>
      <c r="O14" s="28">
        <f t="shared" si="0"/>
        <v>194</v>
      </c>
      <c r="P14" s="8">
        <f t="shared" si="1"/>
        <v>64</v>
      </c>
      <c r="Q14" s="27">
        <f t="shared" si="2"/>
        <v>4</v>
      </c>
    </row>
    <row r="15" spans="1:18" ht="15" customHeight="1" x14ac:dyDescent="0.2">
      <c r="A15" s="4" t="s">
        <v>143</v>
      </c>
      <c r="B15" s="4" t="s">
        <v>89</v>
      </c>
      <c r="C15" s="7">
        <v>9</v>
      </c>
      <c r="D15" s="28">
        <v>192</v>
      </c>
      <c r="E15" s="13">
        <v>193</v>
      </c>
      <c r="F15" s="13">
        <v>191</v>
      </c>
      <c r="G15" s="13">
        <v>189</v>
      </c>
      <c r="H15" s="13">
        <v>186</v>
      </c>
      <c r="I15" s="13">
        <v>188</v>
      </c>
      <c r="J15" s="13">
        <v>183</v>
      </c>
      <c r="K15" s="13"/>
      <c r="L15" s="13"/>
      <c r="M15" s="13"/>
      <c r="N15" s="13"/>
      <c r="O15" s="28">
        <f t="shared" si="0"/>
        <v>188.33333333333334</v>
      </c>
      <c r="P15" s="8">
        <f t="shared" si="1"/>
        <v>109</v>
      </c>
      <c r="Q15" s="27">
        <f t="shared" si="2"/>
        <v>-3.6666666666666572</v>
      </c>
    </row>
    <row r="16" spans="1:18" ht="15" customHeight="1" x14ac:dyDescent="0.2">
      <c r="A16" s="4" t="s">
        <v>215</v>
      </c>
      <c r="B16" s="4" t="s">
        <v>63</v>
      </c>
      <c r="C16" s="7">
        <v>1</v>
      </c>
      <c r="D16" s="28">
        <v>198.8</v>
      </c>
      <c r="E16" s="13">
        <v>198</v>
      </c>
      <c r="F16" s="13">
        <v>197</v>
      </c>
      <c r="G16" s="13">
        <v>200</v>
      </c>
      <c r="H16" s="13">
        <v>199</v>
      </c>
      <c r="I16" s="13">
        <v>200</v>
      </c>
      <c r="J16" s="13">
        <v>200</v>
      </c>
      <c r="K16" s="13"/>
      <c r="L16" s="13"/>
      <c r="M16" s="13"/>
      <c r="N16" s="13"/>
      <c r="O16" s="28">
        <f t="shared" si="0"/>
        <v>199</v>
      </c>
      <c r="P16" s="8">
        <f t="shared" si="1"/>
        <v>6</v>
      </c>
      <c r="Q16" s="27">
        <f t="shared" si="2"/>
        <v>0.19999999999998863</v>
      </c>
    </row>
    <row r="17" spans="1:17" ht="15" customHeight="1" x14ac:dyDescent="0.2">
      <c r="A17" s="4" t="s">
        <v>75</v>
      </c>
      <c r="B17" s="4" t="s">
        <v>63</v>
      </c>
      <c r="C17" s="7">
        <v>4</v>
      </c>
      <c r="D17" s="28">
        <v>196.3</v>
      </c>
      <c r="E17" s="13">
        <v>198</v>
      </c>
      <c r="F17" s="13">
        <v>199</v>
      </c>
      <c r="G17" s="13">
        <v>192</v>
      </c>
      <c r="H17" s="13">
        <v>193</v>
      </c>
      <c r="I17" s="13">
        <v>195</v>
      </c>
      <c r="J17" s="13">
        <v>197</v>
      </c>
      <c r="K17" s="13"/>
      <c r="L17" s="13"/>
      <c r="M17" s="13"/>
      <c r="N17" s="13"/>
      <c r="O17" s="28">
        <f t="shared" si="0"/>
        <v>195.66666666666666</v>
      </c>
      <c r="P17" s="8">
        <f t="shared" si="1"/>
        <v>41</v>
      </c>
      <c r="Q17" s="27">
        <f t="shared" si="2"/>
        <v>-0.63333333333335418</v>
      </c>
    </row>
    <row r="18" spans="1:17" ht="15" customHeight="1" x14ac:dyDescent="0.2">
      <c r="A18" s="4" t="s">
        <v>62</v>
      </c>
      <c r="B18" s="4" t="s">
        <v>63</v>
      </c>
      <c r="C18" s="7">
        <v>3</v>
      </c>
      <c r="D18" s="28">
        <v>197</v>
      </c>
      <c r="E18" s="13">
        <v>195</v>
      </c>
      <c r="F18" s="13">
        <v>192</v>
      </c>
      <c r="G18" s="13">
        <v>197</v>
      </c>
      <c r="H18" s="13">
        <v>198</v>
      </c>
      <c r="I18" s="13">
        <v>194</v>
      </c>
      <c r="J18" s="13"/>
      <c r="K18" s="13"/>
      <c r="L18" s="13"/>
      <c r="M18" s="13"/>
      <c r="N18" s="13"/>
      <c r="O18" s="28">
        <f t="shared" si="0"/>
        <v>195.2</v>
      </c>
      <c r="P18" s="8">
        <f t="shared" si="1"/>
        <v>52</v>
      </c>
      <c r="Q18" s="27">
        <f t="shared" si="2"/>
        <v>-1.8000000000000114</v>
      </c>
    </row>
    <row r="19" spans="1:17" ht="15" customHeight="1" x14ac:dyDescent="0.2">
      <c r="A19" s="4" t="s">
        <v>175</v>
      </c>
      <c r="B19" s="4" t="s">
        <v>63</v>
      </c>
      <c r="C19" s="7">
        <v>3</v>
      </c>
      <c r="D19" s="28">
        <v>197.3</v>
      </c>
      <c r="E19" s="13">
        <v>197</v>
      </c>
      <c r="F19" s="13">
        <v>196</v>
      </c>
      <c r="G19" s="13">
        <v>196</v>
      </c>
      <c r="H19" s="13">
        <v>196</v>
      </c>
      <c r="I19" s="13">
        <v>195</v>
      </c>
      <c r="J19" s="13">
        <v>192</v>
      </c>
      <c r="K19" s="13"/>
      <c r="L19" s="13"/>
      <c r="M19" s="13"/>
      <c r="N19" s="13"/>
      <c r="O19" s="28">
        <f t="shared" si="0"/>
        <v>195.33333333333334</v>
      </c>
      <c r="P19" s="8">
        <f t="shared" si="1"/>
        <v>50</v>
      </c>
      <c r="Q19" s="27">
        <f t="shared" si="2"/>
        <v>-1.9666666666666686</v>
      </c>
    </row>
    <row r="20" spans="1:17" ht="15" customHeight="1" x14ac:dyDescent="0.2">
      <c r="A20" s="4" t="s">
        <v>163</v>
      </c>
      <c r="B20" s="4" t="s">
        <v>63</v>
      </c>
      <c r="C20" s="7">
        <v>11</v>
      </c>
      <c r="D20" s="28">
        <v>190.3</v>
      </c>
      <c r="E20" s="13">
        <v>197</v>
      </c>
      <c r="F20" s="13">
        <v>195</v>
      </c>
      <c r="G20" s="13">
        <v>193</v>
      </c>
      <c r="H20" s="13">
        <v>192</v>
      </c>
      <c r="I20" s="13">
        <v>189</v>
      </c>
      <c r="J20" s="13">
        <v>195</v>
      </c>
      <c r="K20" s="13"/>
      <c r="L20" s="13"/>
      <c r="M20" s="13"/>
      <c r="N20" s="13"/>
      <c r="O20" s="28">
        <f t="shared" si="0"/>
        <v>193.5</v>
      </c>
      <c r="P20" s="8">
        <f t="shared" si="1"/>
        <v>72</v>
      </c>
      <c r="Q20" s="27">
        <f t="shared" si="2"/>
        <v>3.1999999999999886</v>
      </c>
    </row>
    <row r="21" spans="1:17" ht="15" customHeight="1" x14ac:dyDescent="0.2">
      <c r="A21" s="4" t="s">
        <v>535</v>
      </c>
      <c r="B21" s="4" t="s">
        <v>63</v>
      </c>
      <c r="C21" s="7">
        <v>8</v>
      </c>
      <c r="D21" s="28">
        <v>193</v>
      </c>
      <c r="E21" s="13">
        <v>180</v>
      </c>
      <c r="F21" s="13">
        <v>195</v>
      </c>
      <c r="G21" s="13">
        <v>198</v>
      </c>
      <c r="H21" s="13">
        <v>182</v>
      </c>
      <c r="I21" s="13">
        <v>195</v>
      </c>
      <c r="J21" s="13">
        <v>192</v>
      </c>
      <c r="K21" s="13"/>
      <c r="L21" s="13"/>
      <c r="M21" s="13"/>
      <c r="N21" s="13"/>
      <c r="O21" s="28">
        <f t="shared" si="0"/>
        <v>190.33333333333334</v>
      </c>
      <c r="P21" s="8">
        <f t="shared" si="1"/>
        <v>98</v>
      </c>
      <c r="Q21" s="27">
        <f t="shared" si="2"/>
        <v>-2.6666666666666572</v>
      </c>
    </row>
    <row r="22" spans="1:17" ht="15" customHeight="1" x14ac:dyDescent="0.2">
      <c r="A22" s="4" t="s">
        <v>537</v>
      </c>
      <c r="B22" s="4" t="s">
        <v>63</v>
      </c>
      <c r="C22" s="7">
        <v>8</v>
      </c>
      <c r="D22" s="28">
        <v>192.5</v>
      </c>
      <c r="E22" s="13">
        <v>187</v>
      </c>
      <c r="F22" s="13">
        <v>193</v>
      </c>
      <c r="G22" s="13">
        <v>177</v>
      </c>
      <c r="H22" s="13">
        <v>187</v>
      </c>
      <c r="I22" s="13"/>
      <c r="J22" s="13"/>
      <c r="K22" s="13"/>
      <c r="L22" s="13"/>
      <c r="M22" s="13"/>
      <c r="N22" s="13"/>
      <c r="O22" s="28">
        <f t="shared" si="0"/>
        <v>186</v>
      </c>
      <c r="P22" s="8">
        <f t="shared" si="1"/>
        <v>127</v>
      </c>
      <c r="Q22" s="27">
        <f t="shared" si="2"/>
        <v>-6.5</v>
      </c>
    </row>
    <row r="23" spans="1:17" ht="15" customHeight="1" x14ac:dyDescent="0.2">
      <c r="A23" s="4" t="s">
        <v>490</v>
      </c>
      <c r="B23" s="4" t="s">
        <v>487</v>
      </c>
      <c r="C23" s="7">
        <v>2</v>
      </c>
      <c r="D23" s="28">
        <v>198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497</v>
      </c>
      <c r="B24" s="4" t="s">
        <v>487</v>
      </c>
      <c r="C24" s="7">
        <v>3</v>
      </c>
      <c r="D24" s="28">
        <v>197.3</v>
      </c>
      <c r="E24" s="13">
        <v>200</v>
      </c>
      <c r="F24" s="13">
        <v>200</v>
      </c>
      <c r="G24" s="13">
        <v>198</v>
      </c>
      <c r="H24" s="13">
        <v>198</v>
      </c>
      <c r="I24" s="13">
        <v>199</v>
      </c>
      <c r="J24" s="13">
        <v>197</v>
      </c>
      <c r="K24" s="13"/>
      <c r="L24" s="13"/>
      <c r="M24" s="13"/>
      <c r="N24" s="13"/>
      <c r="O24" s="28">
        <f t="shared" si="0"/>
        <v>198.66666666666666</v>
      </c>
      <c r="P24" s="8">
        <f t="shared" si="1"/>
        <v>10</v>
      </c>
      <c r="Q24" s="27">
        <f t="shared" si="2"/>
        <v>1.3666666666666458</v>
      </c>
    </row>
    <row r="25" spans="1:17" ht="15" customHeight="1" x14ac:dyDescent="0.2">
      <c r="A25" s="4" t="s">
        <v>486</v>
      </c>
      <c r="B25" s="4" t="s">
        <v>487</v>
      </c>
      <c r="C25" s="7">
        <v>1</v>
      </c>
      <c r="D25" s="28">
        <v>198.5</v>
      </c>
      <c r="E25" s="13">
        <v>199</v>
      </c>
      <c r="F25" s="13">
        <v>198</v>
      </c>
      <c r="G25" s="34">
        <v>200</v>
      </c>
      <c r="H25" s="13">
        <v>198</v>
      </c>
      <c r="I25" s="13"/>
      <c r="J25" s="13"/>
      <c r="K25" s="13"/>
      <c r="L25" s="13"/>
      <c r="M25" s="13"/>
      <c r="N25" s="13"/>
      <c r="O25" s="28">
        <f t="shared" si="0"/>
        <v>198.75</v>
      </c>
      <c r="P25" s="8">
        <f t="shared" si="1"/>
        <v>9</v>
      </c>
      <c r="Q25" s="27">
        <f t="shared" si="2"/>
        <v>0.25</v>
      </c>
    </row>
    <row r="26" spans="1:17" ht="15" customHeight="1" x14ac:dyDescent="0.2">
      <c r="A26" s="4" t="s">
        <v>574</v>
      </c>
      <c r="B26" s="4" t="s">
        <v>487</v>
      </c>
      <c r="C26" s="7">
        <v>14</v>
      </c>
      <c r="D26" s="28">
        <v>186</v>
      </c>
      <c r="E26" s="13">
        <v>194</v>
      </c>
      <c r="F26" s="13">
        <v>197</v>
      </c>
      <c r="G26" s="13"/>
      <c r="H26" s="13"/>
      <c r="I26" s="13"/>
      <c r="J26" s="13"/>
      <c r="K26" s="13"/>
      <c r="L26" s="13"/>
      <c r="M26" s="13"/>
      <c r="N26" s="13"/>
      <c r="O26" s="28">
        <f t="shared" si="0"/>
        <v>195.5</v>
      </c>
      <c r="P26" s="8">
        <f t="shared" si="1"/>
        <v>43</v>
      </c>
      <c r="Q26" s="27">
        <f t="shared" si="2"/>
        <v>9.5</v>
      </c>
    </row>
    <row r="27" spans="1:17" ht="15" customHeight="1" x14ac:dyDescent="0.2">
      <c r="A27" s="4" t="s">
        <v>511</v>
      </c>
      <c r="B27" s="4" t="s">
        <v>487</v>
      </c>
      <c r="C27" s="7">
        <v>5</v>
      </c>
      <c r="D27" s="28">
        <v>196</v>
      </c>
      <c r="E27" s="13">
        <v>188</v>
      </c>
      <c r="F27" s="13">
        <v>194</v>
      </c>
      <c r="G27" s="13"/>
      <c r="H27" s="13">
        <v>195</v>
      </c>
      <c r="I27" s="13"/>
      <c r="J27" s="13"/>
      <c r="K27" s="13"/>
      <c r="L27" s="13"/>
      <c r="M27" s="13"/>
      <c r="N27" s="13"/>
      <c r="O27" s="28">
        <f t="shared" si="0"/>
        <v>192.33333333333334</v>
      </c>
      <c r="P27" s="8">
        <f t="shared" si="1"/>
        <v>81</v>
      </c>
      <c r="Q27" s="27">
        <f t="shared" si="2"/>
        <v>-3.6666666666666572</v>
      </c>
    </row>
    <row r="28" spans="1:17" ht="15" customHeight="1" x14ac:dyDescent="0.2">
      <c r="A28" s="4" t="s">
        <v>573</v>
      </c>
      <c r="B28" s="4" t="s">
        <v>487</v>
      </c>
      <c r="C28" s="7">
        <v>14</v>
      </c>
      <c r="D28" s="28">
        <v>186</v>
      </c>
      <c r="E28" s="13"/>
      <c r="F28" s="13"/>
      <c r="G28" s="13">
        <v>185</v>
      </c>
      <c r="H28" s="13">
        <v>189</v>
      </c>
      <c r="I28" s="13">
        <v>188</v>
      </c>
      <c r="J28" s="34">
        <v>184</v>
      </c>
      <c r="K28" s="13"/>
      <c r="L28" s="13"/>
      <c r="M28" s="13"/>
      <c r="N28" s="13"/>
      <c r="O28" s="28">
        <f t="shared" si="0"/>
        <v>186.5</v>
      </c>
      <c r="P28" s="8">
        <f t="shared" si="1"/>
        <v>125</v>
      </c>
      <c r="Q28" s="27">
        <f t="shared" si="2"/>
        <v>0.5</v>
      </c>
    </row>
    <row r="29" spans="1:17" ht="15" customHeight="1" x14ac:dyDescent="0.2">
      <c r="A29" s="4" t="s">
        <v>480</v>
      </c>
      <c r="B29" s="4" t="s">
        <v>168</v>
      </c>
      <c r="C29" s="7">
        <v>1</v>
      </c>
      <c r="D29" s="28">
        <v>199.5</v>
      </c>
      <c r="E29" s="13">
        <v>196</v>
      </c>
      <c r="F29" s="13">
        <v>200</v>
      </c>
      <c r="G29" s="13">
        <v>198</v>
      </c>
      <c r="H29" s="13">
        <v>198</v>
      </c>
      <c r="I29" s="13">
        <v>200</v>
      </c>
      <c r="J29" s="13">
        <v>198</v>
      </c>
      <c r="K29" s="13"/>
      <c r="L29" s="13"/>
      <c r="M29" s="13"/>
      <c r="N29" s="13"/>
      <c r="O29" s="28">
        <f t="shared" si="0"/>
        <v>198.33333333333334</v>
      </c>
      <c r="P29" s="8">
        <f t="shared" si="1"/>
        <v>16</v>
      </c>
      <c r="Q29" s="27">
        <f t="shared" si="2"/>
        <v>-1.1666666666666572</v>
      </c>
    </row>
    <row r="30" spans="1:17" ht="15" customHeight="1" x14ac:dyDescent="0.2">
      <c r="A30" s="4" t="s">
        <v>550</v>
      </c>
      <c r="B30" s="4" t="s">
        <v>168</v>
      </c>
      <c r="C30" s="7">
        <v>10</v>
      </c>
      <c r="D30" s="28">
        <v>190.8</v>
      </c>
      <c r="E30" s="13">
        <v>191</v>
      </c>
      <c r="F30" s="13">
        <v>197</v>
      </c>
      <c r="G30" s="13">
        <v>195</v>
      </c>
      <c r="H30" s="13">
        <v>196</v>
      </c>
      <c r="I30" s="13">
        <v>194</v>
      </c>
      <c r="J30" s="13">
        <v>194</v>
      </c>
      <c r="K30" s="13"/>
      <c r="L30" s="13"/>
      <c r="M30" s="13"/>
      <c r="N30" s="13"/>
      <c r="O30" s="28">
        <f t="shared" si="0"/>
        <v>194.5</v>
      </c>
      <c r="P30" s="8">
        <f t="shared" si="1"/>
        <v>60</v>
      </c>
      <c r="Q30" s="27">
        <f t="shared" si="2"/>
        <v>3.6999999999999886</v>
      </c>
    </row>
    <row r="31" spans="1:17" ht="15" customHeight="1" x14ac:dyDescent="0.2">
      <c r="A31" s="4" t="s">
        <v>527</v>
      </c>
      <c r="B31" s="4" t="s">
        <v>205</v>
      </c>
      <c r="C31" s="7">
        <v>7</v>
      </c>
      <c r="D31" s="28">
        <v>194.2</v>
      </c>
      <c r="E31" s="13">
        <v>187</v>
      </c>
      <c r="F31" s="13">
        <v>194</v>
      </c>
      <c r="G31" s="13">
        <v>183</v>
      </c>
      <c r="H31" s="13">
        <v>193</v>
      </c>
      <c r="I31" s="13">
        <v>192</v>
      </c>
      <c r="J31" s="13">
        <v>195</v>
      </c>
      <c r="K31" s="13"/>
      <c r="L31" s="13"/>
      <c r="M31" s="13"/>
      <c r="N31" s="13"/>
      <c r="O31" s="28">
        <f t="shared" si="0"/>
        <v>190.66666666666666</v>
      </c>
      <c r="P31" s="8">
        <f t="shared" si="1"/>
        <v>96</v>
      </c>
      <c r="Q31" s="27">
        <f t="shared" si="2"/>
        <v>-3.5333333333333314</v>
      </c>
    </row>
    <row r="32" spans="1:17" ht="15" customHeight="1" x14ac:dyDescent="0.2">
      <c r="A32" s="4" t="s">
        <v>165</v>
      </c>
      <c r="B32" s="4" t="s">
        <v>71</v>
      </c>
      <c r="C32" s="7">
        <v>12</v>
      </c>
      <c r="D32" s="28">
        <v>189.5</v>
      </c>
      <c r="E32" s="13">
        <v>195</v>
      </c>
      <c r="F32" s="13">
        <v>198</v>
      </c>
      <c r="G32" s="13">
        <v>198</v>
      </c>
      <c r="H32" s="13">
        <v>196</v>
      </c>
      <c r="I32" s="13">
        <v>197</v>
      </c>
      <c r="J32" s="13">
        <v>197</v>
      </c>
      <c r="K32" s="13"/>
      <c r="L32" s="13"/>
      <c r="M32" s="13"/>
      <c r="N32" s="13"/>
      <c r="O32" s="28">
        <f t="shared" si="0"/>
        <v>196.83333333333334</v>
      </c>
      <c r="P32" s="8">
        <f t="shared" si="1"/>
        <v>29</v>
      </c>
      <c r="Q32" s="27">
        <f t="shared" si="2"/>
        <v>7.3333333333333428</v>
      </c>
    </row>
    <row r="33" spans="1:17" ht="15" customHeight="1" x14ac:dyDescent="0.2">
      <c r="A33" s="4" t="s">
        <v>90</v>
      </c>
      <c r="B33" s="4" t="s">
        <v>71</v>
      </c>
      <c r="C33" s="7">
        <v>13</v>
      </c>
      <c r="D33" s="28">
        <v>188.2</v>
      </c>
      <c r="E33" s="13">
        <v>189</v>
      </c>
      <c r="F33" s="13">
        <v>193</v>
      </c>
      <c r="G33" s="13">
        <v>185</v>
      </c>
      <c r="H33" s="13">
        <v>186</v>
      </c>
      <c r="I33" s="13"/>
      <c r="J33" s="13">
        <v>186</v>
      </c>
      <c r="K33" s="13"/>
      <c r="L33" s="13"/>
      <c r="M33" s="13"/>
      <c r="N33" s="13"/>
      <c r="O33" s="28">
        <f t="shared" si="0"/>
        <v>187.8</v>
      </c>
      <c r="P33" s="8">
        <f t="shared" si="1"/>
        <v>117</v>
      </c>
      <c r="Q33" s="27">
        <f t="shared" si="2"/>
        <v>-0.39999999999997726</v>
      </c>
    </row>
    <row r="34" spans="1:17" ht="15" customHeight="1" x14ac:dyDescent="0.2">
      <c r="A34" s="4" t="s">
        <v>172</v>
      </c>
      <c r="B34" s="4" t="s">
        <v>71</v>
      </c>
      <c r="C34" s="7">
        <v>13</v>
      </c>
      <c r="D34" s="28">
        <v>187.4</v>
      </c>
      <c r="E34" s="13">
        <v>167</v>
      </c>
      <c r="F34" s="13">
        <v>170</v>
      </c>
      <c r="G34" s="13">
        <v>173</v>
      </c>
      <c r="H34" s="13">
        <v>178</v>
      </c>
      <c r="I34" s="13">
        <v>178</v>
      </c>
      <c r="J34" s="13">
        <v>173</v>
      </c>
      <c r="K34" s="13"/>
      <c r="L34" s="13"/>
      <c r="M34" s="13"/>
      <c r="N34" s="13"/>
      <c r="O34" s="28">
        <f t="shared" si="0"/>
        <v>173.16666666666666</v>
      </c>
      <c r="P34" s="8">
        <f t="shared" si="1"/>
        <v>151</v>
      </c>
      <c r="Q34" s="27">
        <f t="shared" si="2"/>
        <v>-14.233333333333348</v>
      </c>
    </row>
    <row r="35" spans="1:17" ht="15" customHeight="1" x14ac:dyDescent="0.2">
      <c r="A35" s="4" t="s">
        <v>255</v>
      </c>
      <c r="B35" s="4" t="s">
        <v>250</v>
      </c>
      <c r="C35" s="7">
        <v>2</v>
      </c>
      <c r="D35" s="28">
        <v>197.5</v>
      </c>
      <c r="E35" s="13">
        <v>199</v>
      </c>
      <c r="F35" s="13">
        <v>200</v>
      </c>
      <c r="G35" s="13">
        <v>200</v>
      </c>
      <c r="H35" s="13">
        <v>198</v>
      </c>
      <c r="I35" s="13">
        <v>198</v>
      </c>
      <c r="J35" s="13">
        <v>196</v>
      </c>
      <c r="K35" s="13"/>
      <c r="L35" s="13"/>
      <c r="M35" s="13"/>
      <c r="N35" s="13"/>
      <c r="O35" s="28">
        <f t="shared" si="0"/>
        <v>198.5</v>
      </c>
      <c r="P35" s="8">
        <f t="shared" si="1"/>
        <v>12</v>
      </c>
      <c r="Q35" s="27">
        <f t="shared" si="2"/>
        <v>1</v>
      </c>
    </row>
    <row r="36" spans="1:17" ht="15" customHeight="1" x14ac:dyDescent="0.2">
      <c r="A36" s="4" t="s">
        <v>510</v>
      </c>
      <c r="B36" s="4" t="s">
        <v>250</v>
      </c>
      <c r="C36" s="7">
        <v>5</v>
      </c>
      <c r="D36" s="28">
        <v>196.2</v>
      </c>
      <c r="E36" s="13">
        <v>196</v>
      </c>
      <c r="F36" s="13">
        <v>196</v>
      </c>
      <c r="G36" s="13">
        <v>196</v>
      </c>
      <c r="H36" s="13">
        <v>196</v>
      </c>
      <c r="I36" s="13">
        <v>196</v>
      </c>
      <c r="J36" s="13">
        <v>195</v>
      </c>
      <c r="K36" s="13"/>
      <c r="L36" s="13"/>
      <c r="M36" s="13"/>
      <c r="N36" s="13"/>
      <c r="O36" s="28">
        <f t="shared" ref="O36:O67" si="3">IF(SUM(E36:N36)&lt;&gt;0,AVERAGE(E36:N36),"")</f>
        <v>195.83333333333334</v>
      </c>
      <c r="P36" s="8">
        <f t="shared" si="1"/>
        <v>40</v>
      </c>
      <c r="Q36" s="27">
        <f t="shared" si="2"/>
        <v>-0.36666666666664582</v>
      </c>
    </row>
    <row r="37" spans="1:17" ht="15" customHeight="1" x14ac:dyDescent="0.2">
      <c r="A37" s="4" t="s">
        <v>560</v>
      </c>
      <c r="B37" s="4" t="s">
        <v>250</v>
      </c>
      <c r="C37" s="7">
        <v>12</v>
      </c>
      <c r="D37" s="28">
        <v>189.5</v>
      </c>
      <c r="E37" s="13">
        <v>189</v>
      </c>
      <c r="F37" s="13">
        <v>192</v>
      </c>
      <c r="G37" s="13">
        <v>190</v>
      </c>
      <c r="H37" s="34">
        <v>194</v>
      </c>
      <c r="I37" s="13"/>
      <c r="J37" s="13"/>
      <c r="K37" s="13"/>
      <c r="L37" s="13"/>
      <c r="M37" s="34"/>
      <c r="N37" s="13"/>
      <c r="O37" s="28">
        <f t="shared" si="3"/>
        <v>191.25</v>
      </c>
      <c r="P37" s="8">
        <f t="shared" si="1"/>
        <v>92</v>
      </c>
      <c r="Q37" s="27">
        <f t="shared" si="2"/>
        <v>1.75</v>
      </c>
    </row>
    <row r="38" spans="1:17" ht="15" customHeight="1" x14ac:dyDescent="0.2">
      <c r="A38" s="4" t="s">
        <v>572</v>
      </c>
      <c r="B38" s="4" t="s">
        <v>250</v>
      </c>
      <c r="C38" s="7">
        <v>14</v>
      </c>
      <c r="D38" s="28">
        <v>186.4</v>
      </c>
      <c r="E38" s="13">
        <v>186</v>
      </c>
      <c r="F38" s="13">
        <v>190</v>
      </c>
      <c r="G38" s="13"/>
      <c r="H38" s="13"/>
      <c r="I38" s="13"/>
      <c r="J38" s="13"/>
      <c r="K38" s="13"/>
      <c r="L38" s="13"/>
      <c r="M38" s="13"/>
      <c r="N38" s="13"/>
      <c r="O38" s="28">
        <f t="shared" si="3"/>
        <v>188</v>
      </c>
      <c r="P38" s="8">
        <f t="shared" si="1"/>
        <v>113</v>
      </c>
      <c r="Q38" s="27">
        <f t="shared" si="2"/>
        <v>1.5999999999999943</v>
      </c>
    </row>
    <row r="39" spans="1:17" ht="15" customHeight="1" x14ac:dyDescent="0.2">
      <c r="A39" s="4" t="s">
        <v>274</v>
      </c>
      <c r="B39" s="4" t="s">
        <v>250</v>
      </c>
      <c r="C39" s="7">
        <v>11</v>
      </c>
      <c r="D39" s="28">
        <v>190.5</v>
      </c>
      <c r="E39" s="13">
        <v>196</v>
      </c>
      <c r="F39" s="13">
        <v>188</v>
      </c>
      <c r="G39" s="13">
        <v>189</v>
      </c>
      <c r="H39" s="13">
        <v>177</v>
      </c>
      <c r="I39" s="13">
        <v>186</v>
      </c>
      <c r="J39" s="13">
        <v>187</v>
      </c>
      <c r="K39" s="13"/>
      <c r="L39" s="13"/>
      <c r="M39" s="13"/>
      <c r="N39" s="13"/>
      <c r="O39" s="28">
        <f t="shared" si="3"/>
        <v>187.16666666666666</v>
      </c>
      <c r="P39" s="8">
        <f t="shared" si="1"/>
        <v>123</v>
      </c>
      <c r="Q39" s="27">
        <f t="shared" si="2"/>
        <v>-3.3333333333333428</v>
      </c>
    </row>
    <row r="40" spans="1:17" ht="15" customHeight="1" x14ac:dyDescent="0.2">
      <c r="A40" s="4" t="s">
        <v>399</v>
      </c>
      <c r="B40" s="4" t="s">
        <v>250</v>
      </c>
      <c r="C40" s="7">
        <v>16</v>
      </c>
      <c r="D40" s="28">
        <v>183</v>
      </c>
      <c r="E40" s="13">
        <v>182</v>
      </c>
      <c r="F40" s="13">
        <v>180</v>
      </c>
      <c r="G40" s="13">
        <v>181</v>
      </c>
      <c r="H40" s="13">
        <v>189</v>
      </c>
      <c r="I40" s="13">
        <v>183</v>
      </c>
      <c r="J40" s="13">
        <v>182</v>
      </c>
      <c r="K40" s="13"/>
      <c r="L40" s="13"/>
      <c r="M40" s="13"/>
      <c r="N40" s="13"/>
      <c r="O40" s="28">
        <f t="shared" si="3"/>
        <v>182.83333333333334</v>
      </c>
      <c r="P40" s="8">
        <f t="shared" si="1"/>
        <v>136</v>
      </c>
      <c r="Q40" s="27">
        <f t="shared" si="2"/>
        <v>-0.16666666666665719</v>
      </c>
    </row>
    <row r="41" spans="1:17" ht="15" customHeight="1" x14ac:dyDescent="0.2">
      <c r="A41" s="4" t="s">
        <v>595</v>
      </c>
      <c r="B41" s="4" t="s">
        <v>73</v>
      </c>
      <c r="C41" s="7">
        <v>17</v>
      </c>
      <c r="D41" s="28">
        <v>180.3</v>
      </c>
      <c r="E41" s="13">
        <v>192</v>
      </c>
      <c r="F41" s="13">
        <v>184</v>
      </c>
      <c r="G41" s="13">
        <v>192</v>
      </c>
      <c r="H41" s="13">
        <v>192</v>
      </c>
      <c r="I41" s="13">
        <v>188</v>
      </c>
      <c r="J41" s="13">
        <v>189</v>
      </c>
      <c r="K41" s="13"/>
      <c r="L41" s="13"/>
      <c r="M41" s="34"/>
      <c r="N41" s="13"/>
      <c r="O41" s="28">
        <f t="shared" si="3"/>
        <v>189.5</v>
      </c>
      <c r="P41" s="8">
        <f t="shared" si="1"/>
        <v>104</v>
      </c>
      <c r="Q41" s="27">
        <f t="shared" si="2"/>
        <v>9.1999999999999886</v>
      </c>
    </row>
    <row r="42" spans="1:17" ht="15" customHeight="1" x14ac:dyDescent="0.2">
      <c r="A42" s="4" t="s">
        <v>488</v>
      </c>
      <c r="B42" s="4" t="s">
        <v>51</v>
      </c>
      <c r="C42" s="7">
        <v>2</v>
      </c>
      <c r="D42" s="28">
        <v>198.3</v>
      </c>
      <c r="E42" s="13">
        <v>196</v>
      </c>
      <c r="F42" s="13">
        <v>200</v>
      </c>
      <c r="G42" s="13">
        <v>194</v>
      </c>
      <c r="H42" s="13">
        <v>199</v>
      </c>
      <c r="I42" s="13">
        <v>198</v>
      </c>
      <c r="J42" s="13">
        <v>200</v>
      </c>
      <c r="K42" s="13"/>
      <c r="L42" s="13"/>
      <c r="M42" s="13"/>
      <c r="N42" s="13"/>
      <c r="O42" s="28">
        <f t="shared" si="3"/>
        <v>197.83333333333334</v>
      </c>
      <c r="P42" s="8">
        <f t="shared" si="1"/>
        <v>20</v>
      </c>
      <c r="Q42" s="27">
        <f t="shared" si="2"/>
        <v>-0.46666666666666856</v>
      </c>
    </row>
    <row r="43" spans="1:17" ht="15" customHeight="1" x14ac:dyDescent="0.2">
      <c r="A43" s="4" t="s">
        <v>145</v>
      </c>
      <c r="B43" s="4" t="s">
        <v>51</v>
      </c>
      <c r="C43" s="7">
        <v>6</v>
      </c>
      <c r="D43" s="28">
        <v>195.3</v>
      </c>
      <c r="E43" s="13">
        <v>197</v>
      </c>
      <c r="F43" s="13">
        <v>194</v>
      </c>
      <c r="G43" s="13">
        <v>200</v>
      </c>
      <c r="H43" s="13">
        <v>193</v>
      </c>
      <c r="I43" s="13">
        <v>196</v>
      </c>
      <c r="J43" s="13">
        <v>191</v>
      </c>
      <c r="K43" s="13"/>
      <c r="L43" s="13"/>
      <c r="M43" s="13"/>
      <c r="N43" s="13"/>
      <c r="O43" s="28">
        <f t="shared" si="3"/>
        <v>195.16666666666666</v>
      </c>
      <c r="P43" s="8">
        <f t="shared" si="1"/>
        <v>53</v>
      </c>
      <c r="Q43" s="27">
        <f t="shared" si="2"/>
        <v>-0.13333333333335418</v>
      </c>
    </row>
    <row r="44" spans="1:17" ht="15" customHeight="1" x14ac:dyDescent="0.2">
      <c r="A44" s="4" t="s">
        <v>500</v>
      </c>
      <c r="B44" s="4" t="s">
        <v>51</v>
      </c>
      <c r="C44" s="7">
        <v>3</v>
      </c>
      <c r="D44" s="28">
        <v>197.1</v>
      </c>
      <c r="E44" s="13">
        <v>195</v>
      </c>
      <c r="F44" s="13">
        <v>198</v>
      </c>
      <c r="G44" s="13">
        <v>196</v>
      </c>
      <c r="H44" s="13">
        <v>189</v>
      </c>
      <c r="I44" s="13">
        <v>195</v>
      </c>
      <c r="J44" s="13"/>
      <c r="K44" s="13"/>
      <c r="L44" s="13"/>
      <c r="M44" s="13"/>
      <c r="N44" s="13"/>
      <c r="O44" s="28">
        <f t="shared" si="3"/>
        <v>194.6</v>
      </c>
      <c r="P44" s="8">
        <f t="shared" si="1"/>
        <v>59</v>
      </c>
      <c r="Q44" s="27">
        <f t="shared" si="2"/>
        <v>-2.5</v>
      </c>
    </row>
    <row r="45" spans="1:17" ht="15" customHeight="1" x14ac:dyDescent="0.2">
      <c r="A45" s="4" t="s">
        <v>491</v>
      </c>
      <c r="B45" s="4" t="s">
        <v>51</v>
      </c>
      <c r="C45" s="7">
        <v>2</v>
      </c>
      <c r="D45" s="28">
        <v>197.8</v>
      </c>
      <c r="E45" s="13">
        <v>196</v>
      </c>
      <c r="F45" s="13">
        <v>197</v>
      </c>
      <c r="G45" s="13">
        <v>190</v>
      </c>
      <c r="H45" s="13">
        <v>195</v>
      </c>
      <c r="I45" s="13">
        <v>195</v>
      </c>
      <c r="J45" s="13">
        <v>193</v>
      </c>
      <c r="K45" s="13"/>
      <c r="L45" s="13"/>
      <c r="M45" s="13"/>
      <c r="N45" s="13"/>
      <c r="O45" s="28">
        <f t="shared" si="3"/>
        <v>194.33333333333334</v>
      </c>
      <c r="P45" s="8">
        <f t="shared" si="1"/>
        <v>61</v>
      </c>
      <c r="Q45" s="27">
        <f t="shared" si="2"/>
        <v>-3.4666666666666686</v>
      </c>
    </row>
    <row r="46" spans="1:17" ht="15" customHeight="1" x14ac:dyDescent="0.2">
      <c r="A46" s="4" t="s">
        <v>589</v>
      </c>
      <c r="B46" s="4" t="s">
        <v>51</v>
      </c>
      <c r="C46" s="7">
        <v>16</v>
      </c>
      <c r="D46" s="28">
        <v>183.4</v>
      </c>
      <c r="E46" s="13">
        <v>198</v>
      </c>
      <c r="F46" s="13">
        <v>199</v>
      </c>
      <c r="G46" s="13">
        <v>186</v>
      </c>
      <c r="H46" s="13">
        <v>192</v>
      </c>
      <c r="I46" s="13">
        <v>192</v>
      </c>
      <c r="J46" s="13">
        <v>191</v>
      </c>
      <c r="K46" s="13"/>
      <c r="L46" s="13"/>
      <c r="M46" s="13"/>
      <c r="N46" s="13"/>
      <c r="O46" s="28">
        <f t="shared" si="3"/>
        <v>193</v>
      </c>
      <c r="P46" s="8">
        <f t="shared" si="1"/>
        <v>77</v>
      </c>
      <c r="Q46" s="27">
        <f t="shared" si="2"/>
        <v>9.5999999999999943</v>
      </c>
    </row>
    <row r="47" spans="1:17" ht="15" customHeight="1" x14ac:dyDescent="0.2">
      <c r="A47" s="4" t="s">
        <v>392</v>
      </c>
      <c r="B47" s="4" t="s">
        <v>99</v>
      </c>
      <c r="C47" s="7">
        <v>13</v>
      </c>
      <c r="D47" s="28">
        <v>187</v>
      </c>
      <c r="E47" s="13">
        <v>195</v>
      </c>
      <c r="F47" s="13">
        <v>196</v>
      </c>
      <c r="G47" s="13">
        <v>198</v>
      </c>
      <c r="H47" s="13">
        <v>197</v>
      </c>
      <c r="I47" s="13">
        <v>196</v>
      </c>
      <c r="J47" s="13">
        <v>197</v>
      </c>
      <c r="K47" s="13"/>
      <c r="L47" s="13"/>
      <c r="M47" s="13"/>
      <c r="N47" s="13"/>
      <c r="O47" s="28">
        <f t="shared" si="3"/>
        <v>196.5</v>
      </c>
      <c r="P47" s="8">
        <f t="shared" si="1"/>
        <v>35</v>
      </c>
      <c r="Q47" s="27">
        <f t="shared" si="2"/>
        <v>9.5</v>
      </c>
    </row>
    <row r="48" spans="1:17" ht="15" customHeight="1" x14ac:dyDescent="0.2">
      <c r="A48" s="4" t="s">
        <v>594</v>
      </c>
      <c r="B48" s="4" t="s">
        <v>99</v>
      </c>
      <c r="C48" s="7">
        <v>17</v>
      </c>
      <c r="D48" s="28">
        <v>181</v>
      </c>
      <c r="E48" s="13">
        <v>135</v>
      </c>
      <c r="F48" s="34">
        <v>180</v>
      </c>
      <c r="G48" s="13">
        <v>190</v>
      </c>
      <c r="H48" s="13">
        <v>190</v>
      </c>
      <c r="I48" s="13">
        <v>193</v>
      </c>
      <c r="J48" s="13"/>
      <c r="K48" s="13"/>
      <c r="L48" s="13"/>
      <c r="M48" s="13"/>
      <c r="N48" s="13"/>
      <c r="O48" s="28">
        <f t="shared" si="3"/>
        <v>177.6</v>
      </c>
      <c r="P48" s="8">
        <f t="shared" si="1"/>
        <v>145</v>
      </c>
      <c r="Q48" s="27">
        <f t="shared" si="2"/>
        <v>-3.4000000000000057</v>
      </c>
    </row>
    <row r="49" spans="1:17" ht="15" customHeight="1" x14ac:dyDescent="0.2">
      <c r="A49" s="4" t="s">
        <v>484</v>
      </c>
      <c r="B49" s="4" t="s">
        <v>352</v>
      </c>
      <c r="C49" s="7">
        <v>1</v>
      </c>
      <c r="D49" s="28">
        <v>198.8</v>
      </c>
      <c r="E49" s="13">
        <v>199</v>
      </c>
      <c r="F49" s="13">
        <v>200</v>
      </c>
      <c r="G49" s="13">
        <v>200</v>
      </c>
      <c r="H49" s="13">
        <v>200</v>
      </c>
      <c r="I49" s="13">
        <v>197</v>
      </c>
      <c r="J49" s="13">
        <v>199</v>
      </c>
      <c r="K49" s="13"/>
      <c r="L49" s="13"/>
      <c r="M49" s="13"/>
      <c r="N49" s="13"/>
      <c r="O49" s="28">
        <f t="shared" si="3"/>
        <v>199.16666666666666</v>
      </c>
      <c r="P49" s="8">
        <f t="shared" si="1"/>
        <v>4</v>
      </c>
      <c r="Q49" s="27">
        <f t="shared" si="2"/>
        <v>0.36666666666664582</v>
      </c>
    </row>
    <row r="50" spans="1:17" ht="15" customHeight="1" x14ac:dyDescent="0.2">
      <c r="A50" s="4" t="s">
        <v>546</v>
      </c>
      <c r="B50" s="4" t="s">
        <v>352</v>
      </c>
      <c r="C50" s="7">
        <v>10</v>
      </c>
      <c r="D50" s="28">
        <v>191.3</v>
      </c>
      <c r="E50" s="13">
        <v>199</v>
      </c>
      <c r="F50" s="13">
        <v>197</v>
      </c>
      <c r="G50" s="13">
        <v>196</v>
      </c>
      <c r="H50" s="13">
        <v>196</v>
      </c>
      <c r="I50" s="13">
        <v>197</v>
      </c>
      <c r="J50" s="13">
        <v>195</v>
      </c>
      <c r="K50" s="13"/>
      <c r="L50" s="13"/>
      <c r="M50" s="13"/>
      <c r="N50" s="13"/>
      <c r="O50" s="28">
        <f t="shared" si="3"/>
        <v>196.66666666666666</v>
      </c>
      <c r="P50" s="8">
        <f t="shared" si="1"/>
        <v>33</v>
      </c>
      <c r="Q50" s="27">
        <f t="shared" si="2"/>
        <v>5.3666666666666458</v>
      </c>
    </row>
    <row r="51" spans="1:17" ht="15" customHeight="1" x14ac:dyDescent="0.2">
      <c r="A51" s="4" t="s">
        <v>544</v>
      </c>
      <c r="B51" s="4" t="s">
        <v>352</v>
      </c>
      <c r="C51" s="7">
        <v>9</v>
      </c>
      <c r="D51" s="28">
        <v>191.5</v>
      </c>
      <c r="E51" s="13">
        <v>197</v>
      </c>
      <c r="F51" s="13">
        <v>192</v>
      </c>
      <c r="G51" s="13">
        <v>197</v>
      </c>
      <c r="H51" s="13">
        <v>197</v>
      </c>
      <c r="I51" s="13">
        <v>196</v>
      </c>
      <c r="J51" s="13">
        <v>194</v>
      </c>
      <c r="K51" s="13"/>
      <c r="L51" s="13"/>
      <c r="M51" s="13"/>
      <c r="N51" s="13"/>
      <c r="O51" s="28">
        <f t="shared" si="3"/>
        <v>195.5</v>
      </c>
      <c r="P51" s="8">
        <f t="shared" si="1"/>
        <v>43</v>
      </c>
      <c r="Q51" s="27">
        <f t="shared" si="2"/>
        <v>4</v>
      </c>
    </row>
    <row r="52" spans="1:17" ht="15" customHeight="1" x14ac:dyDescent="0.2">
      <c r="A52" s="4" t="s">
        <v>590</v>
      </c>
      <c r="B52" s="4" t="s">
        <v>352</v>
      </c>
      <c r="C52" s="7">
        <v>16</v>
      </c>
      <c r="D52" s="28">
        <v>183.4</v>
      </c>
      <c r="E52" s="13">
        <v>181</v>
      </c>
      <c r="F52" s="34">
        <v>186</v>
      </c>
      <c r="G52" s="13">
        <v>191</v>
      </c>
      <c r="H52" s="13">
        <v>182</v>
      </c>
      <c r="I52" s="13">
        <v>187</v>
      </c>
      <c r="J52" s="13">
        <v>188</v>
      </c>
      <c r="K52" s="13"/>
      <c r="L52" s="13"/>
      <c r="M52" s="13"/>
      <c r="N52" s="13"/>
      <c r="O52" s="28">
        <f t="shared" si="3"/>
        <v>185.83333333333334</v>
      </c>
      <c r="P52" s="8">
        <f t="shared" si="1"/>
        <v>131</v>
      </c>
      <c r="Q52" s="27">
        <f t="shared" si="2"/>
        <v>2.4333333333333371</v>
      </c>
    </row>
    <row r="53" spans="1:17" ht="15" customHeight="1" x14ac:dyDescent="0.2">
      <c r="A53" s="4" t="s">
        <v>551</v>
      </c>
      <c r="B53" s="4" t="s">
        <v>352</v>
      </c>
      <c r="C53" s="7">
        <v>10</v>
      </c>
      <c r="D53" s="28">
        <v>190.8</v>
      </c>
      <c r="E53" s="13">
        <v>195</v>
      </c>
      <c r="F53" s="13">
        <v>187</v>
      </c>
      <c r="G53" s="13">
        <v>186</v>
      </c>
      <c r="H53" s="13">
        <v>191</v>
      </c>
      <c r="I53" s="13">
        <v>186</v>
      </c>
      <c r="J53" s="13">
        <v>191</v>
      </c>
      <c r="K53" s="13"/>
      <c r="L53" s="13"/>
      <c r="M53" s="13"/>
      <c r="N53" s="13"/>
      <c r="O53" s="28">
        <f t="shared" si="3"/>
        <v>189.33333333333334</v>
      </c>
      <c r="P53" s="8">
        <f t="shared" si="1"/>
        <v>105</v>
      </c>
      <c r="Q53" s="27">
        <f t="shared" si="2"/>
        <v>-1.4666666666666686</v>
      </c>
    </row>
    <row r="54" spans="1:17" ht="15" customHeight="1" x14ac:dyDescent="0.2">
      <c r="A54" s="4" t="s">
        <v>586</v>
      </c>
      <c r="B54" s="4" t="s">
        <v>587</v>
      </c>
      <c r="C54" s="7">
        <v>16</v>
      </c>
      <c r="D54" s="28">
        <v>183.5</v>
      </c>
      <c r="E54" s="13">
        <v>188</v>
      </c>
      <c r="F54" s="13">
        <v>187</v>
      </c>
      <c r="G54" s="13">
        <v>185</v>
      </c>
      <c r="H54" s="13">
        <v>187</v>
      </c>
      <c r="I54" s="13">
        <v>189</v>
      </c>
      <c r="J54" s="13">
        <v>189</v>
      </c>
      <c r="K54" s="13"/>
      <c r="L54" s="13"/>
      <c r="M54" s="13"/>
      <c r="N54" s="13"/>
      <c r="O54" s="28">
        <f t="shared" si="3"/>
        <v>187.5</v>
      </c>
      <c r="P54" s="8">
        <f t="shared" si="1"/>
        <v>118</v>
      </c>
      <c r="Q54" s="27">
        <f t="shared" si="2"/>
        <v>4</v>
      </c>
    </row>
    <row r="55" spans="1:17" ht="15" customHeight="1" x14ac:dyDescent="0.2">
      <c r="A55" s="4" t="s">
        <v>485</v>
      </c>
      <c r="B55" s="4" t="s">
        <v>331</v>
      </c>
      <c r="C55" s="7">
        <v>1</v>
      </c>
      <c r="D55" s="28">
        <v>198.8</v>
      </c>
      <c r="E55" s="13">
        <v>200</v>
      </c>
      <c r="F55" s="13">
        <v>199</v>
      </c>
      <c r="G55" s="13">
        <v>200</v>
      </c>
      <c r="H55" s="13">
        <v>199</v>
      </c>
      <c r="I55" s="13">
        <v>199</v>
      </c>
      <c r="J55" s="13">
        <v>199</v>
      </c>
      <c r="K55" s="13"/>
      <c r="L55" s="13"/>
      <c r="M55" s="13"/>
      <c r="N55" s="13"/>
      <c r="O55" s="28">
        <f t="shared" si="3"/>
        <v>199.33333333333334</v>
      </c>
      <c r="P55" s="8">
        <f t="shared" si="1"/>
        <v>3</v>
      </c>
      <c r="Q55" s="27">
        <f t="shared" si="2"/>
        <v>0.53333333333333144</v>
      </c>
    </row>
    <row r="56" spans="1:17" ht="15" customHeight="1" x14ac:dyDescent="0.2">
      <c r="A56" s="4" t="s">
        <v>501</v>
      </c>
      <c r="B56" s="4" t="s">
        <v>331</v>
      </c>
      <c r="C56" s="7">
        <v>3</v>
      </c>
      <c r="D56" s="28">
        <v>197</v>
      </c>
      <c r="E56" s="13">
        <v>200</v>
      </c>
      <c r="F56" s="13">
        <v>199</v>
      </c>
      <c r="G56" s="13">
        <v>197</v>
      </c>
      <c r="H56" s="13">
        <v>195</v>
      </c>
      <c r="I56" s="13">
        <v>200</v>
      </c>
      <c r="J56" s="13">
        <v>195</v>
      </c>
      <c r="K56" s="13"/>
      <c r="L56" s="13"/>
      <c r="M56" s="13"/>
      <c r="N56" s="13"/>
      <c r="O56" s="28">
        <f t="shared" si="3"/>
        <v>197.66666666666666</v>
      </c>
      <c r="P56" s="8">
        <f t="shared" si="1"/>
        <v>21</v>
      </c>
      <c r="Q56" s="27">
        <f t="shared" si="2"/>
        <v>0.66666666666665719</v>
      </c>
    </row>
    <row r="57" spans="1:17" ht="15" customHeight="1" x14ac:dyDescent="0.2">
      <c r="A57" s="4" t="s">
        <v>512</v>
      </c>
      <c r="B57" s="4" t="s">
        <v>331</v>
      </c>
      <c r="C57" s="7">
        <v>5</v>
      </c>
      <c r="D57" s="28">
        <v>195.9</v>
      </c>
      <c r="E57" s="13">
        <v>197</v>
      </c>
      <c r="F57" s="13">
        <v>198</v>
      </c>
      <c r="G57" s="13">
        <v>197</v>
      </c>
      <c r="H57" s="13">
        <v>199</v>
      </c>
      <c r="I57" s="13">
        <v>196</v>
      </c>
      <c r="J57" s="13">
        <v>197</v>
      </c>
      <c r="K57" s="13"/>
      <c r="L57" s="13"/>
      <c r="M57" s="13"/>
      <c r="N57" s="13"/>
      <c r="O57" s="28">
        <f t="shared" si="3"/>
        <v>197.33333333333334</v>
      </c>
      <c r="P57" s="8">
        <f t="shared" si="1"/>
        <v>24</v>
      </c>
      <c r="Q57" s="27">
        <f t="shared" si="2"/>
        <v>1.4333333333333371</v>
      </c>
    </row>
    <row r="58" spans="1:17" ht="15" customHeight="1" x14ac:dyDescent="0.2">
      <c r="A58" s="4" t="s">
        <v>383</v>
      </c>
      <c r="B58" s="4" t="s">
        <v>331</v>
      </c>
      <c r="C58" s="7">
        <v>4</v>
      </c>
      <c r="D58" s="28">
        <v>196.3</v>
      </c>
      <c r="E58" s="13">
        <v>197</v>
      </c>
      <c r="F58" s="13">
        <v>195</v>
      </c>
      <c r="G58" s="13">
        <v>197</v>
      </c>
      <c r="H58" s="13">
        <v>197</v>
      </c>
      <c r="I58" s="13">
        <v>192</v>
      </c>
      <c r="J58" s="13">
        <v>195</v>
      </c>
      <c r="K58" s="13"/>
      <c r="L58" s="13"/>
      <c r="M58" s="13"/>
      <c r="N58" s="13"/>
      <c r="O58" s="28">
        <f t="shared" si="3"/>
        <v>195.5</v>
      </c>
      <c r="P58" s="8">
        <f t="shared" si="1"/>
        <v>43</v>
      </c>
      <c r="Q58" s="27">
        <f t="shared" si="2"/>
        <v>-0.80000000000001137</v>
      </c>
    </row>
    <row r="59" spans="1:17" ht="15" customHeight="1" x14ac:dyDescent="0.2">
      <c r="A59" s="4" t="s">
        <v>509</v>
      </c>
      <c r="B59" s="4" t="s">
        <v>331</v>
      </c>
      <c r="C59" s="7">
        <v>4</v>
      </c>
      <c r="D59" s="28">
        <v>196.4</v>
      </c>
      <c r="E59" s="13">
        <v>194</v>
      </c>
      <c r="F59" s="13">
        <v>197</v>
      </c>
      <c r="G59" s="13">
        <v>196</v>
      </c>
      <c r="H59" s="13">
        <v>193</v>
      </c>
      <c r="I59" s="13">
        <v>197</v>
      </c>
      <c r="J59" s="13"/>
      <c r="K59" s="13"/>
      <c r="L59" s="13"/>
      <c r="M59" s="13"/>
      <c r="N59" s="13"/>
      <c r="O59" s="28">
        <f t="shared" si="3"/>
        <v>195.4</v>
      </c>
      <c r="P59" s="8">
        <f t="shared" si="1"/>
        <v>48</v>
      </c>
      <c r="Q59" s="27">
        <f t="shared" si="2"/>
        <v>-1</v>
      </c>
    </row>
    <row r="60" spans="1:17" ht="15" customHeight="1" x14ac:dyDescent="0.2">
      <c r="A60" s="4" t="s">
        <v>520</v>
      </c>
      <c r="B60" s="4" t="s">
        <v>331</v>
      </c>
      <c r="C60" s="7">
        <v>6</v>
      </c>
      <c r="D60" s="28">
        <v>194.9</v>
      </c>
      <c r="E60" s="13">
        <v>195</v>
      </c>
      <c r="F60" s="13">
        <v>190</v>
      </c>
      <c r="G60" s="13">
        <v>199</v>
      </c>
      <c r="H60" s="13">
        <v>198</v>
      </c>
      <c r="I60" s="13">
        <v>198</v>
      </c>
      <c r="J60" s="13">
        <v>190</v>
      </c>
      <c r="K60" s="13"/>
      <c r="L60" s="13"/>
      <c r="M60" s="13"/>
      <c r="N60" s="13"/>
      <c r="O60" s="28">
        <f t="shared" si="3"/>
        <v>195</v>
      </c>
      <c r="P60" s="8">
        <f t="shared" si="1"/>
        <v>55</v>
      </c>
      <c r="Q60" s="27">
        <f t="shared" si="2"/>
        <v>9.9999999999994316E-2</v>
      </c>
    </row>
    <row r="61" spans="1:17" ht="15" customHeight="1" x14ac:dyDescent="0.2">
      <c r="A61" s="4" t="s">
        <v>525</v>
      </c>
      <c r="B61" s="4" t="s">
        <v>331</v>
      </c>
      <c r="C61" s="7">
        <v>7</v>
      </c>
      <c r="D61" s="28">
        <v>194.4</v>
      </c>
      <c r="E61" s="13">
        <v>189</v>
      </c>
      <c r="F61" s="13">
        <v>191</v>
      </c>
      <c r="G61" s="13">
        <v>196</v>
      </c>
      <c r="H61" s="13">
        <v>194</v>
      </c>
      <c r="I61" s="13">
        <v>198</v>
      </c>
      <c r="J61" s="13">
        <v>196</v>
      </c>
      <c r="K61" s="13"/>
      <c r="L61" s="13"/>
      <c r="M61" s="13"/>
      <c r="N61" s="13"/>
      <c r="O61" s="28">
        <f t="shared" si="3"/>
        <v>194</v>
      </c>
      <c r="P61" s="8">
        <f t="shared" si="1"/>
        <v>64</v>
      </c>
      <c r="Q61" s="27">
        <f t="shared" si="2"/>
        <v>-0.40000000000000568</v>
      </c>
    </row>
    <row r="62" spans="1:17" ht="15" customHeight="1" x14ac:dyDescent="0.2">
      <c r="A62" s="4" t="s">
        <v>518</v>
      </c>
      <c r="B62" s="4" t="s">
        <v>331</v>
      </c>
      <c r="C62" s="7">
        <v>6</v>
      </c>
      <c r="D62" s="28">
        <v>195</v>
      </c>
      <c r="E62" s="13">
        <v>193</v>
      </c>
      <c r="F62" s="13">
        <v>193</v>
      </c>
      <c r="G62" s="13">
        <v>193</v>
      </c>
      <c r="H62" s="13">
        <v>193</v>
      </c>
      <c r="I62" s="13">
        <v>194</v>
      </c>
      <c r="J62" s="13">
        <v>196</v>
      </c>
      <c r="K62" s="13"/>
      <c r="L62" s="13"/>
      <c r="M62" s="13"/>
      <c r="N62" s="13"/>
      <c r="O62" s="28">
        <f t="shared" si="3"/>
        <v>193.66666666666666</v>
      </c>
      <c r="P62" s="8">
        <f t="shared" si="1"/>
        <v>70</v>
      </c>
      <c r="Q62" s="27">
        <f t="shared" si="2"/>
        <v>-1.3333333333333428</v>
      </c>
    </row>
    <row r="63" spans="1:17" ht="15" customHeight="1" x14ac:dyDescent="0.2">
      <c r="A63" s="4" t="s">
        <v>521</v>
      </c>
      <c r="B63" s="4" t="s">
        <v>331</v>
      </c>
      <c r="C63" s="7">
        <v>7</v>
      </c>
      <c r="D63" s="28">
        <v>194.5</v>
      </c>
      <c r="E63" s="13">
        <v>190</v>
      </c>
      <c r="F63" s="13">
        <v>195</v>
      </c>
      <c r="G63" s="13">
        <v>193</v>
      </c>
      <c r="H63" s="13">
        <v>195</v>
      </c>
      <c r="I63" s="13">
        <v>190</v>
      </c>
      <c r="J63" s="13">
        <v>189</v>
      </c>
      <c r="K63" s="13"/>
      <c r="L63" s="13"/>
      <c r="M63" s="13"/>
      <c r="N63" s="13"/>
      <c r="O63" s="28">
        <f t="shared" si="3"/>
        <v>192</v>
      </c>
      <c r="P63" s="8">
        <f t="shared" si="1"/>
        <v>83</v>
      </c>
      <c r="Q63" s="27">
        <f t="shared" si="2"/>
        <v>-2.5</v>
      </c>
    </row>
    <row r="64" spans="1:17" ht="15" customHeight="1" x14ac:dyDescent="0.2">
      <c r="A64" s="4" t="s">
        <v>517</v>
      </c>
      <c r="B64" s="4" t="s">
        <v>331</v>
      </c>
      <c r="C64" s="7">
        <v>6</v>
      </c>
      <c r="D64" s="28">
        <v>195</v>
      </c>
      <c r="E64" s="13">
        <v>191</v>
      </c>
      <c r="F64" s="13">
        <v>193</v>
      </c>
      <c r="G64" s="13">
        <v>196</v>
      </c>
      <c r="H64" s="13">
        <v>196</v>
      </c>
      <c r="I64" s="13">
        <v>187</v>
      </c>
      <c r="J64" s="13">
        <v>196</v>
      </c>
      <c r="K64" s="13"/>
      <c r="L64" s="13"/>
      <c r="M64" s="13"/>
      <c r="N64" s="13"/>
      <c r="O64" s="28">
        <f t="shared" si="3"/>
        <v>193.16666666666666</v>
      </c>
      <c r="P64" s="8">
        <f t="shared" si="1"/>
        <v>75</v>
      </c>
      <c r="Q64" s="27">
        <f t="shared" si="2"/>
        <v>-1.8333333333333428</v>
      </c>
    </row>
    <row r="65" spans="1:17" ht="15" customHeight="1" x14ac:dyDescent="0.2">
      <c r="A65" s="4" t="s">
        <v>548</v>
      </c>
      <c r="B65" s="4" t="s">
        <v>331</v>
      </c>
      <c r="C65" s="7">
        <v>10</v>
      </c>
      <c r="D65" s="28">
        <v>191</v>
      </c>
      <c r="E65" s="13">
        <v>193</v>
      </c>
      <c r="F65" s="13">
        <v>194</v>
      </c>
      <c r="G65" s="13">
        <v>191</v>
      </c>
      <c r="H65" s="13">
        <v>193</v>
      </c>
      <c r="I65" s="13">
        <v>195</v>
      </c>
      <c r="J65" s="13">
        <v>195</v>
      </c>
      <c r="K65" s="13"/>
      <c r="L65" s="13"/>
      <c r="M65" s="13"/>
      <c r="N65" s="13"/>
      <c r="O65" s="28">
        <f t="shared" si="3"/>
        <v>193.5</v>
      </c>
      <c r="P65" s="8">
        <f t="shared" si="1"/>
        <v>72</v>
      </c>
      <c r="Q65" s="27">
        <f t="shared" si="2"/>
        <v>2.5</v>
      </c>
    </row>
    <row r="66" spans="1:17" ht="15" customHeight="1" x14ac:dyDescent="0.2">
      <c r="A66" s="4" t="s">
        <v>552</v>
      </c>
      <c r="B66" s="4" t="s">
        <v>331</v>
      </c>
      <c r="C66" s="7">
        <v>11</v>
      </c>
      <c r="D66" s="28">
        <v>190.6</v>
      </c>
      <c r="E66" s="13">
        <v>193</v>
      </c>
      <c r="F66" s="13">
        <v>189</v>
      </c>
      <c r="G66" s="13">
        <v>197</v>
      </c>
      <c r="H66" s="13">
        <v>189</v>
      </c>
      <c r="I66" s="13">
        <v>195</v>
      </c>
      <c r="J66" s="13">
        <v>189</v>
      </c>
      <c r="K66" s="13"/>
      <c r="L66" s="13"/>
      <c r="M66" s="13"/>
      <c r="N66" s="13"/>
      <c r="O66" s="28">
        <f t="shared" si="3"/>
        <v>192</v>
      </c>
      <c r="P66" s="8">
        <f t="shared" si="1"/>
        <v>83</v>
      </c>
      <c r="Q66" s="27">
        <f t="shared" si="2"/>
        <v>1.4000000000000057</v>
      </c>
    </row>
    <row r="67" spans="1:17" ht="15" customHeight="1" x14ac:dyDescent="0.2">
      <c r="A67" s="4" t="s">
        <v>507</v>
      </c>
      <c r="B67" s="4" t="s">
        <v>331</v>
      </c>
      <c r="C67" s="7">
        <v>4</v>
      </c>
      <c r="D67" s="28">
        <v>196.5</v>
      </c>
      <c r="E67" s="13">
        <v>176</v>
      </c>
      <c r="F67" s="13">
        <v>186</v>
      </c>
      <c r="G67" s="13">
        <v>190</v>
      </c>
      <c r="H67" s="13">
        <v>190</v>
      </c>
      <c r="I67" s="13">
        <v>199</v>
      </c>
      <c r="J67" s="13">
        <v>199</v>
      </c>
      <c r="K67" s="13"/>
      <c r="L67" s="13"/>
      <c r="M67" s="13"/>
      <c r="N67" s="13"/>
      <c r="O67" s="28">
        <f t="shared" si="3"/>
        <v>190</v>
      </c>
      <c r="P67" s="8">
        <f t="shared" si="1"/>
        <v>100</v>
      </c>
      <c r="Q67" s="27">
        <f t="shared" si="2"/>
        <v>-6.5</v>
      </c>
    </row>
    <row r="68" spans="1:17" ht="15" customHeight="1" x14ac:dyDescent="0.2">
      <c r="A68" s="4" t="s">
        <v>579</v>
      </c>
      <c r="B68" s="4" t="s">
        <v>331</v>
      </c>
      <c r="C68" s="7">
        <v>15</v>
      </c>
      <c r="D68" s="28">
        <v>185</v>
      </c>
      <c r="E68" s="13">
        <v>181</v>
      </c>
      <c r="F68" s="13">
        <v>191</v>
      </c>
      <c r="G68" s="13">
        <v>188</v>
      </c>
      <c r="H68" s="13">
        <v>191</v>
      </c>
      <c r="I68" s="13">
        <v>187</v>
      </c>
      <c r="J68" s="13">
        <v>191</v>
      </c>
      <c r="K68" s="13"/>
      <c r="L68" s="13"/>
      <c r="M68" s="13"/>
      <c r="N68" s="13"/>
      <c r="O68" s="28">
        <f t="shared" ref="O68:O99" si="4">IF(SUM(E68:N68)&lt;&gt;0,AVERAGE(E68:N68),"")</f>
        <v>188.16666666666666</v>
      </c>
      <c r="P68" s="8">
        <f t="shared" si="1"/>
        <v>112</v>
      </c>
      <c r="Q68" s="27">
        <f t="shared" si="2"/>
        <v>3.1666666666666572</v>
      </c>
    </row>
    <row r="69" spans="1:17" ht="15" customHeight="1" x14ac:dyDescent="0.2">
      <c r="A69" s="4" t="s">
        <v>532</v>
      </c>
      <c r="B69" s="4" t="s">
        <v>331</v>
      </c>
      <c r="C69" s="7">
        <v>8</v>
      </c>
      <c r="D69" s="28">
        <v>193.8</v>
      </c>
      <c r="E69" s="13">
        <v>169</v>
      </c>
      <c r="F69" s="13">
        <v>165</v>
      </c>
      <c r="G69" s="13">
        <v>197</v>
      </c>
      <c r="H69" s="13">
        <v>193</v>
      </c>
      <c r="I69" s="13">
        <v>191</v>
      </c>
      <c r="J69" s="13">
        <v>193</v>
      </c>
      <c r="K69" s="13"/>
      <c r="L69" s="13"/>
      <c r="M69" s="13"/>
      <c r="N69" s="13"/>
      <c r="O69" s="28">
        <f t="shared" si="4"/>
        <v>184.66666666666666</v>
      </c>
      <c r="P69" s="8">
        <f t="shared" ref="P69:P132" si="5">IF(COUNT($E69:$N69)&gt;0,RANK($O69,$O$4:$O$169),"")</f>
        <v>132</v>
      </c>
      <c r="Q69" s="27">
        <f t="shared" ref="Q69:Q132" si="6">IF(D69&gt;0,IF(O69&lt;&gt;"",O69-D69,""),"")</f>
        <v>-9.1333333333333542</v>
      </c>
    </row>
    <row r="70" spans="1:17" ht="15" customHeight="1" x14ac:dyDescent="0.2">
      <c r="A70" s="4" t="s">
        <v>588</v>
      </c>
      <c r="B70" s="4" t="s">
        <v>331</v>
      </c>
      <c r="C70" s="7">
        <v>16</v>
      </c>
      <c r="D70" s="28">
        <v>183.5</v>
      </c>
      <c r="E70" s="13">
        <v>184</v>
      </c>
      <c r="F70" s="13">
        <v>188</v>
      </c>
      <c r="G70" s="13">
        <v>176</v>
      </c>
      <c r="H70" s="13">
        <v>182</v>
      </c>
      <c r="I70" s="13">
        <v>182</v>
      </c>
      <c r="J70" s="13">
        <v>186</v>
      </c>
      <c r="K70" s="13"/>
      <c r="L70" s="34"/>
      <c r="M70" s="13"/>
      <c r="N70" s="13"/>
      <c r="O70" s="28">
        <f t="shared" si="4"/>
        <v>183</v>
      </c>
      <c r="P70" s="8">
        <f t="shared" si="5"/>
        <v>135</v>
      </c>
      <c r="Q70" s="27">
        <f t="shared" si="6"/>
        <v>-0.5</v>
      </c>
    </row>
    <row r="71" spans="1:17" ht="15" customHeight="1" x14ac:dyDescent="0.2">
      <c r="A71" s="4" t="s">
        <v>506</v>
      </c>
      <c r="B71" s="4" t="s">
        <v>504</v>
      </c>
      <c r="C71" s="7">
        <v>4</v>
      </c>
      <c r="D71" s="28">
        <v>196.6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28" t="str">
        <f t="shared" si="4"/>
        <v/>
      </c>
      <c r="P71" s="8" t="str">
        <f t="shared" si="5"/>
        <v/>
      </c>
      <c r="Q71" s="27" t="str">
        <f t="shared" si="6"/>
        <v/>
      </c>
    </row>
    <row r="72" spans="1:17" ht="15" customHeight="1" x14ac:dyDescent="0.2">
      <c r="A72" s="4" t="s">
        <v>503</v>
      </c>
      <c r="B72" s="4" t="s">
        <v>504</v>
      </c>
      <c r="C72" s="7">
        <v>4</v>
      </c>
      <c r="D72" s="28">
        <v>196.83333333333334</v>
      </c>
      <c r="E72" s="13">
        <v>200</v>
      </c>
      <c r="F72" s="13">
        <v>199</v>
      </c>
      <c r="G72" s="13">
        <v>196</v>
      </c>
      <c r="H72" s="13">
        <v>200</v>
      </c>
      <c r="I72" s="13">
        <v>198</v>
      </c>
      <c r="J72" s="13">
        <v>200</v>
      </c>
      <c r="K72" s="13"/>
      <c r="L72" s="13"/>
      <c r="M72" s="13"/>
      <c r="N72" s="13"/>
      <c r="O72" s="28">
        <f t="shared" si="4"/>
        <v>198.83333333333334</v>
      </c>
      <c r="P72" s="8">
        <f t="shared" si="5"/>
        <v>8</v>
      </c>
      <c r="Q72" s="27">
        <f t="shared" si="6"/>
        <v>2</v>
      </c>
    </row>
    <row r="73" spans="1:17" ht="15" customHeight="1" x14ac:dyDescent="0.2">
      <c r="A73" s="4" t="s">
        <v>554</v>
      </c>
      <c r="B73" s="4" t="s">
        <v>504</v>
      </c>
      <c r="C73" s="7">
        <v>11</v>
      </c>
      <c r="D73" s="28">
        <v>190.3</v>
      </c>
      <c r="E73" s="13">
        <v>185</v>
      </c>
      <c r="F73" s="13">
        <v>188</v>
      </c>
      <c r="G73" s="13">
        <v>189</v>
      </c>
      <c r="H73" s="13">
        <v>192</v>
      </c>
      <c r="I73" s="13">
        <v>188</v>
      </c>
      <c r="J73" s="13">
        <v>190</v>
      </c>
      <c r="K73" s="13"/>
      <c r="L73" s="13"/>
      <c r="M73" s="13"/>
      <c r="N73" s="13"/>
      <c r="O73" s="28">
        <f t="shared" si="4"/>
        <v>188.66666666666666</v>
      </c>
      <c r="P73" s="8">
        <f t="shared" si="5"/>
        <v>107</v>
      </c>
      <c r="Q73" s="27">
        <f t="shared" si="6"/>
        <v>-1.6333333333333542</v>
      </c>
    </row>
    <row r="74" spans="1:17" ht="15" customHeight="1" x14ac:dyDescent="0.2">
      <c r="A74" s="4" t="s">
        <v>515</v>
      </c>
      <c r="B74" s="4" t="s">
        <v>504</v>
      </c>
      <c r="C74" s="7">
        <v>5</v>
      </c>
      <c r="D74" s="28">
        <v>195.6</v>
      </c>
      <c r="E74" s="13">
        <v>193</v>
      </c>
      <c r="F74" s="13">
        <v>191</v>
      </c>
      <c r="G74" s="13"/>
      <c r="H74" s="13">
        <v>180</v>
      </c>
      <c r="I74" s="13">
        <v>185</v>
      </c>
      <c r="J74" s="13"/>
      <c r="K74" s="13"/>
      <c r="L74" s="13"/>
      <c r="M74" s="13"/>
      <c r="N74" s="13"/>
      <c r="O74" s="28">
        <f t="shared" si="4"/>
        <v>187.25</v>
      </c>
      <c r="P74" s="8">
        <f t="shared" si="5"/>
        <v>122</v>
      </c>
      <c r="Q74" s="27">
        <f t="shared" si="6"/>
        <v>-8.3499999999999943</v>
      </c>
    </row>
    <row r="75" spans="1:17" ht="15" customHeight="1" x14ac:dyDescent="0.2">
      <c r="A75" s="4" t="s">
        <v>585</v>
      </c>
      <c r="B75" s="4" t="s">
        <v>504</v>
      </c>
      <c r="C75" s="7">
        <v>16</v>
      </c>
      <c r="D75" s="28">
        <v>183.55555555555554</v>
      </c>
      <c r="E75" s="13"/>
      <c r="F75" s="13"/>
      <c r="G75" s="13">
        <v>176</v>
      </c>
      <c r="H75" s="13">
        <v>178</v>
      </c>
      <c r="I75" s="13">
        <v>180</v>
      </c>
      <c r="J75" s="34">
        <v>180</v>
      </c>
      <c r="K75" s="13"/>
      <c r="L75" s="13"/>
      <c r="M75" s="13"/>
      <c r="N75" s="13"/>
      <c r="O75" s="28">
        <f t="shared" si="4"/>
        <v>178.5</v>
      </c>
      <c r="P75" s="8">
        <f t="shared" si="5"/>
        <v>142</v>
      </c>
      <c r="Q75" s="27">
        <f t="shared" si="6"/>
        <v>-5.0555555555555429</v>
      </c>
    </row>
    <row r="76" spans="1:17" ht="15" customHeight="1" x14ac:dyDescent="0.2">
      <c r="A76" s="4" t="s">
        <v>493</v>
      </c>
      <c r="B76" s="4" t="s">
        <v>418</v>
      </c>
      <c r="C76" s="7">
        <v>2</v>
      </c>
      <c r="D76" s="28">
        <v>197.7</v>
      </c>
      <c r="E76" s="13">
        <v>200</v>
      </c>
      <c r="F76" s="13">
        <v>199</v>
      </c>
      <c r="G76" s="13">
        <v>200</v>
      </c>
      <c r="H76" s="13">
        <v>200</v>
      </c>
      <c r="I76" s="13">
        <v>197</v>
      </c>
      <c r="J76" s="13">
        <v>199</v>
      </c>
      <c r="K76" s="13"/>
      <c r="L76" s="13"/>
      <c r="M76" s="13"/>
      <c r="N76" s="13"/>
      <c r="O76" s="28">
        <f t="shared" si="4"/>
        <v>199.16666666666666</v>
      </c>
      <c r="P76" s="8">
        <f t="shared" si="5"/>
        <v>4</v>
      </c>
      <c r="Q76" s="27">
        <f t="shared" si="6"/>
        <v>1.4666666666666686</v>
      </c>
    </row>
    <row r="77" spans="1:17" ht="15" customHeight="1" x14ac:dyDescent="0.2">
      <c r="A77" s="4" t="s">
        <v>536</v>
      </c>
      <c r="B77" s="4" t="s">
        <v>418</v>
      </c>
      <c r="C77" s="7">
        <v>8</v>
      </c>
      <c r="D77" s="28">
        <v>193</v>
      </c>
      <c r="E77" s="13">
        <v>196</v>
      </c>
      <c r="F77" s="13">
        <v>195</v>
      </c>
      <c r="G77" s="13">
        <v>194</v>
      </c>
      <c r="H77" s="13">
        <v>198</v>
      </c>
      <c r="I77" s="13">
        <v>194</v>
      </c>
      <c r="J77" s="13">
        <v>197</v>
      </c>
      <c r="K77" s="13"/>
      <c r="L77" s="13"/>
      <c r="M77" s="13"/>
      <c r="N77" s="13"/>
      <c r="O77" s="28">
        <f t="shared" si="4"/>
        <v>195.66666666666666</v>
      </c>
      <c r="P77" s="8">
        <f t="shared" si="5"/>
        <v>41</v>
      </c>
      <c r="Q77" s="27">
        <f t="shared" si="6"/>
        <v>2.6666666666666572</v>
      </c>
    </row>
    <row r="78" spans="1:17" ht="15" customHeight="1" x14ac:dyDescent="0.2">
      <c r="A78" s="4" t="s">
        <v>538</v>
      </c>
      <c r="B78" s="4" t="s">
        <v>418</v>
      </c>
      <c r="C78" s="7">
        <v>9</v>
      </c>
      <c r="D78" s="28">
        <v>192.3</v>
      </c>
      <c r="E78" s="13">
        <v>194</v>
      </c>
      <c r="F78" s="13">
        <v>194</v>
      </c>
      <c r="G78" s="13">
        <v>197</v>
      </c>
      <c r="H78" s="13">
        <v>191</v>
      </c>
      <c r="I78" s="13">
        <v>192</v>
      </c>
      <c r="J78" s="13">
        <v>194</v>
      </c>
      <c r="K78" s="13"/>
      <c r="L78" s="13"/>
      <c r="M78" s="13"/>
      <c r="N78" s="13"/>
      <c r="O78" s="28">
        <f t="shared" si="4"/>
        <v>193.66666666666666</v>
      </c>
      <c r="P78" s="8">
        <f t="shared" si="5"/>
        <v>70</v>
      </c>
      <c r="Q78" s="27">
        <f t="shared" si="6"/>
        <v>1.3666666666666458</v>
      </c>
    </row>
    <row r="79" spans="1:17" ht="15" customHeight="1" x14ac:dyDescent="0.2">
      <c r="A79" s="4" t="s">
        <v>591</v>
      </c>
      <c r="B79" s="4" t="s">
        <v>418</v>
      </c>
      <c r="C79" s="7">
        <v>16</v>
      </c>
      <c r="D79" s="28">
        <v>183</v>
      </c>
      <c r="E79" s="13">
        <v>192</v>
      </c>
      <c r="F79" s="13">
        <v>191</v>
      </c>
      <c r="G79" s="13">
        <v>190</v>
      </c>
      <c r="H79" s="13">
        <v>191</v>
      </c>
      <c r="I79" s="13">
        <v>193</v>
      </c>
      <c r="J79" s="13">
        <v>192</v>
      </c>
      <c r="K79" s="13"/>
      <c r="L79" s="13"/>
      <c r="M79" s="13"/>
      <c r="N79" s="13"/>
      <c r="O79" s="28">
        <f t="shared" si="4"/>
        <v>191.5</v>
      </c>
      <c r="P79" s="8">
        <f t="shared" si="5"/>
        <v>89</v>
      </c>
      <c r="Q79" s="27">
        <f t="shared" si="6"/>
        <v>8.5</v>
      </c>
    </row>
    <row r="80" spans="1:17" ht="15" customHeight="1" x14ac:dyDescent="0.2">
      <c r="A80" s="4" t="s">
        <v>553</v>
      </c>
      <c r="B80" s="4" t="s">
        <v>418</v>
      </c>
      <c r="C80" s="7">
        <v>11</v>
      </c>
      <c r="D80" s="28">
        <v>190.5</v>
      </c>
      <c r="E80" s="13">
        <v>192</v>
      </c>
      <c r="F80" s="13">
        <v>190</v>
      </c>
      <c r="G80" s="13">
        <v>189</v>
      </c>
      <c r="H80" s="13">
        <v>194</v>
      </c>
      <c r="I80" s="13">
        <v>193</v>
      </c>
      <c r="J80" s="13">
        <v>195</v>
      </c>
      <c r="K80" s="13"/>
      <c r="L80" s="13"/>
      <c r="M80" s="13"/>
      <c r="N80" s="13"/>
      <c r="O80" s="28">
        <f t="shared" si="4"/>
        <v>192.16666666666666</v>
      </c>
      <c r="P80" s="8">
        <f t="shared" si="5"/>
        <v>82</v>
      </c>
      <c r="Q80" s="27">
        <f t="shared" si="6"/>
        <v>1.6666666666666572</v>
      </c>
    </row>
    <row r="81" spans="1:17" ht="15" customHeight="1" x14ac:dyDescent="0.2">
      <c r="A81" s="4" t="s">
        <v>596</v>
      </c>
      <c r="B81" s="4" t="s">
        <v>418</v>
      </c>
      <c r="C81" s="7">
        <v>17</v>
      </c>
      <c r="D81" s="28">
        <v>180</v>
      </c>
      <c r="E81" s="13">
        <v>180</v>
      </c>
      <c r="F81" s="13">
        <v>178</v>
      </c>
      <c r="G81" s="13">
        <v>178</v>
      </c>
      <c r="H81" s="13"/>
      <c r="I81" s="13">
        <v>185</v>
      </c>
      <c r="J81" s="13">
        <v>177</v>
      </c>
      <c r="K81" s="13"/>
      <c r="L81" s="13"/>
      <c r="M81" s="13"/>
      <c r="N81" s="13"/>
      <c r="O81" s="28">
        <f t="shared" si="4"/>
        <v>179.6</v>
      </c>
      <c r="P81" s="8">
        <f t="shared" si="5"/>
        <v>140</v>
      </c>
      <c r="Q81" s="27">
        <f t="shared" si="6"/>
        <v>-0.40000000000000568</v>
      </c>
    </row>
    <row r="82" spans="1:17" ht="15" customHeight="1" x14ac:dyDescent="0.2">
      <c r="A82" s="4" t="s">
        <v>508</v>
      </c>
      <c r="B82" s="4" t="s">
        <v>373</v>
      </c>
      <c r="C82" s="7">
        <v>4</v>
      </c>
      <c r="D82" s="28">
        <v>196.5</v>
      </c>
      <c r="E82" s="13">
        <v>196</v>
      </c>
      <c r="F82" s="13">
        <v>199</v>
      </c>
      <c r="G82" s="13">
        <v>199</v>
      </c>
      <c r="H82" s="13">
        <v>200</v>
      </c>
      <c r="I82" s="13">
        <v>199</v>
      </c>
      <c r="J82" s="13">
        <v>199</v>
      </c>
      <c r="K82" s="13"/>
      <c r="L82" s="13"/>
      <c r="M82" s="13"/>
      <c r="N82" s="13"/>
      <c r="O82" s="28">
        <f t="shared" si="4"/>
        <v>198.66666666666666</v>
      </c>
      <c r="P82" s="8">
        <f t="shared" si="5"/>
        <v>10</v>
      </c>
      <c r="Q82" s="27">
        <f t="shared" si="6"/>
        <v>2.1666666666666572</v>
      </c>
    </row>
    <row r="83" spans="1:17" ht="15" customHeight="1" x14ac:dyDescent="0.2">
      <c r="A83" s="4" t="s">
        <v>372</v>
      </c>
      <c r="B83" s="4" t="s">
        <v>373</v>
      </c>
      <c r="C83" s="7">
        <v>6</v>
      </c>
      <c r="D83" s="28">
        <v>195.3</v>
      </c>
      <c r="E83" s="13">
        <v>198</v>
      </c>
      <c r="F83" s="13">
        <v>200</v>
      </c>
      <c r="G83" s="13">
        <v>197</v>
      </c>
      <c r="H83" s="13">
        <v>200</v>
      </c>
      <c r="I83" s="13">
        <v>198</v>
      </c>
      <c r="J83" s="13">
        <v>197</v>
      </c>
      <c r="K83" s="13"/>
      <c r="L83" s="13"/>
      <c r="M83" s="13"/>
      <c r="N83" s="13"/>
      <c r="O83" s="28">
        <f t="shared" si="4"/>
        <v>198.33333333333334</v>
      </c>
      <c r="P83" s="8">
        <f t="shared" si="5"/>
        <v>16</v>
      </c>
      <c r="Q83" s="27">
        <f t="shared" si="6"/>
        <v>3.0333333333333314</v>
      </c>
    </row>
    <row r="84" spans="1:17" ht="15" customHeight="1" x14ac:dyDescent="0.2">
      <c r="A84" s="4" t="s">
        <v>378</v>
      </c>
      <c r="B84" s="4" t="s">
        <v>373</v>
      </c>
      <c r="C84" s="7">
        <v>3</v>
      </c>
      <c r="D84" s="28">
        <v>197.3</v>
      </c>
      <c r="E84" s="13">
        <v>196</v>
      </c>
      <c r="F84" s="13">
        <v>197</v>
      </c>
      <c r="G84" s="13">
        <v>197</v>
      </c>
      <c r="H84" s="13">
        <v>199</v>
      </c>
      <c r="I84" s="13">
        <v>197</v>
      </c>
      <c r="J84" s="13">
        <v>200</v>
      </c>
      <c r="K84" s="13"/>
      <c r="L84" s="13"/>
      <c r="M84" s="13"/>
      <c r="N84" s="13"/>
      <c r="O84" s="28">
        <f t="shared" si="4"/>
        <v>197.66666666666666</v>
      </c>
      <c r="P84" s="8">
        <f t="shared" si="5"/>
        <v>21</v>
      </c>
      <c r="Q84" s="27">
        <f t="shared" si="6"/>
        <v>0.36666666666664582</v>
      </c>
    </row>
    <row r="85" spans="1:17" ht="15" customHeight="1" x14ac:dyDescent="0.2">
      <c r="A85" s="4" t="s">
        <v>380</v>
      </c>
      <c r="B85" s="4" t="s">
        <v>373</v>
      </c>
      <c r="C85" s="7">
        <v>5</v>
      </c>
      <c r="D85" s="28">
        <v>196.2</v>
      </c>
      <c r="E85" s="13">
        <v>195</v>
      </c>
      <c r="F85" s="13">
        <v>196</v>
      </c>
      <c r="G85" s="13">
        <v>200</v>
      </c>
      <c r="H85" s="13">
        <v>199</v>
      </c>
      <c r="I85" s="13">
        <v>195</v>
      </c>
      <c r="J85" s="13">
        <v>198</v>
      </c>
      <c r="K85" s="13"/>
      <c r="L85" s="13"/>
      <c r="M85" s="13"/>
      <c r="N85" s="13"/>
      <c r="O85" s="28">
        <f t="shared" si="4"/>
        <v>197.16666666666666</v>
      </c>
      <c r="P85" s="8">
        <f t="shared" si="5"/>
        <v>28</v>
      </c>
      <c r="Q85" s="27">
        <f t="shared" si="6"/>
        <v>0.96666666666666856</v>
      </c>
    </row>
    <row r="86" spans="1:17" ht="15" customHeight="1" x14ac:dyDescent="0.2">
      <c r="A86" s="4" t="s">
        <v>513</v>
      </c>
      <c r="B86" s="4" t="s">
        <v>373</v>
      </c>
      <c r="C86" s="7">
        <v>5</v>
      </c>
      <c r="D86" s="28">
        <v>195.7</v>
      </c>
      <c r="E86" s="13">
        <v>198</v>
      </c>
      <c r="F86" s="13">
        <v>194</v>
      </c>
      <c r="G86" s="13">
        <v>195</v>
      </c>
      <c r="H86" s="13">
        <v>196</v>
      </c>
      <c r="I86" s="13">
        <v>195</v>
      </c>
      <c r="J86" s="13">
        <v>198</v>
      </c>
      <c r="K86" s="13"/>
      <c r="L86" s="13"/>
      <c r="M86" s="13"/>
      <c r="N86" s="13"/>
      <c r="O86" s="28">
        <f t="shared" si="4"/>
        <v>196</v>
      </c>
      <c r="P86" s="8">
        <f t="shared" si="5"/>
        <v>39</v>
      </c>
      <c r="Q86" s="27">
        <f t="shared" si="6"/>
        <v>0.30000000000001137</v>
      </c>
    </row>
    <row r="87" spans="1:17" ht="15" customHeight="1" x14ac:dyDescent="0.2">
      <c r="A87" s="4" t="s">
        <v>379</v>
      </c>
      <c r="B87" s="4" t="s">
        <v>124</v>
      </c>
      <c r="C87" s="7">
        <v>14</v>
      </c>
      <c r="D87" s="28">
        <v>185.7</v>
      </c>
      <c r="E87" s="13">
        <v>192</v>
      </c>
      <c r="F87" s="13">
        <v>196</v>
      </c>
      <c r="G87" s="13">
        <v>197</v>
      </c>
      <c r="H87" s="13">
        <v>197</v>
      </c>
      <c r="I87" s="13">
        <v>191</v>
      </c>
      <c r="J87" s="13">
        <v>195</v>
      </c>
      <c r="K87" s="13"/>
      <c r="L87" s="13"/>
      <c r="M87" s="13"/>
      <c r="N87" s="13"/>
      <c r="O87" s="28">
        <f t="shared" si="4"/>
        <v>194.66666666666666</v>
      </c>
      <c r="P87" s="8">
        <f t="shared" si="5"/>
        <v>56</v>
      </c>
      <c r="Q87" s="27">
        <f t="shared" si="6"/>
        <v>8.9666666666666686</v>
      </c>
    </row>
    <row r="88" spans="1:17" ht="15" customHeight="1" x14ac:dyDescent="0.2">
      <c r="A88" s="4" t="s">
        <v>200</v>
      </c>
      <c r="B88" s="4" t="s">
        <v>124</v>
      </c>
      <c r="C88" s="7">
        <v>8</v>
      </c>
      <c r="D88" s="28">
        <v>192.8</v>
      </c>
      <c r="E88" s="13">
        <v>191</v>
      </c>
      <c r="F88" s="13">
        <v>191</v>
      </c>
      <c r="G88" s="13">
        <v>194</v>
      </c>
      <c r="H88" s="13">
        <v>196</v>
      </c>
      <c r="I88" s="13">
        <v>192</v>
      </c>
      <c r="J88" s="13">
        <v>195</v>
      </c>
      <c r="K88" s="13"/>
      <c r="L88" s="13"/>
      <c r="M88" s="13"/>
      <c r="N88" s="13"/>
      <c r="O88" s="28">
        <f t="shared" si="4"/>
        <v>193.16666666666666</v>
      </c>
      <c r="P88" s="8">
        <f t="shared" si="5"/>
        <v>75</v>
      </c>
      <c r="Q88" s="27">
        <f t="shared" si="6"/>
        <v>0.36666666666664582</v>
      </c>
    </row>
    <row r="89" spans="1:17" ht="15" customHeight="1" x14ac:dyDescent="0.2">
      <c r="A89" s="4" t="s">
        <v>569</v>
      </c>
      <c r="B89" s="4" t="s">
        <v>124</v>
      </c>
      <c r="C89" s="7">
        <v>13</v>
      </c>
      <c r="D89" s="28">
        <v>187.7</v>
      </c>
      <c r="E89" s="13">
        <v>188</v>
      </c>
      <c r="F89" s="13">
        <v>188</v>
      </c>
      <c r="G89" s="13">
        <v>192</v>
      </c>
      <c r="H89" s="13">
        <v>195</v>
      </c>
      <c r="I89" s="13">
        <v>192</v>
      </c>
      <c r="J89" s="13">
        <v>193</v>
      </c>
      <c r="K89" s="13"/>
      <c r="L89" s="13"/>
      <c r="M89" s="13"/>
      <c r="N89" s="13"/>
      <c r="O89" s="28">
        <f t="shared" si="4"/>
        <v>191.33333333333334</v>
      </c>
      <c r="P89" s="8">
        <f t="shared" si="5"/>
        <v>90</v>
      </c>
      <c r="Q89" s="27">
        <f t="shared" si="6"/>
        <v>3.6333333333333542</v>
      </c>
    </row>
    <row r="90" spans="1:17" ht="15" customHeight="1" x14ac:dyDescent="0.2">
      <c r="A90" s="4" t="s">
        <v>583</v>
      </c>
      <c r="B90" s="4" t="s">
        <v>124</v>
      </c>
      <c r="C90" s="7">
        <v>15</v>
      </c>
      <c r="D90" s="28">
        <v>184</v>
      </c>
      <c r="E90" s="13">
        <v>193</v>
      </c>
      <c r="F90" s="13">
        <v>194</v>
      </c>
      <c r="G90" s="13">
        <v>189</v>
      </c>
      <c r="H90" s="13">
        <v>192</v>
      </c>
      <c r="I90" s="13">
        <v>184</v>
      </c>
      <c r="J90" s="13">
        <v>195</v>
      </c>
      <c r="K90" s="13"/>
      <c r="L90" s="13"/>
      <c r="M90" s="13"/>
      <c r="N90" s="13"/>
      <c r="O90" s="28">
        <f t="shared" si="4"/>
        <v>191.16666666666666</v>
      </c>
      <c r="P90" s="8">
        <f t="shared" si="5"/>
        <v>94</v>
      </c>
      <c r="Q90" s="27">
        <f t="shared" si="6"/>
        <v>7.1666666666666572</v>
      </c>
    </row>
    <row r="91" spans="1:17" ht="15" customHeight="1" x14ac:dyDescent="0.2">
      <c r="A91" s="4" t="s">
        <v>170</v>
      </c>
      <c r="B91" s="4" t="s">
        <v>124</v>
      </c>
      <c r="C91" s="7">
        <v>18</v>
      </c>
      <c r="D91" s="28">
        <v>179.6</v>
      </c>
      <c r="E91" s="13">
        <v>177</v>
      </c>
      <c r="F91" s="13">
        <v>179</v>
      </c>
      <c r="G91" s="13">
        <v>179</v>
      </c>
      <c r="H91" s="13">
        <v>175</v>
      </c>
      <c r="I91" s="13">
        <v>174</v>
      </c>
      <c r="J91" s="13">
        <v>177</v>
      </c>
      <c r="K91" s="13"/>
      <c r="L91" s="13"/>
      <c r="M91" s="13"/>
      <c r="N91" s="13"/>
      <c r="O91" s="28">
        <f t="shared" si="4"/>
        <v>176.83333333333334</v>
      </c>
      <c r="P91" s="8">
        <f t="shared" si="5"/>
        <v>147</v>
      </c>
      <c r="Q91" s="27">
        <f t="shared" si="6"/>
        <v>-2.7666666666666515</v>
      </c>
    </row>
    <row r="92" spans="1:17" ht="15" customHeight="1" x14ac:dyDescent="0.2">
      <c r="A92" s="4" t="s">
        <v>605</v>
      </c>
      <c r="B92" s="4" t="s">
        <v>124</v>
      </c>
      <c r="C92" s="7">
        <v>18</v>
      </c>
      <c r="D92" s="28">
        <v>172</v>
      </c>
      <c r="E92" s="13">
        <v>169</v>
      </c>
      <c r="F92" s="13">
        <v>176</v>
      </c>
      <c r="G92" s="13">
        <v>168</v>
      </c>
      <c r="H92" s="13">
        <v>159</v>
      </c>
      <c r="I92" s="13">
        <v>171</v>
      </c>
      <c r="J92" s="13">
        <v>164</v>
      </c>
      <c r="K92" s="13"/>
      <c r="L92" s="13"/>
      <c r="M92" s="13"/>
      <c r="N92" s="13"/>
      <c r="O92" s="28">
        <f t="shared" si="4"/>
        <v>167.83333333333334</v>
      </c>
      <c r="P92" s="8">
        <f t="shared" si="5"/>
        <v>154</v>
      </c>
      <c r="Q92" s="27">
        <f t="shared" si="6"/>
        <v>-4.1666666666666572</v>
      </c>
    </row>
    <row r="93" spans="1:17" ht="15" customHeight="1" x14ac:dyDescent="0.2">
      <c r="A93" s="4" t="s">
        <v>529</v>
      </c>
      <c r="B93" s="4" t="s">
        <v>530</v>
      </c>
      <c r="C93" s="7">
        <v>7</v>
      </c>
      <c r="D93" s="28">
        <v>194</v>
      </c>
      <c r="E93" s="13">
        <v>194</v>
      </c>
      <c r="F93" s="13">
        <v>194</v>
      </c>
      <c r="G93" s="13">
        <v>193</v>
      </c>
      <c r="H93" s="13">
        <v>195</v>
      </c>
      <c r="I93" s="13">
        <v>196</v>
      </c>
      <c r="J93" s="13">
        <v>186</v>
      </c>
      <c r="K93" s="13"/>
      <c r="L93" s="13"/>
      <c r="M93" s="13"/>
      <c r="N93" s="13"/>
      <c r="O93" s="28">
        <f t="shared" si="4"/>
        <v>193</v>
      </c>
      <c r="P93" s="8">
        <f t="shared" si="5"/>
        <v>77</v>
      </c>
      <c r="Q93" s="27">
        <f t="shared" si="6"/>
        <v>-1</v>
      </c>
    </row>
    <row r="94" spans="1:17" ht="15" customHeight="1" x14ac:dyDescent="0.2">
      <c r="A94" s="4" t="s">
        <v>608</v>
      </c>
      <c r="B94" s="4" t="s">
        <v>530</v>
      </c>
      <c r="C94" s="7">
        <v>19</v>
      </c>
      <c r="D94" s="28">
        <v>166</v>
      </c>
      <c r="E94" s="13">
        <v>160</v>
      </c>
      <c r="F94" s="13">
        <v>125</v>
      </c>
      <c r="G94" s="13">
        <v>154</v>
      </c>
      <c r="H94" s="13">
        <v>137</v>
      </c>
      <c r="I94" s="13">
        <v>158</v>
      </c>
      <c r="J94" s="13">
        <v>169</v>
      </c>
      <c r="K94" s="13"/>
      <c r="L94" s="13"/>
      <c r="M94" s="13"/>
      <c r="N94" s="13"/>
      <c r="O94" s="28">
        <f t="shared" si="4"/>
        <v>150.5</v>
      </c>
      <c r="P94" s="8">
        <f t="shared" si="5"/>
        <v>159</v>
      </c>
      <c r="Q94" s="27">
        <f t="shared" si="6"/>
        <v>-15.5</v>
      </c>
    </row>
    <row r="95" spans="1:17" ht="15" customHeight="1" x14ac:dyDescent="0.2">
      <c r="A95" s="4" t="s">
        <v>522</v>
      </c>
      <c r="B95" s="4" t="s">
        <v>523</v>
      </c>
      <c r="C95" s="7">
        <v>7</v>
      </c>
      <c r="D95" s="28">
        <v>194.5</v>
      </c>
      <c r="E95" s="13">
        <v>190</v>
      </c>
      <c r="F95" s="13">
        <v>197</v>
      </c>
      <c r="G95" s="13">
        <v>192</v>
      </c>
      <c r="H95" s="13">
        <v>194</v>
      </c>
      <c r="I95" s="13">
        <v>200</v>
      </c>
      <c r="J95" s="13">
        <v>192</v>
      </c>
      <c r="K95" s="13"/>
      <c r="L95" s="13"/>
      <c r="M95" s="13"/>
      <c r="N95" s="13"/>
      <c r="O95" s="28">
        <f t="shared" si="4"/>
        <v>194.16666666666666</v>
      </c>
      <c r="P95" s="8">
        <f t="shared" si="5"/>
        <v>63</v>
      </c>
      <c r="Q95" s="27">
        <f t="shared" si="6"/>
        <v>-0.33333333333334281</v>
      </c>
    </row>
    <row r="96" spans="1:17" ht="15" customHeight="1" x14ac:dyDescent="0.2">
      <c r="A96" s="4" t="s">
        <v>545</v>
      </c>
      <c r="B96" s="4" t="s">
        <v>523</v>
      </c>
      <c r="C96" s="7">
        <v>10</v>
      </c>
      <c r="D96" s="28">
        <v>191.5</v>
      </c>
      <c r="E96" s="13">
        <v>193</v>
      </c>
      <c r="F96" s="13">
        <v>197</v>
      </c>
      <c r="G96" s="13">
        <v>194</v>
      </c>
      <c r="H96" s="13">
        <v>190</v>
      </c>
      <c r="I96" s="13">
        <v>189</v>
      </c>
      <c r="J96" s="13">
        <v>180</v>
      </c>
      <c r="K96" s="13"/>
      <c r="L96" s="13"/>
      <c r="M96" s="13"/>
      <c r="N96" s="13"/>
      <c r="O96" s="28">
        <f t="shared" si="4"/>
        <v>190.5</v>
      </c>
      <c r="P96" s="8">
        <f t="shared" si="5"/>
        <v>97</v>
      </c>
      <c r="Q96" s="27">
        <f t="shared" si="6"/>
        <v>-1</v>
      </c>
    </row>
    <row r="97" spans="1:17" ht="15" customHeight="1" x14ac:dyDescent="0.2">
      <c r="A97" s="4" t="s">
        <v>366</v>
      </c>
      <c r="B97" s="4" t="s">
        <v>367</v>
      </c>
      <c r="C97" s="7">
        <v>1</v>
      </c>
      <c r="D97" s="28">
        <v>198.8</v>
      </c>
      <c r="E97" s="13">
        <v>197</v>
      </c>
      <c r="F97" s="13">
        <v>197</v>
      </c>
      <c r="G97" s="13">
        <v>194</v>
      </c>
      <c r="H97" s="13">
        <v>197</v>
      </c>
      <c r="I97" s="13">
        <v>198</v>
      </c>
      <c r="J97" s="13">
        <v>198</v>
      </c>
      <c r="K97" s="34"/>
      <c r="L97" s="13"/>
      <c r="M97" s="13"/>
      <c r="N97" s="13"/>
      <c r="O97" s="28">
        <f t="shared" si="4"/>
        <v>196.83333333333334</v>
      </c>
      <c r="P97" s="8">
        <f t="shared" si="5"/>
        <v>29</v>
      </c>
      <c r="Q97" s="27">
        <f t="shared" si="6"/>
        <v>-1.9666666666666686</v>
      </c>
    </row>
    <row r="98" spans="1:17" ht="15" customHeight="1" x14ac:dyDescent="0.2">
      <c r="A98" s="4" t="s">
        <v>348</v>
      </c>
      <c r="B98" s="4" t="s">
        <v>338</v>
      </c>
      <c r="C98" s="7">
        <v>1</v>
      </c>
      <c r="D98" s="28">
        <v>199.5</v>
      </c>
      <c r="E98" s="13">
        <v>199</v>
      </c>
      <c r="F98" s="13">
        <v>199</v>
      </c>
      <c r="G98" s="13">
        <v>198</v>
      </c>
      <c r="H98" s="13">
        <v>200</v>
      </c>
      <c r="I98" s="13">
        <v>198</v>
      </c>
      <c r="J98" s="13">
        <v>197</v>
      </c>
      <c r="K98" s="13"/>
      <c r="L98" s="13"/>
      <c r="M98" s="13"/>
      <c r="N98" s="13"/>
      <c r="O98" s="28">
        <f t="shared" si="4"/>
        <v>198.5</v>
      </c>
      <c r="P98" s="8">
        <f t="shared" si="5"/>
        <v>12</v>
      </c>
      <c r="Q98" s="27">
        <f t="shared" si="6"/>
        <v>-1</v>
      </c>
    </row>
    <row r="99" spans="1:17" ht="15" customHeight="1" x14ac:dyDescent="0.2">
      <c r="A99" s="4" t="s">
        <v>347</v>
      </c>
      <c r="B99" s="4" t="s">
        <v>338</v>
      </c>
      <c r="C99" s="7">
        <v>5</v>
      </c>
      <c r="D99" s="28">
        <v>195.5</v>
      </c>
      <c r="E99" s="13">
        <v>197</v>
      </c>
      <c r="F99" s="13">
        <v>198</v>
      </c>
      <c r="G99" s="13">
        <v>199</v>
      </c>
      <c r="H99" s="13">
        <v>194</v>
      </c>
      <c r="I99" s="13">
        <v>198</v>
      </c>
      <c r="J99" s="13">
        <v>200</v>
      </c>
      <c r="K99" s="13"/>
      <c r="L99" s="13"/>
      <c r="M99" s="13"/>
      <c r="N99" s="13"/>
      <c r="O99" s="28">
        <f t="shared" si="4"/>
        <v>197.66666666666666</v>
      </c>
      <c r="P99" s="8">
        <f t="shared" si="5"/>
        <v>21</v>
      </c>
      <c r="Q99" s="27">
        <f t="shared" si="6"/>
        <v>2.1666666666666572</v>
      </c>
    </row>
    <row r="100" spans="1:17" ht="15" customHeight="1" x14ac:dyDescent="0.2">
      <c r="A100" s="4" t="s">
        <v>439</v>
      </c>
      <c r="B100" s="4" t="s">
        <v>338</v>
      </c>
      <c r="C100" s="7">
        <v>15</v>
      </c>
      <c r="D100" s="28">
        <v>185.1</v>
      </c>
      <c r="E100" s="13">
        <v>199</v>
      </c>
      <c r="F100" s="13">
        <v>193</v>
      </c>
      <c r="G100" s="13">
        <v>195</v>
      </c>
      <c r="H100" s="13">
        <v>198</v>
      </c>
      <c r="I100" s="13">
        <v>194</v>
      </c>
      <c r="J100" s="13">
        <v>199</v>
      </c>
      <c r="K100" s="13"/>
      <c r="L100" s="13"/>
      <c r="M100" s="13"/>
      <c r="N100" s="13"/>
      <c r="O100" s="28">
        <f t="shared" ref="O100:O131" si="7">IF(SUM(E100:N100)&lt;&gt;0,AVERAGE(E100:N100),"")</f>
        <v>196.33333333333334</v>
      </c>
      <c r="P100" s="8">
        <f t="shared" si="5"/>
        <v>37</v>
      </c>
      <c r="Q100" s="27">
        <f t="shared" si="6"/>
        <v>11.233333333333348</v>
      </c>
    </row>
    <row r="101" spans="1:17" ht="15" customHeight="1" x14ac:dyDescent="0.2">
      <c r="A101" s="4" t="s">
        <v>368</v>
      </c>
      <c r="B101" s="4" t="s">
        <v>338</v>
      </c>
      <c r="C101" s="7">
        <v>9</v>
      </c>
      <c r="D101" s="28">
        <v>192.2</v>
      </c>
      <c r="E101" s="13">
        <v>191</v>
      </c>
      <c r="F101" s="13">
        <v>190</v>
      </c>
      <c r="G101" s="13">
        <v>188</v>
      </c>
      <c r="H101" s="13">
        <v>194</v>
      </c>
      <c r="I101" s="13">
        <v>193</v>
      </c>
      <c r="J101" s="13">
        <v>189</v>
      </c>
      <c r="K101" s="13"/>
      <c r="L101" s="13"/>
      <c r="M101" s="13"/>
      <c r="N101" s="13"/>
      <c r="O101" s="28">
        <f t="shared" si="7"/>
        <v>190.83333333333334</v>
      </c>
      <c r="P101" s="8">
        <f t="shared" si="5"/>
        <v>95</v>
      </c>
      <c r="Q101" s="27">
        <f t="shared" si="6"/>
        <v>-1.3666666666666458</v>
      </c>
    </row>
    <row r="102" spans="1:17" ht="15" customHeight="1" x14ac:dyDescent="0.2">
      <c r="A102" s="4" t="s">
        <v>369</v>
      </c>
      <c r="B102" s="4" t="s">
        <v>338</v>
      </c>
      <c r="C102" s="7">
        <v>7</v>
      </c>
      <c r="D102" s="28">
        <v>194</v>
      </c>
      <c r="E102" s="13">
        <v>192</v>
      </c>
      <c r="F102" s="13">
        <v>185</v>
      </c>
      <c r="G102" s="13">
        <v>188</v>
      </c>
      <c r="H102" s="13">
        <v>186</v>
      </c>
      <c r="I102" s="13">
        <v>193</v>
      </c>
      <c r="J102" s="13">
        <v>196</v>
      </c>
      <c r="K102" s="13"/>
      <c r="L102" s="13"/>
      <c r="M102" s="13"/>
      <c r="N102" s="13"/>
      <c r="O102" s="28">
        <f t="shared" si="7"/>
        <v>190</v>
      </c>
      <c r="P102" s="8">
        <f t="shared" si="5"/>
        <v>100</v>
      </c>
      <c r="Q102" s="27">
        <f t="shared" si="6"/>
        <v>-4</v>
      </c>
    </row>
    <row r="103" spans="1:17" ht="15" customHeight="1" x14ac:dyDescent="0.2">
      <c r="A103" s="4" t="s">
        <v>547</v>
      </c>
      <c r="B103" s="4" t="s">
        <v>338</v>
      </c>
      <c r="C103" s="7">
        <v>10</v>
      </c>
      <c r="D103" s="28">
        <v>191.3</v>
      </c>
      <c r="E103" s="13">
        <v>186</v>
      </c>
      <c r="F103" s="13">
        <v>191</v>
      </c>
      <c r="G103" s="13">
        <v>183</v>
      </c>
      <c r="H103" s="13">
        <v>196</v>
      </c>
      <c r="I103" s="13">
        <v>197</v>
      </c>
      <c r="J103" s="13">
        <v>195</v>
      </c>
      <c r="K103" s="13"/>
      <c r="L103" s="13"/>
      <c r="M103" s="13"/>
      <c r="N103" s="13"/>
      <c r="O103" s="28">
        <f t="shared" si="7"/>
        <v>191.33333333333334</v>
      </c>
      <c r="P103" s="8">
        <f t="shared" si="5"/>
        <v>90</v>
      </c>
      <c r="Q103" s="27">
        <f t="shared" si="6"/>
        <v>3.3333333333331439E-2</v>
      </c>
    </row>
    <row r="104" spans="1:17" ht="15" customHeight="1" x14ac:dyDescent="0.2">
      <c r="A104" s="4" t="s">
        <v>577</v>
      </c>
      <c r="B104" s="4" t="s">
        <v>338</v>
      </c>
      <c r="C104" s="7">
        <v>14</v>
      </c>
      <c r="D104" s="28">
        <v>185.2</v>
      </c>
      <c r="E104" s="13">
        <v>182</v>
      </c>
      <c r="F104" s="13">
        <v>192</v>
      </c>
      <c r="G104" s="13">
        <v>187</v>
      </c>
      <c r="H104" s="13">
        <v>194</v>
      </c>
      <c r="I104" s="13">
        <v>189</v>
      </c>
      <c r="J104" s="13">
        <v>186</v>
      </c>
      <c r="K104" s="13"/>
      <c r="L104" s="13"/>
      <c r="M104" s="13"/>
      <c r="N104" s="13"/>
      <c r="O104" s="28">
        <f t="shared" si="7"/>
        <v>188.33333333333334</v>
      </c>
      <c r="P104" s="8">
        <f t="shared" si="5"/>
        <v>109</v>
      </c>
      <c r="Q104" s="27">
        <f t="shared" si="6"/>
        <v>3.1333333333333542</v>
      </c>
    </row>
    <row r="105" spans="1:17" ht="15" customHeight="1" x14ac:dyDescent="0.2">
      <c r="A105" s="4" t="s">
        <v>571</v>
      </c>
      <c r="B105" s="4" t="s">
        <v>189</v>
      </c>
      <c r="C105" s="7">
        <v>14</v>
      </c>
      <c r="D105" s="28">
        <v>187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28" t="str">
        <f t="shared" si="7"/>
        <v/>
      </c>
      <c r="P105" s="8" t="str">
        <f t="shared" si="5"/>
        <v/>
      </c>
      <c r="Q105" s="27" t="str">
        <f t="shared" si="6"/>
        <v/>
      </c>
    </row>
    <row r="106" spans="1:17" ht="15" customHeight="1" x14ac:dyDescent="0.2">
      <c r="A106" s="4" t="s">
        <v>481</v>
      </c>
      <c r="B106" s="4" t="s">
        <v>189</v>
      </c>
      <c r="C106" s="7">
        <v>1</v>
      </c>
      <c r="D106" s="28">
        <v>199.5</v>
      </c>
      <c r="E106" s="13">
        <v>200</v>
      </c>
      <c r="F106" s="13">
        <v>200</v>
      </c>
      <c r="G106" s="13">
        <v>200</v>
      </c>
      <c r="H106" s="13">
        <v>200</v>
      </c>
      <c r="I106" s="13">
        <v>199</v>
      </c>
      <c r="J106" s="13">
        <v>199</v>
      </c>
      <c r="K106" s="13"/>
      <c r="L106" s="13"/>
      <c r="M106" s="13"/>
      <c r="N106" s="13"/>
      <c r="O106" s="28">
        <f t="shared" si="7"/>
        <v>199.66666666666666</v>
      </c>
      <c r="P106" s="8">
        <f t="shared" si="5"/>
        <v>2</v>
      </c>
      <c r="Q106" s="27">
        <f t="shared" si="6"/>
        <v>0.16666666666665719</v>
      </c>
    </row>
    <row r="107" spans="1:17" ht="15" customHeight="1" x14ac:dyDescent="0.2">
      <c r="A107" s="4" t="s">
        <v>505</v>
      </c>
      <c r="B107" s="4" t="s">
        <v>189</v>
      </c>
      <c r="C107" s="7">
        <v>4</v>
      </c>
      <c r="D107" s="28">
        <v>196.7</v>
      </c>
      <c r="E107" s="13">
        <v>191</v>
      </c>
      <c r="F107" s="13">
        <v>192</v>
      </c>
      <c r="G107" s="13">
        <v>199</v>
      </c>
      <c r="H107" s="13"/>
      <c r="I107" s="34">
        <v>198</v>
      </c>
      <c r="J107" s="13">
        <v>197</v>
      </c>
      <c r="K107" s="13"/>
      <c r="L107" s="13"/>
      <c r="M107" s="13"/>
      <c r="N107" s="13"/>
      <c r="O107" s="28">
        <f t="shared" si="7"/>
        <v>195.4</v>
      </c>
      <c r="P107" s="8">
        <f t="shared" si="5"/>
        <v>48</v>
      </c>
      <c r="Q107" s="27">
        <f t="shared" si="6"/>
        <v>-1.2999999999999829</v>
      </c>
    </row>
    <row r="108" spans="1:17" ht="15" customHeight="1" x14ac:dyDescent="0.2">
      <c r="A108" s="4" t="s">
        <v>533</v>
      </c>
      <c r="B108" s="4" t="s">
        <v>189</v>
      </c>
      <c r="C108" s="7">
        <v>8</v>
      </c>
      <c r="D108" s="28">
        <v>193.7</v>
      </c>
      <c r="E108" s="13">
        <v>188</v>
      </c>
      <c r="F108" s="13">
        <v>189</v>
      </c>
      <c r="G108" s="13">
        <v>198</v>
      </c>
      <c r="H108" s="13">
        <v>197</v>
      </c>
      <c r="I108" s="34">
        <v>194</v>
      </c>
      <c r="J108" s="13">
        <v>190</v>
      </c>
      <c r="K108" s="13"/>
      <c r="L108" s="13"/>
      <c r="M108" s="13"/>
      <c r="N108" s="13"/>
      <c r="O108" s="28">
        <f t="shared" si="7"/>
        <v>192.66666666666666</v>
      </c>
      <c r="P108" s="8">
        <f t="shared" si="5"/>
        <v>80</v>
      </c>
      <c r="Q108" s="27">
        <f t="shared" si="6"/>
        <v>-1.0333333333333314</v>
      </c>
    </row>
    <row r="109" spans="1:17" ht="15" customHeight="1" x14ac:dyDescent="0.2">
      <c r="A109" s="4" t="s">
        <v>539</v>
      </c>
      <c r="B109" s="4" t="s">
        <v>189</v>
      </c>
      <c r="C109" s="7">
        <v>9</v>
      </c>
      <c r="D109" s="28">
        <v>192.3</v>
      </c>
      <c r="E109" s="13">
        <v>196</v>
      </c>
      <c r="F109" s="13">
        <v>190</v>
      </c>
      <c r="G109" s="13">
        <v>197</v>
      </c>
      <c r="H109" s="13">
        <v>187</v>
      </c>
      <c r="I109" s="13">
        <v>191</v>
      </c>
      <c r="J109" s="13">
        <v>189</v>
      </c>
      <c r="K109" s="13"/>
      <c r="L109" s="13"/>
      <c r="M109" s="13"/>
      <c r="N109" s="13"/>
      <c r="O109" s="28">
        <f t="shared" si="7"/>
        <v>191.66666666666666</v>
      </c>
      <c r="P109" s="8">
        <f t="shared" si="5"/>
        <v>88</v>
      </c>
      <c r="Q109" s="27">
        <f t="shared" si="6"/>
        <v>-0.63333333333335418</v>
      </c>
    </row>
    <row r="110" spans="1:17" ht="15" customHeight="1" x14ac:dyDescent="0.2">
      <c r="A110" s="4" t="s">
        <v>514</v>
      </c>
      <c r="B110" s="4" t="s">
        <v>159</v>
      </c>
      <c r="C110" s="7">
        <v>5</v>
      </c>
      <c r="D110" s="28">
        <v>195.7</v>
      </c>
      <c r="E110" s="13">
        <v>198</v>
      </c>
      <c r="F110" s="13">
        <v>198</v>
      </c>
      <c r="G110" s="13">
        <v>196</v>
      </c>
      <c r="H110" s="13">
        <v>195</v>
      </c>
      <c r="I110" s="13">
        <v>195</v>
      </c>
      <c r="J110" s="13">
        <v>197</v>
      </c>
      <c r="K110" s="13"/>
      <c r="L110" s="13"/>
      <c r="M110" s="13"/>
      <c r="N110" s="13"/>
      <c r="O110" s="28">
        <f t="shared" si="7"/>
        <v>196.5</v>
      </c>
      <c r="P110" s="8">
        <f t="shared" si="5"/>
        <v>35</v>
      </c>
      <c r="Q110" s="27">
        <f t="shared" si="6"/>
        <v>0.80000000000001137</v>
      </c>
    </row>
    <row r="111" spans="1:17" ht="15" customHeight="1" x14ac:dyDescent="0.2">
      <c r="A111" s="4" t="s">
        <v>531</v>
      </c>
      <c r="B111" s="4" t="s">
        <v>159</v>
      </c>
      <c r="C111" s="7">
        <v>8</v>
      </c>
      <c r="D111" s="28">
        <v>194</v>
      </c>
      <c r="E111" s="13">
        <v>191</v>
      </c>
      <c r="F111" s="13">
        <v>189</v>
      </c>
      <c r="G111" s="13">
        <v>196</v>
      </c>
      <c r="H111" s="13">
        <v>197</v>
      </c>
      <c r="I111" s="13">
        <v>198</v>
      </c>
      <c r="J111" s="13">
        <v>193</v>
      </c>
      <c r="K111" s="13"/>
      <c r="L111" s="13"/>
      <c r="M111" s="13"/>
      <c r="N111" s="13"/>
      <c r="O111" s="28">
        <f t="shared" si="7"/>
        <v>194</v>
      </c>
      <c r="P111" s="8">
        <f t="shared" si="5"/>
        <v>64</v>
      </c>
      <c r="Q111" s="27">
        <f t="shared" si="6"/>
        <v>0</v>
      </c>
    </row>
    <row r="112" spans="1:17" ht="15" customHeight="1" x14ac:dyDescent="0.2">
      <c r="A112" s="4" t="s">
        <v>559</v>
      </c>
      <c r="B112" s="4" t="s">
        <v>159</v>
      </c>
      <c r="C112" s="7">
        <v>12</v>
      </c>
      <c r="D112" s="28">
        <v>189.7</v>
      </c>
      <c r="E112" s="13"/>
      <c r="F112" s="13"/>
      <c r="G112" s="13"/>
      <c r="H112" s="13">
        <v>195</v>
      </c>
      <c r="I112" s="13">
        <v>193</v>
      </c>
      <c r="J112" s="13"/>
      <c r="K112" s="13"/>
      <c r="L112" s="13"/>
      <c r="M112" s="13"/>
      <c r="N112" s="13"/>
      <c r="O112" s="28">
        <f t="shared" si="7"/>
        <v>194</v>
      </c>
      <c r="P112" s="8">
        <f t="shared" si="5"/>
        <v>64</v>
      </c>
      <c r="Q112" s="27">
        <f t="shared" si="6"/>
        <v>4.3000000000000114</v>
      </c>
    </row>
    <row r="113" spans="1:17" ht="15" customHeight="1" x14ac:dyDescent="0.2">
      <c r="A113" s="4" t="s">
        <v>568</v>
      </c>
      <c r="B113" s="4" t="s">
        <v>159</v>
      </c>
      <c r="C113" s="7">
        <v>13</v>
      </c>
      <c r="D113" s="28">
        <v>188.2</v>
      </c>
      <c r="E113" s="13">
        <v>195</v>
      </c>
      <c r="F113" s="13">
        <v>189</v>
      </c>
      <c r="G113" s="13">
        <v>197</v>
      </c>
      <c r="H113" s="13">
        <v>191</v>
      </c>
      <c r="I113" s="13">
        <v>195</v>
      </c>
      <c r="J113" s="13">
        <v>199</v>
      </c>
      <c r="K113" s="13"/>
      <c r="L113" s="13"/>
      <c r="M113" s="13"/>
      <c r="N113" s="13"/>
      <c r="O113" s="28">
        <f t="shared" si="7"/>
        <v>194.33333333333334</v>
      </c>
      <c r="P113" s="8">
        <f t="shared" si="5"/>
        <v>61</v>
      </c>
      <c r="Q113" s="27">
        <f t="shared" si="6"/>
        <v>6.1333333333333542</v>
      </c>
    </row>
    <row r="114" spans="1:17" ht="15" customHeight="1" x14ac:dyDescent="0.2">
      <c r="A114" s="4" t="s">
        <v>430</v>
      </c>
      <c r="B114" s="4" t="s">
        <v>159</v>
      </c>
      <c r="C114" s="7">
        <v>13</v>
      </c>
      <c r="D114" s="28">
        <v>188</v>
      </c>
      <c r="E114" s="13"/>
      <c r="F114" s="13"/>
      <c r="G114" s="13">
        <v>181</v>
      </c>
      <c r="H114" s="13">
        <v>195</v>
      </c>
      <c r="I114" s="13">
        <v>188</v>
      </c>
      <c r="J114" s="13">
        <v>196</v>
      </c>
      <c r="K114" s="13"/>
      <c r="L114" s="13"/>
      <c r="M114" s="13"/>
      <c r="N114" s="13"/>
      <c r="O114" s="28">
        <f t="shared" si="7"/>
        <v>190</v>
      </c>
      <c r="P114" s="8">
        <f t="shared" si="5"/>
        <v>100</v>
      </c>
      <c r="Q114" s="27">
        <f t="shared" si="6"/>
        <v>2</v>
      </c>
    </row>
    <row r="115" spans="1:17" ht="15" customHeight="1" x14ac:dyDescent="0.2">
      <c r="A115" s="4" t="s">
        <v>158</v>
      </c>
      <c r="B115" s="4" t="s">
        <v>159</v>
      </c>
      <c r="C115" s="7">
        <v>10</v>
      </c>
      <c r="D115" s="28">
        <v>191.5</v>
      </c>
      <c r="E115" s="13">
        <v>185</v>
      </c>
      <c r="F115" s="13">
        <v>183</v>
      </c>
      <c r="G115" s="13">
        <v>195</v>
      </c>
      <c r="H115" s="13">
        <v>187</v>
      </c>
      <c r="I115" s="13">
        <v>187</v>
      </c>
      <c r="J115" s="13">
        <v>187</v>
      </c>
      <c r="K115" s="13"/>
      <c r="L115" s="13"/>
      <c r="M115" s="13"/>
      <c r="N115" s="13"/>
      <c r="O115" s="28">
        <f t="shared" si="7"/>
        <v>187.33333333333334</v>
      </c>
      <c r="P115" s="8">
        <f t="shared" si="5"/>
        <v>120</v>
      </c>
      <c r="Q115" s="27">
        <f t="shared" si="6"/>
        <v>-4.1666666666666572</v>
      </c>
    </row>
    <row r="116" spans="1:17" ht="15" customHeight="1" x14ac:dyDescent="0.2">
      <c r="A116" s="4" t="s">
        <v>578</v>
      </c>
      <c r="B116" s="4" t="s">
        <v>159</v>
      </c>
      <c r="C116" s="7">
        <v>14</v>
      </c>
      <c r="D116" s="28">
        <v>185.2</v>
      </c>
      <c r="E116" s="13">
        <v>188</v>
      </c>
      <c r="F116" s="13">
        <v>190</v>
      </c>
      <c r="G116" s="13">
        <v>185</v>
      </c>
      <c r="H116" s="13">
        <v>194</v>
      </c>
      <c r="I116" s="13">
        <v>190</v>
      </c>
      <c r="J116" s="13">
        <v>181</v>
      </c>
      <c r="K116" s="13"/>
      <c r="L116" s="13"/>
      <c r="M116" s="13"/>
      <c r="N116" s="13"/>
      <c r="O116" s="28">
        <f t="shared" si="7"/>
        <v>188</v>
      </c>
      <c r="P116" s="8">
        <f t="shared" si="5"/>
        <v>113</v>
      </c>
      <c r="Q116" s="27">
        <f t="shared" si="6"/>
        <v>2.8000000000000114</v>
      </c>
    </row>
    <row r="117" spans="1:17" ht="15" customHeight="1" x14ac:dyDescent="0.2">
      <c r="A117" s="4" t="s">
        <v>580</v>
      </c>
      <c r="B117" s="4" t="s">
        <v>159</v>
      </c>
      <c r="C117" s="7">
        <v>15</v>
      </c>
      <c r="D117" s="28">
        <v>184.7</v>
      </c>
      <c r="E117" s="13">
        <v>180</v>
      </c>
      <c r="F117" s="13">
        <v>185</v>
      </c>
      <c r="G117" s="13">
        <v>189</v>
      </c>
      <c r="H117" s="13">
        <v>183</v>
      </c>
      <c r="I117" s="13">
        <v>187</v>
      </c>
      <c r="J117" s="13">
        <v>192</v>
      </c>
      <c r="K117" s="13"/>
      <c r="L117" s="13"/>
      <c r="M117" s="13"/>
      <c r="N117" s="13"/>
      <c r="O117" s="28">
        <f t="shared" si="7"/>
        <v>186</v>
      </c>
      <c r="P117" s="8">
        <f t="shared" si="5"/>
        <v>127</v>
      </c>
      <c r="Q117" s="27">
        <f t="shared" si="6"/>
        <v>1.3000000000000114</v>
      </c>
    </row>
    <row r="118" spans="1:17" ht="15" customHeight="1" x14ac:dyDescent="0.2">
      <c r="A118" s="4" t="s">
        <v>593</v>
      </c>
      <c r="B118" s="4" t="s">
        <v>159</v>
      </c>
      <c r="C118" s="7">
        <v>17</v>
      </c>
      <c r="D118" s="28">
        <v>181.7</v>
      </c>
      <c r="E118" s="13"/>
      <c r="F118" s="13"/>
      <c r="G118" s="13"/>
      <c r="H118" s="13">
        <v>186</v>
      </c>
      <c r="I118" s="13">
        <v>187</v>
      </c>
      <c r="J118" s="13">
        <v>185</v>
      </c>
      <c r="K118" s="13"/>
      <c r="L118" s="13"/>
      <c r="M118" s="13"/>
      <c r="N118" s="13"/>
      <c r="O118" s="28">
        <f t="shared" si="7"/>
        <v>186</v>
      </c>
      <c r="P118" s="8">
        <f t="shared" si="5"/>
        <v>127</v>
      </c>
      <c r="Q118" s="27">
        <f t="shared" si="6"/>
        <v>4.3000000000000114</v>
      </c>
    </row>
    <row r="119" spans="1:17" ht="15" customHeight="1" x14ac:dyDescent="0.2">
      <c r="A119" s="4" t="s">
        <v>570</v>
      </c>
      <c r="B119" s="4" t="s">
        <v>159</v>
      </c>
      <c r="C119" s="7">
        <v>13</v>
      </c>
      <c r="D119" s="28">
        <v>187.5</v>
      </c>
      <c r="E119" s="13">
        <v>185</v>
      </c>
      <c r="F119" s="13">
        <v>188</v>
      </c>
      <c r="G119" s="13">
        <v>187</v>
      </c>
      <c r="H119" s="13">
        <v>185</v>
      </c>
      <c r="I119" s="13">
        <v>178</v>
      </c>
      <c r="J119" s="13">
        <v>178</v>
      </c>
      <c r="K119" s="13"/>
      <c r="L119" s="13"/>
      <c r="M119" s="13"/>
      <c r="N119" s="13"/>
      <c r="O119" s="28">
        <f t="shared" si="7"/>
        <v>183.5</v>
      </c>
      <c r="P119" s="8">
        <f t="shared" si="5"/>
        <v>134</v>
      </c>
      <c r="Q119" s="27">
        <f t="shared" si="6"/>
        <v>-4</v>
      </c>
    </row>
    <row r="120" spans="1:17" ht="15" customHeight="1" x14ac:dyDescent="0.2">
      <c r="A120" s="4" t="s">
        <v>489</v>
      </c>
      <c r="B120" s="4" t="s">
        <v>151</v>
      </c>
      <c r="C120" s="7">
        <v>2</v>
      </c>
      <c r="D120" s="28">
        <v>198.3</v>
      </c>
      <c r="E120" s="13">
        <v>200</v>
      </c>
      <c r="F120" s="13">
        <v>200</v>
      </c>
      <c r="G120" s="13">
        <v>198</v>
      </c>
      <c r="H120" s="13">
        <v>197</v>
      </c>
      <c r="I120" s="13">
        <v>196</v>
      </c>
      <c r="J120" s="13">
        <v>197</v>
      </c>
      <c r="K120" s="13"/>
      <c r="L120" s="13"/>
      <c r="M120" s="13"/>
      <c r="N120" s="13"/>
      <c r="O120" s="28">
        <f t="shared" si="7"/>
        <v>198</v>
      </c>
      <c r="P120" s="8">
        <f t="shared" si="5"/>
        <v>18</v>
      </c>
      <c r="Q120" s="27">
        <f t="shared" si="6"/>
        <v>-0.30000000000001137</v>
      </c>
    </row>
    <row r="121" spans="1:17" ht="15" customHeight="1" x14ac:dyDescent="0.2">
      <c r="A121" s="4" t="s">
        <v>524</v>
      </c>
      <c r="B121" s="4" t="s">
        <v>151</v>
      </c>
      <c r="C121" s="7">
        <v>7</v>
      </c>
      <c r="D121" s="28">
        <v>194.5</v>
      </c>
      <c r="E121" s="13">
        <v>190</v>
      </c>
      <c r="F121" s="13">
        <v>191</v>
      </c>
      <c r="G121" s="13">
        <v>197</v>
      </c>
      <c r="H121" s="13">
        <v>194</v>
      </c>
      <c r="I121" s="13">
        <v>194</v>
      </c>
      <c r="J121" s="13">
        <v>197</v>
      </c>
      <c r="K121" s="13"/>
      <c r="L121" s="13"/>
      <c r="M121" s="13"/>
      <c r="N121" s="13"/>
      <c r="O121" s="28">
        <f t="shared" si="7"/>
        <v>193.83333333333334</v>
      </c>
      <c r="P121" s="8">
        <f t="shared" si="5"/>
        <v>69</v>
      </c>
      <c r="Q121" s="27">
        <f t="shared" si="6"/>
        <v>-0.66666666666665719</v>
      </c>
    </row>
    <row r="122" spans="1:17" ht="15" customHeight="1" x14ac:dyDescent="0.2">
      <c r="A122" s="4" t="s">
        <v>562</v>
      </c>
      <c r="B122" s="4" t="s">
        <v>151</v>
      </c>
      <c r="C122" s="7">
        <v>12</v>
      </c>
      <c r="D122" s="28">
        <v>189.2</v>
      </c>
      <c r="E122" s="13">
        <v>190</v>
      </c>
      <c r="F122" s="13">
        <v>181</v>
      </c>
      <c r="G122" s="13">
        <v>194</v>
      </c>
      <c r="H122" s="13">
        <v>186</v>
      </c>
      <c r="I122" s="13">
        <v>183</v>
      </c>
      <c r="J122" s="13">
        <v>190</v>
      </c>
      <c r="K122" s="13"/>
      <c r="L122" s="34"/>
      <c r="M122" s="13"/>
      <c r="N122" s="13"/>
      <c r="O122" s="28">
        <f t="shared" si="7"/>
        <v>187.33333333333334</v>
      </c>
      <c r="P122" s="8">
        <f t="shared" si="5"/>
        <v>120</v>
      </c>
      <c r="Q122" s="27">
        <f t="shared" si="6"/>
        <v>-1.8666666666666458</v>
      </c>
    </row>
    <row r="123" spans="1:17" ht="15" customHeight="1" x14ac:dyDescent="0.2">
      <c r="A123" s="4" t="s">
        <v>549</v>
      </c>
      <c r="B123" s="4" t="s">
        <v>126</v>
      </c>
      <c r="C123" s="7">
        <v>10</v>
      </c>
      <c r="D123" s="28">
        <v>191</v>
      </c>
      <c r="E123" s="13">
        <v>196</v>
      </c>
      <c r="F123" s="13">
        <v>191</v>
      </c>
      <c r="G123" s="13">
        <v>196</v>
      </c>
      <c r="H123" s="13">
        <v>196</v>
      </c>
      <c r="I123" s="13">
        <v>194</v>
      </c>
      <c r="J123" s="13">
        <v>195</v>
      </c>
      <c r="K123" s="13"/>
      <c r="L123" s="13"/>
      <c r="M123" s="13"/>
      <c r="N123" s="13"/>
      <c r="O123" s="28">
        <f t="shared" si="7"/>
        <v>194.66666666666666</v>
      </c>
      <c r="P123" s="8">
        <f t="shared" si="5"/>
        <v>56</v>
      </c>
      <c r="Q123" s="27">
        <f t="shared" si="6"/>
        <v>3.6666666666666572</v>
      </c>
    </row>
    <row r="124" spans="1:17" ht="15" customHeight="1" x14ac:dyDescent="0.2">
      <c r="A124" s="4" t="s">
        <v>543</v>
      </c>
      <c r="B124" s="4" t="s">
        <v>126</v>
      </c>
      <c r="C124" s="7">
        <v>9</v>
      </c>
      <c r="D124" s="28">
        <v>191.6</v>
      </c>
      <c r="E124" s="13">
        <v>184</v>
      </c>
      <c r="F124" s="13">
        <v>194</v>
      </c>
      <c r="G124" s="13">
        <v>189</v>
      </c>
      <c r="H124" s="13">
        <v>187</v>
      </c>
      <c r="I124" s="13"/>
      <c r="J124" s="13">
        <v>186</v>
      </c>
      <c r="K124" s="13"/>
      <c r="L124" s="13"/>
      <c r="M124" s="13"/>
      <c r="N124" s="13"/>
      <c r="O124" s="28">
        <f t="shared" si="7"/>
        <v>188</v>
      </c>
      <c r="P124" s="8">
        <f t="shared" si="5"/>
        <v>113</v>
      </c>
      <c r="Q124" s="27">
        <f t="shared" si="6"/>
        <v>-3.5999999999999943</v>
      </c>
    </row>
    <row r="125" spans="1:17" ht="15" customHeight="1" x14ac:dyDescent="0.2">
      <c r="A125" s="4" t="s">
        <v>600</v>
      </c>
      <c r="B125" s="4" t="s">
        <v>126</v>
      </c>
      <c r="C125" s="7">
        <v>18</v>
      </c>
      <c r="D125" s="28">
        <v>178.7</v>
      </c>
      <c r="E125" s="13">
        <v>177</v>
      </c>
      <c r="F125" s="13">
        <v>188</v>
      </c>
      <c r="G125" s="13">
        <v>185</v>
      </c>
      <c r="H125" s="13">
        <v>185</v>
      </c>
      <c r="I125" s="13">
        <v>183</v>
      </c>
      <c r="J125" s="13">
        <v>187</v>
      </c>
      <c r="K125" s="13"/>
      <c r="L125" s="13"/>
      <c r="M125" s="13"/>
      <c r="N125" s="13"/>
      <c r="O125" s="28">
        <f t="shared" si="7"/>
        <v>184.16666666666666</v>
      </c>
      <c r="P125" s="8">
        <f t="shared" si="5"/>
        <v>133</v>
      </c>
      <c r="Q125" s="27">
        <f t="shared" si="6"/>
        <v>5.4666666666666686</v>
      </c>
    </row>
    <row r="126" spans="1:17" ht="15" customHeight="1" x14ac:dyDescent="0.2">
      <c r="A126" s="4" t="s">
        <v>607</v>
      </c>
      <c r="B126" s="4" t="s">
        <v>126</v>
      </c>
      <c r="C126" s="7">
        <v>19</v>
      </c>
      <c r="D126" s="28">
        <v>169.8</v>
      </c>
      <c r="E126" s="13">
        <v>179</v>
      </c>
      <c r="F126" s="13">
        <v>179</v>
      </c>
      <c r="G126" s="13">
        <v>183</v>
      </c>
      <c r="H126" s="13">
        <v>184</v>
      </c>
      <c r="I126" s="13">
        <v>184</v>
      </c>
      <c r="J126" s="13">
        <v>169</v>
      </c>
      <c r="K126" s="13"/>
      <c r="L126" s="13"/>
      <c r="M126" s="13"/>
      <c r="N126" s="13"/>
      <c r="O126" s="28">
        <f t="shared" si="7"/>
        <v>179.66666666666666</v>
      </c>
      <c r="P126" s="8">
        <f t="shared" si="5"/>
        <v>139</v>
      </c>
      <c r="Q126" s="27">
        <f t="shared" si="6"/>
        <v>9.8666666666666458</v>
      </c>
    </row>
    <row r="127" spans="1:17" ht="15" customHeight="1" x14ac:dyDescent="0.2">
      <c r="A127" s="4" t="s">
        <v>370</v>
      </c>
      <c r="B127" s="4" t="s">
        <v>371</v>
      </c>
      <c r="C127" s="7">
        <v>4</v>
      </c>
      <c r="D127" s="28">
        <v>196.3</v>
      </c>
      <c r="E127" s="13">
        <v>197</v>
      </c>
      <c r="F127" s="13">
        <v>199</v>
      </c>
      <c r="G127" s="13">
        <v>198</v>
      </c>
      <c r="H127" s="13">
        <v>196</v>
      </c>
      <c r="I127" s="13">
        <v>197</v>
      </c>
      <c r="J127" s="13">
        <v>194</v>
      </c>
      <c r="K127" s="13"/>
      <c r="L127" s="13"/>
      <c r="M127" s="13"/>
      <c r="N127" s="13"/>
      <c r="O127" s="28">
        <f t="shared" si="7"/>
        <v>196.83333333333334</v>
      </c>
      <c r="P127" s="8">
        <f t="shared" si="5"/>
        <v>29</v>
      </c>
      <c r="Q127" s="27">
        <f t="shared" si="6"/>
        <v>0.53333333333333144</v>
      </c>
    </row>
    <row r="128" spans="1:17" ht="15" customHeight="1" x14ac:dyDescent="0.2">
      <c r="A128" s="4" t="s">
        <v>516</v>
      </c>
      <c r="B128" s="4" t="s">
        <v>371</v>
      </c>
      <c r="C128" s="7">
        <v>6</v>
      </c>
      <c r="D128" s="28">
        <v>195.3</v>
      </c>
      <c r="E128" s="13">
        <v>195</v>
      </c>
      <c r="F128" s="13">
        <v>197</v>
      </c>
      <c r="G128" s="13">
        <v>196</v>
      </c>
      <c r="H128" s="13">
        <v>193</v>
      </c>
      <c r="I128" s="13">
        <v>194</v>
      </c>
      <c r="J128" s="13">
        <v>197</v>
      </c>
      <c r="K128" s="13"/>
      <c r="L128" s="13"/>
      <c r="M128" s="13"/>
      <c r="N128" s="13"/>
      <c r="O128" s="28">
        <f t="shared" si="7"/>
        <v>195.33333333333334</v>
      </c>
      <c r="P128" s="8">
        <f t="shared" si="5"/>
        <v>50</v>
      </c>
      <c r="Q128" s="27">
        <f t="shared" si="6"/>
        <v>3.3333333333331439E-2</v>
      </c>
    </row>
    <row r="129" spans="1:17" ht="15" customHeight="1" x14ac:dyDescent="0.2">
      <c r="A129" s="4" t="s">
        <v>392</v>
      </c>
      <c r="B129" s="4" t="s">
        <v>371</v>
      </c>
      <c r="C129" s="7">
        <v>6</v>
      </c>
      <c r="D129" s="28">
        <v>194.8</v>
      </c>
      <c r="E129" s="13">
        <v>193</v>
      </c>
      <c r="F129" s="13">
        <v>195</v>
      </c>
      <c r="G129" s="13">
        <v>195</v>
      </c>
      <c r="H129" s="13">
        <v>196</v>
      </c>
      <c r="I129" s="13">
        <v>191</v>
      </c>
      <c r="J129" s="13">
        <v>194</v>
      </c>
      <c r="K129" s="13"/>
      <c r="L129" s="13"/>
      <c r="M129" s="13"/>
      <c r="N129" s="13"/>
      <c r="O129" s="28">
        <f t="shared" si="7"/>
        <v>194</v>
      </c>
      <c r="P129" s="8">
        <f t="shared" si="5"/>
        <v>64</v>
      </c>
      <c r="Q129" s="27">
        <f t="shared" si="6"/>
        <v>-0.80000000000001137</v>
      </c>
    </row>
    <row r="130" spans="1:17" ht="15" customHeight="1" x14ac:dyDescent="0.2">
      <c r="A130" s="4" t="s">
        <v>528</v>
      </c>
      <c r="B130" s="4" t="s">
        <v>371</v>
      </c>
      <c r="C130" s="7">
        <v>7</v>
      </c>
      <c r="D130" s="28">
        <v>194.2</v>
      </c>
      <c r="E130" s="13">
        <v>192</v>
      </c>
      <c r="F130" s="13">
        <v>196</v>
      </c>
      <c r="G130" s="13">
        <v>195</v>
      </c>
      <c r="H130" s="13">
        <v>196</v>
      </c>
      <c r="I130" s="13">
        <v>190</v>
      </c>
      <c r="J130" s="13">
        <v>191</v>
      </c>
      <c r="K130" s="13"/>
      <c r="L130" s="13"/>
      <c r="M130" s="13"/>
      <c r="N130" s="13"/>
      <c r="O130" s="28">
        <f t="shared" si="7"/>
        <v>193.33333333333334</v>
      </c>
      <c r="P130" s="8">
        <f t="shared" si="5"/>
        <v>74</v>
      </c>
      <c r="Q130" s="27">
        <f t="shared" si="6"/>
        <v>-0.86666666666664582</v>
      </c>
    </row>
    <row r="131" spans="1:17" ht="15" customHeight="1" x14ac:dyDescent="0.2">
      <c r="A131" s="4" t="s">
        <v>502</v>
      </c>
      <c r="B131" s="4" t="s">
        <v>371</v>
      </c>
      <c r="C131" s="7">
        <v>3</v>
      </c>
      <c r="D131" s="28">
        <v>197</v>
      </c>
      <c r="E131" s="13">
        <v>190</v>
      </c>
      <c r="F131" s="13">
        <v>179</v>
      </c>
      <c r="G131" s="13">
        <v>195</v>
      </c>
      <c r="H131" s="13">
        <v>190</v>
      </c>
      <c r="I131" s="13">
        <v>193</v>
      </c>
      <c r="J131" s="13">
        <v>184</v>
      </c>
      <c r="K131" s="13"/>
      <c r="L131" s="13"/>
      <c r="M131" s="13"/>
      <c r="N131" s="13"/>
      <c r="O131" s="28">
        <f t="shared" si="7"/>
        <v>188.5</v>
      </c>
      <c r="P131" s="8">
        <f t="shared" si="5"/>
        <v>108</v>
      </c>
      <c r="Q131" s="27">
        <f t="shared" si="6"/>
        <v>-8.5</v>
      </c>
    </row>
    <row r="132" spans="1:17" ht="15" customHeight="1" x14ac:dyDescent="0.2">
      <c r="A132" s="4" t="s">
        <v>526</v>
      </c>
      <c r="B132" s="4" t="s">
        <v>108</v>
      </c>
      <c r="C132" s="7">
        <v>7</v>
      </c>
      <c r="D132" s="28">
        <v>194.3</v>
      </c>
      <c r="E132" s="13">
        <v>199</v>
      </c>
      <c r="F132" s="13">
        <v>197</v>
      </c>
      <c r="G132" s="13">
        <v>200</v>
      </c>
      <c r="H132" s="13">
        <v>196</v>
      </c>
      <c r="I132" s="13">
        <v>200</v>
      </c>
      <c r="J132" s="13">
        <v>199</v>
      </c>
      <c r="K132" s="13"/>
      <c r="L132" s="13"/>
      <c r="M132" s="13"/>
      <c r="N132" s="13"/>
      <c r="O132" s="28">
        <f t="shared" ref="O132:O163" si="8">IF(SUM(E132:N132)&lt;&gt;0,AVERAGE(E132:N132),"")</f>
        <v>198.5</v>
      </c>
      <c r="P132" s="8">
        <f t="shared" si="5"/>
        <v>12</v>
      </c>
      <c r="Q132" s="27">
        <f t="shared" si="6"/>
        <v>4.1999999999999886</v>
      </c>
    </row>
    <row r="133" spans="1:17" ht="15" customHeight="1" x14ac:dyDescent="0.2">
      <c r="A133" s="4" t="s">
        <v>456</v>
      </c>
      <c r="B133" s="4" t="s">
        <v>108</v>
      </c>
      <c r="C133" s="7">
        <v>15</v>
      </c>
      <c r="D133" s="28">
        <v>184.2</v>
      </c>
      <c r="E133" s="13">
        <v>191</v>
      </c>
      <c r="F133" s="13">
        <v>185</v>
      </c>
      <c r="G133" s="13">
        <v>188</v>
      </c>
      <c r="H133" s="13">
        <v>189</v>
      </c>
      <c r="I133" s="13">
        <v>193</v>
      </c>
      <c r="J133" s="13">
        <v>184</v>
      </c>
      <c r="K133" s="13"/>
      <c r="L133" s="13"/>
      <c r="M133" s="13"/>
      <c r="N133" s="13"/>
      <c r="O133" s="28">
        <f t="shared" si="8"/>
        <v>188.33333333333334</v>
      </c>
      <c r="P133" s="8">
        <f t="shared" ref="P133:P169" si="9">IF(COUNT($E133:$N133)&gt;0,RANK($O133,$O$4:$O$169),"")</f>
        <v>109</v>
      </c>
      <c r="Q133" s="27">
        <f t="shared" ref="Q133:Q169" si="10">IF(D133&gt;0,IF(O133&lt;&gt;"",O133-D133,""),"")</f>
        <v>4.1333333333333542</v>
      </c>
    </row>
    <row r="134" spans="1:17" ht="15" customHeight="1" x14ac:dyDescent="0.2">
      <c r="A134" s="4" t="s">
        <v>592</v>
      </c>
      <c r="B134" s="4" t="s">
        <v>108</v>
      </c>
      <c r="C134" s="7">
        <v>16</v>
      </c>
      <c r="D134" s="28">
        <v>182.5</v>
      </c>
      <c r="E134" s="13">
        <v>168</v>
      </c>
      <c r="F134" s="13">
        <v>175</v>
      </c>
      <c r="G134" s="13">
        <v>192</v>
      </c>
      <c r="H134" s="13"/>
      <c r="I134" s="13"/>
      <c r="J134" s="13"/>
      <c r="K134" s="13"/>
      <c r="L134" s="13"/>
      <c r="M134" s="13"/>
      <c r="N134" s="13"/>
      <c r="O134" s="28">
        <f t="shared" si="8"/>
        <v>178.33333333333334</v>
      </c>
      <c r="P134" s="8">
        <f t="shared" si="9"/>
        <v>144</v>
      </c>
      <c r="Q134" s="27">
        <f t="shared" si="10"/>
        <v>-4.1666666666666572</v>
      </c>
    </row>
    <row r="135" spans="1:17" ht="15" customHeight="1" x14ac:dyDescent="0.2">
      <c r="A135" s="4" t="s">
        <v>565</v>
      </c>
      <c r="B135" s="4" t="s">
        <v>224</v>
      </c>
      <c r="C135" s="7">
        <v>12</v>
      </c>
      <c r="D135" s="28">
        <v>188.6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28" t="str">
        <f t="shared" si="8"/>
        <v/>
      </c>
      <c r="P135" s="8" t="str">
        <f t="shared" si="9"/>
        <v/>
      </c>
      <c r="Q135" s="27" t="str">
        <f t="shared" si="10"/>
        <v/>
      </c>
    </row>
    <row r="136" spans="1:17" ht="15" customHeight="1" x14ac:dyDescent="0.2">
      <c r="A136" s="4" t="s">
        <v>584</v>
      </c>
      <c r="B136" s="4" t="s">
        <v>224</v>
      </c>
      <c r="C136" s="7">
        <v>15</v>
      </c>
      <c r="D136" s="28">
        <v>184</v>
      </c>
      <c r="E136" s="13">
        <v>198</v>
      </c>
      <c r="F136" s="13">
        <v>197</v>
      </c>
      <c r="G136" s="13">
        <v>198</v>
      </c>
      <c r="H136" s="13">
        <v>196</v>
      </c>
      <c r="I136" s="13">
        <v>199</v>
      </c>
      <c r="J136" s="13">
        <v>196</v>
      </c>
      <c r="K136" s="13"/>
      <c r="L136" s="13"/>
      <c r="M136" s="13"/>
      <c r="N136" s="13"/>
      <c r="O136" s="28">
        <f t="shared" si="8"/>
        <v>197.33333333333334</v>
      </c>
      <c r="P136" s="8">
        <f t="shared" si="9"/>
        <v>24</v>
      </c>
      <c r="Q136" s="27">
        <f t="shared" si="10"/>
        <v>13.333333333333343</v>
      </c>
    </row>
    <row r="137" spans="1:17" ht="15" customHeight="1" x14ac:dyDescent="0.2">
      <c r="A137" s="4" t="s">
        <v>541</v>
      </c>
      <c r="B137" s="4" t="s">
        <v>224</v>
      </c>
      <c r="C137" s="7">
        <v>9</v>
      </c>
      <c r="D137" s="28">
        <v>192</v>
      </c>
      <c r="E137" s="13">
        <v>192</v>
      </c>
      <c r="F137" s="13"/>
      <c r="G137" s="34">
        <v>194</v>
      </c>
      <c r="H137" s="13">
        <v>193</v>
      </c>
      <c r="I137" s="13">
        <v>189</v>
      </c>
      <c r="J137" s="13">
        <v>188</v>
      </c>
      <c r="K137" s="13"/>
      <c r="L137" s="13"/>
      <c r="M137" s="13"/>
      <c r="N137" s="13"/>
      <c r="O137" s="28">
        <f t="shared" si="8"/>
        <v>191.2</v>
      </c>
      <c r="P137" s="8">
        <f t="shared" si="9"/>
        <v>93</v>
      </c>
      <c r="Q137" s="27">
        <f t="shared" si="10"/>
        <v>-0.80000000000001137</v>
      </c>
    </row>
    <row r="138" spans="1:17" ht="15" customHeight="1" x14ac:dyDescent="0.2">
      <c r="A138" s="4" t="s">
        <v>575</v>
      </c>
      <c r="B138" s="4" t="s">
        <v>224</v>
      </c>
      <c r="C138" s="7">
        <v>14</v>
      </c>
      <c r="D138" s="28">
        <v>186</v>
      </c>
      <c r="E138" s="13">
        <v>189</v>
      </c>
      <c r="F138" s="13">
        <v>188</v>
      </c>
      <c r="G138" s="13">
        <v>189</v>
      </c>
      <c r="H138" s="13">
        <v>193</v>
      </c>
      <c r="I138" s="13">
        <v>189</v>
      </c>
      <c r="J138" s="13">
        <v>193</v>
      </c>
      <c r="K138" s="13"/>
      <c r="L138" s="13"/>
      <c r="M138" s="13"/>
      <c r="N138" s="13"/>
      <c r="O138" s="28">
        <f t="shared" si="8"/>
        <v>190.16666666666666</v>
      </c>
      <c r="P138" s="8">
        <f t="shared" si="9"/>
        <v>99</v>
      </c>
      <c r="Q138" s="27">
        <f t="shared" si="10"/>
        <v>4.1666666666666572</v>
      </c>
    </row>
    <row r="139" spans="1:17" ht="15" customHeight="1" x14ac:dyDescent="0.2">
      <c r="A139" s="4" t="s">
        <v>566</v>
      </c>
      <c r="B139" s="4" t="s">
        <v>224</v>
      </c>
      <c r="C139" s="7">
        <v>13</v>
      </c>
      <c r="D139" s="28">
        <v>188.6</v>
      </c>
      <c r="E139" s="13">
        <v>186</v>
      </c>
      <c r="F139" s="13">
        <v>184</v>
      </c>
      <c r="G139" s="13"/>
      <c r="H139" s="13">
        <v>185</v>
      </c>
      <c r="I139" s="13">
        <v>188</v>
      </c>
      <c r="J139" s="13">
        <v>187</v>
      </c>
      <c r="K139" s="13"/>
      <c r="L139" s="13"/>
      <c r="M139" s="13"/>
      <c r="N139" s="13"/>
      <c r="O139" s="28">
        <f t="shared" si="8"/>
        <v>186</v>
      </c>
      <c r="P139" s="8">
        <f t="shared" si="9"/>
        <v>127</v>
      </c>
      <c r="Q139" s="27">
        <f t="shared" si="10"/>
        <v>-2.5999999999999943</v>
      </c>
    </row>
    <row r="140" spans="1:17" ht="15" customHeight="1" x14ac:dyDescent="0.2">
      <c r="A140" s="4" t="s">
        <v>610</v>
      </c>
      <c r="B140" s="4" t="s">
        <v>224</v>
      </c>
      <c r="C140" s="7">
        <v>19</v>
      </c>
      <c r="D140" s="28">
        <v>162.80000000000001</v>
      </c>
      <c r="E140" s="13"/>
      <c r="F140" s="13">
        <v>184</v>
      </c>
      <c r="G140" s="13">
        <v>188</v>
      </c>
      <c r="H140" s="13">
        <v>189</v>
      </c>
      <c r="I140" s="13">
        <v>190</v>
      </c>
      <c r="J140" s="34">
        <v>186</v>
      </c>
      <c r="K140" s="13"/>
      <c r="L140" s="13"/>
      <c r="M140" s="13"/>
      <c r="N140" s="13"/>
      <c r="O140" s="28">
        <f t="shared" si="8"/>
        <v>187.4</v>
      </c>
      <c r="P140" s="8">
        <f t="shared" si="9"/>
        <v>119</v>
      </c>
      <c r="Q140" s="27">
        <f t="shared" si="10"/>
        <v>24.599999999999994</v>
      </c>
    </row>
    <row r="141" spans="1:17" ht="15" customHeight="1" x14ac:dyDescent="0.2">
      <c r="A141" s="4" t="s">
        <v>597</v>
      </c>
      <c r="B141" s="4" t="s">
        <v>224</v>
      </c>
      <c r="C141" s="7">
        <v>17</v>
      </c>
      <c r="D141" s="28">
        <v>180</v>
      </c>
      <c r="E141" s="13">
        <v>184</v>
      </c>
      <c r="F141" s="13">
        <v>181</v>
      </c>
      <c r="G141" s="13">
        <v>171</v>
      </c>
      <c r="H141" s="13">
        <v>187</v>
      </c>
      <c r="I141" s="13"/>
      <c r="J141" s="13">
        <v>186</v>
      </c>
      <c r="K141" s="13"/>
      <c r="L141" s="13"/>
      <c r="M141" s="13"/>
      <c r="N141" s="13"/>
      <c r="O141" s="28">
        <f t="shared" si="8"/>
        <v>181.8</v>
      </c>
      <c r="P141" s="8">
        <f t="shared" si="9"/>
        <v>138</v>
      </c>
      <c r="Q141" s="27">
        <f t="shared" si="10"/>
        <v>1.8000000000000114</v>
      </c>
    </row>
    <row r="142" spans="1:17" ht="15" customHeight="1" x14ac:dyDescent="0.2">
      <c r="A142" s="4" t="s">
        <v>606</v>
      </c>
      <c r="B142" s="4" t="s">
        <v>224</v>
      </c>
      <c r="C142" s="7">
        <v>19</v>
      </c>
      <c r="D142" s="28">
        <v>170</v>
      </c>
      <c r="E142" s="13">
        <v>162</v>
      </c>
      <c r="F142" s="13">
        <v>172</v>
      </c>
      <c r="G142" s="13">
        <v>170</v>
      </c>
      <c r="H142" s="13">
        <v>158</v>
      </c>
      <c r="I142" s="13">
        <v>156</v>
      </c>
      <c r="J142" s="13">
        <v>154</v>
      </c>
      <c r="K142" s="13"/>
      <c r="L142" s="13"/>
      <c r="M142" s="13"/>
      <c r="N142" s="13"/>
      <c r="O142" s="28">
        <f t="shared" si="8"/>
        <v>162</v>
      </c>
      <c r="P142" s="8">
        <f t="shared" si="9"/>
        <v>156</v>
      </c>
      <c r="Q142" s="27">
        <f t="shared" si="10"/>
        <v>-8</v>
      </c>
    </row>
    <row r="143" spans="1:17" ht="15" customHeight="1" x14ac:dyDescent="0.2">
      <c r="A143" s="4" t="s">
        <v>603</v>
      </c>
      <c r="B143" s="4" t="s">
        <v>224</v>
      </c>
      <c r="C143" s="7">
        <v>18</v>
      </c>
      <c r="D143" s="28">
        <v>174.8</v>
      </c>
      <c r="E143" s="13">
        <v>142</v>
      </c>
      <c r="F143" s="13">
        <v>161</v>
      </c>
      <c r="G143" s="13">
        <v>143</v>
      </c>
      <c r="H143" s="13">
        <v>157</v>
      </c>
      <c r="I143" s="13">
        <v>132</v>
      </c>
      <c r="J143" s="34">
        <v>174</v>
      </c>
      <c r="K143" s="13"/>
      <c r="L143" s="13"/>
      <c r="M143" s="13"/>
      <c r="N143" s="13"/>
      <c r="O143" s="28">
        <f t="shared" si="8"/>
        <v>151.5</v>
      </c>
      <c r="P143" s="8">
        <f t="shared" si="9"/>
        <v>158</v>
      </c>
      <c r="Q143" s="27">
        <f t="shared" si="10"/>
        <v>-23.300000000000011</v>
      </c>
    </row>
    <row r="144" spans="1:17" ht="15" customHeight="1" x14ac:dyDescent="0.2">
      <c r="A144" s="4" t="s">
        <v>534</v>
      </c>
      <c r="B144" s="4" t="s">
        <v>69</v>
      </c>
      <c r="C144" s="7">
        <v>8</v>
      </c>
      <c r="D144" s="28">
        <v>193.2</v>
      </c>
      <c r="E144" s="13">
        <v>196</v>
      </c>
      <c r="F144" s="13">
        <v>199</v>
      </c>
      <c r="G144" s="13">
        <v>196</v>
      </c>
      <c r="H144" s="13">
        <v>197</v>
      </c>
      <c r="I144" s="34">
        <v>198</v>
      </c>
      <c r="J144" s="13">
        <v>194</v>
      </c>
      <c r="K144" s="13"/>
      <c r="L144" s="13"/>
      <c r="M144" s="13"/>
      <c r="N144" s="13"/>
      <c r="O144" s="28">
        <f t="shared" si="8"/>
        <v>196.66666666666666</v>
      </c>
      <c r="P144" s="8">
        <f t="shared" si="9"/>
        <v>33</v>
      </c>
      <c r="Q144" s="27">
        <f t="shared" si="10"/>
        <v>3.4666666666666686</v>
      </c>
    </row>
    <row r="145" spans="1:17" ht="15" customHeight="1" x14ac:dyDescent="0.2">
      <c r="A145" s="4" t="s">
        <v>68</v>
      </c>
      <c r="B145" s="4" t="s">
        <v>69</v>
      </c>
      <c r="C145" s="7">
        <v>5</v>
      </c>
      <c r="D145" s="28">
        <v>196.2</v>
      </c>
      <c r="E145" s="13">
        <v>198</v>
      </c>
      <c r="F145" s="13">
        <v>194</v>
      </c>
      <c r="G145" s="13">
        <v>194</v>
      </c>
      <c r="H145" s="13">
        <v>198</v>
      </c>
      <c r="I145" s="13">
        <v>198</v>
      </c>
      <c r="J145" s="13">
        <v>196</v>
      </c>
      <c r="K145" s="13"/>
      <c r="L145" s="13"/>
      <c r="M145" s="13"/>
      <c r="N145" s="13"/>
      <c r="O145" s="28">
        <f t="shared" si="8"/>
        <v>196.33333333333334</v>
      </c>
      <c r="P145" s="8">
        <f t="shared" si="9"/>
        <v>37</v>
      </c>
      <c r="Q145" s="27">
        <f t="shared" si="10"/>
        <v>0.13333333333335418</v>
      </c>
    </row>
    <row r="146" spans="1:17" ht="15" customHeight="1" x14ac:dyDescent="0.2">
      <c r="A146" s="4" t="s">
        <v>393</v>
      </c>
      <c r="B146" s="4" t="s">
        <v>69</v>
      </c>
      <c r="C146" s="7">
        <v>10</v>
      </c>
      <c r="D146" s="28">
        <v>191.2</v>
      </c>
      <c r="E146" s="13">
        <v>197</v>
      </c>
      <c r="F146" s="13">
        <v>194</v>
      </c>
      <c r="G146" s="13">
        <v>196</v>
      </c>
      <c r="H146" s="13">
        <v>197</v>
      </c>
      <c r="I146" s="13">
        <v>197</v>
      </c>
      <c r="J146" s="13">
        <v>187</v>
      </c>
      <c r="K146" s="13"/>
      <c r="L146" s="13"/>
      <c r="M146" s="13"/>
      <c r="N146" s="13"/>
      <c r="O146" s="28">
        <f t="shared" si="8"/>
        <v>194.66666666666666</v>
      </c>
      <c r="P146" s="8">
        <f t="shared" si="9"/>
        <v>56</v>
      </c>
      <c r="Q146" s="27">
        <f t="shared" si="10"/>
        <v>3.4666666666666686</v>
      </c>
    </row>
    <row r="147" spans="1:17" ht="15" customHeight="1" x14ac:dyDescent="0.2">
      <c r="A147" s="4" t="s">
        <v>567</v>
      </c>
      <c r="B147" s="4" t="s">
        <v>69</v>
      </c>
      <c r="C147" s="7">
        <v>13</v>
      </c>
      <c r="D147" s="28">
        <v>188.5</v>
      </c>
      <c r="E147" s="13">
        <v>185</v>
      </c>
      <c r="F147" s="13">
        <v>195</v>
      </c>
      <c r="G147" s="13">
        <v>180</v>
      </c>
      <c r="H147" s="13">
        <v>191</v>
      </c>
      <c r="I147" s="13">
        <v>192</v>
      </c>
      <c r="J147" s="13">
        <v>180</v>
      </c>
      <c r="K147" s="13"/>
      <c r="L147" s="13"/>
      <c r="M147" s="13"/>
      <c r="N147" s="13"/>
      <c r="O147" s="28">
        <f t="shared" si="8"/>
        <v>187.16666666666666</v>
      </c>
      <c r="P147" s="8">
        <f t="shared" si="9"/>
        <v>123</v>
      </c>
      <c r="Q147" s="27">
        <f t="shared" si="10"/>
        <v>-1.3333333333333428</v>
      </c>
    </row>
    <row r="148" spans="1:17" ht="15" customHeight="1" x14ac:dyDescent="0.2">
      <c r="A148" s="4" t="s">
        <v>611</v>
      </c>
      <c r="B148" s="4" t="s">
        <v>78</v>
      </c>
      <c r="C148" s="7">
        <v>19</v>
      </c>
      <c r="D148" s="28">
        <v>157.30000000000001</v>
      </c>
      <c r="E148" s="13">
        <v>172</v>
      </c>
      <c r="F148" s="13">
        <v>179</v>
      </c>
      <c r="G148" s="13">
        <v>172</v>
      </c>
      <c r="H148" s="13">
        <v>178</v>
      </c>
      <c r="I148" s="13">
        <v>180</v>
      </c>
      <c r="J148" s="13">
        <v>184</v>
      </c>
      <c r="K148" s="13"/>
      <c r="L148" s="13"/>
      <c r="M148" s="13"/>
      <c r="N148" s="13"/>
      <c r="O148" s="28">
        <f t="shared" si="8"/>
        <v>177.5</v>
      </c>
      <c r="P148" s="8">
        <f t="shared" si="9"/>
        <v>146</v>
      </c>
      <c r="Q148" s="27">
        <f t="shared" si="10"/>
        <v>20.199999999999989</v>
      </c>
    </row>
    <row r="149" spans="1:17" ht="15" customHeight="1" x14ac:dyDescent="0.2">
      <c r="A149" s="4" t="s">
        <v>213</v>
      </c>
      <c r="B149" s="4" t="s">
        <v>207</v>
      </c>
      <c r="C149" s="7">
        <v>8</v>
      </c>
      <c r="D149" s="28">
        <v>193.8</v>
      </c>
      <c r="E149" s="13">
        <v>197</v>
      </c>
      <c r="F149" s="13">
        <v>199</v>
      </c>
      <c r="G149" s="13">
        <v>197</v>
      </c>
      <c r="H149" s="13">
        <v>197</v>
      </c>
      <c r="I149" s="13">
        <v>198</v>
      </c>
      <c r="J149" s="13">
        <v>196</v>
      </c>
      <c r="K149" s="13"/>
      <c r="L149" s="13"/>
      <c r="M149" s="13"/>
      <c r="N149" s="13"/>
      <c r="O149" s="28">
        <f t="shared" si="8"/>
        <v>197.33333333333334</v>
      </c>
      <c r="P149" s="8">
        <f t="shared" si="9"/>
        <v>24</v>
      </c>
      <c r="Q149" s="27">
        <f t="shared" si="10"/>
        <v>3.5333333333333314</v>
      </c>
    </row>
    <row r="150" spans="1:17" ht="15" customHeight="1" x14ac:dyDescent="0.2">
      <c r="A150" s="4" t="s">
        <v>599</v>
      </c>
      <c r="B150" s="4" t="s">
        <v>207</v>
      </c>
      <c r="C150" s="7">
        <v>18</v>
      </c>
      <c r="D150" s="28">
        <v>179</v>
      </c>
      <c r="E150" s="13"/>
      <c r="F150" s="13"/>
      <c r="G150" s="13"/>
      <c r="H150" s="34">
        <v>198</v>
      </c>
      <c r="I150" s="34">
        <v>188</v>
      </c>
      <c r="J150" s="13">
        <v>193</v>
      </c>
      <c r="K150" s="13"/>
      <c r="L150" s="13"/>
      <c r="M150" s="13"/>
      <c r="N150" s="13"/>
      <c r="O150" s="28">
        <f t="shared" si="8"/>
        <v>193</v>
      </c>
      <c r="P150" s="8">
        <f t="shared" si="9"/>
        <v>77</v>
      </c>
      <c r="Q150" s="27">
        <f t="shared" si="10"/>
        <v>14</v>
      </c>
    </row>
    <row r="151" spans="1:17" ht="15" customHeight="1" x14ac:dyDescent="0.2">
      <c r="A151" s="4" t="s">
        <v>499</v>
      </c>
      <c r="B151" s="4" t="s">
        <v>495</v>
      </c>
      <c r="C151" s="7">
        <v>3</v>
      </c>
      <c r="D151" s="28">
        <v>197.3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28" t="str">
        <f t="shared" si="8"/>
        <v/>
      </c>
      <c r="P151" s="8" t="str">
        <f t="shared" si="9"/>
        <v/>
      </c>
      <c r="Q151" s="27" t="str">
        <f t="shared" si="10"/>
        <v/>
      </c>
    </row>
    <row r="152" spans="1:17" ht="15" customHeight="1" x14ac:dyDescent="0.2">
      <c r="A152" s="4" t="s">
        <v>563</v>
      </c>
      <c r="B152" s="4" t="s">
        <v>495</v>
      </c>
      <c r="C152" s="7">
        <v>12</v>
      </c>
      <c r="D152" s="28">
        <v>188.8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28" t="str">
        <f t="shared" si="8"/>
        <v/>
      </c>
      <c r="P152" s="8" t="str">
        <f t="shared" si="9"/>
        <v/>
      </c>
      <c r="Q152" s="27" t="str">
        <f t="shared" si="10"/>
        <v/>
      </c>
    </row>
    <row r="153" spans="1:17" ht="15" customHeight="1" x14ac:dyDescent="0.2">
      <c r="A153" s="4" t="s">
        <v>498</v>
      </c>
      <c r="B153" s="4" t="s">
        <v>495</v>
      </c>
      <c r="C153" s="7">
        <v>3</v>
      </c>
      <c r="D153" s="28">
        <v>197.3</v>
      </c>
      <c r="E153" s="13"/>
      <c r="F153" s="13"/>
      <c r="G153" s="13"/>
      <c r="H153" s="13">
        <v>198</v>
      </c>
      <c r="I153" s="13">
        <v>198</v>
      </c>
      <c r="J153" s="13">
        <v>198</v>
      </c>
      <c r="K153" s="13"/>
      <c r="L153" s="13"/>
      <c r="M153" s="13"/>
      <c r="N153" s="13"/>
      <c r="O153" s="28">
        <f t="shared" si="8"/>
        <v>198</v>
      </c>
      <c r="P153" s="8">
        <f t="shared" si="9"/>
        <v>18</v>
      </c>
      <c r="Q153" s="27">
        <f t="shared" si="10"/>
        <v>0.69999999999998863</v>
      </c>
    </row>
    <row r="154" spans="1:17" ht="15" customHeight="1" x14ac:dyDescent="0.2">
      <c r="A154" s="4" t="s">
        <v>494</v>
      </c>
      <c r="B154" s="4" t="s">
        <v>495</v>
      </c>
      <c r="C154" s="7">
        <v>2</v>
      </c>
      <c r="D154" s="28">
        <v>197.5</v>
      </c>
      <c r="E154" s="13">
        <v>194</v>
      </c>
      <c r="F154" s="13">
        <v>195</v>
      </c>
      <c r="G154" s="13">
        <v>198</v>
      </c>
      <c r="H154" s="13">
        <v>196</v>
      </c>
      <c r="I154" s="13">
        <v>195</v>
      </c>
      <c r="J154" s="13">
        <v>195</v>
      </c>
      <c r="K154" s="13"/>
      <c r="L154" s="13"/>
      <c r="M154" s="13"/>
      <c r="N154" s="13"/>
      <c r="O154" s="28">
        <f t="shared" si="8"/>
        <v>195.5</v>
      </c>
      <c r="P154" s="8">
        <f t="shared" si="9"/>
        <v>43</v>
      </c>
      <c r="Q154" s="27">
        <f t="shared" si="10"/>
        <v>-2</v>
      </c>
    </row>
    <row r="155" spans="1:17" ht="15" customHeight="1" x14ac:dyDescent="0.2">
      <c r="A155" s="4" t="s">
        <v>555</v>
      </c>
      <c r="B155" s="4" t="s">
        <v>495</v>
      </c>
      <c r="C155" s="7">
        <v>11</v>
      </c>
      <c r="D155" s="28">
        <v>190.3</v>
      </c>
      <c r="E155" s="13">
        <v>194</v>
      </c>
      <c r="F155" s="13">
        <v>195</v>
      </c>
      <c r="G155" s="13">
        <v>190</v>
      </c>
      <c r="H155" s="13">
        <v>196</v>
      </c>
      <c r="I155" s="13">
        <v>197</v>
      </c>
      <c r="J155" s="13">
        <v>199</v>
      </c>
      <c r="K155" s="13"/>
      <c r="L155" s="13"/>
      <c r="M155" s="13"/>
      <c r="N155" s="13"/>
      <c r="O155" s="28">
        <f t="shared" si="8"/>
        <v>195.16666666666666</v>
      </c>
      <c r="P155" s="8">
        <f t="shared" si="9"/>
        <v>53</v>
      </c>
      <c r="Q155" s="27">
        <f t="shared" si="10"/>
        <v>4.8666666666666458</v>
      </c>
    </row>
    <row r="156" spans="1:17" ht="15" customHeight="1" x14ac:dyDescent="0.2">
      <c r="A156" s="4" t="s">
        <v>542</v>
      </c>
      <c r="B156" s="4" t="s">
        <v>495</v>
      </c>
      <c r="C156" s="7">
        <v>9</v>
      </c>
      <c r="D156" s="28">
        <v>192</v>
      </c>
      <c r="E156" s="13">
        <v>189</v>
      </c>
      <c r="F156" s="13"/>
      <c r="G156" s="13">
        <v>189</v>
      </c>
      <c r="H156" s="34">
        <v>196</v>
      </c>
      <c r="I156" s="34">
        <v>192</v>
      </c>
      <c r="J156" s="13">
        <v>193</v>
      </c>
      <c r="K156" s="13"/>
      <c r="L156" s="13"/>
      <c r="M156" s="13"/>
      <c r="N156" s="13"/>
      <c r="O156" s="28">
        <f t="shared" si="8"/>
        <v>191.8</v>
      </c>
      <c r="P156" s="8">
        <f t="shared" si="9"/>
        <v>87</v>
      </c>
      <c r="Q156" s="27">
        <f t="shared" si="10"/>
        <v>-0.19999999999998863</v>
      </c>
    </row>
    <row r="157" spans="1:17" ht="15" customHeight="1" x14ac:dyDescent="0.2">
      <c r="A157" s="4" t="s">
        <v>492</v>
      </c>
      <c r="B157" s="4" t="s">
        <v>116</v>
      </c>
      <c r="C157" s="7">
        <v>2</v>
      </c>
      <c r="D157" s="28">
        <v>197.8</v>
      </c>
      <c r="E157" s="13">
        <v>199</v>
      </c>
      <c r="F157" s="13">
        <v>198</v>
      </c>
      <c r="G157" s="13">
        <v>199</v>
      </c>
      <c r="H157" s="13">
        <v>198</v>
      </c>
      <c r="I157" s="13">
        <v>199</v>
      </c>
      <c r="J157" s="13">
        <v>198</v>
      </c>
      <c r="K157" s="13"/>
      <c r="L157" s="13"/>
      <c r="M157" s="13"/>
      <c r="N157" s="13"/>
      <c r="O157" s="28">
        <f t="shared" si="8"/>
        <v>198.5</v>
      </c>
      <c r="P157" s="8">
        <f t="shared" si="9"/>
        <v>12</v>
      </c>
      <c r="Q157" s="27">
        <f t="shared" si="10"/>
        <v>0.69999999999998863</v>
      </c>
    </row>
    <row r="158" spans="1:17" ht="15" customHeight="1" x14ac:dyDescent="0.2">
      <c r="A158" s="4" t="s">
        <v>482</v>
      </c>
      <c r="B158" s="4" t="s">
        <v>483</v>
      </c>
      <c r="C158" s="7">
        <v>1</v>
      </c>
      <c r="D158" s="28">
        <v>199.2</v>
      </c>
      <c r="E158" s="13">
        <v>199</v>
      </c>
      <c r="F158" s="13">
        <v>200</v>
      </c>
      <c r="G158" s="13">
        <v>200</v>
      </c>
      <c r="H158" s="13">
        <v>200</v>
      </c>
      <c r="I158" s="13">
        <v>200</v>
      </c>
      <c r="J158" s="13">
        <v>200</v>
      </c>
      <c r="K158" s="13"/>
      <c r="L158" s="13"/>
      <c r="M158" s="13"/>
      <c r="N158" s="13"/>
      <c r="O158" s="28">
        <f t="shared" si="8"/>
        <v>199.83333333333334</v>
      </c>
      <c r="P158" s="8">
        <f t="shared" si="9"/>
        <v>1</v>
      </c>
      <c r="Q158" s="27">
        <f t="shared" si="10"/>
        <v>0.63333333333335418</v>
      </c>
    </row>
    <row r="159" spans="1:17" ht="15" customHeight="1" x14ac:dyDescent="0.2">
      <c r="A159" s="4" t="s">
        <v>556</v>
      </c>
      <c r="B159" s="4" t="s">
        <v>375</v>
      </c>
      <c r="C159" s="7">
        <v>11</v>
      </c>
      <c r="D159" s="28">
        <v>190.1</v>
      </c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28" t="str">
        <f t="shared" si="8"/>
        <v/>
      </c>
      <c r="P159" s="8" t="str">
        <f t="shared" si="9"/>
        <v/>
      </c>
      <c r="Q159" s="27" t="str">
        <f t="shared" si="10"/>
        <v/>
      </c>
    </row>
    <row r="160" spans="1:17" ht="15" customHeight="1" x14ac:dyDescent="0.2">
      <c r="A160" s="4" t="s">
        <v>374</v>
      </c>
      <c r="B160" s="4" t="s">
        <v>375</v>
      </c>
      <c r="C160" s="7">
        <v>6</v>
      </c>
      <c r="D160" s="28">
        <v>194.6</v>
      </c>
      <c r="E160" s="13">
        <v>196</v>
      </c>
      <c r="F160" s="13">
        <v>199</v>
      </c>
      <c r="G160" s="13">
        <v>194</v>
      </c>
      <c r="H160" s="13">
        <v>196</v>
      </c>
      <c r="I160" s="13">
        <v>198</v>
      </c>
      <c r="J160" s="13">
        <v>198</v>
      </c>
      <c r="K160" s="13"/>
      <c r="L160" s="13"/>
      <c r="M160" s="13"/>
      <c r="N160" s="13"/>
      <c r="O160" s="28">
        <f t="shared" si="8"/>
        <v>196.83333333333334</v>
      </c>
      <c r="P160" s="8">
        <f t="shared" si="9"/>
        <v>29</v>
      </c>
      <c r="Q160" s="27">
        <f t="shared" si="10"/>
        <v>2.2333333333333485</v>
      </c>
    </row>
    <row r="161" spans="1:17" ht="15" customHeight="1" x14ac:dyDescent="0.2">
      <c r="A161" s="4" t="s">
        <v>395</v>
      </c>
      <c r="B161" s="4" t="s">
        <v>375</v>
      </c>
      <c r="C161" s="7">
        <v>17</v>
      </c>
      <c r="D161" s="28">
        <v>182.5</v>
      </c>
      <c r="E161" s="13">
        <v>192</v>
      </c>
      <c r="F161" s="13">
        <v>186</v>
      </c>
      <c r="G161" s="13"/>
      <c r="H161" s="13"/>
      <c r="I161" s="13"/>
      <c r="J161" s="13"/>
      <c r="K161" s="13"/>
      <c r="L161" s="13"/>
      <c r="M161" s="13"/>
      <c r="N161" s="13"/>
      <c r="O161" s="28">
        <f t="shared" si="8"/>
        <v>189</v>
      </c>
      <c r="P161" s="8">
        <f t="shared" si="9"/>
        <v>106</v>
      </c>
      <c r="Q161" s="27">
        <f t="shared" si="10"/>
        <v>6.5</v>
      </c>
    </row>
    <row r="162" spans="1:17" ht="15" customHeight="1" x14ac:dyDescent="0.2">
      <c r="A162" s="4" t="s">
        <v>409</v>
      </c>
      <c r="B162" s="4" t="s">
        <v>203</v>
      </c>
      <c r="C162" s="7">
        <v>11</v>
      </c>
      <c r="D162" s="28">
        <v>190.2</v>
      </c>
      <c r="E162" s="13">
        <v>190</v>
      </c>
      <c r="F162" s="13">
        <v>192</v>
      </c>
      <c r="G162" s="13">
        <v>196</v>
      </c>
      <c r="H162" s="13">
        <v>191</v>
      </c>
      <c r="I162" s="13">
        <v>190</v>
      </c>
      <c r="J162" s="13">
        <v>193</v>
      </c>
      <c r="K162" s="13"/>
      <c r="L162" s="13"/>
      <c r="M162" s="13"/>
      <c r="N162" s="13"/>
      <c r="O162" s="28">
        <f t="shared" si="8"/>
        <v>192</v>
      </c>
      <c r="P162" s="8">
        <f t="shared" si="9"/>
        <v>83</v>
      </c>
      <c r="Q162" s="27">
        <f t="shared" si="10"/>
        <v>1.8000000000000114</v>
      </c>
    </row>
    <row r="163" spans="1:17" ht="15" customHeight="1" x14ac:dyDescent="0.2">
      <c r="A163" s="4" t="s">
        <v>581</v>
      </c>
      <c r="B163" s="4" t="s">
        <v>203</v>
      </c>
      <c r="C163" s="7">
        <v>15</v>
      </c>
      <c r="D163" s="28">
        <v>184.3</v>
      </c>
      <c r="E163" s="13">
        <v>187</v>
      </c>
      <c r="F163" s="13">
        <v>188</v>
      </c>
      <c r="G163" s="13">
        <v>185</v>
      </c>
      <c r="H163" s="13">
        <v>185</v>
      </c>
      <c r="I163" s="13"/>
      <c r="J163" s="13"/>
      <c r="K163" s="13"/>
      <c r="L163" s="13"/>
      <c r="M163" s="13"/>
      <c r="N163" s="13"/>
      <c r="O163" s="28">
        <f t="shared" si="8"/>
        <v>186.25</v>
      </c>
      <c r="P163" s="8">
        <f t="shared" si="9"/>
        <v>126</v>
      </c>
      <c r="Q163" s="27">
        <f t="shared" si="10"/>
        <v>1.9499999999999886</v>
      </c>
    </row>
    <row r="164" spans="1:17" ht="15" customHeight="1" x14ac:dyDescent="0.2">
      <c r="A164" s="4" t="s">
        <v>601</v>
      </c>
      <c r="B164" s="4" t="s">
        <v>203</v>
      </c>
      <c r="C164" s="7">
        <v>18</v>
      </c>
      <c r="D164" s="28">
        <v>178.7</v>
      </c>
      <c r="E164" s="13">
        <v>175</v>
      </c>
      <c r="F164" s="13">
        <v>166</v>
      </c>
      <c r="G164" s="13">
        <v>184</v>
      </c>
      <c r="H164" s="13">
        <v>185</v>
      </c>
      <c r="I164" s="13">
        <v>190</v>
      </c>
      <c r="J164" s="13">
        <v>193</v>
      </c>
      <c r="K164" s="13"/>
      <c r="L164" s="13"/>
      <c r="M164" s="13"/>
      <c r="N164" s="13"/>
      <c r="O164" s="28">
        <f t="shared" ref="O164:O195" si="11">IF(SUM(E164:N164)&lt;&gt;0,AVERAGE(E164:N164),"")</f>
        <v>182.16666666666666</v>
      </c>
      <c r="P164" s="8">
        <f t="shared" si="9"/>
        <v>137</v>
      </c>
      <c r="Q164" s="27">
        <f t="shared" si="10"/>
        <v>3.4666666666666686</v>
      </c>
    </row>
    <row r="165" spans="1:17" ht="15" customHeight="1" x14ac:dyDescent="0.2">
      <c r="A165" s="4" t="s">
        <v>576</v>
      </c>
      <c r="B165" s="4" t="s">
        <v>203</v>
      </c>
      <c r="C165" s="7">
        <v>14</v>
      </c>
      <c r="D165" s="28">
        <v>185.5</v>
      </c>
      <c r="E165" s="13">
        <v>183</v>
      </c>
      <c r="F165" s="13">
        <v>169</v>
      </c>
      <c r="G165" s="13">
        <v>178</v>
      </c>
      <c r="H165" s="13">
        <v>175</v>
      </c>
      <c r="I165" s="13">
        <v>187</v>
      </c>
      <c r="J165" s="13">
        <v>179</v>
      </c>
      <c r="K165" s="13"/>
      <c r="L165" s="13"/>
      <c r="M165" s="13"/>
      <c r="N165" s="13"/>
      <c r="O165" s="28">
        <f t="shared" si="11"/>
        <v>178.5</v>
      </c>
      <c r="P165" s="8">
        <f t="shared" si="9"/>
        <v>142</v>
      </c>
      <c r="Q165" s="27">
        <f t="shared" si="10"/>
        <v>-7</v>
      </c>
    </row>
    <row r="166" spans="1:17" ht="15" customHeight="1" x14ac:dyDescent="0.2">
      <c r="A166" s="4" t="s">
        <v>408</v>
      </c>
      <c r="B166" s="4" t="s">
        <v>203</v>
      </c>
      <c r="C166" s="7">
        <v>19</v>
      </c>
      <c r="D166" s="28">
        <v>161</v>
      </c>
      <c r="E166" s="13">
        <v>173</v>
      </c>
      <c r="F166" s="13">
        <v>171</v>
      </c>
      <c r="G166" s="13">
        <v>174</v>
      </c>
      <c r="H166" s="13">
        <v>182</v>
      </c>
      <c r="I166" s="13">
        <v>185</v>
      </c>
      <c r="J166" s="13">
        <v>187</v>
      </c>
      <c r="K166" s="13"/>
      <c r="L166" s="13"/>
      <c r="M166" s="13"/>
      <c r="N166" s="13"/>
      <c r="O166" s="28">
        <f t="shared" si="11"/>
        <v>178.66666666666666</v>
      </c>
      <c r="P166" s="8">
        <f t="shared" si="9"/>
        <v>141</v>
      </c>
      <c r="Q166" s="27">
        <f t="shared" si="10"/>
        <v>17.666666666666657</v>
      </c>
    </row>
    <row r="167" spans="1:17" ht="15" customHeight="1" x14ac:dyDescent="0.2">
      <c r="A167" s="4" t="s">
        <v>602</v>
      </c>
      <c r="B167" s="4" t="s">
        <v>203</v>
      </c>
      <c r="C167" s="7">
        <v>18</v>
      </c>
      <c r="D167" s="28">
        <v>176.3</v>
      </c>
      <c r="E167" s="13">
        <v>163</v>
      </c>
      <c r="F167" s="13">
        <v>166</v>
      </c>
      <c r="G167" s="13">
        <v>176</v>
      </c>
      <c r="H167" s="13">
        <v>183</v>
      </c>
      <c r="I167" s="13">
        <v>175</v>
      </c>
      <c r="J167" s="13">
        <v>181</v>
      </c>
      <c r="K167" s="13"/>
      <c r="L167" s="13"/>
      <c r="M167" s="13"/>
      <c r="N167" s="13"/>
      <c r="O167" s="28">
        <f t="shared" si="11"/>
        <v>174</v>
      </c>
      <c r="P167" s="8">
        <f t="shared" si="9"/>
        <v>150</v>
      </c>
      <c r="Q167" s="27">
        <f t="shared" si="10"/>
        <v>-2.3000000000000114</v>
      </c>
    </row>
    <row r="168" spans="1:17" ht="15" customHeight="1" x14ac:dyDescent="0.2">
      <c r="A168" s="4" t="s">
        <v>598</v>
      </c>
      <c r="B168" s="4" t="s">
        <v>203</v>
      </c>
      <c r="C168" s="7">
        <v>17</v>
      </c>
      <c r="D168" s="28">
        <v>180</v>
      </c>
      <c r="E168" s="13">
        <v>173</v>
      </c>
      <c r="F168" s="13">
        <v>180</v>
      </c>
      <c r="G168" s="13">
        <v>174</v>
      </c>
      <c r="H168" s="13">
        <v>178</v>
      </c>
      <c r="I168" s="13">
        <v>177</v>
      </c>
      <c r="J168" s="13">
        <v>173</v>
      </c>
      <c r="K168" s="13"/>
      <c r="L168" s="13"/>
      <c r="M168" s="13"/>
      <c r="N168" s="13"/>
      <c r="O168" s="28">
        <f t="shared" si="11"/>
        <v>175.83333333333334</v>
      </c>
      <c r="P168" s="8">
        <f t="shared" si="9"/>
        <v>149</v>
      </c>
      <c r="Q168" s="27">
        <f t="shared" si="10"/>
        <v>-4.1666666666666572</v>
      </c>
    </row>
    <row r="169" spans="1:17" ht="15" customHeight="1" x14ac:dyDescent="0.2">
      <c r="A169" s="4" t="s">
        <v>612</v>
      </c>
      <c r="B169" s="4" t="s">
        <v>203</v>
      </c>
      <c r="C169" s="7">
        <v>19</v>
      </c>
      <c r="D169" s="28">
        <v>154</v>
      </c>
      <c r="E169" s="13">
        <v>168</v>
      </c>
      <c r="F169" s="13">
        <v>170</v>
      </c>
      <c r="G169" s="13">
        <v>179</v>
      </c>
      <c r="H169" s="13">
        <v>169</v>
      </c>
      <c r="I169" s="13">
        <v>180</v>
      </c>
      <c r="J169" s="13">
        <v>170</v>
      </c>
      <c r="K169" s="13"/>
      <c r="L169" s="13"/>
      <c r="M169" s="13"/>
      <c r="N169" s="13"/>
      <c r="O169" s="28">
        <f t="shared" si="11"/>
        <v>172.66666666666666</v>
      </c>
      <c r="P169" s="8">
        <f t="shared" si="9"/>
        <v>152</v>
      </c>
      <c r="Q169" s="27">
        <f t="shared" si="10"/>
        <v>18.666666666666657</v>
      </c>
    </row>
  </sheetData>
  <sortState xmlns:xlrd2="http://schemas.microsoft.com/office/spreadsheetml/2017/richdata2" ref="A4:O169">
    <sortCondition ref="B7"/>
    <sortCondition descending="1" ref="O7"/>
    <sortCondition ref="C7"/>
  </sortState>
  <phoneticPr fontId="0" type="noConversion"/>
  <conditionalFormatting sqref="E4:N4">
    <cfRule type="cellIs" dxfId="67" priority="285" stopIfTrue="1" operator="equal">
      <formula>0</formula>
    </cfRule>
  </conditionalFormatting>
  <conditionalFormatting sqref="Q4:Q169">
    <cfRule type="cellIs" dxfId="66" priority="2" stopIfTrue="1" operator="lessThan">
      <formula>0</formula>
    </cfRule>
  </conditionalFormatting>
  <conditionalFormatting sqref="E5:N169">
    <cfRule type="cellIs" dxfId="65" priority="1" stopIfTrue="1" operator="equal">
      <formula>0</formula>
    </cfRule>
  </conditionalFormatting>
  <hyperlinks>
    <hyperlink ref="A2" location="'Index'!A2" tooltip="Go to the Index sheet" display="á" xr:uid="{0F1DB9E9-B5BE-4599-B78F-F6A592740FF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0D01A-1958-4A96-A559-6158B9BBEEE4}">
  <sheetPr codeName="Sheet41">
    <tabColor rgb="FFCA3B0E"/>
  </sheetPr>
  <dimension ref="A1:R4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613</v>
      </c>
    </row>
    <row r="2" spans="1:18" ht="12" customHeight="1" x14ac:dyDescent="0.2">
      <c r="A2" s="31" t="s">
        <v>928</v>
      </c>
      <c r="D2" s="3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215</v>
      </c>
      <c r="B4" s="4" t="s">
        <v>63</v>
      </c>
      <c r="C4" s="7">
        <v>1</v>
      </c>
      <c r="D4" s="28">
        <v>198.8</v>
      </c>
      <c r="E4" s="13">
        <v>198</v>
      </c>
      <c r="F4" s="13">
        <v>197</v>
      </c>
      <c r="G4" s="13">
        <v>200</v>
      </c>
      <c r="H4" s="13">
        <v>199</v>
      </c>
      <c r="I4" s="13">
        <v>200</v>
      </c>
      <c r="J4" s="13">
        <v>200</v>
      </c>
      <c r="K4" s="13"/>
      <c r="L4" s="13"/>
      <c r="M4" s="13"/>
      <c r="N4" s="13"/>
      <c r="O4" s="28">
        <f t="shared" ref="O4:O41" si="0">IF(SUM(E4:N4)&lt;&gt;0,AVERAGE(E4:N4),"")</f>
        <v>199</v>
      </c>
      <c r="P4" s="8">
        <f>IF(COUNT($E4:$N4)&gt;0,RANK($O4,$O$4:$O$41),"")</f>
        <v>4</v>
      </c>
      <c r="Q4" s="27">
        <f>IF(D4&gt;0,IF(O4&lt;&gt;"",O4-D4,""),"")</f>
        <v>0.19999999999998863</v>
      </c>
    </row>
    <row r="5" spans="1:18" ht="15" customHeight="1" x14ac:dyDescent="0.2">
      <c r="A5" s="4" t="s">
        <v>175</v>
      </c>
      <c r="B5" s="4" t="s">
        <v>63</v>
      </c>
      <c r="C5" s="7">
        <v>2</v>
      </c>
      <c r="D5" s="28">
        <v>197.3</v>
      </c>
      <c r="E5" s="13">
        <v>197</v>
      </c>
      <c r="F5" s="13">
        <v>196</v>
      </c>
      <c r="G5" s="13">
        <v>196</v>
      </c>
      <c r="H5" s="13">
        <v>196</v>
      </c>
      <c r="I5" s="13">
        <v>195</v>
      </c>
      <c r="J5" s="13">
        <v>192</v>
      </c>
      <c r="K5" s="13"/>
      <c r="L5" s="13"/>
      <c r="M5" s="13"/>
      <c r="N5" s="13"/>
      <c r="O5" s="28">
        <f t="shared" si="0"/>
        <v>195.33333333333334</v>
      </c>
      <c r="P5" s="8">
        <f t="shared" ref="P5:P41" si="1">IF(COUNT($E5:$N5)&gt;0,RANK($O5,$O$4:$O$41),"")</f>
        <v>13</v>
      </c>
      <c r="Q5" s="27">
        <f t="shared" ref="Q5:Q41" si="2">IF(D5&gt;0,IF(O5&lt;&gt;"",O5-D5,""),"")</f>
        <v>-1.9666666666666686</v>
      </c>
    </row>
    <row r="6" spans="1:18" ht="15" customHeight="1" x14ac:dyDescent="0.2">
      <c r="A6" s="4" t="s">
        <v>163</v>
      </c>
      <c r="B6" s="4" t="s">
        <v>63</v>
      </c>
      <c r="C6" s="7">
        <v>3</v>
      </c>
      <c r="D6" s="28">
        <v>190.3</v>
      </c>
      <c r="E6" s="13">
        <v>197</v>
      </c>
      <c r="F6" s="13">
        <v>195</v>
      </c>
      <c r="G6" s="13">
        <v>193</v>
      </c>
      <c r="H6" s="13">
        <v>192</v>
      </c>
      <c r="I6" s="13">
        <v>189</v>
      </c>
      <c r="J6" s="13">
        <v>195</v>
      </c>
      <c r="K6" s="13"/>
      <c r="L6" s="13"/>
      <c r="M6" s="13"/>
      <c r="N6" s="13"/>
      <c r="O6" s="28">
        <f t="shared" si="0"/>
        <v>193.5</v>
      </c>
      <c r="P6" s="8">
        <f t="shared" si="1"/>
        <v>19</v>
      </c>
      <c r="Q6" s="27">
        <f t="shared" si="2"/>
        <v>3.1999999999999886</v>
      </c>
    </row>
    <row r="7" spans="1:18" ht="15" customHeight="1" x14ac:dyDescent="0.2">
      <c r="A7" s="4" t="s">
        <v>497</v>
      </c>
      <c r="B7" s="4" t="s">
        <v>487</v>
      </c>
      <c r="C7" s="7">
        <v>2</v>
      </c>
      <c r="D7" s="28">
        <v>197.3</v>
      </c>
      <c r="E7" s="13">
        <v>200</v>
      </c>
      <c r="F7" s="13">
        <v>200</v>
      </c>
      <c r="G7" s="13">
        <v>198</v>
      </c>
      <c r="H7" s="13">
        <v>198</v>
      </c>
      <c r="I7" s="13">
        <v>199</v>
      </c>
      <c r="J7" s="13">
        <v>197</v>
      </c>
      <c r="K7" s="13"/>
      <c r="L7" s="13"/>
      <c r="M7" s="13"/>
      <c r="N7" s="13"/>
      <c r="O7" s="28">
        <f t="shared" si="0"/>
        <v>198.66666666666666</v>
      </c>
      <c r="P7" s="8">
        <f t="shared" si="1"/>
        <v>7</v>
      </c>
      <c r="Q7" s="27">
        <f t="shared" si="2"/>
        <v>1.3666666666666458</v>
      </c>
    </row>
    <row r="8" spans="1:18" ht="15" customHeight="1" x14ac:dyDescent="0.2">
      <c r="A8" s="4" t="s">
        <v>486</v>
      </c>
      <c r="B8" s="4" t="s">
        <v>487</v>
      </c>
      <c r="C8" s="7">
        <v>1</v>
      </c>
      <c r="D8" s="28">
        <v>198.5</v>
      </c>
      <c r="E8" s="13">
        <v>199</v>
      </c>
      <c r="F8" s="13">
        <v>198</v>
      </c>
      <c r="G8" s="34">
        <v>200</v>
      </c>
      <c r="H8" s="13">
        <v>198</v>
      </c>
      <c r="I8" s="13"/>
      <c r="J8" s="13"/>
      <c r="K8" s="13"/>
      <c r="L8" s="13"/>
      <c r="M8" s="13"/>
      <c r="N8" s="13"/>
      <c r="O8" s="28">
        <f t="shared" si="0"/>
        <v>198.75</v>
      </c>
      <c r="P8" s="8">
        <f t="shared" si="1"/>
        <v>6</v>
      </c>
      <c r="Q8" s="27">
        <f t="shared" si="2"/>
        <v>0.25</v>
      </c>
    </row>
    <row r="9" spans="1:18" ht="15" customHeight="1" x14ac:dyDescent="0.2">
      <c r="A9" s="4" t="s">
        <v>511</v>
      </c>
      <c r="B9" s="4" t="s">
        <v>487</v>
      </c>
      <c r="C9" s="7">
        <v>2</v>
      </c>
      <c r="D9" s="28">
        <v>196</v>
      </c>
      <c r="E9" s="13">
        <v>188</v>
      </c>
      <c r="F9" s="13">
        <v>194</v>
      </c>
      <c r="G9" s="13"/>
      <c r="H9" s="13">
        <v>195</v>
      </c>
      <c r="I9" s="13"/>
      <c r="J9" s="13"/>
      <c r="K9" s="13"/>
      <c r="L9" s="13"/>
      <c r="M9" s="13"/>
      <c r="N9" s="13"/>
      <c r="O9" s="28">
        <f t="shared" si="0"/>
        <v>192.33333333333334</v>
      </c>
      <c r="P9" s="8">
        <f t="shared" si="1"/>
        <v>21</v>
      </c>
      <c r="Q9" s="27">
        <f t="shared" si="2"/>
        <v>-3.6666666666666572</v>
      </c>
    </row>
    <row r="10" spans="1:18" ht="15" customHeight="1" x14ac:dyDescent="0.2">
      <c r="A10" s="4" t="s">
        <v>527</v>
      </c>
      <c r="B10" s="4" t="s">
        <v>205</v>
      </c>
      <c r="C10" s="7">
        <v>3</v>
      </c>
      <c r="D10" s="28">
        <v>194.2</v>
      </c>
      <c r="E10" s="13">
        <v>187</v>
      </c>
      <c r="F10" s="13">
        <v>194</v>
      </c>
      <c r="G10" s="13">
        <v>183</v>
      </c>
      <c r="H10" s="13">
        <v>193</v>
      </c>
      <c r="I10" s="13">
        <v>192</v>
      </c>
      <c r="J10" s="13">
        <v>195</v>
      </c>
      <c r="K10" s="13"/>
      <c r="L10" s="13"/>
      <c r="M10" s="13"/>
      <c r="N10" s="13"/>
      <c r="O10" s="28">
        <f t="shared" si="0"/>
        <v>190.66666666666666</v>
      </c>
      <c r="P10" s="8">
        <f t="shared" si="1"/>
        <v>24</v>
      </c>
      <c r="Q10" s="27">
        <f t="shared" si="2"/>
        <v>-3.5333333333333314</v>
      </c>
    </row>
    <row r="11" spans="1:18" ht="15" customHeight="1" x14ac:dyDescent="0.2">
      <c r="A11" s="4" t="s">
        <v>145</v>
      </c>
      <c r="B11" s="4" t="s">
        <v>51</v>
      </c>
      <c r="C11" s="7">
        <v>2</v>
      </c>
      <c r="D11" s="28">
        <v>195.3</v>
      </c>
      <c r="E11" s="13">
        <v>197</v>
      </c>
      <c r="F11" s="13">
        <v>194</v>
      </c>
      <c r="G11" s="13">
        <v>200</v>
      </c>
      <c r="H11" s="13">
        <v>193</v>
      </c>
      <c r="I11" s="13">
        <v>196</v>
      </c>
      <c r="J11" s="13">
        <v>191</v>
      </c>
      <c r="K11" s="13"/>
      <c r="L11" s="13"/>
      <c r="M11" s="13"/>
      <c r="N11" s="13"/>
      <c r="O11" s="28">
        <f t="shared" si="0"/>
        <v>195.16666666666666</v>
      </c>
      <c r="P11" s="8">
        <f t="shared" si="1"/>
        <v>14</v>
      </c>
      <c r="Q11" s="27">
        <f t="shared" si="2"/>
        <v>-0.13333333333335418</v>
      </c>
    </row>
    <row r="12" spans="1:18" ht="15" customHeight="1" x14ac:dyDescent="0.2">
      <c r="A12" s="4" t="s">
        <v>500</v>
      </c>
      <c r="B12" s="4" t="s">
        <v>51</v>
      </c>
      <c r="C12" s="7">
        <v>2</v>
      </c>
      <c r="D12" s="28">
        <v>197.1</v>
      </c>
      <c r="E12" s="13">
        <v>195</v>
      </c>
      <c r="F12" s="13">
        <v>198</v>
      </c>
      <c r="G12" s="13">
        <v>196</v>
      </c>
      <c r="H12" s="13">
        <v>189</v>
      </c>
      <c r="I12" s="13">
        <v>195</v>
      </c>
      <c r="J12" s="13"/>
      <c r="K12" s="13"/>
      <c r="L12" s="13"/>
      <c r="M12" s="13"/>
      <c r="N12" s="13"/>
      <c r="O12" s="28">
        <f t="shared" si="0"/>
        <v>194.6</v>
      </c>
      <c r="P12" s="8">
        <f t="shared" si="1"/>
        <v>16</v>
      </c>
      <c r="Q12" s="27">
        <f t="shared" si="2"/>
        <v>-2.5</v>
      </c>
    </row>
    <row r="13" spans="1:18" ht="15" customHeight="1" x14ac:dyDescent="0.2">
      <c r="A13" s="4" t="s">
        <v>491</v>
      </c>
      <c r="B13" s="4" t="s">
        <v>51</v>
      </c>
      <c r="C13" s="7">
        <v>1</v>
      </c>
      <c r="D13" s="28">
        <v>197.8</v>
      </c>
      <c r="E13" s="13">
        <v>196</v>
      </c>
      <c r="F13" s="13">
        <v>197</v>
      </c>
      <c r="G13" s="13">
        <v>190</v>
      </c>
      <c r="H13" s="13">
        <v>195</v>
      </c>
      <c r="I13" s="13">
        <v>195</v>
      </c>
      <c r="J13" s="13">
        <v>193</v>
      </c>
      <c r="K13" s="13"/>
      <c r="L13" s="13"/>
      <c r="M13" s="13"/>
      <c r="N13" s="13"/>
      <c r="O13" s="28">
        <f t="shared" si="0"/>
        <v>194.33333333333334</v>
      </c>
      <c r="P13" s="8">
        <f t="shared" si="1"/>
        <v>17</v>
      </c>
      <c r="Q13" s="27">
        <f t="shared" si="2"/>
        <v>-3.4666666666666686</v>
      </c>
    </row>
    <row r="14" spans="1:18" ht="15" customHeight="1" x14ac:dyDescent="0.2">
      <c r="A14" s="4" t="s">
        <v>484</v>
      </c>
      <c r="B14" s="4" t="s">
        <v>352</v>
      </c>
      <c r="C14" s="7">
        <v>1</v>
      </c>
      <c r="D14" s="28">
        <v>198.8</v>
      </c>
      <c r="E14" s="13">
        <v>199</v>
      </c>
      <c r="F14" s="13">
        <v>200</v>
      </c>
      <c r="G14" s="13">
        <v>200</v>
      </c>
      <c r="H14" s="13">
        <v>200</v>
      </c>
      <c r="I14" s="13">
        <v>197</v>
      </c>
      <c r="J14" s="13">
        <v>199</v>
      </c>
      <c r="K14" s="13"/>
      <c r="L14" s="13"/>
      <c r="M14" s="13"/>
      <c r="N14" s="13"/>
      <c r="O14" s="28">
        <f t="shared" si="0"/>
        <v>199.16666666666666</v>
      </c>
      <c r="P14" s="8">
        <f t="shared" si="1"/>
        <v>3</v>
      </c>
      <c r="Q14" s="27">
        <f t="shared" si="2"/>
        <v>0.36666666666664582</v>
      </c>
    </row>
    <row r="15" spans="1:18" ht="15" customHeight="1" x14ac:dyDescent="0.2">
      <c r="A15" s="4" t="s">
        <v>546</v>
      </c>
      <c r="B15" s="4" t="s">
        <v>352</v>
      </c>
      <c r="C15" s="7">
        <v>3</v>
      </c>
      <c r="D15" s="28">
        <v>191.3</v>
      </c>
      <c r="E15" s="13">
        <v>199</v>
      </c>
      <c r="F15" s="13">
        <v>197</v>
      </c>
      <c r="G15" s="13">
        <v>196</v>
      </c>
      <c r="H15" s="13">
        <v>196</v>
      </c>
      <c r="I15" s="13">
        <v>197</v>
      </c>
      <c r="J15" s="13">
        <v>195</v>
      </c>
      <c r="K15" s="13"/>
      <c r="L15" s="13"/>
      <c r="M15" s="13"/>
      <c r="N15" s="13"/>
      <c r="O15" s="28">
        <f t="shared" si="0"/>
        <v>196.66666666666666</v>
      </c>
      <c r="P15" s="8">
        <f t="shared" si="1"/>
        <v>11</v>
      </c>
      <c r="Q15" s="27">
        <f t="shared" si="2"/>
        <v>5.3666666666666458</v>
      </c>
    </row>
    <row r="16" spans="1:18" ht="15" customHeight="1" x14ac:dyDescent="0.2">
      <c r="A16" s="4" t="s">
        <v>544</v>
      </c>
      <c r="B16" s="4" t="s">
        <v>352</v>
      </c>
      <c r="C16" s="7">
        <v>3</v>
      </c>
      <c r="D16" s="28">
        <v>191.5</v>
      </c>
      <c r="E16" s="13">
        <v>197</v>
      </c>
      <c r="F16" s="13">
        <v>192</v>
      </c>
      <c r="G16" s="13">
        <v>197</v>
      </c>
      <c r="H16" s="13">
        <v>197</v>
      </c>
      <c r="I16" s="13">
        <v>196</v>
      </c>
      <c r="J16" s="13">
        <v>194</v>
      </c>
      <c r="K16" s="13"/>
      <c r="L16" s="13"/>
      <c r="M16" s="13"/>
      <c r="N16" s="13"/>
      <c r="O16" s="28">
        <f t="shared" si="0"/>
        <v>195.5</v>
      </c>
      <c r="P16" s="8">
        <f t="shared" si="1"/>
        <v>12</v>
      </c>
      <c r="Q16" s="27">
        <f t="shared" si="2"/>
        <v>4</v>
      </c>
    </row>
    <row r="17" spans="1:17" ht="15" customHeight="1" x14ac:dyDescent="0.2">
      <c r="A17" s="4" t="s">
        <v>590</v>
      </c>
      <c r="B17" s="4" t="s">
        <v>352</v>
      </c>
      <c r="C17" s="7">
        <v>5</v>
      </c>
      <c r="D17" s="28">
        <v>183.4</v>
      </c>
      <c r="E17" s="13">
        <v>181</v>
      </c>
      <c r="F17" s="34">
        <v>186</v>
      </c>
      <c r="G17" s="13">
        <v>191</v>
      </c>
      <c r="H17" s="13">
        <v>182</v>
      </c>
      <c r="I17" s="13">
        <v>187</v>
      </c>
      <c r="J17" s="13">
        <v>188</v>
      </c>
      <c r="K17" s="13"/>
      <c r="L17" s="13"/>
      <c r="M17" s="13"/>
      <c r="N17" s="13"/>
      <c r="O17" s="28">
        <f t="shared" si="0"/>
        <v>185.83333333333334</v>
      </c>
      <c r="P17" s="8">
        <f t="shared" si="1"/>
        <v>32</v>
      </c>
      <c r="Q17" s="27">
        <f t="shared" si="2"/>
        <v>2.4333333333333371</v>
      </c>
    </row>
    <row r="18" spans="1:17" ht="15" customHeight="1" x14ac:dyDescent="0.2">
      <c r="A18" s="4" t="s">
        <v>551</v>
      </c>
      <c r="B18" s="4" t="s">
        <v>352</v>
      </c>
      <c r="C18" s="7">
        <v>3</v>
      </c>
      <c r="D18" s="28">
        <v>190.8</v>
      </c>
      <c r="E18" s="13">
        <v>195</v>
      </c>
      <c r="F18" s="13">
        <v>187</v>
      </c>
      <c r="G18" s="13">
        <v>186</v>
      </c>
      <c r="H18" s="13">
        <v>191</v>
      </c>
      <c r="I18" s="13">
        <v>186</v>
      </c>
      <c r="J18" s="13">
        <v>191</v>
      </c>
      <c r="K18" s="13"/>
      <c r="L18" s="13"/>
      <c r="M18" s="13"/>
      <c r="N18" s="13"/>
      <c r="O18" s="28">
        <f t="shared" si="0"/>
        <v>189.33333333333334</v>
      </c>
      <c r="P18" s="8">
        <f t="shared" si="1"/>
        <v>27</v>
      </c>
      <c r="Q18" s="27">
        <f t="shared" si="2"/>
        <v>-1.4666666666666686</v>
      </c>
    </row>
    <row r="19" spans="1:17" ht="15" customHeight="1" x14ac:dyDescent="0.2">
      <c r="A19" s="4" t="s">
        <v>503</v>
      </c>
      <c r="B19" s="4" t="s">
        <v>504</v>
      </c>
      <c r="C19" s="7">
        <v>2</v>
      </c>
      <c r="D19" s="28">
        <v>196.83333333333334</v>
      </c>
      <c r="E19" s="13">
        <v>200</v>
      </c>
      <c r="F19" s="13">
        <v>199</v>
      </c>
      <c r="G19" s="13">
        <v>196</v>
      </c>
      <c r="H19" s="13">
        <v>200</v>
      </c>
      <c r="I19" s="13">
        <v>198</v>
      </c>
      <c r="J19" s="13">
        <v>200</v>
      </c>
      <c r="K19" s="13"/>
      <c r="L19" s="13"/>
      <c r="M19" s="13"/>
      <c r="N19" s="13"/>
      <c r="O19" s="28">
        <f t="shared" si="0"/>
        <v>198.83333333333334</v>
      </c>
      <c r="P19" s="8">
        <f t="shared" si="1"/>
        <v>5</v>
      </c>
      <c r="Q19" s="27">
        <f t="shared" si="2"/>
        <v>2</v>
      </c>
    </row>
    <row r="20" spans="1:17" ht="15" customHeight="1" x14ac:dyDescent="0.2">
      <c r="A20" s="4" t="s">
        <v>554</v>
      </c>
      <c r="B20" s="4" t="s">
        <v>504</v>
      </c>
      <c r="C20" s="7">
        <v>4</v>
      </c>
      <c r="D20" s="28">
        <v>190.3</v>
      </c>
      <c r="E20" s="13">
        <v>185</v>
      </c>
      <c r="F20" s="13">
        <v>188</v>
      </c>
      <c r="G20" s="13">
        <v>189</v>
      </c>
      <c r="H20" s="13">
        <v>192</v>
      </c>
      <c r="I20" s="13">
        <v>188</v>
      </c>
      <c r="J20" s="13">
        <v>190</v>
      </c>
      <c r="K20" s="13"/>
      <c r="L20" s="13"/>
      <c r="M20" s="13"/>
      <c r="N20" s="13"/>
      <c r="O20" s="28">
        <f t="shared" si="0"/>
        <v>188.66666666666666</v>
      </c>
      <c r="P20" s="8">
        <f t="shared" si="1"/>
        <v>28</v>
      </c>
      <c r="Q20" s="27">
        <f t="shared" si="2"/>
        <v>-1.6333333333333542</v>
      </c>
    </row>
    <row r="21" spans="1:17" ht="15" customHeight="1" x14ac:dyDescent="0.2">
      <c r="A21" s="4" t="s">
        <v>379</v>
      </c>
      <c r="B21" s="4" t="s">
        <v>124</v>
      </c>
      <c r="C21" s="7">
        <v>4</v>
      </c>
      <c r="D21" s="28">
        <v>185.7</v>
      </c>
      <c r="E21" s="13">
        <v>192</v>
      </c>
      <c r="F21" s="13">
        <v>196</v>
      </c>
      <c r="G21" s="13">
        <v>197</v>
      </c>
      <c r="H21" s="13">
        <v>197</v>
      </c>
      <c r="I21" s="13">
        <v>191</v>
      </c>
      <c r="J21" s="13">
        <v>195</v>
      </c>
      <c r="K21" s="13"/>
      <c r="L21" s="13"/>
      <c r="M21" s="13"/>
      <c r="N21" s="13"/>
      <c r="O21" s="28">
        <f t="shared" si="0"/>
        <v>194.66666666666666</v>
      </c>
      <c r="P21" s="8">
        <f t="shared" si="1"/>
        <v>15</v>
      </c>
      <c r="Q21" s="27">
        <f t="shared" si="2"/>
        <v>8.9666666666666686</v>
      </c>
    </row>
    <row r="22" spans="1:17" ht="15" customHeight="1" x14ac:dyDescent="0.2">
      <c r="A22" s="4" t="s">
        <v>569</v>
      </c>
      <c r="B22" s="4" t="s">
        <v>124</v>
      </c>
      <c r="C22" s="7">
        <v>4</v>
      </c>
      <c r="D22" s="28">
        <v>187.7</v>
      </c>
      <c r="E22" s="13">
        <v>188</v>
      </c>
      <c r="F22" s="13">
        <v>188</v>
      </c>
      <c r="G22" s="13">
        <v>192</v>
      </c>
      <c r="H22" s="13">
        <v>195</v>
      </c>
      <c r="I22" s="13">
        <v>192</v>
      </c>
      <c r="J22" s="13">
        <v>193</v>
      </c>
      <c r="K22" s="13"/>
      <c r="L22" s="13"/>
      <c r="M22" s="13"/>
      <c r="N22" s="13"/>
      <c r="O22" s="28">
        <f t="shared" si="0"/>
        <v>191.33333333333334</v>
      </c>
      <c r="P22" s="8">
        <f t="shared" si="1"/>
        <v>22</v>
      </c>
      <c r="Q22" s="27">
        <f t="shared" si="2"/>
        <v>3.6333333333333542</v>
      </c>
    </row>
    <row r="23" spans="1:17" ht="15" customHeight="1" x14ac:dyDescent="0.2">
      <c r="A23" s="4" t="s">
        <v>170</v>
      </c>
      <c r="B23" s="4" t="s">
        <v>124</v>
      </c>
      <c r="C23" s="7">
        <v>5</v>
      </c>
      <c r="D23" s="28">
        <v>179.6</v>
      </c>
      <c r="E23" s="13">
        <v>177</v>
      </c>
      <c r="F23" s="13">
        <v>179</v>
      </c>
      <c r="G23" s="13">
        <v>179</v>
      </c>
      <c r="H23" s="13">
        <v>175</v>
      </c>
      <c r="I23" s="13">
        <v>174</v>
      </c>
      <c r="J23" s="13">
        <v>177</v>
      </c>
      <c r="K23" s="13"/>
      <c r="L23" s="13"/>
      <c r="M23" s="13"/>
      <c r="N23" s="13"/>
      <c r="O23" s="28">
        <f t="shared" si="0"/>
        <v>176.83333333333334</v>
      </c>
      <c r="P23" s="8">
        <f t="shared" si="1"/>
        <v>34</v>
      </c>
      <c r="Q23" s="27">
        <f t="shared" si="2"/>
        <v>-2.7666666666666515</v>
      </c>
    </row>
    <row r="24" spans="1:17" ht="15" customHeight="1" x14ac:dyDescent="0.2">
      <c r="A24" s="4" t="s">
        <v>529</v>
      </c>
      <c r="B24" s="4" t="s">
        <v>530</v>
      </c>
      <c r="C24" s="7">
        <v>3</v>
      </c>
      <c r="D24" s="28">
        <v>194</v>
      </c>
      <c r="E24" s="13">
        <v>194</v>
      </c>
      <c r="F24" s="13">
        <v>194</v>
      </c>
      <c r="G24" s="13">
        <v>193</v>
      </c>
      <c r="H24" s="13">
        <v>195</v>
      </c>
      <c r="I24" s="13">
        <v>196</v>
      </c>
      <c r="J24" s="13">
        <v>186</v>
      </c>
      <c r="K24" s="13"/>
      <c r="L24" s="13"/>
      <c r="M24" s="13"/>
      <c r="N24" s="13"/>
      <c r="O24" s="28">
        <f t="shared" si="0"/>
        <v>193</v>
      </c>
      <c r="P24" s="8">
        <f t="shared" si="1"/>
        <v>20</v>
      </c>
      <c r="Q24" s="27">
        <f t="shared" si="2"/>
        <v>-1</v>
      </c>
    </row>
    <row r="25" spans="1:17" ht="15" customHeight="1" x14ac:dyDescent="0.2">
      <c r="A25" s="4" t="s">
        <v>522</v>
      </c>
      <c r="B25" s="4" t="s">
        <v>523</v>
      </c>
      <c r="C25" s="7">
        <v>2</v>
      </c>
      <c r="D25" s="28">
        <v>194.5</v>
      </c>
      <c r="E25" s="13">
        <v>190</v>
      </c>
      <c r="F25" s="13">
        <v>197</v>
      </c>
      <c r="G25" s="13">
        <v>192</v>
      </c>
      <c r="H25" s="13">
        <v>194</v>
      </c>
      <c r="I25" s="13">
        <v>200</v>
      </c>
      <c r="J25" s="13">
        <v>192</v>
      </c>
      <c r="K25" s="13"/>
      <c r="L25" s="13"/>
      <c r="M25" s="13"/>
      <c r="N25" s="13"/>
      <c r="O25" s="28">
        <f t="shared" si="0"/>
        <v>194.16666666666666</v>
      </c>
      <c r="P25" s="8">
        <f t="shared" si="1"/>
        <v>18</v>
      </c>
      <c r="Q25" s="27">
        <f t="shared" si="2"/>
        <v>-0.33333333333334281</v>
      </c>
    </row>
    <row r="26" spans="1:17" ht="15" customHeight="1" x14ac:dyDescent="0.2">
      <c r="A26" s="4" t="s">
        <v>545</v>
      </c>
      <c r="B26" s="4" t="s">
        <v>523</v>
      </c>
      <c r="C26" s="7">
        <v>3</v>
      </c>
      <c r="D26" s="28">
        <v>191.5</v>
      </c>
      <c r="E26" s="13">
        <v>193</v>
      </c>
      <c r="F26" s="13">
        <v>197</v>
      </c>
      <c r="G26" s="13">
        <v>194</v>
      </c>
      <c r="H26" s="13">
        <v>190</v>
      </c>
      <c r="I26" s="13">
        <v>189</v>
      </c>
      <c r="J26" s="13">
        <v>180</v>
      </c>
      <c r="K26" s="13"/>
      <c r="L26" s="13"/>
      <c r="M26" s="13"/>
      <c r="N26" s="13"/>
      <c r="O26" s="28">
        <f t="shared" si="0"/>
        <v>190.5</v>
      </c>
      <c r="P26" s="8">
        <f t="shared" si="1"/>
        <v>25</v>
      </c>
      <c r="Q26" s="27">
        <f t="shared" si="2"/>
        <v>-1</v>
      </c>
    </row>
    <row r="27" spans="1:17" ht="15" customHeight="1" x14ac:dyDescent="0.2">
      <c r="A27" s="4" t="s">
        <v>366</v>
      </c>
      <c r="B27" s="4" t="s">
        <v>367</v>
      </c>
      <c r="C27" s="7">
        <v>1</v>
      </c>
      <c r="D27" s="28">
        <v>198.8</v>
      </c>
      <c r="E27" s="13">
        <v>197</v>
      </c>
      <c r="F27" s="13">
        <v>197</v>
      </c>
      <c r="G27" s="13">
        <v>194</v>
      </c>
      <c r="H27" s="13">
        <v>197</v>
      </c>
      <c r="I27" s="13">
        <v>198</v>
      </c>
      <c r="J27" s="13">
        <v>198</v>
      </c>
      <c r="K27" s="34"/>
      <c r="L27" s="13"/>
      <c r="M27" s="13"/>
      <c r="N27" s="13"/>
      <c r="O27" s="28">
        <f t="shared" si="0"/>
        <v>196.83333333333334</v>
      </c>
      <c r="P27" s="8">
        <f t="shared" si="1"/>
        <v>9</v>
      </c>
      <c r="Q27" s="27">
        <f t="shared" si="2"/>
        <v>-1.9666666666666686</v>
      </c>
    </row>
    <row r="28" spans="1:17" ht="15" customHeight="1" x14ac:dyDescent="0.2">
      <c r="A28" s="4" t="s">
        <v>571</v>
      </c>
      <c r="B28" s="4" t="s">
        <v>189</v>
      </c>
      <c r="C28" s="7">
        <v>4</v>
      </c>
      <c r="D28" s="28">
        <v>187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8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481</v>
      </c>
      <c r="B29" s="4" t="s">
        <v>189</v>
      </c>
      <c r="C29" s="7">
        <v>1</v>
      </c>
      <c r="D29" s="28">
        <v>199.5</v>
      </c>
      <c r="E29" s="13">
        <v>200</v>
      </c>
      <c r="F29" s="13">
        <v>200</v>
      </c>
      <c r="G29" s="13">
        <v>200</v>
      </c>
      <c r="H29" s="13">
        <v>200</v>
      </c>
      <c r="I29" s="13">
        <v>199</v>
      </c>
      <c r="J29" s="13">
        <v>199</v>
      </c>
      <c r="K29" s="13"/>
      <c r="L29" s="13"/>
      <c r="M29" s="13"/>
      <c r="N29" s="13"/>
      <c r="O29" s="28">
        <f t="shared" si="0"/>
        <v>199.66666666666666</v>
      </c>
      <c r="P29" s="8">
        <f t="shared" si="1"/>
        <v>2</v>
      </c>
      <c r="Q29" s="27">
        <f t="shared" si="2"/>
        <v>0.16666666666665719</v>
      </c>
    </row>
    <row r="30" spans="1:17" ht="15" customHeight="1" x14ac:dyDescent="0.2">
      <c r="A30" s="4" t="s">
        <v>580</v>
      </c>
      <c r="B30" s="4" t="s">
        <v>159</v>
      </c>
      <c r="C30" s="7">
        <v>5</v>
      </c>
      <c r="D30" s="28">
        <v>184.7</v>
      </c>
      <c r="E30" s="13">
        <v>180</v>
      </c>
      <c r="F30" s="13">
        <v>185</v>
      </c>
      <c r="G30" s="13">
        <v>189</v>
      </c>
      <c r="H30" s="13">
        <v>183</v>
      </c>
      <c r="I30" s="13">
        <v>187</v>
      </c>
      <c r="J30" s="13">
        <v>192</v>
      </c>
      <c r="K30" s="13"/>
      <c r="L30" s="13"/>
      <c r="M30" s="13"/>
      <c r="N30" s="13"/>
      <c r="O30" s="28">
        <f t="shared" si="0"/>
        <v>186</v>
      </c>
      <c r="P30" s="8">
        <f t="shared" si="1"/>
        <v>30</v>
      </c>
      <c r="Q30" s="27">
        <f t="shared" si="2"/>
        <v>1.3000000000000114</v>
      </c>
    </row>
    <row r="31" spans="1:17" ht="15" customHeight="1" x14ac:dyDescent="0.2">
      <c r="A31" s="4" t="s">
        <v>370</v>
      </c>
      <c r="B31" s="4" t="s">
        <v>371</v>
      </c>
      <c r="C31" s="7">
        <v>2</v>
      </c>
      <c r="D31" s="28">
        <v>196.3</v>
      </c>
      <c r="E31" s="13">
        <v>197</v>
      </c>
      <c r="F31" s="13">
        <v>199</v>
      </c>
      <c r="G31" s="13">
        <v>198</v>
      </c>
      <c r="H31" s="13">
        <v>196</v>
      </c>
      <c r="I31" s="13">
        <v>197</v>
      </c>
      <c r="J31" s="13">
        <v>194</v>
      </c>
      <c r="K31" s="13"/>
      <c r="L31" s="13"/>
      <c r="M31" s="13"/>
      <c r="N31" s="13"/>
      <c r="O31" s="28">
        <f t="shared" si="0"/>
        <v>196.83333333333334</v>
      </c>
      <c r="P31" s="8">
        <f t="shared" si="1"/>
        <v>9</v>
      </c>
      <c r="Q31" s="27">
        <f t="shared" si="2"/>
        <v>0.53333333333333144</v>
      </c>
    </row>
    <row r="32" spans="1:17" ht="15" customHeight="1" x14ac:dyDescent="0.2">
      <c r="A32" s="4" t="s">
        <v>565</v>
      </c>
      <c r="B32" s="4" t="s">
        <v>224</v>
      </c>
      <c r="C32" s="7">
        <v>4</v>
      </c>
      <c r="D32" s="28">
        <v>188.6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8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541</v>
      </c>
      <c r="B33" s="4" t="s">
        <v>224</v>
      </c>
      <c r="C33" s="7">
        <v>3</v>
      </c>
      <c r="D33" s="28">
        <v>192</v>
      </c>
      <c r="E33" s="13">
        <v>192</v>
      </c>
      <c r="F33" s="13"/>
      <c r="G33" s="34">
        <v>194</v>
      </c>
      <c r="H33" s="13">
        <v>193</v>
      </c>
      <c r="I33" s="13">
        <v>189</v>
      </c>
      <c r="J33" s="13">
        <v>188</v>
      </c>
      <c r="K33" s="13"/>
      <c r="L33" s="13"/>
      <c r="M33" s="13"/>
      <c r="N33" s="13"/>
      <c r="O33" s="28">
        <f t="shared" si="0"/>
        <v>191.2</v>
      </c>
      <c r="P33" s="8">
        <f t="shared" si="1"/>
        <v>23</v>
      </c>
      <c r="Q33" s="27">
        <f t="shared" si="2"/>
        <v>-0.80000000000001137</v>
      </c>
    </row>
    <row r="34" spans="1:17" ht="15" customHeight="1" x14ac:dyDescent="0.2">
      <c r="A34" s="4" t="s">
        <v>575</v>
      </c>
      <c r="B34" s="4" t="s">
        <v>224</v>
      </c>
      <c r="C34" s="7">
        <v>4</v>
      </c>
      <c r="D34" s="28">
        <v>186</v>
      </c>
      <c r="E34" s="13">
        <v>189</v>
      </c>
      <c r="F34" s="13">
        <v>188</v>
      </c>
      <c r="G34" s="13">
        <v>189</v>
      </c>
      <c r="H34" s="13">
        <v>193</v>
      </c>
      <c r="I34" s="13">
        <v>189</v>
      </c>
      <c r="J34" s="13">
        <v>193</v>
      </c>
      <c r="K34" s="13"/>
      <c r="L34" s="13"/>
      <c r="M34" s="13"/>
      <c r="N34" s="13"/>
      <c r="O34" s="28">
        <f t="shared" si="0"/>
        <v>190.16666666666666</v>
      </c>
      <c r="P34" s="8">
        <f t="shared" si="1"/>
        <v>26</v>
      </c>
      <c r="Q34" s="27">
        <f t="shared" si="2"/>
        <v>4.1666666666666572</v>
      </c>
    </row>
    <row r="35" spans="1:17" ht="15" customHeight="1" x14ac:dyDescent="0.2">
      <c r="A35" s="4" t="s">
        <v>566</v>
      </c>
      <c r="B35" s="4" t="s">
        <v>224</v>
      </c>
      <c r="C35" s="7">
        <v>4</v>
      </c>
      <c r="D35" s="28">
        <v>188.6</v>
      </c>
      <c r="E35" s="13">
        <v>186</v>
      </c>
      <c r="F35" s="13">
        <v>184</v>
      </c>
      <c r="G35" s="13"/>
      <c r="H35" s="13">
        <v>185</v>
      </c>
      <c r="I35" s="13">
        <v>188</v>
      </c>
      <c r="J35" s="13">
        <v>187</v>
      </c>
      <c r="K35" s="13"/>
      <c r="L35" s="13"/>
      <c r="M35" s="13"/>
      <c r="N35" s="13"/>
      <c r="O35" s="28">
        <f t="shared" si="0"/>
        <v>186</v>
      </c>
      <c r="P35" s="8">
        <f t="shared" si="1"/>
        <v>30</v>
      </c>
      <c r="Q35" s="27">
        <f t="shared" si="2"/>
        <v>-2.5999999999999943</v>
      </c>
    </row>
    <row r="36" spans="1:17" ht="15" customHeight="1" x14ac:dyDescent="0.2">
      <c r="A36" s="4" t="s">
        <v>610</v>
      </c>
      <c r="B36" s="4" t="s">
        <v>224</v>
      </c>
      <c r="C36" s="7">
        <v>5</v>
      </c>
      <c r="D36" s="28">
        <v>162.80000000000001</v>
      </c>
      <c r="E36" s="13"/>
      <c r="F36" s="13">
        <v>184</v>
      </c>
      <c r="G36" s="13">
        <v>188</v>
      </c>
      <c r="H36" s="13">
        <v>189</v>
      </c>
      <c r="I36" s="13">
        <v>190</v>
      </c>
      <c r="J36" s="34">
        <v>186</v>
      </c>
      <c r="K36" s="13"/>
      <c r="L36" s="13"/>
      <c r="M36" s="13"/>
      <c r="N36" s="13"/>
      <c r="O36" s="28">
        <f t="shared" si="0"/>
        <v>187.4</v>
      </c>
      <c r="P36" s="8">
        <f t="shared" si="1"/>
        <v>29</v>
      </c>
      <c r="Q36" s="27">
        <f t="shared" si="2"/>
        <v>24.599999999999994</v>
      </c>
    </row>
    <row r="37" spans="1:17" ht="15" customHeight="1" x14ac:dyDescent="0.2">
      <c r="A37" s="4" t="s">
        <v>597</v>
      </c>
      <c r="B37" s="4" t="s">
        <v>224</v>
      </c>
      <c r="C37" s="7">
        <v>5</v>
      </c>
      <c r="D37" s="28">
        <v>180</v>
      </c>
      <c r="E37" s="13">
        <v>184</v>
      </c>
      <c r="F37" s="13">
        <v>181</v>
      </c>
      <c r="G37" s="13">
        <v>171</v>
      </c>
      <c r="H37" s="13">
        <v>187</v>
      </c>
      <c r="I37" s="13"/>
      <c r="J37" s="13">
        <v>186</v>
      </c>
      <c r="K37" s="13"/>
      <c r="L37" s="13"/>
      <c r="M37" s="13"/>
      <c r="N37" s="13"/>
      <c r="O37" s="28">
        <f t="shared" si="0"/>
        <v>181.8</v>
      </c>
      <c r="P37" s="8">
        <f t="shared" si="1"/>
        <v>33</v>
      </c>
      <c r="Q37" s="27">
        <f t="shared" si="2"/>
        <v>1.8000000000000114</v>
      </c>
    </row>
    <row r="38" spans="1:17" ht="15" customHeight="1" x14ac:dyDescent="0.2">
      <c r="A38" s="4" t="s">
        <v>606</v>
      </c>
      <c r="B38" s="4" t="s">
        <v>224</v>
      </c>
      <c r="C38" s="7">
        <v>5</v>
      </c>
      <c r="D38" s="28">
        <v>170</v>
      </c>
      <c r="E38" s="13">
        <v>162</v>
      </c>
      <c r="F38" s="13">
        <v>172</v>
      </c>
      <c r="G38" s="13">
        <v>170</v>
      </c>
      <c r="H38" s="13">
        <v>158</v>
      </c>
      <c r="I38" s="13">
        <v>156</v>
      </c>
      <c r="J38" s="13">
        <v>154</v>
      </c>
      <c r="K38" s="13"/>
      <c r="L38" s="13"/>
      <c r="M38" s="13"/>
      <c r="N38" s="13"/>
      <c r="O38" s="28">
        <f t="shared" si="0"/>
        <v>162</v>
      </c>
      <c r="P38" s="8">
        <f t="shared" si="1"/>
        <v>35</v>
      </c>
      <c r="Q38" s="27">
        <f t="shared" si="2"/>
        <v>-8</v>
      </c>
    </row>
    <row r="39" spans="1:17" ht="15" customHeight="1" x14ac:dyDescent="0.2">
      <c r="A39" s="4" t="s">
        <v>603</v>
      </c>
      <c r="B39" s="4" t="s">
        <v>224</v>
      </c>
      <c r="C39" s="7">
        <v>5</v>
      </c>
      <c r="D39" s="28">
        <v>174.8</v>
      </c>
      <c r="E39" s="13">
        <v>142</v>
      </c>
      <c r="F39" s="13">
        <v>161</v>
      </c>
      <c r="G39" s="13">
        <v>143</v>
      </c>
      <c r="H39" s="13">
        <v>157</v>
      </c>
      <c r="I39" s="13">
        <v>132</v>
      </c>
      <c r="J39" s="34">
        <v>174</v>
      </c>
      <c r="K39" s="13"/>
      <c r="L39" s="13"/>
      <c r="M39" s="13"/>
      <c r="N39" s="13"/>
      <c r="O39" s="28">
        <f t="shared" si="0"/>
        <v>151.5</v>
      </c>
      <c r="P39" s="8">
        <f t="shared" si="1"/>
        <v>36</v>
      </c>
      <c r="Q39" s="27">
        <f t="shared" si="2"/>
        <v>-23.300000000000011</v>
      </c>
    </row>
    <row r="40" spans="1:17" ht="15" customHeight="1" x14ac:dyDescent="0.2">
      <c r="A40" s="4" t="s">
        <v>492</v>
      </c>
      <c r="B40" s="4" t="s">
        <v>116</v>
      </c>
      <c r="C40" s="7">
        <v>1</v>
      </c>
      <c r="D40" s="28">
        <v>197.8</v>
      </c>
      <c r="E40" s="13">
        <v>199</v>
      </c>
      <c r="F40" s="13">
        <v>198</v>
      </c>
      <c r="G40" s="13">
        <v>199</v>
      </c>
      <c r="H40" s="13">
        <v>198</v>
      </c>
      <c r="I40" s="13">
        <v>199</v>
      </c>
      <c r="J40" s="13">
        <v>198</v>
      </c>
      <c r="K40" s="13"/>
      <c r="L40" s="13"/>
      <c r="M40" s="13"/>
      <c r="N40" s="13"/>
      <c r="O40" s="28">
        <f t="shared" si="0"/>
        <v>198.5</v>
      </c>
      <c r="P40" s="8">
        <f t="shared" si="1"/>
        <v>8</v>
      </c>
      <c r="Q40" s="27">
        <f t="shared" si="2"/>
        <v>0.69999999999998863</v>
      </c>
    </row>
    <row r="41" spans="1:17" ht="15" customHeight="1" x14ac:dyDescent="0.2">
      <c r="A41" s="4" t="s">
        <v>482</v>
      </c>
      <c r="B41" s="4" t="s">
        <v>483</v>
      </c>
      <c r="C41" s="7">
        <v>1</v>
      </c>
      <c r="D41" s="28">
        <v>199.2</v>
      </c>
      <c r="E41" s="13">
        <v>199</v>
      </c>
      <c r="F41" s="13">
        <v>200</v>
      </c>
      <c r="G41" s="13">
        <v>200</v>
      </c>
      <c r="H41" s="13">
        <v>200</v>
      </c>
      <c r="I41" s="13">
        <v>200</v>
      </c>
      <c r="J41" s="13">
        <v>200</v>
      </c>
      <c r="K41" s="13"/>
      <c r="L41" s="13"/>
      <c r="M41" s="13"/>
      <c r="N41" s="13"/>
      <c r="O41" s="28">
        <f t="shared" si="0"/>
        <v>199.83333333333334</v>
      </c>
      <c r="P41" s="8">
        <f t="shared" si="1"/>
        <v>1</v>
      </c>
      <c r="Q41" s="27">
        <f t="shared" si="2"/>
        <v>0.63333333333335418</v>
      </c>
    </row>
  </sheetData>
  <sortState xmlns:xlrd2="http://schemas.microsoft.com/office/spreadsheetml/2017/richdata2" ref="A4:O41">
    <sortCondition ref="B7"/>
    <sortCondition descending="1" ref="O7"/>
    <sortCondition ref="C7"/>
  </sortState>
  <conditionalFormatting sqref="E4:N4">
    <cfRule type="cellIs" dxfId="64" priority="4" stopIfTrue="1" operator="equal">
      <formula>0</formula>
    </cfRule>
  </conditionalFormatting>
  <conditionalFormatting sqref="Q4:Q41">
    <cfRule type="cellIs" dxfId="63" priority="3" stopIfTrue="1" operator="lessThan">
      <formula>0</formula>
    </cfRule>
  </conditionalFormatting>
  <conditionalFormatting sqref="E5:N41">
    <cfRule type="cellIs" dxfId="62" priority="1" stopIfTrue="1" operator="equal">
      <formula>0</formula>
    </cfRule>
  </conditionalFormatting>
  <hyperlinks>
    <hyperlink ref="A2" location="'Index'!A2" tooltip="Go to the Index sheet" display="á" xr:uid="{C2F3F64B-4BF2-485A-B006-49D1526085F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rgb="FFCA3B0E"/>
  </sheetPr>
  <dimension ref="A1:R72"/>
  <sheetViews>
    <sheetView zoomScaleNormal="100" workbookViewId="0">
      <pane ySplit="3" topLeftCell="A23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48</v>
      </c>
    </row>
    <row r="2" spans="1:18" ht="12" customHeight="1" x14ac:dyDescent="0.2">
      <c r="A2" s="31" t="s">
        <v>928</v>
      </c>
      <c r="D2" s="22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615</v>
      </c>
      <c r="B4" s="22" t="s">
        <v>415</v>
      </c>
      <c r="C4" s="7">
        <v>1</v>
      </c>
      <c r="D4" s="28">
        <v>197.7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 t="shared" ref="O4:O35" si="0">IF(SUM(E4:N4)&lt;&gt;0,AVERAGE(E4:N4),"")</f>
        <v/>
      </c>
      <c r="P4" s="8" t="str">
        <f t="shared" ref="P4:P35" si="1">IF(COUNT($E4:$N4)&gt;0,RANK($O4,$O$4:$O$72),"")</f>
        <v/>
      </c>
      <c r="Q4" s="27" t="str">
        <f>IF(D4&gt;0,IF(O4&lt;&gt;"",O4-D4,""),"")</f>
        <v/>
      </c>
    </row>
    <row r="5" spans="1:18" ht="15" customHeight="1" x14ac:dyDescent="0.2">
      <c r="A5" s="22" t="s">
        <v>982</v>
      </c>
      <c r="B5" s="22" t="s">
        <v>415</v>
      </c>
      <c r="C5" s="7">
        <v>1</v>
      </c>
      <c r="D5" s="28"/>
      <c r="E5" s="13"/>
      <c r="F5" s="13"/>
      <c r="G5" s="13"/>
      <c r="H5" s="13"/>
      <c r="I5" s="13"/>
      <c r="J5" s="13"/>
      <c r="K5" s="13"/>
      <c r="L5" s="13"/>
      <c r="M5" s="13"/>
      <c r="N5" s="13"/>
      <c r="O5" s="28" t="str">
        <f t="shared" si="0"/>
        <v/>
      </c>
      <c r="P5" s="8" t="str">
        <f t="shared" si="1"/>
        <v/>
      </c>
      <c r="Q5" s="27" t="str">
        <f t="shared" ref="Q5:Q67" si="2">IF(D5&gt;0,IF(O5&lt;&gt;"",O5-D5,""),"")</f>
        <v/>
      </c>
    </row>
    <row r="6" spans="1:18" ht="15" customHeight="1" x14ac:dyDescent="0.2">
      <c r="A6" s="22" t="s">
        <v>984</v>
      </c>
      <c r="B6" s="22" t="s">
        <v>415</v>
      </c>
      <c r="C6" s="7">
        <v>1</v>
      </c>
      <c r="D6" s="28"/>
      <c r="E6" s="13"/>
      <c r="F6" s="13"/>
      <c r="G6" s="13"/>
      <c r="H6" s="13"/>
      <c r="I6" s="13"/>
      <c r="J6" s="13"/>
      <c r="K6" s="13"/>
      <c r="L6" s="13"/>
      <c r="M6" s="13"/>
      <c r="N6" s="13"/>
      <c r="O6" s="28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22" t="s">
        <v>987</v>
      </c>
      <c r="B7" s="22" t="s">
        <v>415</v>
      </c>
      <c r="C7" s="7">
        <v>2</v>
      </c>
      <c r="D7" s="28"/>
      <c r="E7" s="13"/>
      <c r="F7" s="13"/>
      <c r="G7" s="13"/>
      <c r="H7" s="13"/>
      <c r="I7" s="13"/>
      <c r="J7" s="13"/>
      <c r="K7" s="13"/>
      <c r="L7" s="13"/>
      <c r="M7" s="13"/>
      <c r="N7" s="13"/>
      <c r="O7" s="28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22" t="s">
        <v>630</v>
      </c>
      <c r="B8" s="22" t="s">
        <v>415</v>
      </c>
      <c r="C8" s="7">
        <v>3</v>
      </c>
      <c r="D8" s="28">
        <v>190.2</v>
      </c>
      <c r="E8" s="13">
        <v>198</v>
      </c>
      <c r="F8" s="13">
        <v>198</v>
      </c>
      <c r="G8" s="13">
        <v>195</v>
      </c>
      <c r="H8" s="13">
        <v>198</v>
      </c>
      <c r="I8" s="13">
        <v>198</v>
      </c>
      <c r="J8" s="13">
        <v>199</v>
      </c>
      <c r="K8" s="13"/>
      <c r="L8" s="13"/>
      <c r="M8" s="13"/>
      <c r="N8" s="13"/>
      <c r="O8" s="28">
        <f t="shared" si="0"/>
        <v>197.66666666666666</v>
      </c>
      <c r="P8" s="8">
        <f t="shared" si="1"/>
        <v>6</v>
      </c>
      <c r="Q8" s="27">
        <f t="shared" si="2"/>
        <v>7.4666666666666686</v>
      </c>
    </row>
    <row r="9" spans="1:18" ht="15" customHeight="1" x14ac:dyDescent="0.2">
      <c r="A9" s="22" t="s">
        <v>616</v>
      </c>
      <c r="B9" s="22" t="s">
        <v>415</v>
      </c>
      <c r="C9" s="7">
        <v>1</v>
      </c>
      <c r="D9" s="28">
        <v>197.3</v>
      </c>
      <c r="E9" s="13">
        <v>192</v>
      </c>
      <c r="F9" s="13">
        <v>197</v>
      </c>
      <c r="G9" s="13">
        <v>198</v>
      </c>
      <c r="H9" s="13">
        <v>199</v>
      </c>
      <c r="I9" s="13">
        <v>196</v>
      </c>
      <c r="J9" s="13"/>
      <c r="K9" s="13"/>
      <c r="L9" s="13"/>
      <c r="M9" s="13"/>
      <c r="N9" s="13"/>
      <c r="O9" s="28">
        <f t="shared" si="0"/>
        <v>196.4</v>
      </c>
      <c r="P9" s="8">
        <f t="shared" si="1"/>
        <v>17</v>
      </c>
      <c r="Q9" s="27">
        <f t="shared" si="2"/>
        <v>-0.90000000000000568</v>
      </c>
    </row>
    <row r="10" spans="1:18" ht="15" customHeight="1" x14ac:dyDescent="0.2">
      <c r="A10" s="22" t="s">
        <v>622</v>
      </c>
      <c r="B10" s="22" t="s">
        <v>415</v>
      </c>
      <c r="C10" s="7">
        <v>2</v>
      </c>
      <c r="D10" s="28">
        <v>193.2</v>
      </c>
      <c r="E10" s="13">
        <v>195</v>
      </c>
      <c r="F10" s="13">
        <v>193</v>
      </c>
      <c r="G10" s="13">
        <v>198</v>
      </c>
      <c r="H10" s="13">
        <v>195</v>
      </c>
      <c r="I10" s="13">
        <v>195</v>
      </c>
      <c r="J10" s="13">
        <v>196</v>
      </c>
      <c r="K10" s="13"/>
      <c r="L10" s="13"/>
      <c r="M10" s="13"/>
      <c r="N10" s="13"/>
      <c r="O10" s="28">
        <f t="shared" si="0"/>
        <v>195.33333333333334</v>
      </c>
      <c r="P10" s="8">
        <f t="shared" si="1"/>
        <v>22</v>
      </c>
      <c r="Q10" s="27">
        <f t="shared" si="2"/>
        <v>2.1333333333333542</v>
      </c>
    </row>
    <row r="11" spans="1:18" ht="15" customHeight="1" x14ac:dyDescent="0.2">
      <c r="A11" s="22" t="s">
        <v>628</v>
      </c>
      <c r="B11" s="22" t="s">
        <v>415</v>
      </c>
      <c r="C11" s="7">
        <v>3</v>
      </c>
      <c r="D11" s="28">
        <v>191.5</v>
      </c>
      <c r="E11" s="13">
        <v>192</v>
      </c>
      <c r="F11" s="13">
        <v>195</v>
      </c>
      <c r="G11" s="13">
        <v>197</v>
      </c>
      <c r="H11" s="13">
        <v>196</v>
      </c>
      <c r="I11" s="13">
        <v>195</v>
      </c>
      <c r="J11" s="13">
        <v>197</v>
      </c>
      <c r="K11" s="13"/>
      <c r="L11" s="13"/>
      <c r="M11" s="13"/>
      <c r="N11" s="13"/>
      <c r="O11" s="28">
        <f t="shared" si="0"/>
        <v>195.33333333333334</v>
      </c>
      <c r="P11" s="8">
        <f t="shared" si="1"/>
        <v>22</v>
      </c>
      <c r="Q11" s="27">
        <f t="shared" si="2"/>
        <v>3.8333333333333428</v>
      </c>
    </row>
    <row r="12" spans="1:18" ht="15" customHeight="1" x14ac:dyDescent="0.2">
      <c r="A12" s="22" t="s">
        <v>621</v>
      </c>
      <c r="B12" s="22" t="s">
        <v>415</v>
      </c>
      <c r="C12" s="7">
        <v>2</v>
      </c>
      <c r="D12" s="28">
        <v>195.2</v>
      </c>
      <c r="E12" s="13">
        <v>193</v>
      </c>
      <c r="F12" s="13">
        <v>188</v>
      </c>
      <c r="G12" s="13">
        <v>190</v>
      </c>
      <c r="H12" s="13">
        <v>194</v>
      </c>
      <c r="I12" s="13">
        <v>197</v>
      </c>
      <c r="J12" s="13"/>
      <c r="K12" s="13"/>
      <c r="L12" s="13"/>
      <c r="M12" s="13"/>
      <c r="N12" s="13"/>
      <c r="O12" s="28">
        <f t="shared" si="0"/>
        <v>192.4</v>
      </c>
      <c r="P12" s="8">
        <f t="shared" si="1"/>
        <v>35</v>
      </c>
      <c r="Q12" s="27">
        <f t="shared" si="2"/>
        <v>-2.7999999999999829</v>
      </c>
    </row>
    <row r="13" spans="1:18" ht="15" customHeight="1" x14ac:dyDescent="0.2">
      <c r="A13" s="22" t="s">
        <v>629</v>
      </c>
      <c r="B13" s="22" t="s">
        <v>415</v>
      </c>
      <c r="C13" s="7">
        <v>3</v>
      </c>
      <c r="D13" s="28">
        <v>191.2</v>
      </c>
      <c r="E13" s="13"/>
      <c r="F13" s="13"/>
      <c r="G13" s="13">
        <v>180</v>
      </c>
      <c r="H13" s="13">
        <v>186</v>
      </c>
      <c r="I13" s="13">
        <v>197</v>
      </c>
      <c r="J13" s="13">
        <v>192</v>
      </c>
      <c r="K13" s="13"/>
      <c r="L13" s="13"/>
      <c r="M13" s="34"/>
      <c r="N13" s="13"/>
      <c r="O13" s="28">
        <f t="shared" si="0"/>
        <v>188.75</v>
      </c>
      <c r="P13" s="8">
        <f t="shared" si="1"/>
        <v>46</v>
      </c>
      <c r="Q13" s="27">
        <f t="shared" si="2"/>
        <v>-2.4499999999999886</v>
      </c>
    </row>
    <row r="14" spans="1:18" ht="15" customHeight="1" x14ac:dyDescent="0.2">
      <c r="A14" s="22" t="s">
        <v>617</v>
      </c>
      <c r="B14" s="22" t="s">
        <v>415</v>
      </c>
      <c r="C14" s="7">
        <v>1</v>
      </c>
      <c r="D14" s="28">
        <v>196</v>
      </c>
      <c r="E14" s="13">
        <v>184</v>
      </c>
      <c r="F14" s="13">
        <v>193</v>
      </c>
      <c r="G14" s="13">
        <v>189</v>
      </c>
      <c r="H14" s="13">
        <v>195</v>
      </c>
      <c r="I14" s="13"/>
      <c r="J14" s="13">
        <v>190</v>
      </c>
      <c r="K14" s="13"/>
      <c r="L14" s="13"/>
      <c r="M14" s="13"/>
      <c r="N14" s="13"/>
      <c r="O14" s="28">
        <f t="shared" si="0"/>
        <v>190.2</v>
      </c>
      <c r="P14" s="8">
        <f t="shared" si="1"/>
        <v>42</v>
      </c>
      <c r="Q14" s="27">
        <f t="shared" si="2"/>
        <v>-5.8000000000000114</v>
      </c>
    </row>
    <row r="15" spans="1:18" ht="15" customHeight="1" x14ac:dyDescent="0.2">
      <c r="A15" s="22" t="s">
        <v>623</v>
      </c>
      <c r="B15" s="22" t="s">
        <v>415</v>
      </c>
      <c r="C15" s="7">
        <v>2</v>
      </c>
      <c r="D15" s="28">
        <v>191.7</v>
      </c>
      <c r="E15" s="13">
        <v>171</v>
      </c>
      <c r="F15" s="13">
        <v>190</v>
      </c>
      <c r="G15" s="13">
        <v>183</v>
      </c>
      <c r="H15" s="13">
        <v>191</v>
      </c>
      <c r="I15" s="13">
        <v>190</v>
      </c>
      <c r="J15" s="13">
        <v>189</v>
      </c>
      <c r="K15" s="13"/>
      <c r="L15" s="13"/>
      <c r="M15" s="13"/>
      <c r="N15" s="13"/>
      <c r="O15" s="28">
        <f t="shared" si="0"/>
        <v>185.66666666666666</v>
      </c>
      <c r="P15" s="8">
        <f t="shared" si="1"/>
        <v>55</v>
      </c>
      <c r="Q15" s="27">
        <f t="shared" si="2"/>
        <v>-6.0333333333333314</v>
      </c>
    </row>
    <row r="16" spans="1:18" ht="15" customHeight="1" x14ac:dyDescent="0.2">
      <c r="A16" s="22" t="s">
        <v>165</v>
      </c>
      <c r="B16" s="22" t="s">
        <v>71</v>
      </c>
      <c r="C16" s="7">
        <v>4</v>
      </c>
      <c r="D16" s="28">
        <v>189.5</v>
      </c>
      <c r="E16" s="13">
        <v>195</v>
      </c>
      <c r="F16" s="13">
        <v>198</v>
      </c>
      <c r="G16" s="13">
        <v>198</v>
      </c>
      <c r="H16" s="13">
        <v>196</v>
      </c>
      <c r="I16" s="13">
        <v>197</v>
      </c>
      <c r="J16" s="13">
        <v>197</v>
      </c>
      <c r="K16" s="13"/>
      <c r="L16" s="13"/>
      <c r="M16" s="13"/>
      <c r="N16" s="13"/>
      <c r="O16" s="28">
        <f t="shared" si="0"/>
        <v>196.83333333333334</v>
      </c>
      <c r="P16" s="8">
        <f t="shared" si="1"/>
        <v>13</v>
      </c>
      <c r="Q16" s="27">
        <f t="shared" si="2"/>
        <v>7.3333333333333428</v>
      </c>
    </row>
    <row r="17" spans="1:17" ht="15" customHeight="1" x14ac:dyDescent="0.2">
      <c r="A17" s="22" t="s">
        <v>90</v>
      </c>
      <c r="B17" s="22" t="s">
        <v>71</v>
      </c>
      <c r="C17" s="7">
        <v>4</v>
      </c>
      <c r="D17" s="28">
        <v>188.2</v>
      </c>
      <c r="E17" s="13">
        <v>189</v>
      </c>
      <c r="F17" s="13">
        <v>193</v>
      </c>
      <c r="G17" s="13">
        <v>185</v>
      </c>
      <c r="H17" s="13">
        <v>186</v>
      </c>
      <c r="I17" s="13"/>
      <c r="J17" s="13">
        <v>186</v>
      </c>
      <c r="K17" s="13"/>
      <c r="L17" s="13"/>
      <c r="M17" s="13"/>
      <c r="N17" s="13"/>
      <c r="O17" s="28">
        <f t="shared" si="0"/>
        <v>187.8</v>
      </c>
      <c r="P17" s="8">
        <f t="shared" si="1"/>
        <v>50</v>
      </c>
      <c r="Q17" s="27">
        <f t="shared" si="2"/>
        <v>-0.39999999999997726</v>
      </c>
    </row>
    <row r="18" spans="1:17" ht="15" customHeight="1" x14ac:dyDescent="0.2">
      <c r="A18" s="22" t="s">
        <v>172</v>
      </c>
      <c r="B18" s="22" t="s">
        <v>71</v>
      </c>
      <c r="C18" s="7">
        <v>4</v>
      </c>
      <c r="D18" s="28">
        <v>187.4</v>
      </c>
      <c r="E18" s="13">
        <v>167</v>
      </c>
      <c r="F18" s="13">
        <v>170</v>
      </c>
      <c r="G18" s="13">
        <v>173</v>
      </c>
      <c r="H18" s="13">
        <v>178</v>
      </c>
      <c r="I18" s="13">
        <v>178</v>
      </c>
      <c r="J18" s="13">
        <v>173</v>
      </c>
      <c r="K18" s="13"/>
      <c r="L18" s="13"/>
      <c r="M18" s="13"/>
      <c r="N18" s="13"/>
      <c r="O18" s="28">
        <f t="shared" si="0"/>
        <v>173.16666666666666</v>
      </c>
      <c r="P18" s="8">
        <f t="shared" si="1"/>
        <v>60</v>
      </c>
      <c r="Q18" s="27">
        <f t="shared" si="2"/>
        <v>-14.233333333333348</v>
      </c>
    </row>
    <row r="19" spans="1:17" ht="15" customHeight="1" x14ac:dyDescent="0.2">
      <c r="A19" s="22" t="s">
        <v>618</v>
      </c>
      <c r="B19" s="22" t="s">
        <v>73</v>
      </c>
      <c r="C19" s="7">
        <v>1</v>
      </c>
      <c r="D19" s="28">
        <v>197.4</v>
      </c>
      <c r="E19" s="13">
        <v>197</v>
      </c>
      <c r="F19" s="13">
        <v>197</v>
      </c>
      <c r="G19" s="13">
        <v>199</v>
      </c>
      <c r="H19" s="13">
        <v>197</v>
      </c>
      <c r="I19" s="13">
        <v>196</v>
      </c>
      <c r="J19" s="13">
        <v>194</v>
      </c>
      <c r="K19" s="13"/>
      <c r="L19" s="13"/>
      <c r="M19" s="13"/>
      <c r="N19" s="13"/>
      <c r="O19" s="28">
        <f t="shared" si="0"/>
        <v>196.66666666666666</v>
      </c>
      <c r="P19" s="8">
        <f t="shared" si="1"/>
        <v>15</v>
      </c>
      <c r="Q19" s="27">
        <f t="shared" si="2"/>
        <v>-0.73333333333334849</v>
      </c>
    </row>
    <row r="20" spans="1:17" ht="15" customHeight="1" x14ac:dyDescent="0.2">
      <c r="A20" s="22" t="s">
        <v>626</v>
      </c>
      <c r="B20" s="22" t="s">
        <v>73</v>
      </c>
      <c r="C20" s="7">
        <v>3</v>
      </c>
      <c r="D20" s="28">
        <v>191.1</v>
      </c>
      <c r="E20" s="13">
        <v>191</v>
      </c>
      <c r="F20" s="13">
        <v>189</v>
      </c>
      <c r="G20" s="13">
        <v>199</v>
      </c>
      <c r="H20" s="13">
        <v>197</v>
      </c>
      <c r="I20" s="13"/>
      <c r="J20" s="13"/>
      <c r="K20" s="13"/>
      <c r="L20" s="13"/>
      <c r="M20" s="13"/>
      <c r="N20" s="13"/>
      <c r="O20" s="28">
        <f t="shared" si="0"/>
        <v>194</v>
      </c>
      <c r="P20" s="8">
        <f t="shared" si="1"/>
        <v>28</v>
      </c>
      <c r="Q20" s="27">
        <f t="shared" si="2"/>
        <v>2.9000000000000057</v>
      </c>
    </row>
    <row r="21" spans="1:17" ht="15" customHeight="1" x14ac:dyDescent="0.2">
      <c r="A21" s="22" t="s">
        <v>625</v>
      </c>
      <c r="B21" s="22" t="s">
        <v>73</v>
      </c>
      <c r="C21" s="7">
        <v>3</v>
      </c>
      <c r="D21" s="28">
        <v>193</v>
      </c>
      <c r="E21" s="13">
        <v>193</v>
      </c>
      <c r="F21" s="13">
        <v>194</v>
      </c>
      <c r="G21" s="13">
        <v>192</v>
      </c>
      <c r="H21" s="13">
        <v>196</v>
      </c>
      <c r="I21" s="13">
        <v>194</v>
      </c>
      <c r="J21" s="13"/>
      <c r="K21" s="13"/>
      <c r="L21" s="13"/>
      <c r="M21" s="13"/>
      <c r="N21" s="13"/>
      <c r="O21" s="28">
        <f t="shared" si="0"/>
        <v>193.8</v>
      </c>
      <c r="P21" s="8">
        <f t="shared" si="1"/>
        <v>32</v>
      </c>
      <c r="Q21" s="27">
        <f t="shared" si="2"/>
        <v>0.80000000000001137</v>
      </c>
    </row>
    <row r="22" spans="1:17" ht="15" customHeight="1" x14ac:dyDescent="0.2">
      <c r="A22" s="22" t="s">
        <v>619</v>
      </c>
      <c r="B22" s="22" t="s">
        <v>73</v>
      </c>
      <c r="C22" s="7">
        <v>1</v>
      </c>
      <c r="D22" s="28">
        <v>196.7</v>
      </c>
      <c r="E22" s="13">
        <v>195</v>
      </c>
      <c r="F22" s="13">
        <v>193</v>
      </c>
      <c r="G22" s="13">
        <v>195</v>
      </c>
      <c r="H22" s="13">
        <v>189</v>
      </c>
      <c r="I22" s="13">
        <v>193</v>
      </c>
      <c r="J22" s="13">
        <v>187</v>
      </c>
      <c r="K22" s="13"/>
      <c r="L22" s="13"/>
      <c r="M22" s="13"/>
      <c r="N22" s="13"/>
      <c r="O22" s="28">
        <f t="shared" si="0"/>
        <v>192</v>
      </c>
      <c r="P22" s="8">
        <f t="shared" si="1"/>
        <v>37</v>
      </c>
      <c r="Q22" s="27">
        <f t="shared" si="2"/>
        <v>-4.6999999999999886</v>
      </c>
    </row>
    <row r="23" spans="1:17" ht="15" customHeight="1" x14ac:dyDescent="0.2">
      <c r="A23" s="22" t="s">
        <v>620</v>
      </c>
      <c r="B23" s="22" t="s">
        <v>73</v>
      </c>
      <c r="C23" s="7">
        <v>1</v>
      </c>
      <c r="D23" s="28">
        <v>194.3</v>
      </c>
      <c r="E23" s="13">
        <v>180</v>
      </c>
      <c r="F23" s="13">
        <v>186</v>
      </c>
      <c r="G23" s="13">
        <v>184</v>
      </c>
      <c r="H23" s="13">
        <v>191</v>
      </c>
      <c r="I23" s="13">
        <v>185</v>
      </c>
      <c r="J23" s="13"/>
      <c r="K23" s="13"/>
      <c r="L23" s="13"/>
      <c r="M23" s="13"/>
      <c r="N23" s="13"/>
      <c r="O23" s="28">
        <f t="shared" si="0"/>
        <v>185.2</v>
      </c>
      <c r="P23" s="8">
        <f t="shared" si="1"/>
        <v>56</v>
      </c>
      <c r="Q23" s="27">
        <f t="shared" si="2"/>
        <v>-9.1000000000000227</v>
      </c>
    </row>
    <row r="24" spans="1:17" ht="15" customHeight="1" x14ac:dyDescent="0.2">
      <c r="A24" s="22" t="s">
        <v>627</v>
      </c>
      <c r="B24" s="22" t="s">
        <v>73</v>
      </c>
      <c r="C24" s="7">
        <v>3</v>
      </c>
      <c r="D24" s="28">
        <v>189.5</v>
      </c>
      <c r="E24" s="13">
        <v>194</v>
      </c>
      <c r="F24" s="13">
        <v>191</v>
      </c>
      <c r="G24" s="13">
        <v>198</v>
      </c>
      <c r="H24" s="13">
        <v>191</v>
      </c>
      <c r="I24" s="13">
        <v>192</v>
      </c>
      <c r="J24" s="13">
        <v>197</v>
      </c>
      <c r="K24" s="13"/>
      <c r="L24" s="13"/>
      <c r="M24" s="13"/>
      <c r="N24" s="13"/>
      <c r="O24" s="28">
        <f t="shared" si="0"/>
        <v>193.83333333333334</v>
      </c>
      <c r="P24" s="8">
        <f t="shared" si="1"/>
        <v>31</v>
      </c>
      <c r="Q24" s="27">
        <f t="shared" si="2"/>
        <v>4.3333333333333428</v>
      </c>
    </row>
    <row r="25" spans="1:17" ht="15" customHeight="1" x14ac:dyDescent="0.2">
      <c r="A25" s="22" t="s">
        <v>485</v>
      </c>
      <c r="B25" s="22" t="s">
        <v>331</v>
      </c>
      <c r="C25" s="7">
        <v>1</v>
      </c>
      <c r="D25" s="28">
        <v>198.8</v>
      </c>
      <c r="E25" s="13">
        <v>200</v>
      </c>
      <c r="F25" s="13">
        <v>199</v>
      </c>
      <c r="G25" s="13">
        <v>200</v>
      </c>
      <c r="H25" s="13">
        <v>199</v>
      </c>
      <c r="I25" s="13">
        <v>199</v>
      </c>
      <c r="J25" s="13">
        <v>199</v>
      </c>
      <c r="K25" s="13"/>
      <c r="L25" s="13"/>
      <c r="M25" s="13"/>
      <c r="N25" s="13"/>
      <c r="O25" s="28">
        <f t="shared" si="0"/>
        <v>199.33333333333334</v>
      </c>
      <c r="P25" s="8">
        <f t="shared" si="1"/>
        <v>1</v>
      </c>
      <c r="Q25" s="27">
        <f t="shared" si="2"/>
        <v>0.53333333333333144</v>
      </c>
    </row>
    <row r="26" spans="1:17" ht="15" customHeight="1" x14ac:dyDescent="0.2">
      <c r="A26" s="22" t="s">
        <v>501</v>
      </c>
      <c r="B26" s="22" t="s">
        <v>331</v>
      </c>
      <c r="C26" s="7">
        <v>1</v>
      </c>
      <c r="D26" s="28">
        <v>197</v>
      </c>
      <c r="E26" s="13">
        <v>200</v>
      </c>
      <c r="F26" s="13">
        <v>199</v>
      </c>
      <c r="G26" s="13">
        <v>197</v>
      </c>
      <c r="H26" s="13">
        <v>195</v>
      </c>
      <c r="I26" s="13">
        <v>200</v>
      </c>
      <c r="J26" s="13">
        <v>195</v>
      </c>
      <c r="K26" s="13"/>
      <c r="L26" s="13"/>
      <c r="M26" s="13"/>
      <c r="N26" s="13"/>
      <c r="O26" s="28">
        <f t="shared" si="0"/>
        <v>197.66666666666666</v>
      </c>
      <c r="P26" s="8">
        <f t="shared" si="1"/>
        <v>6</v>
      </c>
      <c r="Q26" s="27">
        <f t="shared" si="2"/>
        <v>0.66666666666665719</v>
      </c>
    </row>
    <row r="27" spans="1:17" ht="15" customHeight="1" x14ac:dyDescent="0.2">
      <c r="A27" s="22" t="s">
        <v>512</v>
      </c>
      <c r="B27" s="22" t="s">
        <v>331</v>
      </c>
      <c r="C27" s="7">
        <v>2</v>
      </c>
      <c r="D27" s="28">
        <v>195.9</v>
      </c>
      <c r="E27" s="13">
        <v>197</v>
      </c>
      <c r="F27" s="13">
        <v>198</v>
      </c>
      <c r="G27" s="13">
        <v>197</v>
      </c>
      <c r="H27" s="13">
        <v>199</v>
      </c>
      <c r="I27" s="13">
        <v>196</v>
      </c>
      <c r="J27" s="13">
        <v>197</v>
      </c>
      <c r="K27" s="13"/>
      <c r="L27" s="13"/>
      <c r="M27" s="13"/>
      <c r="N27" s="13"/>
      <c r="O27" s="28">
        <f t="shared" si="0"/>
        <v>197.33333333333334</v>
      </c>
      <c r="P27" s="8">
        <f t="shared" si="1"/>
        <v>10</v>
      </c>
      <c r="Q27" s="27">
        <f t="shared" si="2"/>
        <v>1.4333333333333371</v>
      </c>
    </row>
    <row r="28" spans="1:17" ht="15" customHeight="1" x14ac:dyDescent="0.2">
      <c r="A28" s="22" t="s">
        <v>509</v>
      </c>
      <c r="B28" s="22" t="s">
        <v>331</v>
      </c>
      <c r="C28" s="7">
        <v>2</v>
      </c>
      <c r="D28" s="28">
        <v>196.4</v>
      </c>
      <c r="E28" s="13">
        <v>194</v>
      </c>
      <c r="F28" s="13">
        <v>197</v>
      </c>
      <c r="G28" s="13">
        <v>196</v>
      </c>
      <c r="H28" s="13">
        <v>193</v>
      </c>
      <c r="I28" s="13">
        <v>197</v>
      </c>
      <c r="J28" s="13"/>
      <c r="K28" s="13"/>
      <c r="L28" s="13"/>
      <c r="M28" s="13"/>
      <c r="N28" s="13"/>
      <c r="O28" s="28">
        <f t="shared" si="0"/>
        <v>195.4</v>
      </c>
      <c r="P28" s="8">
        <f t="shared" si="1"/>
        <v>21</v>
      </c>
      <c r="Q28" s="27">
        <f t="shared" si="2"/>
        <v>-1</v>
      </c>
    </row>
    <row r="29" spans="1:17" ht="15" customHeight="1" x14ac:dyDescent="0.2">
      <c r="A29" s="22" t="s">
        <v>520</v>
      </c>
      <c r="B29" s="22" t="s">
        <v>331</v>
      </c>
      <c r="C29" s="7">
        <v>1</v>
      </c>
      <c r="D29" s="28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8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22" t="s">
        <v>518</v>
      </c>
      <c r="B30" s="22" t="s">
        <v>331</v>
      </c>
      <c r="C30" s="7">
        <v>2</v>
      </c>
      <c r="D30" s="28">
        <v>195</v>
      </c>
      <c r="E30" s="13">
        <v>193</v>
      </c>
      <c r="F30" s="13">
        <v>193</v>
      </c>
      <c r="G30" s="13">
        <v>193</v>
      </c>
      <c r="H30" s="13">
        <v>193</v>
      </c>
      <c r="I30" s="13">
        <v>194</v>
      </c>
      <c r="J30" s="13">
        <v>196</v>
      </c>
      <c r="K30" s="13"/>
      <c r="L30" s="13"/>
      <c r="M30" s="13"/>
      <c r="N30" s="13"/>
      <c r="O30" s="28">
        <f t="shared" si="0"/>
        <v>193.66666666666666</v>
      </c>
      <c r="P30" s="8">
        <f t="shared" si="1"/>
        <v>33</v>
      </c>
      <c r="Q30" s="27">
        <f t="shared" si="2"/>
        <v>-1.3333333333333428</v>
      </c>
    </row>
    <row r="31" spans="1:17" ht="15" customHeight="1" x14ac:dyDescent="0.2">
      <c r="A31" s="22" t="s">
        <v>507</v>
      </c>
      <c r="B31" s="22" t="s">
        <v>331</v>
      </c>
      <c r="C31" s="7">
        <v>1</v>
      </c>
      <c r="D31" s="28">
        <v>196.5</v>
      </c>
      <c r="E31" s="13">
        <v>176</v>
      </c>
      <c r="F31" s="13">
        <v>186</v>
      </c>
      <c r="G31" s="13">
        <v>190</v>
      </c>
      <c r="H31" s="13">
        <v>190</v>
      </c>
      <c r="I31" s="13">
        <v>199</v>
      </c>
      <c r="J31" s="13">
        <v>199</v>
      </c>
      <c r="K31" s="13"/>
      <c r="L31" s="13"/>
      <c r="M31" s="13"/>
      <c r="N31" s="13"/>
      <c r="O31" s="28">
        <f t="shared" si="0"/>
        <v>190</v>
      </c>
      <c r="P31" s="8">
        <f t="shared" si="1"/>
        <v>44</v>
      </c>
      <c r="Q31" s="27">
        <f t="shared" si="2"/>
        <v>-6.5</v>
      </c>
    </row>
    <row r="32" spans="1:17" ht="15" customHeight="1" x14ac:dyDescent="0.2">
      <c r="A32" s="22" t="s">
        <v>503</v>
      </c>
      <c r="B32" s="22" t="s">
        <v>504</v>
      </c>
      <c r="C32" s="7">
        <v>2</v>
      </c>
      <c r="D32" s="28">
        <v>196.83333333333334</v>
      </c>
      <c r="E32" s="13">
        <v>192</v>
      </c>
      <c r="F32" s="13">
        <v>199</v>
      </c>
      <c r="G32" s="13">
        <v>196</v>
      </c>
      <c r="H32" s="13">
        <v>200</v>
      </c>
      <c r="I32" s="13">
        <v>198</v>
      </c>
      <c r="J32" s="13">
        <v>200</v>
      </c>
      <c r="K32" s="13"/>
      <c r="L32" s="13"/>
      <c r="M32" s="13"/>
      <c r="N32" s="13"/>
      <c r="O32" s="28">
        <f t="shared" si="0"/>
        <v>197.5</v>
      </c>
      <c r="P32" s="8">
        <f t="shared" si="1"/>
        <v>9</v>
      </c>
      <c r="Q32" s="27">
        <f t="shared" si="2"/>
        <v>0.66666666666665719</v>
      </c>
    </row>
    <row r="33" spans="1:17" ht="15" customHeight="1" x14ac:dyDescent="0.2">
      <c r="A33" s="22" t="s">
        <v>988</v>
      </c>
      <c r="B33" s="22" t="s">
        <v>504</v>
      </c>
      <c r="C33" s="7">
        <v>2</v>
      </c>
      <c r="D33" s="28"/>
      <c r="E33" s="13"/>
      <c r="F33" s="13"/>
      <c r="G33" s="13"/>
      <c r="H33" s="13"/>
      <c r="I33" s="13"/>
      <c r="J33" s="13">
        <v>196</v>
      </c>
      <c r="K33" s="13"/>
      <c r="L33" s="13"/>
      <c r="M33" s="13"/>
      <c r="N33" s="13"/>
      <c r="O33" s="28">
        <f t="shared" si="0"/>
        <v>196</v>
      </c>
      <c r="P33" s="8">
        <f t="shared" si="1"/>
        <v>18</v>
      </c>
      <c r="Q33" s="27" t="str">
        <f t="shared" si="2"/>
        <v/>
      </c>
    </row>
    <row r="34" spans="1:17" ht="15" customHeight="1" x14ac:dyDescent="0.2">
      <c r="A34" s="22" t="s">
        <v>554</v>
      </c>
      <c r="B34" s="22" t="s">
        <v>504</v>
      </c>
      <c r="C34" s="7">
        <v>2</v>
      </c>
      <c r="D34" s="28">
        <v>190.3</v>
      </c>
      <c r="E34" s="13">
        <v>185</v>
      </c>
      <c r="F34" s="13">
        <v>188</v>
      </c>
      <c r="G34" s="13">
        <v>189</v>
      </c>
      <c r="H34" s="13">
        <v>192</v>
      </c>
      <c r="I34" s="13">
        <v>188</v>
      </c>
      <c r="J34" s="13">
        <v>190</v>
      </c>
      <c r="K34" s="13"/>
      <c r="L34" s="13"/>
      <c r="M34" s="13"/>
      <c r="N34" s="13"/>
      <c r="O34" s="28">
        <f t="shared" si="0"/>
        <v>188.66666666666666</v>
      </c>
      <c r="P34" s="8">
        <f t="shared" si="1"/>
        <v>47</v>
      </c>
      <c r="Q34" s="27">
        <f t="shared" si="2"/>
        <v>-1.6333333333333542</v>
      </c>
    </row>
    <row r="35" spans="1:17" ht="15" customHeight="1" x14ac:dyDescent="0.2">
      <c r="A35" s="22" t="s">
        <v>515</v>
      </c>
      <c r="B35" s="22" t="s">
        <v>504</v>
      </c>
      <c r="C35" s="7">
        <v>2</v>
      </c>
      <c r="D35" s="28">
        <v>195.6</v>
      </c>
      <c r="E35" s="13">
        <v>193</v>
      </c>
      <c r="F35" s="13">
        <v>191</v>
      </c>
      <c r="G35" s="13"/>
      <c r="H35" s="13">
        <v>180</v>
      </c>
      <c r="I35" s="13">
        <v>185</v>
      </c>
      <c r="J35" s="13"/>
      <c r="K35" s="13"/>
      <c r="L35" s="13"/>
      <c r="M35" s="13"/>
      <c r="N35" s="13"/>
      <c r="O35" s="28">
        <f t="shared" si="0"/>
        <v>187.25</v>
      </c>
      <c r="P35" s="8">
        <f t="shared" si="1"/>
        <v>53</v>
      </c>
      <c r="Q35" s="27">
        <f t="shared" si="2"/>
        <v>-8.3499999999999943</v>
      </c>
    </row>
    <row r="36" spans="1:17" ht="15" customHeight="1" x14ac:dyDescent="0.2">
      <c r="A36" s="22" t="s">
        <v>493</v>
      </c>
      <c r="B36" s="22" t="s">
        <v>418</v>
      </c>
      <c r="C36" s="7">
        <v>2</v>
      </c>
      <c r="D36" s="28">
        <v>197.7</v>
      </c>
      <c r="E36" s="13">
        <v>200</v>
      </c>
      <c r="F36" s="13">
        <v>199</v>
      </c>
      <c r="G36" s="13">
        <v>200</v>
      </c>
      <c r="H36" s="13">
        <v>200</v>
      </c>
      <c r="I36" s="13">
        <v>197</v>
      </c>
      <c r="J36" s="13">
        <v>199</v>
      </c>
      <c r="K36" s="13"/>
      <c r="L36" s="13"/>
      <c r="M36" s="13"/>
      <c r="N36" s="13"/>
      <c r="O36" s="28">
        <f t="shared" ref="O36:O67" si="3">IF(SUM(E36:N36)&lt;&gt;0,AVERAGE(E36:N36),"")</f>
        <v>199.16666666666666</v>
      </c>
      <c r="P36" s="8">
        <f t="shared" ref="P36:P72" si="4">IF(COUNT($E36:$N36)&gt;0,RANK($O36,$O$4:$O$72),"")</f>
        <v>2</v>
      </c>
      <c r="Q36" s="27">
        <f t="shared" si="2"/>
        <v>1.4666666666666686</v>
      </c>
    </row>
    <row r="37" spans="1:17" ht="15" customHeight="1" x14ac:dyDescent="0.2">
      <c r="A37" s="22" t="s">
        <v>536</v>
      </c>
      <c r="B37" s="22" t="s">
        <v>418</v>
      </c>
      <c r="C37" s="7">
        <v>2</v>
      </c>
      <c r="D37" s="28">
        <v>193</v>
      </c>
      <c r="E37" s="13">
        <v>196</v>
      </c>
      <c r="F37" s="13">
        <v>195</v>
      </c>
      <c r="G37" s="13">
        <v>194</v>
      </c>
      <c r="H37" s="13">
        <v>198</v>
      </c>
      <c r="I37" s="13">
        <v>194</v>
      </c>
      <c r="J37" s="13">
        <v>197</v>
      </c>
      <c r="K37" s="13"/>
      <c r="L37" s="13"/>
      <c r="M37" s="13"/>
      <c r="N37" s="13"/>
      <c r="O37" s="28">
        <f t="shared" si="3"/>
        <v>195.66666666666666</v>
      </c>
      <c r="P37" s="8">
        <f t="shared" si="4"/>
        <v>19</v>
      </c>
      <c r="Q37" s="27">
        <f t="shared" si="2"/>
        <v>2.6666666666666572</v>
      </c>
    </row>
    <row r="38" spans="1:17" ht="15" customHeight="1" x14ac:dyDescent="0.2">
      <c r="A38" s="22" t="s">
        <v>553</v>
      </c>
      <c r="B38" s="22" t="s">
        <v>418</v>
      </c>
      <c r="C38" s="7">
        <v>2</v>
      </c>
      <c r="D38" s="28">
        <v>190.5</v>
      </c>
      <c r="E38" s="13">
        <v>192</v>
      </c>
      <c r="F38" s="13">
        <v>190</v>
      </c>
      <c r="G38" s="13">
        <v>189</v>
      </c>
      <c r="H38" s="13">
        <v>194</v>
      </c>
      <c r="I38" s="13">
        <v>193</v>
      </c>
      <c r="J38" s="13">
        <v>195</v>
      </c>
      <c r="K38" s="13"/>
      <c r="L38" s="13"/>
      <c r="M38" s="13"/>
      <c r="N38" s="13"/>
      <c r="O38" s="28">
        <f t="shared" si="3"/>
        <v>192.16666666666666</v>
      </c>
      <c r="P38" s="8">
        <f t="shared" si="4"/>
        <v>36</v>
      </c>
      <c r="Q38" s="27">
        <f t="shared" si="2"/>
        <v>1.6666666666666572</v>
      </c>
    </row>
    <row r="39" spans="1:17" ht="15" customHeight="1" x14ac:dyDescent="0.2">
      <c r="A39" s="22" t="s">
        <v>372</v>
      </c>
      <c r="B39" s="22" t="s">
        <v>373</v>
      </c>
      <c r="C39" s="7">
        <v>1</v>
      </c>
      <c r="D39" s="28">
        <v>195.3</v>
      </c>
      <c r="E39" s="13">
        <v>198</v>
      </c>
      <c r="F39" s="13">
        <v>200</v>
      </c>
      <c r="G39" s="13">
        <v>197</v>
      </c>
      <c r="H39" s="13">
        <v>200</v>
      </c>
      <c r="I39" s="13">
        <v>198</v>
      </c>
      <c r="J39" s="13">
        <v>197</v>
      </c>
      <c r="K39" s="13"/>
      <c r="L39" s="13"/>
      <c r="M39" s="13"/>
      <c r="N39" s="13"/>
      <c r="O39" s="28">
        <f t="shared" si="3"/>
        <v>198.33333333333334</v>
      </c>
      <c r="P39" s="8">
        <f t="shared" si="4"/>
        <v>4</v>
      </c>
      <c r="Q39" s="27">
        <f t="shared" si="2"/>
        <v>3.0333333333333314</v>
      </c>
    </row>
    <row r="40" spans="1:17" ht="15" customHeight="1" x14ac:dyDescent="0.2">
      <c r="A40" s="22" t="s">
        <v>378</v>
      </c>
      <c r="B40" s="22" t="s">
        <v>373</v>
      </c>
      <c r="C40" s="7">
        <v>1</v>
      </c>
      <c r="D40" s="28">
        <v>197.3</v>
      </c>
      <c r="E40" s="13">
        <v>196</v>
      </c>
      <c r="F40" s="13">
        <v>197</v>
      </c>
      <c r="G40" s="13">
        <v>197</v>
      </c>
      <c r="H40" s="13">
        <v>199</v>
      </c>
      <c r="I40" s="13">
        <v>197</v>
      </c>
      <c r="J40" s="13">
        <v>200</v>
      </c>
      <c r="K40" s="13"/>
      <c r="L40" s="13"/>
      <c r="M40" s="13"/>
      <c r="N40" s="13"/>
      <c r="O40" s="28">
        <f t="shared" si="3"/>
        <v>197.66666666666666</v>
      </c>
      <c r="P40" s="8">
        <f t="shared" si="4"/>
        <v>6</v>
      </c>
      <c r="Q40" s="27">
        <f t="shared" si="2"/>
        <v>0.36666666666664582</v>
      </c>
    </row>
    <row r="41" spans="1:17" ht="15" customHeight="1" x14ac:dyDescent="0.2">
      <c r="A41" s="22" t="s">
        <v>380</v>
      </c>
      <c r="B41" s="22" t="s">
        <v>373</v>
      </c>
      <c r="C41" s="7">
        <v>1</v>
      </c>
      <c r="D41" s="28">
        <v>196.2</v>
      </c>
      <c r="E41" s="13">
        <v>195</v>
      </c>
      <c r="F41" s="13">
        <v>196</v>
      </c>
      <c r="G41" s="13">
        <v>200</v>
      </c>
      <c r="H41" s="13">
        <v>199</v>
      </c>
      <c r="I41" s="13">
        <v>195</v>
      </c>
      <c r="J41" s="13">
        <v>198</v>
      </c>
      <c r="K41" s="13"/>
      <c r="L41" s="13"/>
      <c r="M41" s="13"/>
      <c r="N41" s="13"/>
      <c r="O41" s="28">
        <f t="shared" si="3"/>
        <v>197.16666666666666</v>
      </c>
      <c r="P41" s="8">
        <f t="shared" si="4"/>
        <v>12</v>
      </c>
      <c r="Q41" s="27">
        <f t="shared" si="2"/>
        <v>0.96666666666666856</v>
      </c>
    </row>
    <row r="42" spans="1:17" ht="15" customHeight="1" x14ac:dyDescent="0.2">
      <c r="A42" s="22" t="s">
        <v>379</v>
      </c>
      <c r="B42" s="22" t="s">
        <v>124</v>
      </c>
      <c r="C42" s="7">
        <v>3</v>
      </c>
      <c r="D42" s="28">
        <v>185.7</v>
      </c>
      <c r="E42" s="13">
        <v>192</v>
      </c>
      <c r="F42" s="13">
        <v>196</v>
      </c>
      <c r="G42" s="13">
        <v>197</v>
      </c>
      <c r="H42" s="13">
        <v>197</v>
      </c>
      <c r="I42" s="13">
        <v>191</v>
      </c>
      <c r="J42" s="13">
        <v>195</v>
      </c>
      <c r="K42" s="13"/>
      <c r="L42" s="13"/>
      <c r="M42" s="13"/>
      <c r="N42" s="13"/>
      <c r="O42" s="28">
        <f t="shared" si="3"/>
        <v>194.66666666666666</v>
      </c>
      <c r="P42" s="8">
        <f t="shared" si="4"/>
        <v>26</v>
      </c>
      <c r="Q42" s="27">
        <f t="shared" si="2"/>
        <v>8.9666666666666686</v>
      </c>
    </row>
    <row r="43" spans="1:17" ht="15" customHeight="1" x14ac:dyDescent="0.2">
      <c r="A43" s="22" t="s">
        <v>200</v>
      </c>
      <c r="B43" s="22" t="s">
        <v>124</v>
      </c>
      <c r="C43" s="7">
        <v>3</v>
      </c>
      <c r="D43" s="28">
        <v>192.8</v>
      </c>
      <c r="E43" s="13">
        <v>191</v>
      </c>
      <c r="F43" s="13">
        <v>191</v>
      </c>
      <c r="G43" s="13">
        <v>194</v>
      </c>
      <c r="H43" s="13">
        <v>196</v>
      </c>
      <c r="I43" s="13">
        <v>192</v>
      </c>
      <c r="J43" s="13">
        <v>195</v>
      </c>
      <c r="K43" s="13"/>
      <c r="L43" s="13"/>
      <c r="M43" s="13"/>
      <c r="N43" s="13"/>
      <c r="O43" s="28">
        <f t="shared" si="3"/>
        <v>193.16666666666666</v>
      </c>
      <c r="P43" s="8">
        <f t="shared" si="4"/>
        <v>34</v>
      </c>
      <c r="Q43" s="27">
        <f t="shared" si="2"/>
        <v>0.36666666666664582</v>
      </c>
    </row>
    <row r="44" spans="1:17" ht="15" customHeight="1" x14ac:dyDescent="0.2">
      <c r="A44" s="22" t="s">
        <v>569</v>
      </c>
      <c r="B44" s="22" t="s">
        <v>124</v>
      </c>
      <c r="C44" s="7">
        <v>3</v>
      </c>
      <c r="D44" s="28">
        <v>187.7</v>
      </c>
      <c r="E44" s="13">
        <v>188</v>
      </c>
      <c r="F44" s="13">
        <v>188</v>
      </c>
      <c r="G44" s="13">
        <v>192</v>
      </c>
      <c r="H44" s="13">
        <v>195</v>
      </c>
      <c r="I44" s="13">
        <v>192</v>
      </c>
      <c r="J44" s="13">
        <v>193</v>
      </c>
      <c r="K44" s="13"/>
      <c r="L44" s="13"/>
      <c r="M44" s="13"/>
      <c r="N44" s="13"/>
      <c r="O44" s="28">
        <f t="shared" si="3"/>
        <v>191.33333333333334</v>
      </c>
      <c r="P44" s="8">
        <f t="shared" si="4"/>
        <v>39</v>
      </c>
      <c r="Q44" s="27">
        <f t="shared" si="2"/>
        <v>3.6333333333333542</v>
      </c>
    </row>
    <row r="45" spans="1:17" ht="15" customHeight="1" x14ac:dyDescent="0.2">
      <c r="A45" s="22" t="s">
        <v>583</v>
      </c>
      <c r="B45" s="22" t="s">
        <v>124</v>
      </c>
      <c r="C45" s="7">
        <v>4</v>
      </c>
      <c r="D45" s="28">
        <v>184</v>
      </c>
      <c r="E45" s="13">
        <v>193</v>
      </c>
      <c r="F45" s="13">
        <v>194</v>
      </c>
      <c r="G45" s="13">
        <v>189</v>
      </c>
      <c r="H45" s="13">
        <v>192</v>
      </c>
      <c r="I45" s="13">
        <v>184</v>
      </c>
      <c r="J45" s="13">
        <v>195</v>
      </c>
      <c r="K45" s="13"/>
      <c r="L45" s="13"/>
      <c r="M45" s="13"/>
      <c r="N45" s="13"/>
      <c r="O45" s="28">
        <f t="shared" si="3"/>
        <v>191.16666666666666</v>
      </c>
      <c r="P45" s="8">
        <f t="shared" si="4"/>
        <v>40</v>
      </c>
      <c r="Q45" s="27">
        <f t="shared" si="2"/>
        <v>7.1666666666666572</v>
      </c>
    </row>
    <row r="46" spans="1:17" ht="15" customHeight="1" x14ac:dyDescent="0.2">
      <c r="A46" s="22" t="s">
        <v>170</v>
      </c>
      <c r="B46" s="22" t="s">
        <v>124</v>
      </c>
      <c r="C46" s="7">
        <v>4</v>
      </c>
      <c r="D46" s="28">
        <v>179.6</v>
      </c>
      <c r="E46" s="13">
        <v>177</v>
      </c>
      <c r="F46" s="13">
        <v>179</v>
      </c>
      <c r="G46" s="13">
        <v>179</v>
      </c>
      <c r="H46" s="13">
        <v>175</v>
      </c>
      <c r="I46" s="13">
        <v>174</v>
      </c>
      <c r="J46" s="13">
        <v>177</v>
      </c>
      <c r="K46" s="13"/>
      <c r="L46" s="13"/>
      <c r="M46" s="13"/>
      <c r="N46" s="13"/>
      <c r="O46" s="28">
        <f t="shared" si="3"/>
        <v>176.83333333333334</v>
      </c>
      <c r="P46" s="8">
        <f t="shared" si="4"/>
        <v>59</v>
      </c>
      <c r="Q46" s="27">
        <f t="shared" si="2"/>
        <v>-2.7666666666666515</v>
      </c>
    </row>
    <row r="47" spans="1:17" ht="15" customHeight="1" x14ac:dyDescent="0.2">
      <c r="A47" s="22" t="s">
        <v>605</v>
      </c>
      <c r="B47" s="22" t="s">
        <v>124</v>
      </c>
      <c r="C47" s="7">
        <v>4</v>
      </c>
      <c r="D47" s="28">
        <v>172</v>
      </c>
      <c r="E47" s="13">
        <v>169</v>
      </c>
      <c r="F47" s="13">
        <v>176</v>
      </c>
      <c r="G47" s="13">
        <v>168</v>
      </c>
      <c r="H47" s="13">
        <v>159</v>
      </c>
      <c r="I47" s="13">
        <v>171</v>
      </c>
      <c r="J47" s="13">
        <v>164</v>
      </c>
      <c r="K47" s="13"/>
      <c r="L47" s="13"/>
      <c r="M47" s="13"/>
      <c r="N47" s="13"/>
      <c r="O47" s="28">
        <f t="shared" si="3"/>
        <v>167.83333333333334</v>
      </c>
      <c r="P47" s="8">
        <f t="shared" si="4"/>
        <v>61</v>
      </c>
      <c r="Q47" s="27">
        <f t="shared" si="2"/>
        <v>-4.1666666666666572</v>
      </c>
    </row>
    <row r="48" spans="1:17" ht="15" customHeight="1" x14ac:dyDescent="0.2">
      <c r="A48" s="22" t="s">
        <v>366</v>
      </c>
      <c r="B48" s="22" t="s">
        <v>159</v>
      </c>
      <c r="C48" s="7">
        <v>1</v>
      </c>
      <c r="D48" s="28">
        <v>199</v>
      </c>
      <c r="E48" s="13">
        <v>197</v>
      </c>
      <c r="F48" s="13">
        <v>197</v>
      </c>
      <c r="G48" s="13">
        <v>194</v>
      </c>
      <c r="H48" s="13">
        <v>197</v>
      </c>
      <c r="I48" s="13">
        <v>198</v>
      </c>
      <c r="J48" s="13">
        <v>198</v>
      </c>
      <c r="K48" s="13"/>
      <c r="L48" s="13"/>
      <c r="M48" s="13"/>
      <c r="N48" s="13"/>
      <c r="O48" s="28">
        <f t="shared" si="3"/>
        <v>196.83333333333334</v>
      </c>
      <c r="P48" s="8">
        <f t="shared" si="4"/>
        <v>13</v>
      </c>
      <c r="Q48" s="27">
        <f t="shared" si="2"/>
        <v>-2.1666666666666572</v>
      </c>
    </row>
    <row r="49" spans="1:17" ht="15" customHeight="1" x14ac:dyDescent="0.2">
      <c r="A49" s="22" t="s">
        <v>514</v>
      </c>
      <c r="B49" s="22" t="s">
        <v>159</v>
      </c>
      <c r="C49" s="7">
        <v>1</v>
      </c>
      <c r="D49" s="28">
        <v>195.7</v>
      </c>
      <c r="E49" s="13">
        <v>198</v>
      </c>
      <c r="F49" s="13">
        <v>198</v>
      </c>
      <c r="G49" s="13">
        <v>196</v>
      </c>
      <c r="H49" s="13">
        <v>195</v>
      </c>
      <c r="I49" s="13">
        <v>195</v>
      </c>
      <c r="J49" s="13">
        <v>197</v>
      </c>
      <c r="K49" s="13"/>
      <c r="L49" s="13"/>
      <c r="M49" s="13"/>
      <c r="N49" s="13"/>
      <c r="O49" s="28">
        <f t="shared" si="3"/>
        <v>196.5</v>
      </c>
      <c r="P49" s="8">
        <f t="shared" si="4"/>
        <v>16</v>
      </c>
      <c r="Q49" s="27">
        <f t="shared" si="2"/>
        <v>0.80000000000001137</v>
      </c>
    </row>
    <row r="50" spans="1:17" ht="15" customHeight="1" x14ac:dyDescent="0.2">
      <c r="A50" s="22" t="s">
        <v>531</v>
      </c>
      <c r="B50" s="22" t="s">
        <v>159</v>
      </c>
      <c r="C50" s="7">
        <v>1</v>
      </c>
      <c r="D50" s="28">
        <v>194</v>
      </c>
      <c r="E50" s="13">
        <v>191</v>
      </c>
      <c r="F50" s="13">
        <v>189</v>
      </c>
      <c r="G50" s="13">
        <v>196</v>
      </c>
      <c r="H50" s="13">
        <v>197</v>
      </c>
      <c r="I50" s="13">
        <v>198</v>
      </c>
      <c r="J50" s="13">
        <v>193</v>
      </c>
      <c r="K50" s="13"/>
      <c r="L50" s="13"/>
      <c r="M50" s="13"/>
      <c r="N50" s="13"/>
      <c r="O50" s="28">
        <f t="shared" si="3"/>
        <v>194</v>
      </c>
      <c r="P50" s="8">
        <f t="shared" si="4"/>
        <v>28</v>
      </c>
      <c r="Q50" s="27">
        <f t="shared" si="2"/>
        <v>0</v>
      </c>
    </row>
    <row r="51" spans="1:17" ht="15" customHeight="1" x14ac:dyDescent="0.2">
      <c r="A51" s="22" t="s">
        <v>568</v>
      </c>
      <c r="B51" s="22" t="s">
        <v>159</v>
      </c>
      <c r="C51" s="7">
        <v>3</v>
      </c>
      <c r="D51" s="28">
        <v>188.2</v>
      </c>
      <c r="E51" s="13">
        <v>195</v>
      </c>
      <c r="F51" s="13">
        <v>189</v>
      </c>
      <c r="G51" s="13">
        <v>197</v>
      </c>
      <c r="H51" s="13">
        <v>191</v>
      </c>
      <c r="I51" s="13">
        <v>196</v>
      </c>
      <c r="J51" s="13">
        <v>199</v>
      </c>
      <c r="K51" s="13"/>
      <c r="L51" s="13"/>
      <c r="M51" s="13"/>
      <c r="N51" s="13"/>
      <c r="O51" s="28">
        <f t="shared" si="3"/>
        <v>194.5</v>
      </c>
      <c r="P51" s="8">
        <f t="shared" si="4"/>
        <v>27</v>
      </c>
      <c r="Q51" s="27">
        <f t="shared" si="2"/>
        <v>6.3000000000000114</v>
      </c>
    </row>
    <row r="52" spans="1:17" ht="15" customHeight="1" x14ac:dyDescent="0.2">
      <c r="A52" s="22" t="s">
        <v>559</v>
      </c>
      <c r="B52" s="22" t="s">
        <v>159</v>
      </c>
      <c r="C52" s="7">
        <v>3</v>
      </c>
      <c r="D52" s="28">
        <v>189.7</v>
      </c>
      <c r="E52" s="13"/>
      <c r="F52" s="13"/>
      <c r="G52" s="13"/>
      <c r="H52" s="13">
        <v>195</v>
      </c>
      <c r="I52" s="13">
        <v>193</v>
      </c>
      <c r="J52" s="13"/>
      <c r="K52" s="13"/>
      <c r="L52" s="13"/>
      <c r="M52" s="13"/>
      <c r="N52" s="13"/>
      <c r="O52" s="28">
        <f t="shared" si="3"/>
        <v>194</v>
      </c>
      <c r="P52" s="8">
        <f t="shared" si="4"/>
        <v>28</v>
      </c>
      <c r="Q52" s="27">
        <f t="shared" si="2"/>
        <v>4.3000000000000114</v>
      </c>
    </row>
    <row r="53" spans="1:17" ht="15" customHeight="1" x14ac:dyDescent="0.2">
      <c r="A53" s="22" t="s">
        <v>430</v>
      </c>
      <c r="B53" s="22" t="s">
        <v>159</v>
      </c>
      <c r="C53" s="7">
        <v>4</v>
      </c>
      <c r="D53" s="28">
        <v>188</v>
      </c>
      <c r="E53" s="13"/>
      <c r="F53" s="13"/>
      <c r="G53" s="13">
        <v>181</v>
      </c>
      <c r="H53" s="13">
        <v>195</v>
      </c>
      <c r="I53" s="13">
        <v>188</v>
      </c>
      <c r="J53" s="13">
        <v>196</v>
      </c>
      <c r="K53" s="13"/>
      <c r="L53" s="13"/>
      <c r="M53" s="13"/>
      <c r="N53" s="13"/>
      <c r="O53" s="28">
        <f t="shared" si="3"/>
        <v>190</v>
      </c>
      <c r="P53" s="8">
        <f t="shared" si="4"/>
        <v>44</v>
      </c>
      <c r="Q53" s="27">
        <f t="shared" si="2"/>
        <v>2</v>
      </c>
    </row>
    <row r="54" spans="1:17" ht="15" customHeight="1" x14ac:dyDescent="0.2">
      <c r="A54" s="22" t="s">
        <v>158</v>
      </c>
      <c r="B54" s="22" t="s">
        <v>159</v>
      </c>
      <c r="C54" s="7">
        <v>3</v>
      </c>
      <c r="D54" s="28">
        <v>191.5</v>
      </c>
      <c r="E54" s="13">
        <v>185</v>
      </c>
      <c r="F54" s="13">
        <v>183</v>
      </c>
      <c r="G54" s="13">
        <v>195</v>
      </c>
      <c r="H54" s="13">
        <v>187</v>
      </c>
      <c r="I54" s="13">
        <v>187</v>
      </c>
      <c r="J54" s="13">
        <v>187</v>
      </c>
      <c r="K54" s="13"/>
      <c r="L54" s="13"/>
      <c r="M54" s="13"/>
      <c r="N54" s="13"/>
      <c r="O54" s="28">
        <f t="shared" si="3"/>
        <v>187.33333333333334</v>
      </c>
      <c r="P54" s="8">
        <f t="shared" si="4"/>
        <v>52</v>
      </c>
      <c r="Q54" s="27">
        <f t="shared" si="2"/>
        <v>-4.1666666666666572</v>
      </c>
    </row>
    <row r="55" spans="1:17" ht="15" customHeight="1" x14ac:dyDescent="0.2">
      <c r="A55" s="22" t="s">
        <v>578</v>
      </c>
      <c r="B55" s="22" t="s">
        <v>159</v>
      </c>
      <c r="C55" s="7">
        <v>4</v>
      </c>
      <c r="D55" s="28">
        <v>185.2</v>
      </c>
      <c r="E55" s="13">
        <v>188</v>
      </c>
      <c r="F55" s="13">
        <v>190</v>
      </c>
      <c r="G55" s="13">
        <v>185</v>
      </c>
      <c r="H55" s="13">
        <v>194</v>
      </c>
      <c r="I55" s="13">
        <v>190</v>
      </c>
      <c r="J55" s="13">
        <v>181</v>
      </c>
      <c r="K55" s="13"/>
      <c r="L55" s="13"/>
      <c r="M55" s="13"/>
      <c r="N55" s="13"/>
      <c r="O55" s="28">
        <f t="shared" si="3"/>
        <v>188</v>
      </c>
      <c r="P55" s="8">
        <f t="shared" si="4"/>
        <v>48</v>
      </c>
      <c r="Q55" s="27">
        <f t="shared" si="2"/>
        <v>2.8000000000000114</v>
      </c>
    </row>
    <row r="56" spans="1:17" ht="15" customHeight="1" x14ac:dyDescent="0.2">
      <c r="A56" s="22" t="s">
        <v>570</v>
      </c>
      <c r="B56" s="22" t="s">
        <v>159</v>
      </c>
      <c r="C56" s="7">
        <v>4</v>
      </c>
      <c r="D56" s="28">
        <v>187.5</v>
      </c>
      <c r="E56" s="13">
        <v>185</v>
      </c>
      <c r="F56" s="13">
        <v>188</v>
      </c>
      <c r="G56" s="13">
        <v>187</v>
      </c>
      <c r="H56" s="13">
        <v>185</v>
      </c>
      <c r="I56" s="13">
        <v>178</v>
      </c>
      <c r="J56" s="13">
        <v>178</v>
      </c>
      <c r="K56" s="13"/>
      <c r="L56" s="13"/>
      <c r="M56" s="13"/>
      <c r="N56" s="13"/>
      <c r="O56" s="28">
        <f t="shared" si="3"/>
        <v>183.5</v>
      </c>
      <c r="P56" s="8">
        <f t="shared" si="4"/>
        <v>57</v>
      </c>
      <c r="Q56" s="27">
        <f t="shared" si="2"/>
        <v>-4</v>
      </c>
    </row>
    <row r="57" spans="1:17" ht="15" customHeight="1" x14ac:dyDescent="0.2">
      <c r="A57" s="22" t="s">
        <v>565</v>
      </c>
      <c r="B57" s="22" t="s">
        <v>224</v>
      </c>
      <c r="C57" s="7">
        <v>3</v>
      </c>
      <c r="D57" s="28">
        <v>188.6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8" t="str">
        <f t="shared" si="3"/>
        <v/>
      </c>
      <c r="P57" s="8" t="str">
        <f t="shared" si="4"/>
        <v/>
      </c>
      <c r="Q57" s="27" t="str">
        <f t="shared" si="2"/>
        <v/>
      </c>
    </row>
    <row r="58" spans="1:17" ht="15" customHeight="1" x14ac:dyDescent="0.2">
      <c r="A58" s="22" t="s">
        <v>584</v>
      </c>
      <c r="B58" s="22" t="s">
        <v>224</v>
      </c>
      <c r="C58" s="7">
        <v>4</v>
      </c>
      <c r="D58" s="28">
        <v>184</v>
      </c>
      <c r="E58" s="13">
        <v>198</v>
      </c>
      <c r="F58" s="13">
        <v>197</v>
      </c>
      <c r="G58" s="13">
        <v>198</v>
      </c>
      <c r="H58" s="13">
        <v>196</v>
      </c>
      <c r="I58" s="13">
        <v>199</v>
      </c>
      <c r="J58" s="13">
        <v>196</v>
      </c>
      <c r="K58" s="13"/>
      <c r="L58" s="13"/>
      <c r="M58" s="13"/>
      <c r="N58" s="13"/>
      <c r="O58" s="28">
        <f t="shared" si="3"/>
        <v>197.33333333333334</v>
      </c>
      <c r="P58" s="8">
        <f t="shared" si="4"/>
        <v>10</v>
      </c>
      <c r="Q58" s="27">
        <f t="shared" si="2"/>
        <v>13.333333333333343</v>
      </c>
    </row>
    <row r="59" spans="1:17" ht="15" customHeight="1" x14ac:dyDescent="0.2">
      <c r="A59" s="22" t="s">
        <v>541</v>
      </c>
      <c r="B59" s="22" t="s">
        <v>224</v>
      </c>
      <c r="C59" s="7">
        <v>3</v>
      </c>
      <c r="D59" s="28">
        <v>192</v>
      </c>
      <c r="E59" s="13">
        <v>192</v>
      </c>
      <c r="F59" s="13"/>
      <c r="G59" s="13">
        <v>194</v>
      </c>
      <c r="H59" s="13"/>
      <c r="I59" s="13">
        <v>189</v>
      </c>
      <c r="J59" s="13">
        <v>188</v>
      </c>
      <c r="K59" s="13"/>
      <c r="L59" s="13"/>
      <c r="M59" s="13"/>
      <c r="N59" s="13"/>
      <c r="O59" s="28">
        <f t="shared" si="3"/>
        <v>190.75</v>
      </c>
      <c r="P59" s="8">
        <f t="shared" si="4"/>
        <v>41</v>
      </c>
      <c r="Q59" s="27">
        <f t="shared" si="2"/>
        <v>-1.25</v>
      </c>
    </row>
    <row r="60" spans="1:17" ht="15" customHeight="1" x14ac:dyDescent="0.2">
      <c r="A60" s="22" t="s">
        <v>575</v>
      </c>
      <c r="B60" s="22" t="s">
        <v>224</v>
      </c>
      <c r="C60" s="7">
        <v>4</v>
      </c>
      <c r="D60" s="28">
        <v>186</v>
      </c>
      <c r="E60" s="13">
        <v>189</v>
      </c>
      <c r="F60" s="13">
        <v>188</v>
      </c>
      <c r="G60" s="13">
        <v>189</v>
      </c>
      <c r="H60" s="13">
        <v>193</v>
      </c>
      <c r="I60" s="13">
        <v>189</v>
      </c>
      <c r="J60" s="13">
        <v>193</v>
      </c>
      <c r="K60" s="13"/>
      <c r="L60" s="13"/>
      <c r="M60" s="13"/>
      <c r="N60" s="13"/>
      <c r="O60" s="28">
        <f t="shared" si="3"/>
        <v>190.16666666666666</v>
      </c>
      <c r="P60" s="8">
        <f t="shared" si="4"/>
        <v>43</v>
      </c>
      <c r="Q60" s="27">
        <f t="shared" si="2"/>
        <v>4.1666666666666572</v>
      </c>
    </row>
    <row r="61" spans="1:17" ht="15" customHeight="1" x14ac:dyDescent="0.2">
      <c r="A61" s="22" t="s">
        <v>980</v>
      </c>
      <c r="B61" s="22" t="s">
        <v>224</v>
      </c>
      <c r="C61" s="7">
        <v>3</v>
      </c>
      <c r="D61" s="28"/>
      <c r="E61" s="13">
        <v>186</v>
      </c>
      <c r="F61" s="13">
        <v>190</v>
      </c>
      <c r="G61" s="13">
        <v>191</v>
      </c>
      <c r="H61" s="13">
        <v>190</v>
      </c>
      <c r="I61" s="13">
        <v>185</v>
      </c>
      <c r="J61" s="13">
        <v>186</v>
      </c>
      <c r="K61" s="13"/>
      <c r="L61" s="13"/>
      <c r="M61" s="13"/>
      <c r="N61" s="13"/>
      <c r="O61" s="28">
        <f t="shared" si="3"/>
        <v>188</v>
      </c>
      <c r="P61" s="8">
        <f t="shared" si="4"/>
        <v>48</v>
      </c>
      <c r="Q61" s="27" t="str">
        <f t="shared" si="2"/>
        <v/>
      </c>
    </row>
    <row r="62" spans="1:17" ht="15" customHeight="1" x14ac:dyDescent="0.2">
      <c r="A62" s="22" t="s">
        <v>566</v>
      </c>
      <c r="B62" s="22" t="s">
        <v>224</v>
      </c>
      <c r="C62" s="7">
        <v>3</v>
      </c>
      <c r="D62" s="28">
        <v>188.6</v>
      </c>
      <c r="E62" s="13">
        <v>186</v>
      </c>
      <c r="F62" s="13">
        <v>184</v>
      </c>
      <c r="G62" s="13"/>
      <c r="H62" s="13">
        <v>185</v>
      </c>
      <c r="I62" s="13">
        <v>188</v>
      </c>
      <c r="J62" s="13">
        <v>187</v>
      </c>
      <c r="K62" s="13"/>
      <c r="L62" s="13"/>
      <c r="M62" s="13"/>
      <c r="N62" s="13"/>
      <c r="O62" s="28">
        <f t="shared" si="3"/>
        <v>186</v>
      </c>
      <c r="P62" s="8">
        <f t="shared" si="4"/>
        <v>54</v>
      </c>
      <c r="Q62" s="27">
        <f t="shared" si="2"/>
        <v>-2.5999999999999943</v>
      </c>
    </row>
    <row r="63" spans="1:17" ht="15" customHeight="1" x14ac:dyDescent="0.2">
      <c r="A63" s="22" t="s">
        <v>610</v>
      </c>
      <c r="B63" s="22" t="s">
        <v>224</v>
      </c>
      <c r="C63" s="7">
        <v>4</v>
      </c>
      <c r="D63" s="28">
        <v>162.80000000000001</v>
      </c>
      <c r="E63" s="13"/>
      <c r="F63" s="13">
        <v>184</v>
      </c>
      <c r="G63" s="13">
        <v>188</v>
      </c>
      <c r="H63" s="13">
        <v>189</v>
      </c>
      <c r="I63" s="13">
        <v>190</v>
      </c>
      <c r="J63" s="34">
        <v>186</v>
      </c>
      <c r="K63" s="13"/>
      <c r="L63" s="13"/>
      <c r="M63" s="13"/>
      <c r="N63" s="13"/>
      <c r="O63" s="28">
        <f t="shared" si="3"/>
        <v>187.4</v>
      </c>
      <c r="P63" s="8">
        <f t="shared" si="4"/>
        <v>51</v>
      </c>
      <c r="Q63" s="27">
        <f t="shared" si="2"/>
        <v>24.599999999999994</v>
      </c>
    </row>
    <row r="64" spans="1:17" ht="15" customHeight="1" x14ac:dyDescent="0.2">
      <c r="A64" s="22" t="s">
        <v>597</v>
      </c>
      <c r="B64" s="22" t="s">
        <v>224</v>
      </c>
      <c r="C64" s="7">
        <v>4</v>
      </c>
      <c r="D64" s="28">
        <v>180</v>
      </c>
      <c r="E64" s="13">
        <v>184</v>
      </c>
      <c r="F64" s="13">
        <v>181</v>
      </c>
      <c r="G64" s="13">
        <v>171</v>
      </c>
      <c r="H64" s="13">
        <v>187</v>
      </c>
      <c r="I64" s="13"/>
      <c r="J64" s="13">
        <v>186</v>
      </c>
      <c r="K64" s="13"/>
      <c r="L64" s="13"/>
      <c r="M64" s="13"/>
      <c r="N64" s="13"/>
      <c r="O64" s="28">
        <f t="shared" si="3"/>
        <v>181.8</v>
      </c>
      <c r="P64" s="8">
        <f t="shared" si="4"/>
        <v>58</v>
      </c>
      <c r="Q64" s="27">
        <f t="shared" si="2"/>
        <v>1.8000000000000114</v>
      </c>
    </row>
    <row r="65" spans="1:17" ht="15" customHeight="1" x14ac:dyDescent="0.2">
      <c r="A65" s="22" t="s">
        <v>606</v>
      </c>
      <c r="B65" s="22" t="s">
        <v>224</v>
      </c>
      <c r="C65" s="7">
        <v>4</v>
      </c>
      <c r="D65" s="28">
        <v>170</v>
      </c>
      <c r="E65" s="13">
        <v>168</v>
      </c>
      <c r="F65" s="13">
        <v>172</v>
      </c>
      <c r="G65" s="13">
        <v>170</v>
      </c>
      <c r="H65" s="13">
        <v>158</v>
      </c>
      <c r="I65" s="13">
        <v>156</v>
      </c>
      <c r="J65" s="13">
        <v>154</v>
      </c>
      <c r="K65" s="13"/>
      <c r="L65" s="13"/>
      <c r="M65" s="13"/>
      <c r="N65" s="13"/>
      <c r="O65" s="28">
        <f t="shared" si="3"/>
        <v>163</v>
      </c>
      <c r="P65" s="8">
        <f t="shared" si="4"/>
        <v>62</v>
      </c>
      <c r="Q65" s="27">
        <f t="shared" si="2"/>
        <v>-7</v>
      </c>
    </row>
    <row r="66" spans="1:17" ht="15" customHeight="1" x14ac:dyDescent="0.2">
      <c r="A66" s="22" t="s">
        <v>603</v>
      </c>
      <c r="B66" s="22" t="s">
        <v>224</v>
      </c>
      <c r="C66" s="7">
        <v>4</v>
      </c>
      <c r="D66" s="28">
        <v>174.8</v>
      </c>
      <c r="E66" s="13">
        <v>142</v>
      </c>
      <c r="F66" s="13">
        <v>161</v>
      </c>
      <c r="G66" s="13">
        <v>143</v>
      </c>
      <c r="H66" s="13">
        <v>157</v>
      </c>
      <c r="I66" s="13">
        <v>132</v>
      </c>
      <c r="J66" s="34">
        <v>174</v>
      </c>
      <c r="K66" s="13"/>
      <c r="L66" s="13"/>
      <c r="M66" s="13"/>
      <c r="N66" s="13"/>
      <c r="O66" s="28">
        <f t="shared" si="3"/>
        <v>151.5</v>
      </c>
      <c r="P66" s="8">
        <f t="shared" si="4"/>
        <v>63</v>
      </c>
      <c r="Q66" s="27">
        <f t="shared" si="2"/>
        <v>-23.300000000000011</v>
      </c>
    </row>
    <row r="67" spans="1:17" ht="15" customHeight="1" x14ac:dyDescent="0.2">
      <c r="A67" s="22" t="s">
        <v>614</v>
      </c>
      <c r="B67" s="22" t="s">
        <v>495</v>
      </c>
      <c r="C67" s="7">
        <v>1</v>
      </c>
      <c r="D67" s="28">
        <v>197.8</v>
      </c>
      <c r="E67" s="13">
        <v>200</v>
      </c>
      <c r="F67" s="13">
        <v>199</v>
      </c>
      <c r="G67" s="13">
        <v>200</v>
      </c>
      <c r="H67" s="13">
        <v>197</v>
      </c>
      <c r="I67" s="13">
        <v>198</v>
      </c>
      <c r="J67" s="13">
        <v>200</v>
      </c>
      <c r="K67" s="13"/>
      <c r="L67" s="13"/>
      <c r="M67" s="13"/>
      <c r="N67" s="13"/>
      <c r="O67" s="28">
        <f t="shared" si="3"/>
        <v>199</v>
      </c>
      <c r="P67" s="8">
        <f t="shared" si="4"/>
        <v>3</v>
      </c>
      <c r="Q67" s="27">
        <f t="shared" si="2"/>
        <v>1.1999999999999886</v>
      </c>
    </row>
    <row r="68" spans="1:17" ht="15" customHeight="1" x14ac:dyDescent="0.2">
      <c r="A68" s="22" t="s">
        <v>498</v>
      </c>
      <c r="B68" s="22" t="s">
        <v>495</v>
      </c>
      <c r="C68" s="7">
        <v>1</v>
      </c>
      <c r="D68" s="28">
        <v>197.3</v>
      </c>
      <c r="E68" s="13"/>
      <c r="F68" s="13"/>
      <c r="G68" s="13"/>
      <c r="H68" s="13">
        <v>198</v>
      </c>
      <c r="I68" s="13">
        <v>198</v>
      </c>
      <c r="J68" s="13">
        <v>198</v>
      </c>
      <c r="K68" s="13"/>
      <c r="L68" s="13"/>
      <c r="M68" s="13"/>
      <c r="N68" s="13"/>
      <c r="O68" s="28">
        <f t="shared" ref="O68:O99" si="5">IF(SUM(E68:N68)&lt;&gt;0,AVERAGE(E68:N68),"")</f>
        <v>198</v>
      </c>
      <c r="P68" s="8">
        <f t="shared" si="4"/>
        <v>5</v>
      </c>
      <c r="Q68" s="27">
        <f t="shared" ref="Q68:Q72" si="6">IF(D68&gt;0,IF(O68&lt;&gt;"",O68-D68,""),"")</f>
        <v>0.69999999999998863</v>
      </c>
    </row>
    <row r="69" spans="1:17" ht="15" customHeight="1" x14ac:dyDescent="0.2">
      <c r="A69" s="22" t="s">
        <v>624</v>
      </c>
      <c r="B69" s="22" t="s">
        <v>495</v>
      </c>
      <c r="C69" s="7">
        <v>2</v>
      </c>
      <c r="D69" s="28">
        <v>194.5</v>
      </c>
      <c r="E69" s="13">
        <v>197</v>
      </c>
      <c r="F69" s="13">
        <v>197</v>
      </c>
      <c r="G69" s="13">
        <v>196</v>
      </c>
      <c r="H69" s="13">
        <v>192</v>
      </c>
      <c r="I69" s="13">
        <v>193</v>
      </c>
      <c r="J69" s="13">
        <v>195</v>
      </c>
      <c r="K69" s="13"/>
      <c r="L69" s="13"/>
      <c r="M69" s="13"/>
      <c r="N69" s="13"/>
      <c r="O69" s="28">
        <f t="shared" si="5"/>
        <v>195</v>
      </c>
      <c r="P69" s="8">
        <f t="shared" si="4"/>
        <v>25</v>
      </c>
      <c r="Q69" s="27">
        <f t="shared" si="6"/>
        <v>0.5</v>
      </c>
    </row>
    <row r="70" spans="1:17" ht="15" customHeight="1" x14ac:dyDescent="0.2">
      <c r="A70" s="22" t="s">
        <v>494</v>
      </c>
      <c r="B70" s="22" t="s">
        <v>495</v>
      </c>
      <c r="C70" s="7">
        <v>1</v>
      </c>
      <c r="D70" s="28">
        <v>197.5</v>
      </c>
      <c r="E70" s="13">
        <v>194</v>
      </c>
      <c r="F70" s="13">
        <v>195</v>
      </c>
      <c r="G70" s="13">
        <v>198</v>
      </c>
      <c r="H70" s="13">
        <v>196</v>
      </c>
      <c r="I70" s="13">
        <v>195</v>
      </c>
      <c r="J70" s="13">
        <v>195</v>
      </c>
      <c r="K70" s="13"/>
      <c r="L70" s="13"/>
      <c r="M70" s="13"/>
      <c r="N70" s="13"/>
      <c r="O70" s="28">
        <f t="shared" si="5"/>
        <v>195.5</v>
      </c>
      <c r="P70" s="8">
        <f t="shared" si="4"/>
        <v>20</v>
      </c>
      <c r="Q70" s="27">
        <f t="shared" si="6"/>
        <v>-2</v>
      </c>
    </row>
    <row r="71" spans="1:17" ht="15" customHeight="1" x14ac:dyDescent="0.2">
      <c r="A71" s="22" t="s">
        <v>555</v>
      </c>
      <c r="B71" s="22" t="s">
        <v>495</v>
      </c>
      <c r="C71" s="7">
        <v>2</v>
      </c>
      <c r="D71" s="28">
        <v>190.3</v>
      </c>
      <c r="E71" s="13">
        <v>194</v>
      </c>
      <c r="F71" s="13">
        <v>195</v>
      </c>
      <c r="G71" s="13">
        <v>190</v>
      </c>
      <c r="H71" s="13">
        <v>196</v>
      </c>
      <c r="I71" s="13">
        <v>197</v>
      </c>
      <c r="J71" s="13">
        <v>199</v>
      </c>
      <c r="K71" s="13"/>
      <c r="L71" s="13"/>
      <c r="M71" s="13"/>
      <c r="N71" s="13"/>
      <c r="O71" s="28">
        <f t="shared" si="5"/>
        <v>195.16666666666666</v>
      </c>
      <c r="P71" s="8">
        <f t="shared" si="4"/>
        <v>24</v>
      </c>
      <c r="Q71" s="27">
        <f t="shared" si="6"/>
        <v>4.8666666666666458</v>
      </c>
    </row>
    <row r="72" spans="1:17" ht="15" customHeight="1" x14ac:dyDescent="0.2">
      <c r="A72" s="22" t="s">
        <v>542</v>
      </c>
      <c r="B72" s="22" t="s">
        <v>495</v>
      </c>
      <c r="C72" s="7">
        <v>2</v>
      </c>
      <c r="D72" s="28">
        <v>192</v>
      </c>
      <c r="E72" s="13">
        <v>189</v>
      </c>
      <c r="F72" s="13"/>
      <c r="G72" s="13">
        <v>189</v>
      </c>
      <c r="H72" s="13">
        <v>196</v>
      </c>
      <c r="I72" s="34">
        <v>192</v>
      </c>
      <c r="J72" s="13">
        <v>193</v>
      </c>
      <c r="K72" s="13"/>
      <c r="L72" s="13"/>
      <c r="M72" s="13"/>
      <c r="N72" s="13"/>
      <c r="O72" s="28">
        <f t="shared" si="5"/>
        <v>191.8</v>
      </c>
      <c r="P72" s="8">
        <f t="shared" si="4"/>
        <v>38</v>
      </c>
      <c r="Q72" s="27">
        <f t="shared" si="6"/>
        <v>-0.19999999999998863</v>
      </c>
    </row>
  </sheetData>
  <sortState xmlns:xlrd2="http://schemas.microsoft.com/office/spreadsheetml/2017/richdata2" ref="A4:O72">
    <sortCondition ref="B7"/>
    <sortCondition descending="1" ref="O7"/>
    <sortCondition ref="C7"/>
  </sortState>
  <conditionalFormatting sqref="Q4:Q72">
    <cfRule type="cellIs" dxfId="61" priority="1" stopIfTrue="1" operator="lessThan">
      <formula>0</formula>
    </cfRule>
  </conditionalFormatting>
  <hyperlinks>
    <hyperlink ref="A2" location="'Index'!A2" tooltip="Go to the Index sheet" display="á" xr:uid="{1B526E00-18C0-4413-8777-E85A146325B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theme="4" tint="0.39997558519241921"/>
  </sheetPr>
  <dimension ref="A1:R5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25</v>
      </c>
    </row>
    <row r="2" spans="1:17" ht="12" customHeight="1" x14ac:dyDescent="0.2">
      <c r="A2" s="31" t="s">
        <v>928</v>
      </c>
    </row>
    <row r="3" spans="1:17" ht="15" customHeight="1" x14ac:dyDescent="0.2">
      <c r="A3" s="9" t="s">
        <v>1</v>
      </c>
      <c r="B3" s="9" t="s">
        <v>0</v>
      </c>
      <c r="C3" s="10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648</v>
      </c>
      <c r="B4" s="4" t="s">
        <v>487</v>
      </c>
      <c r="C4" s="20">
        <v>5</v>
      </c>
      <c r="D4" s="28">
        <v>179.8</v>
      </c>
      <c r="E4" s="13"/>
      <c r="F4" s="13"/>
      <c r="G4" s="13">
        <v>180</v>
      </c>
      <c r="H4" s="13"/>
      <c r="I4" s="13"/>
      <c r="J4" s="13"/>
      <c r="K4" s="13"/>
      <c r="L4" s="13"/>
      <c r="M4" s="13"/>
      <c r="N4" s="13"/>
      <c r="O4" s="26">
        <f t="shared" ref="O4:O50" si="0">IF(SUM(E4:N4)&lt;&gt;0,AVERAGE(E4:N4),"")</f>
        <v>180</v>
      </c>
      <c r="P4" s="8">
        <f>IF(COUNT($E4:$N4)&gt;0,RANK($O4,$O$4:$O$50),"")</f>
        <v>40</v>
      </c>
      <c r="Q4" s="27">
        <f>IF(D4&gt;0,IF(O4&lt;&gt;"",O4-D4,""),"")</f>
        <v>0.19999999999998863</v>
      </c>
    </row>
    <row r="5" spans="1:17" ht="15" customHeight="1" x14ac:dyDescent="0.2">
      <c r="A5" s="4" t="s">
        <v>497</v>
      </c>
      <c r="B5" s="4" t="s">
        <v>487</v>
      </c>
      <c r="C5" s="20">
        <v>6</v>
      </c>
      <c r="D5" s="28">
        <v>168</v>
      </c>
      <c r="E5" s="13">
        <v>183</v>
      </c>
      <c r="F5" s="13">
        <v>179</v>
      </c>
      <c r="G5" s="13">
        <v>183</v>
      </c>
      <c r="H5" s="13">
        <v>176</v>
      </c>
      <c r="I5" s="13">
        <v>180</v>
      </c>
      <c r="J5" s="13">
        <v>179</v>
      </c>
      <c r="K5" s="13"/>
      <c r="L5" s="13"/>
      <c r="M5" s="13"/>
      <c r="N5" s="13"/>
      <c r="O5" s="26">
        <f t="shared" si="0"/>
        <v>180</v>
      </c>
      <c r="P5" s="8">
        <f t="shared" ref="P5:P50" si="1">IF(COUNT($E5:$N5)&gt;0,RANK($O5,$O$4:$O$50),"")</f>
        <v>40</v>
      </c>
      <c r="Q5" s="27">
        <f t="shared" ref="Q5:Q50" si="2">IF(D5&gt;0,IF(O5&lt;&gt;"",O5-D5,""),"")</f>
        <v>12</v>
      </c>
    </row>
    <row r="6" spans="1:17" ht="15" customHeight="1" x14ac:dyDescent="0.2">
      <c r="A6" s="4" t="s">
        <v>649</v>
      </c>
      <c r="B6" s="4" t="s">
        <v>650</v>
      </c>
      <c r="C6" s="20">
        <v>5</v>
      </c>
      <c r="D6" s="28">
        <v>177</v>
      </c>
      <c r="E6" s="13">
        <v>182</v>
      </c>
      <c r="F6" s="13">
        <v>181</v>
      </c>
      <c r="G6" s="13">
        <v>180</v>
      </c>
      <c r="H6" s="13">
        <v>185</v>
      </c>
      <c r="I6" s="13">
        <v>184</v>
      </c>
      <c r="J6" s="13">
        <v>178</v>
      </c>
      <c r="K6" s="13"/>
      <c r="L6" s="13"/>
      <c r="M6" s="13"/>
      <c r="N6" s="13"/>
      <c r="O6" s="26">
        <f t="shared" si="0"/>
        <v>181.66666666666666</v>
      </c>
      <c r="P6" s="8">
        <f t="shared" si="1"/>
        <v>38</v>
      </c>
      <c r="Q6" s="27">
        <f t="shared" si="2"/>
        <v>4.6666666666666572</v>
      </c>
    </row>
    <row r="7" spans="1:17" ht="15" customHeight="1" x14ac:dyDescent="0.2">
      <c r="A7" s="4" t="s">
        <v>651</v>
      </c>
      <c r="B7" s="4" t="s">
        <v>650</v>
      </c>
      <c r="C7" s="20">
        <v>6</v>
      </c>
      <c r="D7" s="28">
        <v>176.5</v>
      </c>
      <c r="E7" s="13">
        <v>189</v>
      </c>
      <c r="F7" s="13">
        <v>183</v>
      </c>
      <c r="G7" s="13">
        <v>171</v>
      </c>
      <c r="H7" s="13">
        <v>173</v>
      </c>
      <c r="I7" s="13">
        <v>181</v>
      </c>
      <c r="J7" s="13">
        <v>176</v>
      </c>
      <c r="K7" s="13"/>
      <c r="L7" s="13"/>
      <c r="M7" s="13"/>
      <c r="N7" s="13"/>
      <c r="O7" s="26">
        <f t="shared" si="0"/>
        <v>178.83333333333334</v>
      </c>
      <c r="P7" s="8">
        <f t="shared" si="1"/>
        <v>43</v>
      </c>
      <c r="Q7" s="27">
        <f t="shared" si="2"/>
        <v>2.3333333333333428</v>
      </c>
    </row>
    <row r="8" spans="1:17" ht="15" customHeight="1" x14ac:dyDescent="0.2">
      <c r="A8" s="4" t="s">
        <v>652</v>
      </c>
      <c r="B8" s="4" t="s">
        <v>653</v>
      </c>
      <c r="C8" s="20">
        <v>6</v>
      </c>
      <c r="D8" s="28">
        <v>173</v>
      </c>
      <c r="E8" s="13">
        <v>177</v>
      </c>
      <c r="F8" s="13">
        <v>175</v>
      </c>
      <c r="G8" s="13">
        <v>183</v>
      </c>
      <c r="H8" s="13">
        <v>186</v>
      </c>
      <c r="I8" s="13">
        <v>179</v>
      </c>
      <c r="J8" s="13">
        <v>165</v>
      </c>
      <c r="K8" s="13"/>
      <c r="L8" s="13"/>
      <c r="M8" s="13"/>
      <c r="N8" s="13"/>
      <c r="O8" s="26">
        <f t="shared" si="0"/>
        <v>177.5</v>
      </c>
      <c r="P8" s="8">
        <f t="shared" si="1"/>
        <v>44</v>
      </c>
      <c r="Q8" s="27">
        <f t="shared" si="2"/>
        <v>4.5</v>
      </c>
    </row>
    <row r="9" spans="1:17" ht="15" customHeight="1" x14ac:dyDescent="0.2">
      <c r="A9" s="4" t="s">
        <v>632</v>
      </c>
      <c r="B9" s="4" t="s">
        <v>99</v>
      </c>
      <c r="C9" s="20">
        <v>1</v>
      </c>
      <c r="D9" s="28">
        <v>196</v>
      </c>
      <c r="E9" s="13">
        <v>199</v>
      </c>
      <c r="F9" s="13">
        <v>200</v>
      </c>
      <c r="G9" s="13">
        <v>199</v>
      </c>
      <c r="H9" s="13">
        <v>200</v>
      </c>
      <c r="I9" s="13">
        <v>198</v>
      </c>
      <c r="J9" s="13"/>
      <c r="K9" s="13"/>
      <c r="L9" s="13"/>
      <c r="M9" s="13"/>
      <c r="N9" s="13"/>
      <c r="O9" s="26">
        <f t="shared" si="0"/>
        <v>199.2</v>
      </c>
      <c r="P9" s="8">
        <f t="shared" si="1"/>
        <v>1</v>
      </c>
      <c r="Q9" s="27">
        <f t="shared" si="2"/>
        <v>3.1999999999999886</v>
      </c>
    </row>
    <row r="10" spans="1:17" ht="15" customHeight="1" x14ac:dyDescent="0.2">
      <c r="A10" s="4" t="s">
        <v>634</v>
      </c>
      <c r="B10" s="4" t="s">
        <v>99</v>
      </c>
      <c r="C10" s="20">
        <v>1</v>
      </c>
      <c r="D10" s="28">
        <v>195</v>
      </c>
      <c r="E10" s="13">
        <v>188</v>
      </c>
      <c r="F10" s="13">
        <v>186</v>
      </c>
      <c r="G10" s="13">
        <v>194</v>
      </c>
      <c r="H10" s="13">
        <v>192</v>
      </c>
      <c r="I10" s="13">
        <v>194</v>
      </c>
      <c r="J10" s="13">
        <v>197</v>
      </c>
      <c r="K10" s="13"/>
      <c r="L10" s="13"/>
      <c r="M10" s="13"/>
      <c r="N10" s="13"/>
      <c r="O10" s="26">
        <f t="shared" si="0"/>
        <v>191.83333333333334</v>
      </c>
      <c r="P10" s="8">
        <f t="shared" si="1"/>
        <v>12</v>
      </c>
      <c r="Q10" s="27">
        <f t="shared" si="2"/>
        <v>-3.1666666666666572</v>
      </c>
    </row>
    <row r="11" spans="1:17" ht="15" customHeight="1" x14ac:dyDescent="0.2">
      <c r="A11" s="4" t="s">
        <v>639</v>
      </c>
      <c r="B11" s="4" t="s">
        <v>99</v>
      </c>
      <c r="C11" s="20">
        <v>3</v>
      </c>
      <c r="D11" s="28">
        <v>190.5</v>
      </c>
      <c r="E11" s="13">
        <v>189</v>
      </c>
      <c r="F11" s="13">
        <v>186</v>
      </c>
      <c r="G11" s="13">
        <v>195</v>
      </c>
      <c r="H11" s="13">
        <v>191</v>
      </c>
      <c r="I11" s="13">
        <v>191</v>
      </c>
      <c r="J11" s="13">
        <v>193</v>
      </c>
      <c r="K11" s="13"/>
      <c r="L11" s="13"/>
      <c r="M11" s="13"/>
      <c r="N11" s="13"/>
      <c r="O11" s="26">
        <f t="shared" si="0"/>
        <v>190.83333333333334</v>
      </c>
      <c r="P11" s="8">
        <f t="shared" si="1"/>
        <v>19</v>
      </c>
      <c r="Q11" s="27">
        <f t="shared" si="2"/>
        <v>0.33333333333334281</v>
      </c>
    </row>
    <row r="12" spans="1:17" ht="15" customHeight="1" x14ac:dyDescent="0.2">
      <c r="A12" s="4" t="s">
        <v>646</v>
      </c>
      <c r="B12" s="4" t="s">
        <v>99</v>
      </c>
      <c r="C12" s="20">
        <v>4</v>
      </c>
      <c r="D12" s="28">
        <v>184.8</v>
      </c>
      <c r="E12" s="13">
        <v>187</v>
      </c>
      <c r="F12" s="13">
        <v>191</v>
      </c>
      <c r="G12" s="13">
        <v>183</v>
      </c>
      <c r="H12" s="13">
        <v>187</v>
      </c>
      <c r="I12" s="13">
        <v>191</v>
      </c>
      <c r="J12" s="13">
        <v>191</v>
      </c>
      <c r="K12" s="13"/>
      <c r="L12" s="13"/>
      <c r="M12" s="13"/>
      <c r="N12" s="13"/>
      <c r="O12" s="26">
        <f t="shared" si="0"/>
        <v>188.33333333333334</v>
      </c>
      <c r="P12" s="8">
        <f t="shared" si="1"/>
        <v>26</v>
      </c>
      <c r="Q12" s="27">
        <f t="shared" si="2"/>
        <v>3.5333333333333314</v>
      </c>
    </row>
    <row r="13" spans="1:17" ht="15" customHeight="1" x14ac:dyDescent="0.2">
      <c r="A13" s="4" t="s">
        <v>594</v>
      </c>
      <c r="B13" s="4" t="s">
        <v>99</v>
      </c>
      <c r="C13" s="20">
        <v>4</v>
      </c>
      <c r="D13" s="28">
        <v>185</v>
      </c>
      <c r="E13" s="13">
        <v>182</v>
      </c>
      <c r="F13" s="13">
        <v>186</v>
      </c>
      <c r="G13" s="13">
        <v>187</v>
      </c>
      <c r="H13" s="13">
        <v>188</v>
      </c>
      <c r="I13" s="13">
        <v>192</v>
      </c>
      <c r="J13" s="13">
        <v>195</v>
      </c>
      <c r="K13" s="13"/>
      <c r="L13" s="13"/>
      <c r="M13" s="13"/>
      <c r="N13" s="13"/>
      <c r="O13" s="26">
        <f t="shared" si="0"/>
        <v>188.33333333333334</v>
      </c>
      <c r="P13" s="8">
        <f t="shared" si="1"/>
        <v>26</v>
      </c>
      <c r="Q13" s="27">
        <f t="shared" si="2"/>
        <v>3.3333333333333428</v>
      </c>
    </row>
    <row r="14" spans="1:17" ht="15" customHeight="1" x14ac:dyDescent="0.2">
      <c r="A14" s="4" t="s">
        <v>642</v>
      </c>
      <c r="B14" s="4" t="s">
        <v>99</v>
      </c>
      <c r="C14" s="20">
        <v>3</v>
      </c>
      <c r="D14" s="28">
        <v>189</v>
      </c>
      <c r="E14" s="13">
        <v>190</v>
      </c>
      <c r="F14" s="13">
        <v>187</v>
      </c>
      <c r="G14" s="13">
        <v>185</v>
      </c>
      <c r="H14" s="13">
        <v>190</v>
      </c>
      <c r="I14" s="13">
        <v>187</v>
      </c>
      <c r="J14" s="13">
        <v>190</v>
      </c>
      <c r="K14" s="13"/>
      <c r="L14" s="13"/>
      <c r="M14" s="13"/>
      <c r="N14" s="13"/>
      <c r="O14" s="26">
        <f t="shared" si="0"/>
        <v>188.16666666666666</v>
      </c>
      <c r="P14" s="8">
        <f t="shared" si="1"/>
        <v>29</v>
      </c>
      <c r="Q14" s="27">
        <f t="shared" si="2"/>
        <v>-0.83333333333334281</v>
      </c>
    </row>
    <row r="15" spans="1:17" ht="15" customHeight="1" x14ac:dyDescent="0.2">
      <c r="A15" s="4" t="s">
        <v>644</v>
      </c>
      <c r="B15" s="4" t="s">
        <v>99</v>
      </c>
      <c r="C15" s="20">
        <v>4</v>
      </c>
      <c r="D15" s="28">
        <v>186</v>
      </c>
      <c r="E15" s="13">
        <v>188</v>
      </c>
      <c r="F15" s="13">
        <v>191</v>
      </c>
      <c r="G15" s="13">
        <v>184</v>
      </c>
      <c r="H15" s="13">
        <v>184</v>
      </c>
      <c r="I15" s="13">
        <v>190</v>
      </c>
      <c r="J15" s="13">
        <v>188</v>
      </c>
      <c r="K15" s="13"/>
      <c r="L15" s="13"/>
      <c r="M15" s="13"/>
      <c r="N15" s="13"/>
      <c r="O15" s="26">
        <f t="shared" si="0"/>
        <v>187.5</v>
      </c>
      <c r="P15" s="8">
        <f t="shared" si="1"/>
        <v>31</v>
      </c>
      <c r="Q15" s="27">
        <f t="shared" si="2"/>
        <v>1.5</v>
      </c>
    </row>
    <row r="16" spans="1:17" ht="15" customHeight="1" x14ac:dyDescent="0.2">
      <c r="A16" s="4" t="s">
        <v>647</v>
      </c>
      <c r="B16" s="4" t="s">
        <v>99</v>
      </c>
      <c r="C16" s="20">
        <v>4</v>
      </c>
      <c r="D16" s="28">
        <v>184</v>
      </c>
      <c r="E16" s="13">
        <v>186</v>
      </c>
      <c r="F16" s="13">
        <v>183</v>
      </c>
      <c r="G16" s="13">
        <v>182</v>
      </c>
      <c r="H16" s="13">
        <v>187</v>
      </c>
      <c r="I16" s="13">
        <v>181</v>
      </c>
      <c r="J16" s="13">
        <v>188</v>
      </c>
      <c r="K16" s="13"/>
      <c r="L16" s="13"/>
      <c r="M16" s="13"/>
      <c r="N16" s="13"/>
      <c r="O16" s="26">
        <f t="shared" si="0"/>
        <v>184.5</v>
      </c>
      <c r="P16" s="8">
        <f t="shared" si="1"/>
        <v>34</v>
      </c>
      <c r="Q16" s="27">
        <f t="shared" si="2"/>
        <v>0.5</v>
      </c>
    </row>
    <row r="17" spans="1:17" ht="15" customHeight="1" x14ac:dyDescent="0.2">
      <c r="A17" s="4" t="s">
        <v>360</v>
      </c>
      <c r="B17" s="4" t="s">
        <v>352</v>
      </c>
      <c r="C17" s="20">
        <v>1</v>
      </c>
      <c r="D17" s="28">
        <v>195.2</v>
      </c>
      <c r="E17" s="13">
        <v>197</v>
      </c>
      <c r="F17" s="13">
        <v>197</v>
      </c>
      <c r="G17" s="13">
        <v>195</v>
      </c>
      <c r="H17" s="13">
        <v>196</v>
      </c>
      <c r="I17" s="13">
        <v>195</v>
      </c>
      <c r="J17" s="13">
        <v>190</v>
      </c>
      <c r="K17" s="13"/>
      <c r="L17" s="13"/>
      <c r="M17" s="13"/>
      <c r="N17" s="13"/>
      <c r="O17" s="26">
        <f t="shared" si="0"/>
        <v>195</v>
      </c>
      <c r="P17" s="8">
        <f t="shared" si="1"/>
        <v>5</v>
      </c>
      <c r="Q17" s="27">
        <f t="shared" si="2"/>
        <v>-0.19999999999998863</v>
      </c>
    </row>
    <row r="18" spans="1:17" ht="15" customHeight="1" x14ac:dyDescent="0.2">
      <c r="A18" s="4" t="s">
        <v>173</v>
      </c>
      <c r="B18" s="4" t="s">
        <v>352</v>
      </c>
      <c r="C18" s="20">
        <v>2</v>
      </c>
      <c r="D18" s="28">
        <v>192.3</v>
      </c>
      <c r="E18" s="13">
        <v>194</v>
      </c>
      <c r="F18" s="13">
        <v>191</v>
      </c>
      <c r="G18" s="13">
        <v>192</v>
      </c>
      <c r="H18" s="13">
        <v>196</v>
      </c>
      <c r="I18" s="13">
        <v>194</v>
      </c>
      <c r="J18" s="13">
        <v>192</v>
      </c>
      <c r="K18" s="13"/>
      <c r="L18" s="13"/>
      <c r="M18" s="13"/>
      <c r="N18" s="13"/>
      <c r="O18" s="26">
        <f t="shared" si="0"/>
        <v>193.16666666666666</v>
      </c>
      <c r="P18" s="8">
        <f t="shared" si="1"/>
        <v>8</v>
      </c>
      <c r="Q18" s="27">
        <f t="shared" si="2"/>
        <v>0.86666666666664582</v>
      </c>
    </row>
    <row r="19" spans="1:17" ht="15" customHeight="1" x14ac:dyDescent="0.2">
      <c r="A19" s="4" t="s">
        <v>617</v>
      </c>
      <c r="B19" s="4" t="s">
        <v>352</v>
      </c>
      <c r="C19" s="20">
        <v>3</v>
      </c>
      <c r="D19" s="28">
        <v>189.2</v>
      </c>
      <c r="E19" s="13">
        <v>187</v>
      </c>
      <c r="F19" s="13">
        <v>189</v>
      </c>
      <c r="G19" s="13">
        <v>194</v>
      </c>
      <c r="H19" s="13">
        <v>193</v>
      </c>
      <c r="I19" s="13">
        <v>192</v>
      </c>
      <c r="J19" s="13">
        <v>194</v>
      </c>
      <c r="K19" s="13"/>
      <c r="L19" s="13"/>
      <c r="M19" s="13"/>
      <c r="N19" s="13"/>
      <c r="O19" s="26">
        <f t="shared" si="0"/>
        <v>191.5</v>
      </c>
      <c r="P19" s="8">
        <f t="shared" si="1"/>
        <v>15</v>
      </c>
      <c r="Q19" s="27">
        <f t="shared" si="2"/>
        <v>2.3000000000000114</v>
      </c>
    </row>
    <row r="20" spans="1:17" ht="15" customHeight="1" x14ac:dyDescent="0.2">
      <c r="A20" s="4" t="s">
        <v>645</v>
      </c>
      <c r="B20" s="4" t="s">
        <v>504</v>
      </c>
      <c r="C20" s="20">
        <v>4</v>
      </c>
      <c r="D20" s="28">
        <v>185.8</v>
      </c>
      <c r="E20" s="13">
        <v>182</v>
      </c>
      <c r="F20" s="13">
        <v>181</v>
      </c>
      <c r="G20" s="13">
        <v>177</v>
      </c>
      <c r="H20" s="13">
        <v>189</v>
      </c>
      <c r="I20" s="13">
        <v>186</v>
      </c>
      <c r="J20" s="13">
        <v>185</v>
      </c>
      <c r="K20" s="13"/>
      <c r="L20" s="13"/>
      <c r="M20" s="13"/>
      <c r="N20" s="13"/>
      <c r="O20" s="26">
        <f t="shared" si="0"/>
        <v>183.33333333333334</v>
      </c>
      <c r="P20" s="8">
        <f t="shared" si="1"/>
        <v>37</v>
      </c>
      <c r="Q20" s="27">
        <f t="shared" si="2"/>
        <v>-2.4666666666666686</v>
      </c>
    </row>
    <row r="21" spans="1:17" ht="15" customHeight="1" x14ac:dyDescent="0.2">
      <c r="A21" s="4" t="s">
        <v>553</v>
      </c>
      <c r="B21" s="4" t="s">
        <v>418</v>
      </c>
      <c r="C21" s="20">
        <v>1</v>
      </c>
      <c r="D21" s="28">
        <v>195.2</v>
      </c>
      <c r="E21" s="13">
        <v>199</v>
      </c>
      <c r="F21" s="13">
        <v>190</v>
      </c>
      <c r="G21" s="13">
        <v>194</v>
      </c>
      <c r="H21" s="13">
        <v>193</v>
      </c>
      <c r="I21" s="13">
        <v>197</v>
      </c>
      <c r="J21" s="13">
        <v>194</v>
      </c>
      <c r="K21" s="13"/>
      <c r="L21" s="13"/>
      <c r="M21" s="13"/>
      <c r="N21" s="13"/>
      <c r="O21" s="26">
        <f t="shared" si="0"/>
        <v>194.5</v>
      </c>
      <c r="P21" s="8">
        <f t="shared" si="1"/>
        <v>6</v>
      </c>
      <c r="Q21" s="27">
        <f t="shared" si="2"/>
        <v>-0.69999999999998863</v>
      </c>
    </row>
    <row r="22" spans="1:17" ht="15" customHeight="1" x14ac:dyDescent="0.2">
      <c r="A22" s="4" t="s">
        <v>538</v>
      </c>
      <c r="B22" s="4" t="s">
        <v>418</v>
      </c>
      <c r="C22" s="20">
        <v>1</v>
      </c>
      <c r="D22" s="28">
        <v>195.2</v>
      </c>
      <c r="E22" s="13">
        <v>187</v>
      </c>
      <c r="F22" s="13">
        <v>190</v>
      </c>
      <c r="G22" s="13">
        <v>191</v>
      </c>
      <c r="H22" s="13">
        <v>193</v>
      </c>
      <c r="I22" s="13">
        <v>192</v>
      </c>
      <c r="J22" s="13">
        <v>196</v>
      </c>
      <c r="K22" s="13"/>
      <c r="L22" s="13"/>
      <c r="M22" s="13"/>
      <c r="N22" s="13"/>
      <c r="O22" s="26">
        <f t="shared" si="0"/>
        <v>191.5</v>
      </c>
      <c r="P22" s="8">
        <f t="shared" si="1"/>
        <v>15</v>
      </c>
      <c r="Q22" s="27">
        <f t="shared" si="2"/>
        <v>-3.6999999999999886</v>
      </c>
    </row>
    <row r="23" spans="1:17" ht="15" customHeight="1" x14ac:dyDescent="0.2">
      <c r="A23" s="4" t="s">
        <v>536</v>
      </c>
      <c r="B23" s="4" t="s">
        <v>418</v>
      </c>
      <c r="C23" s="20">
        <v>6</v>
      </c>
      <c r="D23" s="28">
        <v>174</v>
      </c>
      <c r="E23" s="13">
        <v>186</v>
      </c>
      <c r="F23" s="13">
        <v>182</v>
      </c>
      <c r="G23" s="13">
        <v>186</v>
      </c>
      <c r="H23" s="13">
        <v>188</v>
      </c>
      <c r="I23" s="13">
        <v>184</v>
      </c>
      <c r="J23" s="13">
        <v>194</v>
      </c>
      <c r="K23" s="13"/>
      <c r="L23" s="13"/>
      <c r="M23" s="13"/>
      <c r="N23" s="13"/>
      <c r="O23" s="26">
        <f t="shared" si="0"/>
        <v>186.66666666666666</v>
      </c>
      <c r="P23" s="8">
        <f t="shared" si="1"/>
        <v>32</v>
      </c>
      <c r="Q23" s="27">
        <f t="shared" si="2"/>
        <v>12.666666666666657</v>
      </c>
    </row>
    <row r="24" spans="1:17" ht="15" customHeight="1" x14ac:dyDescent="0.2">
      <c r="A24" s="4" t="s">
        <v>404</v>
      </c>
      <c r="B24" s="4" t="s">
        <v>350</v>
      </c>
      <c r="C24" s="20">
        <v>4</v>
      </c>
      <c r="D24" s="28">
        <v>187.2</v>
      </c>
      <c r="E24" s="13">
        <v>191</v>
      </c>
      <c r="F24" s="13"/>
      <c r="G24" s="13">
        <v>190</v>
      </c>
      <c r="H24" s="13">
        <v>191</v>
      </c>
      <c r="I24" s="13">
        <v>196</v>
      </c>
      <c r="J24" s="13">
        <v>193</v>
      </c>
      <c r="K24" s="13"/>
      <c r="L24" s="13"/>
      <c r="M24" s="13"/>
      <c r="N24" s="13"/>
      <c r="O24" s="26">
        <f t="shared" si="0"/>
        <v>192.2</v>
      </c>
      <c r="P24" s="8">
        <f t="shared" si="1"/>
        <v>10</v>
      </c>
      <c r="Q24" s="27">
        <f t="shared" si="2"/>
        <v>5</v>
      </c>
    </row>
    <row r="25" spans="1:17" ht="15" customHeight="1" x14ac:dyDescent="0.2">
      <c r="A25" s="4" t="s">
        <v>635</v>
      </c>
      <c r="B25" s="4" t="s">
        <v>530</v>
      </c>
      <c r="C25" s="20">
        <v>2</v>
      </c>
      <c r="D25" s="28">
        <v>194</v>
      </c>
      <c r="E25" s="13">
        <v>196</v>
      </c>
      <c r="F25" s="13">
        <v>198</v>
      </c>
      <c r="G25" s="13">
        <v>196</v>
      </c>
      <c r="H25" s="13">
        <v>192</v>
      </c>
      <c r="I25" s="13">
        <v>195</v>
      </c>
      <c r="J25" s="13">
        <v>194</v>
      </c>
      <c r="K25" s="13"/>
      <c r="L25" s="13"/>
      <c r="M25" s="13"/>
      <c r="N25" s="13"/>
      <c r="O25" s="26">
        <f t="shared" si="0"/>
        <v>195.16666666666666</v>
      </c>
      <c r="P25" s="8">
        <f t="shared" si="1"/>
        <v>4</v>
      </c>
      <c r="Q25" s="27">
        <f t="shared" si="2"/>
        <v>1.1666666666666572</v>
      </c>
    </row>
    <row r="26" spans="1:17" ht="15" customHeight="1" x14ac:dyDescent="0.2">
      <c r="A26" s="4" t="s">
        <v>529</v>
      </c>
      <c r="B26" s="4" t="s">
        <v>530</v>
      </c>
      <c r="C26" s="20">
        <v>2</v>
      </c>
      <c r="D26" s="28">
        <v>194.2</v>
      </c>
      <c r="E26" s="13">
        <v>194</v>
      </c>
      <c r="F26" s="13">
        <v>190</v>
      </c>
      <c r="G26" s="13">
        <v>197</v>
      </c>
      <c r="H26" s="13">
        <v>192</v>
      </c>
      <c r="I26" s="13">
        <v>194</v>
      </c>
      <c r="J26" s="13">
        <v>195</v>
      </c>
      <c r="K26" s="13"/>
      <c r="L26" s="13"/>
      <c r="M26" s="13"/>
      <c r="N26" s="13"/>
      <c r="O26" s="26">
        <f t="shared" si="0"/>
        <v>193.66666666666666</v>
      </c>
      <c r="P26" s="8">
        <f t="shared" si="1"/>
        <v>7</v>
      </c>
      <c r="Q26" s="27">
        <f t="shared" si="2"/>
        <v>-0.53333333333333144</v>
      </c>
    </row>
    <row r="27" spans="1:17" ht="15" customHeight="1" x14ac:dyDescent="0.2">
      <c r="A27" s="4" t="s">
        <v>637</v>
      </c>
      <c r="B27" s="4" t="s">
        <v>530</v>
      </c>
      <c r="C27" s="20">
        <v>2</v>
      </c>
      <c r="D27" s="28">
        <v>192.8</v>
      </c>
      <c r="E27" s="13">
        <v>187</v>
      </c>
      <c r="F27" s="13">
        <v>188</v>
      </c>
      <c r="G27" s="13">
        <v>192</v>
      </c>
      <c r="H27" s="13"/>
      <c r="I27" s="13">
        <v>196</v>
      </c>
      <c r="J27" s="13">
        <v>198</v>
      </c>
      <c r="K27" s="13"/>
      <c r="L27" s="13"/>
      <c r="M27" s="13"/>
      <c r="N27" s="13"/>
      <c r="O27" s="26">
        <f t="shared" si="0"/>
        <v>192.2</v>
      </c>
      <c r="P27" s="8">
        <f t="shared" si="1"/>
        <v>10</v>
      </c>
      <c r="Q27" s="27">
        <f t="shared" si="2"/>
        <v>-0.60000000000002274</v>
      </c>
    </row>
    <row r="28" spans="1:17" ht="15" customHeight="1" x14ac:dyDescent="0.2">
      <c r="A28" s="4" t="s">
        <v>640</v>
      </c>
      <c r="B28" s="4" t="s">
        <v>530</v>
      </c>
      <c r="C28" s="20">
        <v>3</v>
      </c>
      <c r="D28" s="28">
        <v>189.8</v>
      </c>
      <c r="E28" s="13">
        <v>190</v>
      </c>
      <c r="F28" s="13">
        <v>196</v>
      </c>
      <c r="G28" s="13">
        <v>190</v>
      </c>
      <c r="H28" s="13">
        <v>194</v>
      </c>
      <c r="I28" s="13">
        <v>195</v>
      </c>
      <c r="J28" s="13">
        <v>191</v>
      </c>
      <c r="K28" s="13"/>
      <c r="L28" s="13"/>
      <c r="M28" s="13"/>
      <c r="N28" s="13"/>
      <c r="O28" s="26">
        <f t="shared" si="0"/>
        <v>192.66666666666666</v>
      </c>
      <c r="P28" s="8">
        <f t="shared" si="1"/>
        <v>9</v>
      </c>
      <c r="Q28" s="27">
        <f t="shared" si="2"/>
        <v>2.8666666666666458</v>
      </c>
    </row>
    <row r="29" spans="1:17" ht="15" customHeight="1" x14ac:dyDescent="0.2">
      <c r="A29" s="4" t="s">
        <v>643</v>
      </c>
      <c r="B29" s="4" t="s">
        <v>530</v>
      </c>
      <c r="C29" s="20">
        <v>3</v>
      </c>
      <c r="D29" s="28">
        <v>188.2</v>
      </c>
      <c r="E29" s="13">
        <v>186</v>
      </c>
      <c r="F29" s="13">
        <v>183</v>
      </c>
      <c r="G29" s="13">
        <v>191</v>
      </c>
      <c r="H29" s="13">
        <v>187</v>
      </c>
      <c r="I29" s="13"/>
      <c r="J29" s="13">
        <v>192</v>
      </c>
      <c r="K29" s="13"/>
      <c r="L29" s="13"/>
      <c r="M29" s="13"/>
      <c r="N29" s="13"/>
      <c r="O29" s="26">
        <f t="shared" si="0"/>
        <v>187.8</v>
      </c>
      <c r="P29" s="8">
        <f t="shared" si="1"/>
        <v>30</v>
      </c>
      <c r="Q29" s="27">
        <f t="shared" si="2"/>
        <v>-0.39999999999997726</v>
      </c>
    </row>
    <row r="30" spans="1:17" ht="15" customHeight="1" x14ac:dyDescent="0.2">
      <c r="A30" s="4" t="s">
        <v>654</v>
      </c>
      <c r="B30" s="4" t="s">
        <v>530</v>
      </c>
      <c r="C30" s="20">
        <v>6</v>
      </c>
      <c r="D30" s="28">
        <v>172</v>
      </c>
      <c r="E30" s="13">
        <v>154</v>
      </c>
      <c r="F30" s="13"/>
      <c r="G30" s="13">
        <v>166</v>
      </c>
      <c r="H30" s="13">
        <v>170</v>
      </c>
      <c r="I30" s="13">
        <v>174</v>
      </c>
      <c r="J30" s="13"/>
      <c r="K30" s="13"/>
      <c r="L30" s="13"/>
      <c r="M30" s="13"/>
      <c r="N30" s="13"/>
      <c r="O30" s="26">
        <f t="shared" si="0"/>
        <v>166</v>
      </c>
      <c r="P30" s="8">
        <f t="shared" si="1"/>
        <v>45</v>
      </c>
      <c r="Q30" s="27">
        <f t="shared" si="2"/>
        <v>-6</v>
      </c>
    </row>
    <row r="31" spans="1:17" ht="15" customHeight="1" x14ac:dyDescent="0.2">
      <c r="A31" s="4" t="s">
        <v>348</v>
      </c>
      <c r="B31" s="4" t="s">
        <v>338</v>
      </c>
      <c r="C31" s="20">
        <v>1</v>
      </c>
      <c r="D31" s="28">
        <v>195.3</v>
      </c>
      <c r="E31" s="13">
        <v>197</v>
      </c>
      <c r="F31" s="13">
        <v>198</v>
      </c>
      <c r="G31" s="13">
        <v>197</v>
      </c>
      <c r="H31" s="13">
        <v>196</v>
      </c>
      <c r="I31" s="13">
        <v>193</v>
      </c>
      <c r="J31" s="13">
        <v>195</v>
      </c>
      <c r="K31" s="13"/>
      <c r="L31" s="13"/>
      <c r="M31" s="13"/>
      <c r="N31" s="13"/>
      <c r="O31" s="26">
        <f t="shared" si="0"/>
        <v>196</v>
      </c>
      <c r="P31" s="8">
        <f t="shared" si="1"/>
        <v>3</v>
      </c>
      <c r="Q31" s="27">
        <f t="shared" si="2"/>
        <v>0.69999999999998863</v>
      </c>
    </row>
    <row r="32" spans="1:17" ht="15" customHeight="1" x14ac:dyDescent="0.2">
      <c r="A32" s="4" t="s">
        <v>598</v>
      </c>
      <c r="B32" s="4" t="s">
        <v>338</v>
      </c>
      <c r="C32" s="20">
        <v>5</v>
      </c>
      <c r="D32" s="28">
        <v>183</v>
      </c>
      <c r="E32" s="13">
        <v>192</v>
      </c>
      <c r="F32" s="13">
        <v>191</v>
      </c>
      <c r="G32" s="13">
        <v>187</v>
      </c>
      <c r="H32" s="13">
        <v>189</v>
      </c>
      <c r="I32" s="13">
        <v>192</v>
      </c>
      <c r="J32" s="13">
        <v>197</v>
      </c>
      <c r="K32" s="13"/>
      <c r="L32" s="13"/>
      <c r="M32" s="13"/>
      <c r="N32" s="13"/>
      <c r="O32" s="26">
        <f t="shared" si="0"/>
        <v>191.33333333333334</v>
      </c>
      <c r="P32" s="8">
        <f t="shared" si="1"/>
        <v>18</v>
      </c>
      <c r="Q32" s="27">
        <f t="shared" si="2"/>
        <v>8.3333333333333428</v>
      </c>
    </row>
    <row r="33" spans="1:17" ht="15" customHeight="1" x14ac:dyDescent="0.2">
      <c r="A33" s="4" t="s">
        <v>368</v>
      </c>
      <c r="B33" s="4" t="s">
        <v>338</v>
      </c>
      <c r="C33" s="20">
        <v>2</v>
      </c>
      <c r="D33" s="28">
        <v>191.2</v>
      </c>
      <c r="E33" s="13">
        <v>190</v>
      </c>
      <c r="F33" s="13">
        <v>193</v>
      </c>
      <c r="G33" s="13">
        <v>189</v>
      </c>
      <c r="H33" s="13">
        <v>195</v>
      </c>
      <c r="I33" s="13">
        <v>194</v>
      </c>
      <c r="J33" s="13">
        <v>189</v>
      </c>
      <c r="K33" s="13"/>
      <c r="L33" s="13"/>
      <c r="M33" s="13"/>
      <c r="N33" s="13"/>
      <c r="O33" s="26">
        <f t="shared" si="0"/>
        <v>191.66666666666666</v>
      </c>
      <c r="P33" s="8">
        <f t="shared" si="1"/>
        <v>14</v>
      </c>
      <c r="Q33" s="27">
        <f t="shared" si="2"/>
        <v>0.46666666666666856</v>
      </c>
    </row>
    <row r="34" spans="1:17" ht="15" customHeight="1" x14ac:dyDescent="0.2">
      <c r="A34" s="4" t="s">
        <v>68</v>
      </c>
      <c r="B34" s="4" t="s">
        <v>338</v>
      </c>
      <c r="C34" s="20">
        <v>3</v>
      </c>
      <c r="D34" s="28">
        <v>190.5</v>
      </c>
      <c r="E34" s="13">
        <v>187</v>
      </c>
      <c r="F34" s="13">
        <v>188</v>
      </c>
      <c r="G34" s="13">
        <v>193</v>
      </c>
      <c r="H34" s="13">
        <v>186</v>
      </c>
      <c r="I34" s="13">
        <v>190</v>
      </c>
      <c r="J34" s="13">
        <v>192</v>
      </c>
      <c r="K34" s="13"/>
      <c r="L34" s="13"/>
      <c r="M34" s="13"/>
      <c r="N34" s="13"/>
      <c r="O34" s="26">
        <f t="shared" si="0"/>
        <v>189.33333333333334</v>
      </c>
      <c r="P34" s="8">
        <f t="shared" si="1"/>
        <v>24</v>
      </c>
      <c r="Q34" s="27">
        <f t="shared" si="2"/>
        <v>-1.1666666666666572</v>
      </c>
    </row>
    <row r="35" spans="1:17" ht="15" customHeight="1" x14ac:dyDescent="0.2">
      <c r="A35" s="4" t="s">
        <v>347</v>
      </c>
      <c r="B35" s="4" t="s">
        <v>338</v>
      </c>
      <c r="C35" s="20">
        <v>4</v>
      </c>
      <c r="D35" s="28">
        <v>186.3</v>
      </c>
      <c r="E35" s="13">
        <v>197</v>
      </c>
      <c r="F35" s="13">
        <v>191</v>
      </c>
      <c r="G35" s="13">
        <v>187</v>
      </c>
      <c r="H35" s="13">
        <v>186</v>
      </c>
      <c r="I35" s="13">
        <v>196</v>
      </c>
      <c r="J35" s="13">
        <v>185</v>
      </c>
      <c r="K35" s="13"/>
      <c r="L35" s="13"/>
      <c r="M35" s="13"/>
      <c r="N35" s="13"/>
      <c r="O35" s="26">
        <f t="shared" si="0"/>
        <v>190.33333333333334</v>
      </c>
      <c r="P35" s="8">
        <f t="shared" si="1"/>
        <v>20</v>
      </c>
      <c r="Q35" s="27">
        <f t="shared" si="2"/>
        <v>4.0333333333333314</v>
      </c>
    </row>
    <row r="36" spans="1:17" ht="15" customHeight="1" x14ac:dyDescent="0.2">
      <c r="A36" s="4" t="s">
        <v>638</v>
      </c>
      <c r="B36" s="4" t="s">
        <v>338</v>
      </c>
      <c r="C36" s="20">
        <v>2</v>
      </c>
      <c r="D36" s="28">
        <v>192</v>
      </c>
      <c r="E36" s="13"/>
      <c r="F36" s="13"/>
      <c r="G36" s="13">
        <v>187</v>
      </c>
      <c r="H36" s="13">
        <v>193</v>
      </c>
      <c r="I36" s="13"/>
      <c r="J36" s="13"/>
      <c r="K36" s="13"/>
      <c r="L36" s="13"/>
      <c r="M36" s="13"/>
      <c r="N36" s="13"/>
      <c r="O36" s="26">
        <f t="shared" si="0"/>
        <v>190</v>
      </c>
      <c r="P36" s="8">
        <f t="shared" si="1"/>
        <v>22</v>
      </c>
      <c r="Q36" s="27">
        <f t="shared" si="2"/>
        <v>-2</v>
      </c>
    </row>
    <row r="37" spans="1:17" ht="15" customHeight="1" x14ac:dyDescent="0.2">
      <c r="A37" s="4" t="s">
        <v>369</v>
      </c>
      <c r="B37" s="4" t="s">
        <v>338</v>
      </c>
      <c r="C37" s="20">
        <v>5</v>
      </c>
      <c r="D37" s="28">
        <v>184</v>
      </c>
      <c r="E37" s="13">
        <v>178</v>
      </c>
      <c r="F37" s="13">
        <v>186</v>
      </c>
      <c r="G37" s="13">
        <v>189</v>
      </c>
      <c r="H37" s="13">
        <v>185</v>
      </c>
      <c r="I37" s="13">
        <v>192</v>
      </c>
      <c r="J37" s="13">
        <v>181</v>
      </c>
      <c r="K37" s="13"/>
      <c r="L37" s="13"/>
      <c r="M37" s="13"/>
      <c r="N37" s="13"/>
      <c r="O37" s="26">
        <f t="shared" si="0"/>
        <v>185.16666666666666</v>
      </c>
      <c r="P37" s="8">
        <f t="shared" si="1"/>
        <v>33</v>
      </c>
      <c r="Q37" s="27">
        <f t="shared" si="2"/>
        <v>1.1666666666666572</v>
      </c>
    </row>
    <row r="38" spans="1:17" ht="15" customHeight="1" x14ac:dyDescent="0.2">
      <c r="A38" s="4" t="s">
        <v>547</v>
      </c>
      <c r="B38" s="4" t="s">
        <v>338</v>
      </c>
      <c r="C38" s="20">
        <v>5</v>
      </c>
      <c r="D38" s="28">
        <v>183</v>
      </c>
      <c r="E38" s="13">
        <v>187</v>
      </c>
      <c r="F38" s="13">
        <v>191</v>
      </c>
      <c r="G38" s="13"/>
      <c r="H38" s="13">
        <v>185</v>
      </c>
      <c r="I38" s="13">
        <v>183</v>
      </c>
      <c r="J38" s="13">
        <v>171</v>
      </c>
      <c r="K38" s="13"/>
      <c r="L38" s="13"/>
      <c r="M38" s="13"/>
      <c r="N38" s="13"/>
      <c r="O38" s="26">
        <f t="shared" si="0"/>
        <v>183.4</v>
      </c>
      <c r="P38" s="8">
        <f t="shared" si="1"/>
        <v>36</v>
      </c>
      <c r="Q38" s="27">
        <f t="shared" si="2"/>
        <v>0.40000000000000568</v>
      </c>
    </row>
    <row r="39" spans="1:17" ht="15" customHeight="1" x14ac:dyDescent="0.2">
      <c r="A39" s="4" t="s">
        <v>655</v>
      </c>
      <c r="B39" s="4" t="s">
        <v>338</v>
      </c>
      <c r="C39" s="20">
        <v>6</v>
      </c>
      <c r="D39" s="28">
        <v>162.69999999999999</v>
      </c>
      <c r="E39" s="13">
        <v>160</v>
      </c>
      <c r="F39" s="13">
        <v>162</v>
      </c>
      <c r="G39" s="13">
        <v>135</v>
      </c>
      <c r="H39" s="13">
        <v>169</v>
      </c>
      <c r="I39" s="13">
        <v>163</v>
      </c>
      <c r="J39" s="13">
        <v>165</v>
      </c>
      <c r="K39" s="13"/>
      <c r="L39" s="13"/>
      <c r="M39" s="13"/>
      <c r="N39" s="13"/>
      <c r="O39" s="26">
        <f t="shared" si="0"/>
        <v>159</v>
      </c>
      <c r="P39" s="8">
        <f t="shared" si="1"/>
        <v>46</v>
      </c>
      <c r="Q39" s="27">
        <f t="shared" si="2"/>
        <v>-3.6999999999999886</v>
      </c>
    </row>
    <row r="40" spans="1:17" ht="15" customHeight="1" x14ac:dyDescent="0.2">
      <c r="A40" s="4" t="s">
        <v>319</v>
      </c>
      <c r="B40" s="4" t="s">
        <v>151</v>
      </c>
      <c r="C40" s="20">
        <v>2</v>
      </c>
      <c r="D40" s="28">
        <v>193.2</v>
      </c>
      <c r="E40" s="13">
        <v>192</v>
      </c>
      <c r="F40" s="13">
        <v>195</v>
      </c>
      <c r="G40" s="13">
        <v>193</v>
      </c>
      <c r="H40" s="13"/>
      <c r="I40" s="13"/>
      <c r="J40" s="13">
        <v>178</v>
      </c>
      <c r="K40" s="13"/>
      <c r="L40" s="13"/>
      <c r="M40" s="13"/>
      <c r="N40" s="13"/>
      <c r="O40" s="26">
        <f t="shared" si="0"/>
        <v>189.5</v>
      </c>
      <c r="P40" s="8">
        <f t="shared" si="1"/>
        <v>23</v>
      </c>
      <c r="Q40" s="27">
        <f t="shared" si="2"/>
        <v>-3.6999999999999886</v>
      </c>
    </row>
    <row r="41" spans="1:17" ht="15" customHeight="1" x14ac:dyDescent="0.2">
      <c r="A41" s="4" t="s">
        <v>192</v>
      </c>
      <c r="B41" s="4" t="s">
        <v>151</v>
      </c>
      <c r="C41" s="20">
        <v>4</v>
      </c>
      <c r="D41" s="28">
        <v>186.5</v>
      </c>
      <c r="E41" s="13">
        <v>183</v>
      </c>
      <c r="F41" s="13">
        <v>176</v>
      </c>
      <c r="G41" s="13">
        <v>168</v>
      </c>
      <c r="H41" s="13">
        <v>188</v>
      </c>
      <c r="I41" s="13">
        <v>195</v>
      </c>
      <c r="J41" s="13">
        <v>192</v>
      </c>
      <c r="K41" s="13"/>
      <c r="L41" s="13"/>
      <c r="M41" s="13"/>
      <c r="N41" s="13"/>
      <c r="O41" s="26">
        <f t="shared" si="0"/>
        <v>183.66666666666666</v>
      </c>
      <c r="P41" s="8">
        <f t="shared" si="1"/>
        <v>35</v>
      </c>
      <c r="Q41" s="27">
        <f t="shared" si="2"/>
        <v>-2.8333333333333428</v>
      </c>
    </row>
    <row r="42" spans="1:17" ht="15" customHeight="1" x14ac:dyDescent="0.2">
      <c r="A42" s="4" t="s">
        <v>321</v>
      </c>
      <c r="B42" s="4" t="s">
        <v>291</v>
      </c>
      <c r="C42" s="20">
        <v>5</v>
      </c>
      <c r="D42" s="28">
        <v>180</v>
      </c>
      <c r="E42" s="13"/>
      <c r="F42" s="13"/>
      <c r="G42" s="13">
        <v>187</v>
      </c>
      <c r="H42" s="13">
        <v>192</v>
      </c>
      <c r="I42" s="13"/>
      <c r="J42" s="13">
        <v>189</v>
      </c>
      <c r="K42" s="13"/>
      <c r="L42" s="13"/>
      <c r="M42" s="13"/>
      <c r="N42" s="13"/>
      <c r="O42" s="26">
        <f t="shared" si="0"/>
        <v>189.33333333333334</v>
      </c>
      <c r="P42" s="8">
        <f t="shared" si="1"/>
        <v>24</v>
      </c>
      <c r="Q42" s="27">
        <f t="shared" si="2"/>
        <v>9.3333333333333428</v>
      </c>
    </row>
    <row r="43" spans="1:17" ht="15" customHeight="1" x14ac:dyDescent="0.2">
      <c r="A43" s="4" t="s">
        <v>656</v>
      </c>
      <c r="B43" s="4" t="s">
        <v>495</v>
      </c>
      <c r="C43" s="20">
        <v>6</v>
      </c>
      <c r="D43" s="28">
        <v>156.19999999999999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631</v>
      </c>
      <c r="B44" s="4" t="s">
        <v>203</v>
      </c>
      <c r="C44" s="20">
        <v>1</v>
      </c>
      <c r="D44" s="28">
        <v>198.7</v>
      </c>
      <c r="E44" s="13">
        <v>198</v>
      </c>
      <c r="F44" s="13">
        <v>199</v>
      </c>
      <c r="G44" s="13">
        <v>199</v>
      </c>
      <c r="H44" s="13">
        <v>199</v>
      </c>
      <c r="I44" s="13">
        <v>197</v>
      </c>
      <c r="J44" s="13">
        <v>198</v>
      </c>
      <c r="K44" s="13"/>
      <c r="L44" s="13"/>
      <c r="M44" s="13"/>
      <c r="N44" s="13"/>
      <c r="O44" s="26">
        <f t="shared" si="0"/>
        <v>198.33333333333334</v>
      </c>
      <c r="P44" s="8">
        <f t="shared" si="1"/>
        <v>2</v>
      </c>
      <c r="Q44" s="27">
        <f t="shared" si="2"/>
        <v>-0.36666666666664582</v>
      </c>
    </row>
    <row r="45" spans="1:17" ht="15" customHeight="1" x14ac:dyDescent="0.2">
      <c r="A45" s="4" t="s">
        <v>410</v>
      </c>
      <c r="B45" s="4" t="s">
        <v>203</v>
      </c>
      <c r="C45" s="20">
        <v>3</v>
      </c>
      <c r="D45" s="28">
        <v>189.7</v>
      </c>
      <c r="E45" s="13">
        <v>190</v>
      </c>
      <c r="F45" s="13">
        <v>192</v>
      </c>
      <c r="G45" s="13">
        <v>192</v>
      </c>
      <c r="H45" s="13">
        <v>191</v>
      </c>
      <c r="I45" s="13">
        <v>195</v>
      </c>
      <c r="J45" s="13">
        <v>191</v>
      </c>
      <c r="K45" s="13"/>
      <c r="L45" s="13"/>
      <c r="M45" s="13"/>
      <c r="N45" s="13"/>
      <c r="O45" s="26">
        <f t="shared" si="0"/>
        <v>191.83333333333334</v>
      </c>
      <c r="P45" s="8">
        <f t="shared" si="1"/>
        <v>12</v>
      </c>
      <c r="Q45" s="27">
        <f t="shared" si="2"/>
        <v>2.1333333333333542</v>
      </c>
    </row>
    <row r="46" spans="1:17" ht="15" customHeight="1" x14ac:dyDescent="0.2">
      <c r="A46" s="4" t="s">
        <v>633</v>
      </c>
      <c r="B46" s="4" t="s">
        <v>203</v>
      </c>
      <c r="C46" s="20">
        <v>1</v>
      </c>
      <c r="D46" s="28">
        <v>196</v>
      </c>
      <c r="E46" s="13">
        <v>190</v>
      </c>
      <c r="F46" s="13">
        <v>188</v>
      </c>
      <c r="G46" s="13">
        <v>192</v>
      </c>
      <c r="H46" s="13">
        <v>186</v>
      </c>
      <c r="I46" s="13">
        <v>194</v>
      </c>
      <c r="J46" s="13">
        <v>192</v>
      </c>
      <c r="K46" s="13"/>
      <c r="L46" s="13"/>
      <c r="M46" s="13"/>
      <c r="N46" s="13"/>
      <c r="O46" s="26">
        <f t="shared" si="0"/>
        <v>190.33333333333334</v>
      </c>
      <c r="P46" s="8">
        <f t="shared" si="1"/>
        <v>20</v>
      </c>
      <c r="Q46" s="27">
        <f t="shared" si="2"/>
        <v>-5.6666666666666572</v>
      </c>
    </row>
    <row r="47" spans="1:17" ht="15" customHeight="1" x14ac:dyDescent="0.2">
      <c r="A47" s="4" t="s">
        <v>641</v>
      </c>
      <c r="B47" s="4" t="s">
        <v>203</v>
      </c>
      <c r="C47" s="20">
        <v>3</v>
      </c>
      <c r="D47" s="28">
        <v>189.2</v>
      </c>
      <c r="E47" s="13">
        <v>191</v>
      </c>
      <c r="F47" s="13">
        <v>193</v>
      </c>
      <c r="G47" s="13">
        <v>194</v>
      </c>
      <c r="H47" s="13">
        <v>193</v>
      </c>
      <c r="I47" s="13">
        <v>190</v>
      </c>
      <c r="J47" s="13">
        <v>188</v>
      </c>
      <c r="K47" s="13"/>
      <c r="L47" s="13"/>
      <c r="M47" s="13"/>
      <c r="N47" s="13"/>
      <c r="O47" s="26">
        <f t="shared" si="0"/>
        <v>191.5</v>
      </c>
      <c r="P47" s="8">
        <f t="shared" si="1"/>
        <v>15</v>
      </c>
      <c r="Q47" s="27">
        <f t="shared" si="2"/>
        <v>2.3000000000000114</v>
      </c>
    </row>
    <row r="48" spans="1:17" ht="15" customHeight="1" x14ac:dyDescent="0.2">
      <c r="A48" s="4" t="s">
        <v>636</v>
      </c>
      <c r="B48" s="4" t="s">
        <v>203</v>
      </c>
      <c r="C48" s="20">
        <v>2</v>
      </c>
      <c r="D48" s="28">
        <v>194</v>
      </c>
      <c r="E48" s="13">
        <v>189</v>
      </c>
      <c r="F48" s="13">
        <v>182</v>
      </c>
      <c r="G48" s="13">
        <v>194</v>
      </c>
      <c r="H48" s="13"/>
      <c r="I48" s="13"/>
      <c r="J48" s="13"/>
      <c r="K48" s="13"/>
      <c r="L48" s="13"/>
      <c r="M48" s="13"/>
      <c r="N48" s="13"/>
      <c r="O48" s="26">
        <f t="shared" si="0"/>
        <v>188.33333333333334</v>
      </c>
      <c r="P48" s="8">
        <f t="shared" si="1"/>
        <v>26</v>
      </c>
      <c r="Q48" s="27">
        <f t="shared" si="2"/>
        <v>-5.6666666666666572</v>
      </c>
    </row>
    <row r="49" spans="1:17" ht="15" customHeight="1" x14ac:dyDescent="0.2">
      <c r="A49" s="4" t="s">
        <v>411</v>
      </c>
      <c r="B49" s="4" t="s">
        <v>203</v>
      </c>
      <c r="C49" s="20">
        <v>5</v>
      </c>
      <c r="D49" s="28">
        <v>177.7</v>
      </c>
      <c r="E49" s="13">
        <v>181</v>
      </c>
      <c r="F49" s="13">
        <v>185</v>
      </c>
      <c r="G49" s="13">
        <v>175</v>
      </c>
      <c r="H49" s="13">
        <v>181</v>
      </c>
      <c r="I49" s="13">
        <v>179</v>
      </c>
      <c r="J49" s="13">
        <v>178</v>
      </c>
      <c r="K49" s="13"/>
      <c r="L49" s="13"/>
      <c r="M49" s="13"/>
      <c r="N49" s="13"/>
      <c r="O49" s="26">
        <f t="shared" si="0"/>
        <v>179.83333333333334</v>
      </c>
      <c r="P49" s="8">
        <f t="shared" si="1"/>
        <v>42</v>
      </c>
      <c r="Q49" s="27">
        <f t="shared" si="2"/>
        <v>2.1333333333333542</v>
      </c>
    </row>
    <row r="50" spans="1:17" ht="15" customHeight="1" x14ac:dyDescent="0.2">
      <c r="A50" s="4" t="s">
        <v>202</v>
      </c>
      <c r="B50" s="4" t="s">
        <v>203</v>
      </c>
      <c r="C50" s="20">
        <v>5</v>
      </c>
      <c r="D50" s="28">
        <v>180</v>
      </c>
      <c r="E50" s="13">
        <v>170</v>
      </c>
      <c r="F50" s="13">
        <v>176</v>
      </c>
      <c r="G50" s="13">
        <v>181</v>
      </c>
      <c r="H50" s="13">
        <v>189</v>
      </c>
      <c r="I50" s="13">
        <v>179</v>
      </c>
      <c r="J50" s="13">
        <v>191</v>
      </c>
      <c r="K50" s="13"/>
      <c r="L50" s="13"/>
      <c r="M50" s="13"/>
      <c r="N50" s="13"/>
      <c r="O50" s="26">
        <f t="shared" si="0"/>
        <v>181</v>
      </c>
      <c r="P50" s="8">
        <f t="shared" si="1"/>
        <v>39</v>
      </c>
      <c r="Q50" s="27">
        <f t="shared" si="2"/>
        <v>1</v>
      </c>
    </row>
  </sheetData>
  <sortState xmlns:xlrd2="http://schemas.microsoft.com/office/spreadsheetml/2017/richdata2" ref="A4:O50">
    <sortCondition ref="B7"/>
    <sortCondition descending="1" ref="O7"/>
    <sortCondition ref="C7"/>
  </sortState>
  <conditionalFormatting sqref="E4:N4">
    <cfRule type="cellIs" dxfId="60" priority="449" stopIfTrue="1" operator="equal">
      <formula>0</formula>
    </cfRule>
  </conditionalFormatting>
  <conditionalFormatting sqref="Q4:Q50">
    <cfRule type="cellIs" dxfId="59" priority="2" stopIfTrue="1" operator="lessThan">
      <formula>0</formula>
    </cfRule>
  </conditionalFormatting>
  <conditionalFormatting sqref="E5:N50">
    <cfRule type="cellIs" dxfId="58" priority="1" stopIfTrue="1" operator="equal">
      <formula>0</formula>
    </cfRule>
  </conditionalFormatting>
  <hyperlinks>
    <hyperlink ref="A2" location="'Index'!A2" tooltip="Go to the Index sheet" display="á" xr:uid="{0FC01E37-B6F1-4433-8AAF-910E70153A9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9CAE-D18D-4592-8011-115EDCA186F0}">
  <sheetPr codeName="Sheet42">
    <tabColor theme="4" tint="0.39997558519241921"/>
  </sheetPr>
  <dimension ref="A1:R1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657</v>
      </c>
    </row>
    <row r="2" spans="1:17" ht="12" customHeight="1" x14ac:dyDescent="0.2">
      <c r="A2" s="31" t="s">
        <v>928</v>
      </c>
    </row>
    <row r="3" spans="1:17" ht="15" customHeight="1" x14ac:dyDescent="0.2">
      <c r="A3" s="9" t="s">
        <v>1</v>
      </c>
      <c r="B3" s="9" t="s">
        <v>0</v>
      </c>
      <c r="C3" s="10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644</v>
      </c>
      <c r="B4" s="4" t="s">
        <v>99</v>
      </c>
      <c r="C4" s="20">
        <v>2</v>
      </c>
      <c r="D4" s="28">
        <v>186</v>
      </c>
      <c r="E4" s="13">
        <v>188</v>
      </c>
      <c r="F4" s="13">
        <v>191</v>
      </c>
      <c r="G4" s="13">
        <v>184</v>
      </c>
      <c r="H4" s="13">
        <v>184</v>
      </c>
      <c r="I4" s="13">
        <v>190</v>
      </c>
      <c r="J4" s="13">
        <v>188</v>
      </c>
      <c r="K4" s="13"/>
      <c r="L4" s="13"/>
      <c r="M4" s="13"/>
      <c r="N4" s="13"/>
      <c r="O4" s="26">
        <f t="shared" ref="O4:O19" si="0">IF(SUM(E4:N4)&lt;&gt;0,AVERAGE(E4:N4),"")</f>
        <v>187.5</v>
      </c>
      <c r="P4" s="8">
        <f>IF(COUNT($E4:$N4)&gt;0,RANK($O4,$O$4:$O$19),"")</f>
        <v>13</v>
      </c>
      <c r="Q4" s="27">
        <f>IF(D4&gt;0,IF(O4&lt;&gt;"",O4-D4,""),"")</f>
        <v>1.5</v>
      </c>
    </row>
    <row r="5" spans="1:17" ht="15" customHeight="1" x14ac:dyDescent="0.2">
      <c r="A5" s="4" t="s">
        <v>647</v>
      </c>
      <c r="B5" s="4" t="s">
        <v>99</v>
      </c>
      <c r="C5" s="20">
        <v>2</v>
      </c>
      <c r="D5" s="28">
        <v>184</v>
      </c>
      <c r="E5" s="13">
        <v>186</v>
      </c>
      <c r="F5" s="13">
        <v>183</v>
      </c>
      <c r="G5" s="13">
        <v>182</v>
      </c>
      <c r="H5" s="13">
        <v>187</v>
      </c>
      <c r="I5" s="13">
        <v>181</v>
      </c>
      <c r="J5" s="13">
        <v>188</v>
      </c>
      <c r="K5" s="13"/>
      <c r="L5" s="13"/>
      <c r="M5" s="13"/>
      <c r="N5" s="13"/>
      <c r="O5" s="26">
        <f t="shared" si="0"/>
        <v>184.5</v>
      </c>
      <c r="P5" s="8">
        <f t="shared" ref="P5:P19" si="1">IF(COUNT($E5:$N5)&gt;0,RANK($O5,$O$4:$O$19),"")</f>
        <v>14</v>
      </c>
      <c r="Q5" s="27">
        <f t="shared" ref="Q5:Q19" si="2">IF(D5&gt;0,IF(O5&lt;&gt;"",O5-D5,""),"")</f>
        <v>0.5</v>
      </c>
    </row>
    <row r="6" spans="1:17" ht="15" customHeight="1" x14ac:dyDescent="0.2">
      <c r="A6" s="4" t="s">
        <v>360</v>
      </c>
      <c r="B6" s="4" t="s">
        <v>352</v>
      </c>
      <c r="C6" s="20">
        <v>1</v>
      </c>
      <c r="D6" s="28">
        <v>195.2</v>
      </c>
      <c r="E6" s="13">
        <v>197</v>
      </c>
      <c r="F6" s="13">
        <v>197</v>
      </c>
      <c r="G6" s="13">
        <v>195</v>
      </c>
      <c r="H6" s="13">
        <v>196</v>
      </c>
      <c r="I6" s="13">
        <v>195</v>
      </c>
      <c r="J6" s="13">
        <v>190</v>
      </c>
      <c r="K6" s="13"/>
      <c r="L6" s="13"/>
      <c r="M6" s="13"/>
      <c r="N6" s="13"/>
      <c r="O6" s="26">
        <f t="shared" si="0"/>
        <v>195</v>
      </c>
      <c r="P6" s="8">
        <f t="shared" si="1"/>
        <v>2</v>
      </c>
      <c r="Q6" s="27">
        <f t="shared" si="2"/>
        <v>-0.19999999999998863</v>
      </c>
    </row>
    <row r="7" spans="1:17" ht="15" customHeight="1" x14ac:dyDescent="0.2">
      <c r="A7" s="4" t="s">
        <v>173</v>
      </c>
      <c r="B7" s="4" t="s">
        <v>352</v>
      </c>
      <c r="C7" s="20">
        <v>1</v>
      </c>
      <c r="D7" s="28">
        <v>192.3</v>
      </c>
      <c r="E7" s="13">
        <v>194</v>
      </c>
      <c r="F7" s="13">
        <v>191</v>
      </c>
      <c r="G7" s="13">
        <v>192</v>
      </c>
      <c r="H7" s="13">
        <v>196</v>
      </c>
      <c r="I7" s="13">
        <v>194</v>
      </c>
      <c r="J7" s="13">
        <v>192</v>
      </c>
      <c r="K7" s="13"/>
      <c r="L7" s="13"/>
      <c r="M7" s="13"/>
      <c r="N7" s="13"/>
      <c r="O7" s="26">
        <f t="shared" si="0"/>
        <v>193.16666666666666</v>
      </c>
      <c r="P7" s="8">
        <f t="shared" si="1"/>
        <v>4</v>
      </c>
      <c r="Q7" s="27">
        <f t="shared" si="2"/>
        <v>0.86666666666664582</v>
      </c>
    </row>
    <row r="8" spans="1:17" ht="15" customHeight="1" x14ac:dyDescent="0.2">
      <c r="A8" s="4" t="s">
        <v>617</v>
      </c>
      <c r="B8" s="4" t="s">
        <v>352</v>
      </c>
      <c r="C8" s="20">
        <v>2</v>
      </c>
      <c r="D8" s="28">
        <v>189.2</v>
      </c>
      <c r="E8" s="13">
        <v>187</v>
      </c>
      <c r="F8" s="13">
        <v>189</v>
      </c>
      <c r="G8" s="13">
        <v>194</v>
      </c>
      <c r="H8" s="13">
        <v>193</v>
      </c>
      <c r="I8" s="13">
        <v>192</v>
      </c>
      <c r="J8" s="13">
        <v>194</v>
      </c>
      <c r="K8" s="13"/>
      <c r="L8" s="13"/>
      <c r="M8" s="13"/>
      <c r="N8" s="13"/>
      <c r="O8" s="26">
        <f t="shared" si="0"/>
        <v>191.5</v>
      </c>
      <c r="P8" s="8">
        <f t="shared" si="1"/>
        <v>8</v>
      </c>
      <c r="Q8" s="27">
        <f t="shared" si="2"/>
        <v>2.3000000000000114</v>
      </c>
    </row>
    <row r="9" spans="1:17" ht="15" customHeight="1" x14ac:dyDescent="0.2">
      <c r="A9" s="4" t="s">
        <v>635</v>
      </c>
      <c r="B9" s="4" t="s">
        <v>530</v>
      </c>
      <c r="C9" s="20">
        <v>1</v>
      </c>
      <c r="D9" s="28">
        <v>194</v>
      </c>
      <c r="E9" s="13">
        <v>196</v>
      </c>
      <c r="F9" s="13">
        <v>198</v>
      </c>
      <c r="G9" s="13">
        <v>196</v>
      </c>
      <c r="H9" s="13">
        <v>192</v>
      </c>
      <c r="I9" s="13">
        <v>195</v>
      </c>
      <c r="J9" s="13">
        <v>194</v>
      </c>
      <c r="K9" s="13"/>
      <c r="L9" s="13"/>
      <c r="M9" s="13"/>
      <c r="N9" s="13"/>
      <c r="O9" s="26">
        <f t="shared" si="0"/>
        <v>195.16666666666666</v>
      </c>
      <c r="P9" s="8">
        <f t="shared" si="1"/>
        <v>1</v>
      </c>
      <c r="Q9" s="27">
        <f t="shared" si="2"/>
        <v>1.1666666666666572</v>
      </c>
    </row>
    <row r="10" spans="1:17" ht="15" customHeight="1" x14ac:dyDescent="0.2">
      <c r="A10" s="4" t="s">
        <v>529</v>
      </c>
      <c r="B10" s="4" t="s">
        <v>530</v>
      </c>
      <c r="C10" s="20">
        <v>1</v>
      </c>
      <c r="D10" s="28">
        <v>194.2</v>
      </c>
      <c r="E10" s="13">
        <v>194</v>
      </c>
      <c r="F10" s="13">
        <v>190</v>
      </c>
      <c r="G10" s="13">
        <v>197</v>
      </c>
      <c r="H10" s="13">
        <v>192</v>
      </c>
      <c r="I10" s="13">
        <v>194</v>
      </c>
      <c r="J10" s="13">
        <v>195</v>
      </c>
      <c r="K10" s="13"/>
      <c r="L10" s="13"/>
      <c r="M10" s="13"/>
      <c r="N10" s="13"/>
      <c r="O10" s="26">
        <f t="shared" si="0"/>
        <v>193.66666666666666</v>
      </c>
      <c r="P10" s="8">
        <f t="shared" si="1"/>
        <v>3</v>
      </c>
      <c r="Q10" s="27">
        <f t="shared" si="2"/>
        <v>-0.53333333333333144</v>
      </c>
    </row>
    <row r="11" spans="1:17" ht="15" customHeight="1" x14ac:dyDescent="0.2">
      <c r="A11" s="4" t="s">
        <v>637</v>
      </c>
      <c r="B11" s="4" t="s">
        <v>530</v>
      </c>
      <c r="C11" s="20">
        <v>1</v>
      </c>
      <c r="D11" s="28">
        <v>192.8</v>
      </c>
      <c r="E11" s="13">
        <v>187</v>
      </c>
      <c r="F11" s="13">
        <v>188</v>
      </c>
      <c r="G11" s="13">
        <v>192</v>
      </c>
      <c r="H11" s="13"/>
      <c r="I11" s="13">
        <v>196</v>
      </c>
      <c r="J11" s="13">
        <v>198</v>
      </c>
      <c r="K11" s="13"/>
      <c r="L11" s="13"/>
      <c r="M11" s="13"/>
      <c r="N11" s="13"/>
      <c r="O11" s="26">
        <f t="shared" si="0"/>
        <v>192.2</v>
      </c>
      <c r="P11" s="8">
        <f t="shared" si="1"/>
        <v>6</v>
      </c>
      <c r="Q11" s="27">
        <f t="shared" si="2"/>
        <v>-0.60000000000002274</v>
      </c>
    </row>
    <row r="12" spans="1:17" ht="15" customHeight="1" x14ac:dyDescent="0.2">
      <c r="A12" s="4" t="s">
        <v>640</v>
      </c>
      <c r="B12" s="4" t="s">
        <v>530</v>
      </c>
      <c r="C12" s="20">
        <v>1</v>
      </c>
      <c r="D12" s="28">
        <v>189.8</v>
      </c>
      <c r="E12" s="13">
        <v>190</v>
      </c>
      <c r="F12" s="13">
        <v>196</v>
      </c>
      <c r="G12" s="13">
        <v>190</v>
      </c>
      <c r="H12" s="13">
        <v>194</v>
      </c>
      <c r="I12" s="13">
        <v>195</v>
      </c>
      <c r="J12" s="13">
        <v>191</v>
      </c>
      <c r="K12" s="13"/>
      <c r="L12" s="13"/>
      <c r="M12" s="13"/>
      <c r="N12" s="13"/>
      <c r="O12" s="26">
        <f t="shared" si="0"/>
        <v>192.66666666666666</v>
      </c>
      <c r="P12" s="8">
        <f t="shared" si="1"/>
        <v>5</v>
      </c>
      <c r="Q12" s="27">
        <f t="shared" si="2"/>
        <v>2.8666666666666458</v>
      </c>
    </row>
    <row r="13" spans="1:17" ht="15" customHeight="1" x14ac:dyDescent="0.2">
      <c r="A13" s="4" t="s">
        <v>643</v>
      </c>
      <c r="B13" s="4" t="s">
        <v>530</v>
      </c>
      <c r="C13" s="20">
        <v>2</v>
      </c>
      <c r="D13" s="28">
        <v>188.2</v>
      </c>
      <c r="E13" s="13">
        <v>186</v>
      </c>
      <c r="F13" s="13">
        <v>183</v>
      </c>
      <c r="G13" s="13">
        <v>191</v>
      </c>
      <c r="H13" s="13">
        <v>187</v>
      </c>
      <c r="I13" s="13"/>
      <c r="J13" s="13">
        <v>192</v>
      </c>
      <c r="K13" s="13"/>
      <c r="L13" s="13"/>
      <c r="M13" s="13"/>
      <c r="N13" s="13"/>
      <c r="O13" s="26">
        <f t="shared" si="0"/>
        <v>187.8</v>
      </c>
      <c r="P13" s="8">
        <f t="shared" si="1"/>
        <v>12</v>
      </c>
      <c r="Q13" s="27">
        <f t="shared" si="2"/>
        <v>-0.39999999999997726</v>
      </c>
    </row>
    <row r="14" spans="1:17" ht="15" customHeight="1" x14ac:dyDescent="0.2">
      <c r="A14" s="4" t="s">
        <v>410</v>
      </c>
      <c r="B14" s="4" t="s">
        <v>203</v>
      </c>
      <c r="C14" s="20">
        <v>2</v>
      </c>
      <c r="D14" s="28">
        <v>189.7</v>
      </c>
      <c r="E14" s="13">
        <v>190</v>
      </c>
      <c r="F14" s="13">
        <v>192</v>
      </c>
      <c r="G14" s="13">
        <v>192</v>
      </c>
      <c r="H14" s="13">
        <v>191</v>
      </c>
      <c r="I14" s="13">
        <v>195</v>
      </c>
      <c r="J14" s="13">
        <v>191</v>
      </c>
      <c r="K14" s="13"/>
      <c r="L14" s="13"/>
      <c r="M14" s="13"/>
      <c r="N14" s="13"/>
      <c r="O14" s="26">
        <f t="shared" si="0"/>
        <v>191.83333333333334</v>
      </c>
      <c r="P14" s="8">
        <f t="shared" si="1"/>
        <v>7</v>
      </c>
      <c r="Q14" s="27">
        <f t="shared" si="2"/>
        <v>2.1333333333333542</v>
      </c>
    </row>
    <row r="15" spans="1:17" ht="15" customHeight="1" x14ac:dyDescent="0.2">
      <c r="A15" s="4" t="s">
        <v>633</v>
      </c>
      <c r="B15" s="4" t="s">
        <v>203</v>
      </c>
      <c r="C15" s="20">
        <v>1</v>
      </c>
      <c r="D15" s="28">
        <v>196</v>
      </c>
      <c r="E15" s="13">
        <v>190</v>
      </c>
      <c r="F15" s="13">
        <v>188</v>
      </c>
      <c r="G15" s="13">
        <v>192</v>
      </c>
      <c r="H15" s="13">
        <v>186</v>
      </c>
      <c r="I15" s="13">
        <v>194</v>
      </c>
      <c r="J15" s="13">
        <v>192</v>
      </c>
      <c r="K15" s="13"/>
      <c r="L15" s="13"/>
      <c r="M15" s="13"/>
      <c r="N15" s="13"/>
      <c r="O15" s="26">
        <f t="shared" si="0"/>
        <v>190.33333333333334</v>
      </c>
      <c r="P15" s="8">
        <f t="shared" si="1"/>
        <v>10</v>
      </c>
      <c r="Q15" s="27">
        <f t="shared" si="2"/>
        <v>-5.6666666666666572</v>
      </c>
    </row>
    <row r="16" spans="1:17" ht="15" customHeight="1" x14ac:dyDescent="0.2">
      <c r="A16" s="4" t="s">
        <v>641</v>
      </c>
      <c r="B16" s="4" t="s">
        <v>203</v>
      </c>
      <c r="C16" s="20">
        <v>2</v>
      </c>
      <c r="D16" s="28">
        <v>189.2</v>
      </c>
      <c r="E16" s="13">
        <v>191</v>
      </c>
      <c r="F16" s="13">
        <v>193</v>
      </c>
      <c r="G16" s="13">
        <v>194</v>
      </c>
      <c r="H16" s="13">
        <v>193</v>
      </c>
      <c r="I16" s="13">
        <v>190</v>
      </c>
      <c r="J16" s="13">
        <v>188</v>
      </c>
      <c r="K16" s="13"/>
      <c r="L16" s="13"/>
      <c r="M16" s="13"/>
      <c r="N16" s="13"/>
      <c r="O16" s="26">
        <f t="shared" si="0"/>
        <v>191.5</v>
      </c>
      <c r="P16" s="8">
        <f t="shared" si="1"/>
        <v>8</v>
      </c>
      <c r="Q16" s="27">
        <f t="shared" si="2"/>
        <v>2.3000000000000114</v>
      </c>
    </row>
    <row r="17" spans="1:17" ht="15" customHeight="1" x14ac:dyDescent="0.2">
      <c r="A17" s="4" t="s">
        <v>636</v>
      </c>
      <c r="B17" s="4" t="s">
        <v>203</v>
      </c>
      <c r="C17" s="20">
        <v>1</v>
      </c>
      <c r="D17" s="28">
        <v>194</v>
      </c>
      <c r="E17" s="13">
        <v>189</v>
      </c>
      <c r="F17" s="13">
        <v>182</v>
      </c>
      <c r="G17" s="13">
        <v>194</v>
      </c>
      <c r="H17" s="13"/>
      <c r="I17" s="13"/>
      <c r="J17" s="13"/>
      <c r="K17" s="13"/>
      <c r="L17" s="13"/>
      <c r="M17" s="13"/>
      <c r="N17" s="13"/>
      <c r="O17" s="26">
        <f t="shared" si="0"/>
        <v>188.33333333333334</v>
      </c>
      <c r="P17" s="8">
        <f t="shared" si="1"/>
        <v>11</v>
      </c>
      <c r="Q17" s="27">
        <f t="shared" si="2"/>
        <v>-5.6666666666666572</v>
      </c>
    </row>
    <row r="18" spans="1:17" ht="15" customHeight="1" x14ac:dyDescent="0.2">
      <c r="A18" s="4" t="s">
        <v>411</v>
      </c>
      <c r="B18" s="4" t="s">
        <v>203</v>
      </c>
      <c r="C18" s="20">
        <v>2</v>
      </c>
      <c r="D18" s="28">
        <v>177.7</v>
      </c>
      <c r="E18" s="13">
        <v>181</v>
      </c>
      <c r="F18" s="13">
        <v>185</v>
      </c>
      <c r="G18" s="13">
        <v>175</v>
      </c>
      <c r="H18" s="13">
        <v>181</v>
      </c>
      <c r="I18" s="13">
        <v>179</v>
      </c>
      <c r="J18" s="13">
        <v>178</v>
      </c>
      <c r="K18" s="13"/>
      <c r="L18" s="13"/>
      <c r="M18" s="13"/>
      <c r="N18" s="13"/>
      <c r="O18" s="26">
        <f t="shared" si="0"/>
        <v>179.83333333333334</v>
      </c>
      <c r="P18" s="8">
        <f t="shared" si="1"/>
        <v>16</v>
      </c>
      <c r="Q18" s="27">
        <f t="shared" si="2"/>
        <v>2.1333333333333542</v>
      </c>
    </row>
    <row r="19" spans="1:17" ht="15" customHeight="1" x14ac:dyDescent="0.2">
      <c r="A19" s="4" t="s">
        <v>202</v>
      </c>
      <c r="B19" s="4" t="s">
        <v>203</v>
      </c>
      <c r="C19" s="20">
        <v>2</v>
      </c>
      <c r="D19" s="28">
        <v>180</v>
      </c>
      <c r="E19" s="13">
        <v>170</v>
      </c>
      <c r="F19" s="13">
        <v>176</v>
      </c>
      <c r="G19" s="13">
        <v>181</v>
      </c>
      <c r="H19" s="13">
        <v>189</v>
      </c>
      <c r="I19" s="13">
        <v>179</v>
      </c>
      <c r="J19" s="13">
        <v>191</v>
      </c>
      <c r="K19" s="13"/>
      <c r="L19" s="13"/>
      <c r="M19" s="13"/>
      <c r="N19" s="13"/>
      <c r="O19" s="26">
        <f t="shared" si="0"/>
        <v>181</v>
      </c>
      <c r="P19" s="8">
        <f t="shared" si="1"/>
        <v>15</v>
      </c>
      <c r="Q19" s="27">
        <f t="shared" si="2"/>
        <v>1</v>
      </c>
    </row>
  </sheetData>
  <sortState xmlns:xlrd2="http://schemas.microsoft.com/office/spreadsheetml/2017/richdata2" ref="A4:O19">
    <sortCondition ref="B7"/>
    <sortCondition descending="1" ref="O7"/>
    <sortCondition ref="C7"/>
  </sortState>
  <conditionalFormatting sqref="E4:N4">
    <cfRule type="cellIs" dxfId="57" priority="4" stopIfTrue="1" operator="equal">
      <formula>0</formula>
    </cfRule>
  </conditionalFormatting>
  <conditionalFormatting sqref="Q4:Q19">
    <cfRule type="cellIs" dxfId="56" priority="3" stopIfTrue="1" operator="lessThan">
      <formula>0</formula>
    </cfRule>
  </conditionalFormatting>
  <conditionalFormatting sqref="E5:N19">
    <cfRule type="cellIs" dxfId="55" priority="1" stopIfTrue="1" operator="equal">
      <formula>0</formula>
    </cfRule>
  </conditionalFormatting>
  <hyperlinks>
    <hyperlink ref="A2" location="'Index'!A2" tooltip="Go to the Index sheet" display="á" xr:uid="{4FE4E06C-0C09-4B29-B7A4-81728A9B4CD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39997558519241921"/>
  </sheetPr>
  <dimension ref="A1:R7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</v>
      </c>
    </row>
    <row r="2" spans="1:18" ht="12" customHeight="1" x14ac:dyDescent="0.2">
      <c r="A2" s="31" t="s">
        <v>928</v>
      </c>
      <c r="D2" s="4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540</v>
      </c>
      <c r="B4" s="4" t="s">
        <v>67</v>
      </c>
      <c r="C4" s="7">
        <v>6</v>
      </c>
      <c r="D4" s="28">
        <v>176.8</v>
      </c>
      <c r="E4" s="13">
        <v>181</v>
      </c>
      <c r="F4" s="13">
        <v>186</v>
      </c>
      <c r="G4" s="13">
        <v>186</v>
      </c>
      <c r="H4" s="13">
        <v>191</v>
      </c>
      <c r="I4" s="13">
        <v>188</v>
      </c>
      <c r="J4" s="13">
        <v>186</v>
      </c>
      <c r="K4" s="13"/>
      <c r="L4" s="13"/>
      <c r="M4" s="13"/>
      <c r="N4" s="13"/>
      <c r="O4" s="26">
        <f t="shared" ref="O4:O35" si="0">IF(SUM(E4:N4)&lt;&gt;0,AVERAGE(E4:N4),"")</f>
        <v>186.33333333333334</v>
      </c>
      <c r="P4" s="8">
        <f>IF(COUNT($E4:$N4)&gt;0,RANK($O4,$O$4:$O$75),"")</f>
        <v>14</v>
      </c>
      <c r="Q4" s="27">
        <f>IF(D4&gt;0,IF(O4&lt;&gt;"",O4-D4,""),"")</f>
        <v>9.5333333333333314</v>
      </c>
    </row>
    <row r="5" spans="1:18" ht="15" customHeight="1" x14ac:dyDescent="0.2">
      <c r="A5" s="4" t="s">
        <v>696</v>
      </c>
      <c r="B5" s="4" t="s">
        <v>67</v>
      </c>
      <c r="C5" s="7">
        <v>8</v>
      </c>
      <c r="D5" s="28">
        <v>158.5</v>
      </c>
      <c r="E5" s="13">
        <v>181</v>
      </c>
      <c r="F5" s="13">
        <v>184</v>
      </c>
      <c r="G5" s="13">
        <v>186</v>
      </c>
      <c r="H5" s="13">
        <v>183</v>
      </c>
      <c r="I5" s="13">
        <v>180</v>
      </c>
      <c r="J5" s="13">
        <v>192</v>
      </c>
      <c r="K5" s="13"/>
      <c r="L5" s="13"/>
      <c r="M5" s="13"/>
      <c r="N5" s="13"/>
      <c r="O5" s="26">
        <f t="shared" si="0"/>
        <v>184.33333333333334</v>
      </c>
      <c r="P5" s="8">
        <f t="shared" ref="P5:P68" si="1">IF(COUNT($E5:$N5)&gt;0,RANK($O5,$O$4:$O$75),"")</f>
        <v>22</v>
      </c>
      <c r="Q5" s="27">
        <f t="shared" ref="Q5:Q68" si="2">IF(D5&gt;0,IF(O5&lt;&gt;"",O5-D5,""),"")</f>
        <v>25.833333333333343</v>
      </c>
    </row>
    <row r="6" spans="1:18" ht="15" customHeight="1" x14ac:dyDescent="0.2">
      <c r="A6" s="4" t="s">
        <v>604</v>
      </c>
      <c r="B6" s="4" t="s">
        <v>67</v>
      </c>
      <c r="C6" s="7">
        <v>6</v>
      </c>
      <c r="D6" s="28">
        <v>175</v>
      </c>
      <c r="E6" s="13">
        <v>189</v>
      </c>
      <c r="F6" s="13">
        <v>186</v>
      </c>
      <c r="G6" s="13">
        <v>172</v>
      </c>
      <c r="H6" s="13">
        <v>190</v>
      </c>
      <c r="I6" s="13">
        <v>181</v>
      </c>
      <c r="J6" s="13">
        <v>193</v>
      </c>
      <c r="K6" s="13"/>
      <c r="L6" s="13"/>
      <c r="M6" s="13"/>
      <c r="N6" s="13"/>
      <c r="O6" s="26">
        <f t="shared" si="0"/>
        <v>185.16666666666666</v>
      </c>
      <c r="P6" s="8">
        <f t="shared" si="1"/>
        <v>18</v>
      </c>
      <c r="Q6" s="27">
        <f t="shared" si="2"/>
        <v>10.166666666666657</v>
      </c>
    </row>
    <row r="7" spans="1:18" ht="15" customHeight="1" x14ac:dyDescent="0.2">
      <c r="A7" s="4" t="s">
        <v>665</v>
      </c>
      <c r="B7" s="4" t="s">
        <v>67</v>
      </c>
      <c r="C7" s="7">
        <v>2</v>
      </c>
      <c r="D7" s="28">
        <v>187.3</v>
      </c>
      <c r="E7" s="13">
        <v>187</v>
      </c>
      <c r="F7" s="13">
        <v>183</v>
      </c>
      <c r="G7" s="13">
        <v>179</v>
      </c>
      <c r="H7" s="13">
        <v>190</v>
      </c>
      <c r="I7" s="13">
        <v>188</v>
      </c>
      <c r="J7" s="13">
        <v>178</v>
      </c>
      <c r="K7" s="13"/>
      <c r="L7" s="13"/>
      <c r="M7" s="13"/>
      <c r="N7" s="13"/>
      <c r="O7" s="26">
        <f t="shared" si="0"/>
        <v>184.16666666666666</v>
      </c>
      <c r="P7" s="8">
        <f t="shared" si="1"/>
        <v>23</v>
      </c>
      <c r="Q7" s="27">
        <f t="shared" si="2"/>
        <v>-3.1333333333333542</v>
      </c>
    </row>
    <row r="8" spans="1:18" ht="15" customHeight="1" x14ac:dyDescent="0.2">
      <c r="A8" s="4" t="s">
        <v>679</v>
      </c>
      <c r="B8" s="4" t="s">
        <v>67</v>
      </c>
      <c r="C8" s="7">
        <v>5</v>
      </c>
      <c r="D8" s="28">
        <v>178</v>
      </c>
      <c r="E8" s="13">
        <v>179</v>
      </c>
      <c r="F8" s="13">
        <v>186</v>
      </c>
      <c r="G8" s="13">
        <v>173</v>
      </c>
      <c r="H8" s="13">
        <v>177</v>
      </c>
      <c r="I8" s="13"/>
      <c r="J8" s="13">
        <v>180</v>
      </c>
      <c r="K8" s="13"/>
      <c r="L8" s="13"/>
      <c r="M8" s="13"/>
      <c r="N8" s="13"/>
      <c r="O8" s="26">
        <f t="shared" si="0"/>
        <v>179</v>
      </c>
      <c r="P8" s="8">
        <f t="shared" si="1"/>
        <v>40</v>
      </c>
      <c r="Q8" s="27">
        <f t="shared" si="2"/>
        <v>1</v>
      </c>
    </row>
    <row r="9" spans="1:18" ht="15" customHeight="1" x14ac:dyDescent="0.2">
      <c r="A9" s="4" t="s">
        <v>465</v>
      </c>
      <c r="B9" s="4" t="s">
        <v>67</v>
      </c>
      <c r="C9" s="7">
        <v>8</v>
      </c>
      <c r="D9" s="28">
        <v>156</v>
      </c>
      <c r="E9" s="13">
        <v>169</v>
      </c>
      <c r="F9" s="13">
        <v>157</v>
      </c>
      <c r="G9" s="13">
        <v>144</v>
      </c>
      <c r="H9" s="13">
        <v>144</v>
      </c>
      <c r="I9" s="13">
        <v>158</v>
      </c>
      <c r="J9" s="13">
        <v>168</v>
      </c>
      <c r="K9" s="13"/>
      <c r="L9" s="13"/>
      <c r="M9" s="13"/>
      <c r="N9" s="13"/>
      <c r="O9" s="26">
        <f t="shared" si="0"/>
        <v>156.66666666666666</v>
      </c>
      <c r="P9" s="8">
        <f t="shared" si="1"/>
        <v>67</v>
      </c>
      <c r="Q9" s="27">
        <f t="shared" si="2"/>
        <v>0.66666666666665719</v>
      </c>
    </row>
    <row r="10" spans="1:18" ht="15" customHeight="1" x14ac:dyDescent="0.2">
      <c r="A10" s="4" t="s">
        <v>677</v>
      </c>
      <c r="B10" s="4" t="s">
        <v>89</v>
      </c>
      <c r="C10" s="7">
        <v>4</v>
      </c>
      <c r="D10" s="28">
        <v>180</v>
      </c>
      <c r="E10" s="13">
        <v>179</v>
      </c>
      <c r="F10" s="13">
        <v>187</v>
      </c>
      <c r="G10" s="13">
        <v>181</v>
      </c>
      <c r="H10" s="13">
        <v>179</v>
      </c>
      <c r="I10" s="13">
        <v>177</v>
      </c>
      <c r="J10" s="13">
        <v>177</v>
      </c>
      <c r="K10" s="13"/>
      <c r="L10" s="13"/>
      <c r="M10" s="13"/>
      <c r="N10" s="13"/>
      <c r="O10" s="26">
        <f t="shared" si="0"/>
        <v>180</v>
      </c>
      <c r="P10" s="8">
        <f t="shared" si="1"/>
        <v>38</v>
      </c>
      <c r="Q10" s="27">
        <f t="shared" si="2"/>
        <v>0</v>
      </c>
    </row>
    <row r="11" spans="1:18" ht="15" customHeight="1" x14ac:dyDescent="0.2">
      <c r="A11" s="4" t="s">
        <v>680</v>
      </c>
      <c r="B11" s="4" t="s">
        <v>487</v>
      </c>
      <c r="C11" s="7">
        <v>5</v>
      </c>
      <c r="D11" s="28">
        <v>178</v>
      </c>
      <c r="E11" s="13">
        <v>173</v>
      </c>
      <c r="F11" s="13">
        <v>175</v>
      </c>
      <c r="G11" s="13">
        <v>171</v>
      </c>
      <c r="H11" s="13">
        <v>184</v>
      </c>
      <c r="I11" s="13">
        <v>169</v>
      </c>
      <c r="J11" s="13">
        <v>176</v>
      </c>
      <c r="K11" s="13"/>
      <c r="L11" s="13"/>
      <c r="M11" s="13"/>
      <c r="N11" s="13"/>
      <c r="O11" s="26">
        <f t="shared" si="0"/>
        <v>174.66666666666666</v>
      </c>
      <c r="P11" s="8">
        <f t="shared" si="1"/>
        <v>49</v>
      </c>
      <c r="Q11" s="27">
        <f t="shared" si="2"/>
        <v>-3.3333333333333428</v>
      </c>
    </row>
    <row r="12" spans="1:18" ht="15" customHeight="1" x14ac:dyDescent="0.2">
      <c r="A12" s="4" t="s">
        <v>689</v>
      </c>
      <c r="B12" s="4" t="s">
        <v>650</v>
      </c>
      <c r="C12" s="7">
        <v>7</v>
      </c>
      <c r="D12" s="28">
        <v>170</v>
      </c>
      <c r="E12" s="13">
        <v>187</v>
      </c>
      <c r="F12" s="13">
        <v>182</v>
      </c>
      <c r="G12" s="13">
        <v>186</v>
      </c>
      <c r="H12" s="13">
        <v>180</v>
      </c>
      <c r="I12" s="13">
        <v>186</v>
      </c>
      <c r="J12" s="13">
        <v>183</v>
      </c>
      <c r="K12" s="13"/>
      <c r="L12" s="13"/>
      <c r="M12" s="13"/>
      <c r="N12" s="13"/>
      <c r="O12" s="26">
        <f t="shared" si="0"/>
        <v>184</v>
      </c>
      <c r="P12" s="8">
        <f t="shared" si="1"/>
        <v>24</v>
      </c>
      <c r="Q12" s="27">
        <f t="shared" si="2"/>
        <v>14</v>
      </c>
    </row>
    <row r="13" spans="1:18" ht="15" customHeight="1" x14ac:dyDescent="0.2">
      <c r="A13" s="4" t="s">
        <v>687</v>
      </c>
      <c r="B13" s="4" t="s">
        <v>650</v>
      </c>
      <c r="C13" s="7">
        <v>7</v>
      </c>
      <c r="D13" s="28">
        <v>172.2</v>
      </c>
      <c r="E13" s="34">
        <v>174</v>
      </c>
      <c r="F13" s="34">
        <v>176</v>
      </c>
      <c r="G13" s="13"/>
      <c r="H13" s="13"/>
      <c r="I13" s="13"/>
      <c r="J13" s="13"/>
      <c r="K13" s="13"/>
      <c r="L13" s="13"/>
      <c r="M13" s="13"/>
      <c r="N13" s="13"/>
      <c r="O13" s="26">
        <f t="shared" si="0"/>
        <v>175</v>
      </c>
      <c r="P13" s="8">
        <f t="shared" si="1"/>
        <v>48</v>
      </c>
      <c r="Q13" s="27">
        <f t="shared" si="2"/>
        <v>2.8000000000000114</v>
      </c>
    </row>
    <row r="14" spans="1:18" ht="15" customHeight="1" x14ac:dyDescent="0.2">
      <c r="A14" s="4" t="s">
        <v>683</v>
      </c>
      <c r="B14" s="4" t="s">
        <v>650</v>
      </c>
      <c r="C14" s="7">
        <v>6</v>
      </c>
      <c r="D14" s="28">
        <v>175.3</v>
      </c>
      <c r="E14" s="13">
        <v>171</v>
      </c>
      <c r="F14" s="13">
        <v>163</v>
      </c>
      <c r="G14" s="13">
        <v>178</v>
      </c>
      <c r="H14" s="13">
        <v>171</v>
      </c>
      <c r="I14" s="13">
        <v>167</v>
      </c>
      <c r="J14" s="13">
        <v>182</v>
      </c>
      <c r="K14" s="13"/>
      <c r="L14" s="13"/>
      <c r="M14" s="13"/>
      <c r="N14" s="13"/>
      <c r="O14" s="26">
        <f t="shared" si="0"/>
        <v>172</v>
      </c>
      <c r="P14" s="8">
        <f t="shared" si="1"/>
        <v>55</v>
      </c>
      <c r="Q14" s="27">
        <f t="shared" si="2"/>
        <v>-3.3000000000000114</v>
      </c>
    </row>
    <row r="15" spans="1:18" ht="15" customHeight="1" x14ac:dyDescent="0.2">
      <c r="A15" s="4" t="s">
        <v>695</v>
      </c>
      <c r="B15" s="4" t="s">
        <v>650</v>
      </c>
      <c r="C15" s="7">
        <v>8</v>
      </c>
      <c r="D15" s="28">
        <v>161.30000000000001</v>
      </c>
      <c r="E15" s="13">
        <v>177</v>
      </c>
      <c r="F15" s="13">
        <v>173</v>
      </c>
      <c r="G15" s="34">
        <v>166</v>
      </c>
      <c r="H15" s="13">
        <v>154</v>
      </c>
      <c r="I15" s="13">
        <v>167</v>
      </c>
      <c r="J15" s="13">
        <v>163</v>
      </c>
      <c r="K15" s="13"/>
      <c r="L15" s="13"/>
      <c r="M15" s="13"/>
      <c r="N15" s="13"/>
      <c r="O15" s="26">
        <f t="shared" si="0"/>
        <v>166.66666666666666</v>
      </c>
      <c r="P15" s="8">
        <f t="shared" si="1"/>
        <v>61</v>
      </c>
      <c r="Q15" s="27">
        <f t="shared" si="2"/>
        <v>5.3666666666666458</v>
      </c>
    </row>
    <row r="16" spans="1:18" ht="15" customHeight="1" x14ac:dyDescent="0.2">
      <c r="A16" s="4" t="s">
        <v>698</v>
      </c>
      <c r="B16" s="4" t="s">
        <v>650</v>
      </c>
      <c r="C16" s="7">
        <v>8</v>
      </c>
      <c r="D16" s="28">
        <v>157.80000000000001</v>
      </c>
      <c r="E16" s="34">
        <v>160</v>
      </c>
      <c r="F16" s="34">
        <v>168</v>
      </c>
      <c r="G16" s="13">
        <v>150</v>
      </c>
      <c r="H16" s="13">
        <v>162</v>
      </c>
      <c r="I16" s="13">
        <v>169</v>
      </c>
      <c r="J16" s="13">
        <v>166</v>
      </c>
      <c r="K16" s="13"/>
      <c r="L16" s="13"/>
      <c r="M16" s="13"/>
      <c r="N16" s="13"/>
      <c r="O16" s="26">
        <f t="shared" si="0"/>
        <v>162.5</v>
      </c>
      <c r="P16" s="8">
        <f t="shared" si="1"/>
        <v>64</v>
      </c>
      <c r="Q16" s="27">
        <f t="shared" si="2"/>
        <v>4.6999999999999886</v>
      </c>
    </row>
    <row r="17" spans="1:17" ht="15" customHeight="1" x14ac:dyDescent="0.2">
      <c r="A17" s="4" t="s">
        <v>692</v>
      </c>
      <c r="B17" s="4" t="s">
        <v>650</v>
      </c>
      <c r="C17" s="7">
        <v>7</v>
      </c>
      <c r="D17" s="28">
        <v>168.2</v>
      </c>
      <c r="E17" s="13"/>
      <c r="F17" s="13">
        <v>144</v>
      </c>
      <c r="G17" s="13">
        <v>140</v>
      </c>
      <c r="H17" s="13">
        <v>158</v>
      </c>
      <c r="I17" s="13">
        <v>170</v>
      </c>
      <c r="J17" s="13">
        <v>169</v>
      </c>
      <c r="K17" s="13"/>
      <c r="L17" s="13"/>
      <c r="M17" s="13"/>
      <c r="N17" s="13"/>
      <c r="O17" s="26">
        <f t="shared" si="0"/>
        <v>156.19999999999999</v>
      </c>
      <c r="P17" s="8">
        <f t="shared" si="1"/>
        <v>68</v>
      </c>
      <c r="Q17" s="27">
        <f t="shared" si="2"/>
        <v>-12</v>
      </c>
    </row>
    <row r="18" spans="1:17" ht="15" customHeight="1" x14ac:dyDescent="0.2">
      <c r="A18" s="4" t="s">
        <v>671</v>
      </c>
      <c r="B18" s="4" t="s">
        <v>653</v>
      </c>
      <c r="C18" s="7">
        <v>4</v>
      </c>
      <c r="D18" s="28">
        <v>183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674</v>
      </c>
      <c r="B19" s="4" t="s">
        <v>653</v>
      </c>
      <c r="C19" s="7">
        <v>4</v>
      </c>
      <c r="D19" s="28">
        <v>182</v>
      </c>
      <c r="E19" s="13">
        <v>181</v>
      </c>
      <c r="F19" s="13">
        <v>183</v>
      </c>
      <c r="G19" s="13">
        <v>182</v>
      </c>
      <c r="H19" s="13">
        <v>178</v>
      </c>
      <c r="I19" s="13">
        <v>182</v>
      </c>
      <c r="J19" s="13">
        <v>181</v>
      </c>
      <c r="K19" s="13"/>
      <c r="L19" s="13"/>
      <c r="M19" s="13"/>
      <c r="N19" s="13"/>
      <c r="O19" s="26">
        <f t="shared" si="0"/>
        <v>181.16666666666666</v>
      </c>
      <c r="P19" s="8">
        <f t="shared" si="1"/>
        <v>34</v>
      </c>
      <c r="Q19" s="27">
        <f t="shared" si="2"/>
        <v>-0.83333333333334281</v>
      </c>
    </row>
    <row r="20" spans="1:17" ht="15" customHeight="1" x14ac:dyDescent="0.2">
      <c r="A20" s="4" t="s">
        <v>678</v>
      </c>
      <c r="B20" s="4" t="s">
        <v>653</v>
      </c>
      <c r="C20" s="7">
        <v>5</v>
      </c>
      <c r="D20" s="28">
        <v>179</v>
      </c>
      <c r="E20" s="13">
        <v>179</v>
      </c>
      <c r="F20" s="13">
        <v>180</v>
      </c>
      <c r="G20" s="13">
        <v>175</v>
      </c>
      <c r="H20" s="13">
        <v>181</v>
      </c>
      <c r="I20" s="13">
        <v>167</v>
      </c>
      <c r="J20" s="13">
        <v>181</v>
      </c>
      <c r="K20" s="13"/>
      <c r="L20" s="13"/>
      <c r="M20" s="13"/>
      <c r="N20" s="13"/>
      <c r="O20" s="26">
        <f t="shared" si="0"/>
        <v>177.16666666666666</v>
      </c>
      <c r="P20" s="8">
        <f t="shared" si="1"/>
        <v>45</v>
      </c>
      <c r="Q20" s="27">
        <f t="shared" si="2"/>
        <v>-1.8333333333333428</v>
      </c>
    </row>
    <row r="21" spans="1:17" ht="15" customHeight="1" x14ac:dyDescent="0.2">
      <c r="A21" s="4" t="s">
        <v>668</v>
      </c>
      <c r="B21" s="4" t="s">
        <v>653</v>
      </c>
      <c r="C21" s="7">
        <v>3</v>
      </c>
      <c r="D21" s="28">
        <v>185</v>
      </c>
      <c r="E21" s="13">
        <v>178</v>
      </c>
      <c r="F21" s="13">
        <v>175</v>
      </c>
      <c r="G21" s="13">
        <v>173</v>
      </c>
      <c r="H21" s="13">
        <v>175</v>
      </c>
      <c r="I21" s="13"/>
      <c r="J21" s="13"/>
      <c r="K21" s="13"/>
      <c r="L21" s="13"/>
      <c r="M21" s="13"/>
      <c r="N21" s="13"/>
      <c r="O21" s="26">
        <f t="shared" si="0"/>
        <v>175.25</v>
      </c>
      <c r="P21" s="8">
        <f t="shared" si="1"/>
        <v>47</v>
      </c>
      <c r="Q21" s="27">
        <f t="shared" si="2"/>
        <v>-9.75</v>
      </c>
    </row>
    <row r="22" spans="1:17" ht="15" customHeight="1" x14ac:dyDescent="0.2">
      <c r="A22" s="4" t="s">
        <v>682</v>
      </c>
      <c r="B22" s="4" t="s">
        <v>653</v>
      </c>
      <c r="C22" s="7">
        <v>5</v>
      </c>
      <c r="D22" s="28">
        <v>177</v>
      </c>
      <c r="E22" s="13">
        <v>173</v>
      </c>
      <c r="F22" s="13">
        <v>167</v>
      </c>
      <c r="G22" s="13">
        <v>169</v>
      </c>
      <c r="H22" s="13"/>
      <c r="I22" s="13"/>
      <c r="J22" s="13"/>
      <c r="K22" s="13"/>
      <c r="L22" s="13"/>
      <c r="M22" s="13"/>
      <c r="N22" s="13"/>
      <c r="O22" s="26">
        <f t="shared" si="0"/>
        <v>169.66666666666666</v>
      </c>
      <c r="P22" s="8">
        <f t="shared" si="1"/>
        <v>59</v>
      </c>
      <c r="Q22" s="27">
        <f t="shared" si="2"/>
        <v>-7.3333333333333428</v>
      </c>
    </row>
    <row r="23" spans="1:17" ht="15" customHeight="1" x14ac:dyDescent="0.2">
      <c r="A23" s="4" t="s">
        <v>675</v>
      </c>
      <c r="B23" s="4" t="s">
        <v>653</v>
      </c>
      <c r="C23" s="7">
        <v>4</v>
      </c>
      <c r="D23" s="28">
        <v>182</v>
      </c>
      <c r="E23" s="13">
        <v>171</v>
      </c>
      <c r="F23" s="13">
        <v>160</v>
      </c>
      <c r="G23" s="13">
        <v>168</v>
      </c>
      <c r="H23" s="13"/>
      <c r="I23" s="13"/>
      <c r="J23" s="13"/>
      <c r="K23" s="13"/>
      <c r="L23" s="13"/>
      <c r="M23" s="13"/>
      <c r="N23" s="13"/>
      <c r="O23" s="26">
        <f t="shared" si="0"/>
        <v>166.33333333333334</v>
      </c>
      <c r="P23" s="8">
        <f t="shared" si="1"/>
        <v>62</v>
      </c>
      <c r="Q23" s="27">
        <f t="shared" si="2"/>
        <v>-15.666666666666657</v>
      </c>
    </row>
    <row r="24" spans="1:17" ht="15" customHeight="1" x14ac:dyDescent="0.2">
      <c r="A24" s="4" t="s">
        <v>488</v>
      </c>
      <c r="B24" s="4" t="s">
        <v>51</v>
      </c>
      <c r="C24" s="7">
        <v>3</v>
      </c>
      <c r="D24" s="28">
        <v>185.3</v>
      </c>
      <c r="E24" s="13">
        <v>192</v>
      </c>
      <c r="F24" s="13">
        <v>187</v>
      </c>
      <c r="G24" s="13">
        <v>194</v>
      </c>
      <c r="H24" s="13">
        <v>189</v>
      </c>
      <c r="I24" s="13">
        <v>189</v>
      </c>
      <c r="J24" s="13">
        <v>185</v>
      </c>
      <c r="K24" s="13"/>
      <c r="L24" s="13"/>
      <c r="M24" s="13"/>
      <c r="N24" s="13"/>
      <c r="O24" s="26">
        <f t="shared" si="0"/>
        <v>189.33333333333334</v>
      </c>
      <c r="P24" s="8">
        <f t="shared" si="1"/>
        <v>8</v>
      </c>
      <c r="Q24" s="27">
        <f t="shared" si="2"/>
        <v>4.0333333333333314</v>
      </c>
    </row>
    <row r="25" spans="1:17" ht="15" customHeight="1" x14ac:dyDescent="0.2">
      <c r="A25" s="4" t="s">
        <v>74</v>
      </c>
      <c r="B25" s="4" t="s">
        <v>51</v>
      </c>
      <c r="C25" s="7">
        <v>4</v>
      </c>
      <c r="D25" s="28">
        <v>184</v>
      </c>
      <c r="E25" s="13">
        <v>179</v>
      </c>
      <c r="F25" s="13">
        <v>181</v>
      </c>
      <c r="G25" s="13">
        <v>188</v>
      </c>
      <c r="H25" s="13">
        <v>181</v>
      </c>
      <c r="I25" s="13">
        <v>189</v>
      </c>
      <c r="J25" s="13">
        <v>195</v>
      </c>
      <c r="K25" s="13"/>
      <c r="L25" s="13"/>
      <c r="M25" s="13"/>
      <c r="N25" s="13"/>
      <c r="O25" s="26">
        <f t="shared" si="0"/>
        <v>185.5</v>
      </c>
      <c r="P25" s="8">
        <f t="shared" si="1"/>
        <v>17</v>
      </c>
      <c r="Q25" s="27">
        <f t="shared" si="2"/>
        <v>1.5</v>
      </c>
    </row>
    <row r="26" spans="1:17" ht="15" customHeight="1" x14ac:dyDescent="0.2">
      <c r="A26" s="4" t="s">
        <v>237</v>
      </c>
      <c r="B26" s="4" t="s">
        <v>51</v>
      </c>
      <c r="C26" s="7">
        <v>4</v>
      </c>
      <c r="D26" s="28">
        <v>182</v>
      </c>
      <c r="E26" s="13">
        <v>185</v>
      </c>
      <c r="F26" s="13">
        <v>190</v>
      </c>
      <c r="G26" s="13">
        <v>187</v>
      </c>
      <c r="H26" s="13">
        <v>177</v>
      </c>
      <c r="I26" s="13">
        <v>188</v>
      </c>
      <c r="J26" s="13">
        <v>183</v>
      </c>
      <c r="K26" s="13"/>
      <c r="L26" s="13"/>
      <c r="M26" s="13"/>
      <c r="N26" s="13"/>
      <c r="O26" s="26">
        <f t="shared" si="0"/>
        <v>185</v>
      </c>
      <c r="P26" s="8">
        <f t="shared" si="1"/>
        <v>19</v>
      </c>
      <c r="Q26" s="27">
        <f t="shared" si="2"/>
        <v>3</v>
      </c>
    </row>
    <row r="27" spans="1:17" ht="15" customHeight="1" x14ac:dyDescent="0.2">
      <c r="A27" s="4" t="s">
        <v>320</v>
      </c>
      <c r="B27" s="4" t="s">
        <v>51</v>
      </c>
      <c r="C27" s="7">
        <v>2</v>
      </c>
      <c r="D27" s="28">
        <v>188.3</v>
      </c>
      <c r="E27" s="13">
        <v>153</v>
      </c>
      <c r="F27" s="13">
        <v>174</v>
      </c>
      <c r="G27" s="13">
        <v>179</v>
      </c>
      <c r="H27" s="13">
        <v>181</v>
      </c>
      <c r="I27" s="13">
        <v>174</v>
      </c>
      <c r="J27" s="13">
        <v>176</v>
      </c>
      <c r="K27" s="13"/>
      <c r="L27" s="13"/>
      <c r="M27" s="13"/>
      <c r="N27" s="13"/>
      <c r="O27" s="26">
        <f t="shared" si="0"/>
        <v>172.83333333333334</v>
      </c>
      <c r="P27" s="8">
        <f t="shared" si="1"/>
        <v>51</v>
      </c>
      <c r="Q27" s="27">
        <f t="shared" si="2"/>
        <v>-15.466666666666669</v>
      </c>
    </row>
    <row r="28" spans="1:17" ht="15" customHeight="1" x14ac:dyDescent="0.2">
      <c r="A28" s="4" t="s">
        <v>700</v>
      </c>
      <c r="B28" s="4" t="s">
        <v>51</v>
      </c>
      <c r="C28" s="7">
        <v>8</v>
      </c>
      <c r="D28" s="28">
        <v>139.69999999999999</v>
      </c>
      <c r="E28" s="13">
        <v>144</v>
      </c>
      <c r="F28" s="13">
        <v>126</v>
      </c>
      <c r="G28" s="13">
        <v>137</v>
      </c>
      <c r="H28" s="13">
        <v>130</v>
      </c>
      <c r="I28" s="13">
        <v>154</v>
      </c>
      <c r="J28" s="13">
        <v>124</v>
      </c>
      <c r="K28" s="13"/>
      <c r="L28" s="13"/>
      <c r="M28" s="13"/>
      <c r="N28" s="13"/>
      <c r="O28" s="26">
        <f t="shared" si="0"/>
        <v>135.83333333333334</v>
      </c>
      <c r="P28" s="8">
        <f t="shared" si="1"/>
        <v>69</v>
      </c>
      <c r="Q28" s="27">
        <f t="shared" si="2"/>
        <v>-3.8666666666666458</v>
      </c>
    </row>
    <row r="29" spans="1:17" ht="15" customHeight="1" x14ac:dyDescent="0.2">
      <c r="A29" s="4" t="s">
        <v>659</v>
      </c>
      <c r="B29" s="4" t="s">
        <v>99</v>
      </c>
      <c r="C29" s="7">
        <v>1</v>
      </c>
      <c r="D29" s="28">
        <v>192.2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664</v>
      </c>
      <c r="B30" s="4" t="s">
        <v>99</v>
      </c>
      <c r="C30" s="7">
        <v>2</v>
      </c>
      <c r="D30" s="28">
        <v>187.7</v>
      </c>
      <c r="E30" s="13">
        <v>181</v>
      </c>
      <c r="F30" s="13">
        <v>181</v>
      </c>
      <c r="G30" s="13">
        <v>180</v>
      </c>
      <c r="H30" s="13">
        <v>180</v>
      </c>
      <c r="I30" s="13">
        <v>190</v>
      </c>
      <c r="J30" s="13">
        <v>181</v>
      </c>
      <c r="K30" s="13"/>
      <c r="L30" s="13"/>
      <c r="M30" s="13"/>
      <c r="N30" s="13"/>
      <c r="O30" s="26">
        <f t="shared" si="0"/>
        <v>182.16666666666666</v>
      </c>
      <c r="P30" s="8">
        <f t="shared" si="1"/>
        <v>30</v>
      </c>
      <c r="Q30" s="27">
        <f t="shared" si="2"/>
        <v>-5.5333333333333314</v>
      </c>
    </row>
    <row r="31" spans="1:17" ht="15" customHeight="1" x14ac:dyDescent="0.2">
      <c r="A31" s="4" t="s">
        <v>690</v>
      </c>
      <c r="B31" s="4" t="s">
        <v>99</v>
      </c>
      <c r="C31" s="7">
        <v>7</v>
      </c>
      <c r="D31" s="28">
        <v>170</v>
      </c>
      <c r="E31" s="13">
        <v>181</v>
      </c>
      <c r="F31" s="13">
        <v>186</v>
      </c>
      <c r="G31" s="13">
        <v>180</v>
      </c>
      <c r="H31" s="13"/>
      <c r="I31" s="13">
        <v>179</v>
      </c>
      <c r="J31" s="13"/>
      <c r="K31" s="13"/>
      <c r="L31" s="13"/>
      <c r="M31" s="13"/>
      <c r="N31" s="13"/>
      <c r="O31" s="26">
        <f t="shared" si="0"/>
        <v>181.5</v>
      </c>
      <c r="P31" s="8">
        <f t="shared" si="1"/>
        <v>31</v>
      </c>
      <c r="Q31" s="27">
        <f t="shared" si="2"/>
        <v>11.5</v>
      </c>
    </row>
    <row r="32" spans="1:17" ht="15" customHeight="1" x14ac:dyDescent="0.2">
      <c r="A32" s="4" t="s">
        <v>672</v>
      </c>
      <c r="B32" s="4" t="s">
        <v>352</v>
      </c>
      <c r="C32" s="7">
        <v>4</v>
      </c>
      <c r="D32" s="28">
        <v>182.7</v>
      </c>
      <c r="E32" s="13">
        <v>185</v>
      </c>
      <c r="F32" s="13">
        <v>192</v>
      </c>
      <c r="G32" s="13">
        <v>184</v>
      </c>
      <c r="H32" s="13">
        <v>187</v>
      </c>
      <c r="I32" s="13">
        <v>173</v>
      </c>
      <c r="J32" s="13">
        <v>175</v>
      </c>
      <c r="K32" s="13"/>
      <c r="L32" s="13"/>
      <c r="M32" s="13"/>
      <c r="N32" s="13"/>
      <c r="O32" s="26">
        <f t="shared" si="0"/>
        <v>182.66666666666666</v>
      </c>
      <c r="P32" s="8">
        <f t="shared" si="1"/>
        <v>28</v>
      </c>
      <c r="Q32" s="27">
        <f t="shared" si="2"/>
        <v>-3.3333333333331439E-2</v>
      </c>
    </row>
    <row r="33" spans="1:17" ht="15" customHeight="1" x14ac:dyDescent="0.2">
      <c r="A33" s="4" t="s">
        <v>658</v>
      </c>
      <c r="B33" s="4" t="s">
        <v>504</v>
      </c>
      <c r="C33" s="7">
        <v>1</v>
      </c>
      <c r="D33" s="28">
        <v>192.8</v>
      </c>
      <c r="E33" s="13">
        <v>197</v>
      </c>
      <c r="F33" s="13">
        <v>197</v>
      </c>
      <c r="G33" s="13">
        <v>194</v>
      </c>
      <c r="H33" s="13">
        <v>196</v>
      </c>
      <c r="I33" s="13">
        <v>196</v>
      </c>
      <c r="J33" s="13">
        <v>189</v>
      </c>
      <c r="K33" s="13"/>
      <c r="L33" s="13"/>
      <c r="M33" s="13"/>
      <c r="N33" s="13"/>
      <c r="O33" s="26">
        <f t="shared" si="0"/>
        <v>194.83333333333334</v>
      </c>
      <c r="P33" s="8">
        <f t="shared" si="1"/>
        <v>2</v>
      </c>
      <c r="Q33" s="27">
        <f t="shared" si="2"/>
        <v>2.0333333333333314</v>
      </c>
    </row>
    <row r="34" spans="1:17" ht="15" customHeight="1" x14ac:dyDescent="0.2">
      <c r="A34" s="4" t="s">
        <v>667</v>
      </c>
      <c r="B34" s="4" t="s">
        <v>504</v>
      </c>
      <c r="C34" s="7">
        <v>3</v>
      </c>
      <c r="D34" s="28">
        <v>185.3</v>
      </c>
      <c r="E34" s="13">
        <v>182</v>
      </c>
      <c r="F34" s="13">
        <v>174</v>
      </c>
      <c r="G34" s="13">
        <v>183</v>
      </c>
      <c r="H34" s="13">
        <v>174</v>
      </c>
      <c r="I34" s="13">
        <v>179</v>
      </c>
      <c r="J34" s="13">
        <v>177</v>
      </c>
      <c r="K34" s="13"/>
      <c r="L34" s="13"/>
      <c r="M34" s="13"/>
      <c r="N34" s="13"/>
      <c r="O34" s="26">
        <f t="shared" si="0"/>
        <v>178.16666666666666</v>
      </c>
      <c r="P34" s="8">
        <f t="shared" si="1"/>
        <v>41</v>
      </c>
      <c r="Q34" s="27">
        <f t="shared" si="2"/>
        <v>-7.1333333333333542</v>
      </c>
    </row>
    <row r="35" spans="1:17" ht="15" customHeight="1" x14ac:dyDescent="0.2">
      <c r="A35" s="4" t="s">
        <v>645</v>
      </c>
      <c r="B35" s="4" t="s">
        <v>504</v>
      </c>
      <c r="C35" s="7">
        <v>6</v>
      </c>
      <c r="D35" s="28">
        <v>173.7</v>
      </c>
      <c r="E35" s="13">
        <v>168</v>
      </c>
      <c r="F35" s="13">
        <v>163</v>
      </c>
      <c r="G35" s="13">
        <v>171</v>
      </c>
      <c r="H35" s="13">
        <v>166</v>
      </c>
      <c r="I35" s="13">
        <v>168</v>
      </c>
      <c r="J35" s="13">
        <v>177</v>
      </c>
      <c r="K35" s="13"/>
      <c r="L35" s="13"/>
      <c r="M35" s="13"/>
      <c r="N35" s="13"/>
      <c r="O35" s="26">
        <f t="shared" si="0"/>
        <v>168.83333333333334</v>
      </c>
      <c r="P35" s="8">
        <f t="shared" si="1"/>
        <v>60</v>
      </c>
      <c r="Q35" s="27">
        <f t="shared" si="2"/>
        <v>-4.8666666666666458</v>
      </c>
    </row>
    <row r="36" spans="1:17" ht="15" customHeight="1" x14ac:dyDescent="0.2">
      <c r="A36" s="4" t="s">
        <v>388</v>
      </c>
      <c r="B36" s="4" t="s">
        <v>350</v>
      </c>
      <c r="C36" s="7">
        <v>2</v>
      </c>
      <c r="D36" s="28">
        <v>188.7</v>
      </c>
      <c r="E36" s="13">
        <v>183</v>
      </c>
      <c r="F36" s="13"/>
      <c r="G36" s="13">
        <v>191</v>
      </c>
      <c r="H36" s="13">
        <v>189</v>
      </c>
      <c r="I36" s="13">
        <v>187</v>
      </c>
      <c r="J36" s="13">
        <v>180</v>
      </c>
      <c r="K36" s="13"/>
      <c r="L36" s="13"/>
      <c r="M36" s="13"/>
      <c r="N36" s="13"/>
      <c r="O36" s="26">
        <f t="shared" ref="O36:O67" si="3">IF(SUM(E36:N36)&lt;&gt;0,AVERAGE(E36:N36),"")</f>
        <v>186</v>
      </c>
      <c r="P36" s="8">
        <f t="shared" si="1"/>
        <v>16</v>
      </c>
      <c r="Q36" s="27">
        <f t="shared" si="2"/>
        <v>-2.6999999999999886</v>
      </c>
    </row>
    <row r="37" spans="1:17" ht="15" customHeight="1" x14ac:dyDescent="0.2">
      <c r="A37" s="4" t="s">
        <v>364</v>
      </c>
      <c r="B37" s="4" t="s">
        <v>350</v>
      </c>
      <c r="C37" s="7">
        <v>3</v>
      </c>
      <c r="D37" s="28">
        <v>185</v>
      </c>
      <c r="E37" s="13">
        <v>181</v>
      </c>
      <c r="F37" s="13"/>
      <c r="G37" s="13">
        <v>173</v>
      </c>
      <c r="H37" s="13">
        <v>181</v>
      </c>
      <c r="I37" s="13">
        <v>177</v>
      </c>
      <c r="J37" s="13">
        <v>185</v>
      </c>
      <c r="K37" s="13"/>
      <c r="L37" s="13"/>
      <c r="M37" s="13"/>
      <c r="N37" s="13"/>
      <c r="O37" s="26">
        <f t="shared" si="3"/>
        <v>179.4</v>
      </c>
      <c r="P37" s="8">
        <f t="shared" si="1"/>
        <v>39</v>
      </c>
      <c r="Q37" s="27">
        <f t="shared" si="2"/>
        <v>-5.5999999999999943</v>
      </c>
    </row>
    <row r="38" spans="1:17" ht="15" customHeight="1" x14ac:dyDescent="0.2">
      <c r="A38" s="4" t="s">
        <v>637</v>
      </c>
      <c r="B38" s="4" t="s">
        <v>530</v>
      </c>
      <c r="C38" s="7">
        <v>2</v>
      </c>
      <c r="D38" s="28">
        <v>187.2</v>
      </c>
      <c r="E38" s="13">
        <v>192</v>
      </c>
      <c r="F38" s="13">
        <v>181</v>
      </c>
      <c r="G38" s="13">
        <v>187</v>
      </c>
      <c r="H38" s="13">
        <v>194</v>
      </c>
      <c r="I38" s="13">
        <v>188</v>
      </c>
      <c r="J38" s="13">
        <v>193</v>
      </c>
      <c r="K38" s="13"/>
      <c r="L38" s="13"/>
      <c r="M38" s="13"/>
      <c r="N38" s="13"/>
      <c r="O38" s="26">
        <f t="shared" si="3"/>
        <v>189.16666666666666</v>
      </c>
      <c r="P38" s="8">
        <f t="shared" si="1"/>
        <v>9</v>
      </c>
      <c r="Q38" s="27">
        <f t="shared" si="2"/>
        <v>1.9666666666666686</v>
      </c>
    </row>
    <row r="39" spans="1:17" ht="15" customHeight="1" x14ac:dyDescent="0.2">
      <c r="A39" s="4" t="s">
        <v>640</v>
      </c>
      <c r="B39" s="4" t="s">
        <v>530</v>
      </c>
      <c r="C39" s="7">
        <v>1</v>
      </c>
      <c r="D39" s="28">
        <v>191</v>
      </c>
      <c r="E39" s="13">
        <v>188</v>
      </c>
      <c r="F39" s="13">
        <v>179</v>
      </c>
      <c r="G39" s="13">
        <v>187</v>
      </c>
      <c r="H39" s="13">
        <v>175</v>
      </c>
      <c r="I39" s="13">
        <v>184</v>
      </c>
      <c r="J39" s="13">
        <v>190</v>
      </c>
      <c r="K39" s="13"/>
      <c r="L39" s="13"/>
      <c r="M39" s="13"/>
      <c r="N39" s="13"/>
      <c r="O39" s="26">
        <f t="shared" si="3"/>
        <v>183.83333333333334</v>
      </c>
      <c r="P39" s="8">
        <f t="shared" si="1"/>
        <v>25</v>
      </c>
      <c r="Q39" s="27">
        <f t="shared" si="2"/>
        <v>-7.1666666666666572</v>
      </c>
    </row>
    <row r="40" spans="1:17" ht="15" customHeight="1" x14ac:dyDescent="0.2">
      <c r="A40" s="4" t="s">
        <v>673</v>
      </c>
      <c r="B40" s="4" t="s">
        <v>530</v>
      </c>
      <c r="C40" s="7">
        <v>4</v>
      </c>
      <c r="D40" s="28">
        <v>182.4</v>
      </c>
      <c r="E40" s="13">
        <v>179</v>
      </c>
      <c r="F40" s="13">
        <v>179</v>
      </c>
      <c r="G40" s="13">
        <v>183</v>
      </c>
      <c r="H40" s="13">
        <v>184</v>
      </c>
      <c r="I40" s="13">
        <v>176</v>
      </c>
      <c r="J40" s="13">
        <v>186</v>
      </c>
      <c r="K40" s="13"/>
      <c r="L40" s="13"/>
      <c r="M40" s="13"/>
      <c r="N40" s="13"/>
      <c r="O40" s="26">
        <f t="shared" si="3"/>
        <v>181.16666666666666</v>
      </c>
      <c r="P40" s="8">
        <f t="shared" si="1"/>
        <v>34</v>
      </c>
      <c r="Q40" s="27">
        <f t="shared" si="2"/>
        <v>-1.2333333333333485</v>
      </c>
    </row>
    <row r="41" spans="1:17" ht="15" customHeight="1" x14ac:dyDescent="0.2">
      <c r="A41" s="4" t="s">
        <v>654</v>
      </c>
      <c r="B41" s="4" t="s">
        <v>530</v>
      </c>
      <c r="C41" s="7">
        <v>6</v>
      </c>
      <c r="D41" s="28">
        <v>173.2</v>
      </c>
      <c r="E41" s="13">
        <v>171</v>
      </c>
      <c r="F41" s="13">
        <v>179</v>
      </c>
      <c r="G41" s="13">
        <v>177</v>
      </c>
      <c r="H41" s="13">
        <v>172</v>
      </c>
      <c r="I41" s="13">
        <v>163</v>
      </c>
      <c r="J41" s="13"/>
      <c r="K41" s="13"/>
      <c r="L41" s="13"/>
      <c r="M41" s="13"/>
      <c r="N41" s="13"/>
      <c r="O41" s="26">
        <f t="shared" si="3"/>
        <v>172.4</v>
      </c>
      <c r="P41" s="8">
        <f t="shared" si="1"/>
        <v>53</v>
      </c>
      <c r="Q41" s="27">
        <f t="shared" si="2"/>
        <v>-0.79999999999998295</v>
      </c>
    </row>
    <row r="42" spans="1:17" ht="15" customHeight="1" x14ac:dyDescent="0.2">
      <c r="A42" s="4" t="s">
        <v>348</v>
      </c>
      <c r="B42" s="4" t="s">
        <v>338</v>
      </c>
      <c r="C42" s="7">
        <v>1</v>
      </c>
      <c r="D42" s="28">
        <v>195.8</v>
      </c>
      <c r="E42" s="13">
        <v>189</v>
      </c>
      <c r="F42" s="13">
        <v>194</v>
      </c>
      <c r="G42" s="13">
        <v>198</v>
      </c>
      <c r="H42" s="13">
        <v>190</v>
      </c>
      <c r="I42" s="13">
        <v>194</v>
      </c>
      <c r="J42" s="13">
        <v>195</v>
      </c>
      <c r="K42" s="13"/>
      <c r="L42" s="13"/>
      <c r="M42" s="13"/>
      <c r="N42" s="13"/>
      <c r="O42" s="26">
        <f t="shared" si="3"/>
        <v>193.33333333333334</v>
      </c>
      <c r="P42" s="8">
        <f t="shared" si="1"/>
        <v>3</v>
      </c>
      <c r="Q42" s="27">
        <f t="shared" si="2"/>
        <v>-2.4666666666666686</v>
      </c>
    </row>
    <row r="43" spans="1:17" ht="15" customHeight="1" x14ac:dyDescent="0.2">
      <c r="A43" s="4" t="s">
        <v>660</v>
      </c>
      <c r="B43" s="4" t="s">
        <v>338</v>
      </c>
      <c r="C43" s="7">
        <v>1</v>
      </c>
      <c r="D43" s="28">
        <v>192</v>
      </c>
      <c r="E43" s="13">
        <v>192</v>
      </c>
      <c r="F43" s="13">
        <v>187</v>
      </c>
      <c r="G43" s="13">
        <v>194</v>
      </c>
      <c r="H43" s="13">
        <v>192</v>
      </c>
      <c r="I43" s="13">
        <v>194</v>
      </c>
      <c r="J43" s="13">
        <v>194</v>
      </c>
      <c r="K43" s="13"/>
      <c r="L43" s="13"/>
      <c r="M43" s="13"/>
      <c r="N43" s="13"/>
      <c r="O43" s="26">
        <f t="shared" si="3"/>
        <v>192.16666666666666</v>
      </c>
      <c r="P43" s="8">
        <f t="shared" si="1"/>
        <v>4</v>
      </c>
      <c r="Q43" s="27">
        <f t="shared" si="2"/>
        <v>0.16666666666665719</v>
      </c>
    </row>
    <row r="44" spans="1:17" ht="15" customHeight="1" x14ac:dyDescent="0.2">
      <c r="A44" s="4" t="s">
        <v>663</v>
      </c>
      <c r="B44" s="4" t="s">
        <v>338</v>
      </c>
      <c r="C44" s="7">
        <v>2</v>
      </c>
      <c r="D44" s="28">
        <v>188.3</v>
      </c>
      <c r="E44" s="13">
        <v>187</v>
      </c>
      <c r="F44" s="13">
        <v>182</v>
      </c>
      <c r="G44" s="13">
        <v>187</v>
      </c>
      <c r="H44" s="13">
        <v>189</v>
      </c>
      <c r="I44" s="13">
        <v>186</v>
      </c>
      <c r="J44" s="13">
        <v>193</v>
      </c>
      <c r="K44" s="13"/>
      <c r="L44" s="13"/>
      <c r="M44" s="13"/>
      <c r="N44" s="13"/>
      <c r="O44" s="26">
        <f t="shared" si="3"/>
        <v>187.33333333333334</v>
      </c>
      <c r="P44" s="8">
        <f t="shared" si="1"/>
        <v>12</v>
      </c>
      <c r="Q44" s="27">
        <f t="shared" si="2"/>
        <v>-0.96666666666666856</v>
      </c>
    </row>
    <row r="45" spans="1:17" ht="15" customHeight="1" x14ac:dyDescent="0.2">
      <c r="A45" s="4" t="s">
        <v>662</v>
      </c>
      <c r="B45" s="4" t="s">
        <v>338</v>
      </c>
      <c r="C45" s="7">
        <v>2</v>
      </c>
      <c r="D45" s="28">
        <v>189.3</v>
      </c>
      <c r="E45" s="13">
        <v>182</v>
      </c>
      <c r="F45" s="13">
        <v>191</v>
      </c>
      <c r="G45" s="13">
        <v>188</v>
      </c>
      <c r="H45" s="13">
        <v>186</v>
      </c>
      <c r="I45" s="13">
        <v>184</v>
      </c>
      <c r="J45" s="13">
        <v>192</v>
      </c>
      <c r="K45" s="13"/>
      <c r="L45" s="13"/>
      <c r="M45" s="13"/>
      <c r="N45" s="13"/>
      <c r="O45" s="26">
        <f t="shared" si="3"/>
        <v>187.16666666666666</v>
      </c>
      <c r="P45" s="8">
        <f t="shared" si="1"/>
        <v>13</v>
      </c>
      <c r="Q45" s="27">
        <f t="shared" si="2"/>
        <v>-2.1333333333333542</v>
      </c>
    </row>
    <row r="46" spans="1:17" ht="15" customHeight="1" x14ac:dyDescent="0.2">
      <c r="A46" s="4" t="s">
        <v>337</v>
      </c>
      <c r="B46" s="4" t="s">
        <v>338</v>
      </c>
      <c r="C46" s="7">
        <v>7</v>
      </c>
      <c r="D46" s="28">
        <v>168</v>
      </c>
      <c r="E46" s="13">
        <v>178</v>
      </c>
      <c r="F46" s="13">
        <v>187</v>
      </c>
      <c r="G46" s="13">
        <v>179</v>
      </c>
      <c r="H46" s="13">
        <v>180</v>
      </c>
      <c r="I46" s="13">
        <v>186</v>
      </c>
      <c r="J46" s="13">
        <v>193</v>
      </c>
      <c r="K46" s="13"/>
      <c r="L46" s="13"/>
      <c r="M46" s="13"/>
      <c r="N46" s="13"/>
      <c r="O46" s="26">
        <f t="shared" si="3"/>
        <v>183.83333333333334</v>
      </c>
      <c r="P46" s="8">
        <f t="shared" si="1"/>
        <v>25</v>
      </c>
      <c r="Q46" s="27">
        <f t="shared" si="2"/>
        <v>15.833333333333343</v>
      </c>
    </row>
    <row r="47" spans="1:17" ht="15" customHeight="1" x14ac:dyDescent="0.2">
      <c r="A47" s="4" t="s">
        <v>368</v>
      </c>
      <c r="B47" s="4" t="s">
        <v>338</v>
      </c>
      <c r="C47" s="7">
        <v>2</v>
      </c>
      <c r="D47" s="28">
        <v>186.7</v>
      </c>
      <c r="E47" s="13">
        <v>172</v>
      </c>
      <c r="F47" s="13">
        <v>186</v>
      </c>
      <c r="G47" s="13">
        <v>183</v>
      </c>
      <c r="H47" s="13">
        <v>192</v>
      </c>
      <c r="I47" s="13">
        <v>185</v>
      </c>
      <c r="J47" s="13">
        <v>181</v>
      </c>
      <c r="K47" s="13"/>
      <c r="L47" s="13"/>
      <c r="M47" s="13"/>
      <c r="N47" s="13"/>
      <c r="O47" s="26">
        <f t="shared" si="3"/>
        <v>183.16666666666666</v>
      </c>
      <c r="P47" s="8">
        <f t="shared" si="1"/>
        <v>27</v>
      </c>
      <c r="Q47" s="27">
        <f t="shared" si="2"/>
        <v>-3.5333333333333314</v>
      </c>
    </row>
    <row r="48" spans="1:17" ht="15" customHeight="1" x14ac:dyDescent="0.2">
      <c r="A48" s="4" t="s">
        <v>676</v>
      </c>
      <c r="B48" s="4" t="s">
        <v>338</v>
      </c>
      <c r="C48" s="7">
        <v>4</v>
      </c>
      <c r="D48" s="28">
        <v>181.9</v>
      </c>
      <c r="E48" s="13">
        <v>173</v>
      </c>
      <c r="F48" s="13">
        <v>181</v>
      </c>
      <c r="G48" s="13">
        <v>176</v>
      </c>
      <c r="H48" s="13">
        <v>175</v>
      </c>
      <c r="I48" s="13">
        <v>174</v>
      </c>
      <c r="J48" s="13">
        <v>187</v>
      </c>
      <c r="K48" s="13"/>
      <c r="L48" s="13"/>
      <c r="M48" s="13"/>
      <c r="N48" s="13"/>
      <c r="O48" s="26">
        <f t="shared" si="3"/>
        <v>177.66666666666666</v>
      </c>
      <c r="P48" s="8">
        <f t="shared" si="1"/>
        <v>43</v>
      </c>
      <c r="Q48" s="27">
        <f t="shared" si="2"/>
        <v>-4.2333333333333485</v>
      </c>
    </row>
    <row r="49" spans="1:17" ht="15" customHeight="1" x14ac:dyDescent="0.2">
      <c r="A49" s="4" t="s">
        <v>684</v>
      </c>
      <c r="B49" s="4" t="s">
        <v>338</v>
      </c>
      <c r="C49" s="7">
        <v>6</v>
      </c>
      <c r="D49" s="28">
        <v>173.7</v>
      </c>
      <c r="E49" s="13">
        <v>158</v>
      </c>
      <c r="F49" s="13">
        <v>177</v>
      </c>
      <c r="G49" s="13">
        <v>168</v>
      </c>
      <c r="H49" s="13">
        <v>180</v>
      </c>
      <c r="I49" s="13">
        <v>178</v>
      </c>
      <c r="J49" s="13">
        <v>175</v>
      </c>
      <c r="K49" s="13"/>
      <c r="L49" s="13"/>
      <c r="M49" s="13"/>
      <c r="N49" s="13"/>
      <c r="O49" s="26">
        <f t="shared" si="3"/>
        <v>172.66666666666666</v>
      </c>
      <c r="P49" s="8">
        <f t="shared" si="1"/>
        <v>52</v>
      </c>
      <c r="Q49" s="27">
        <f t="shared" si="2"/>
        <v>-1.0333333333333314</v>
      </c>
    </row>
    <row r="50" spans="1:17" ht="15" customHeight="1" x14ac:dyDescent="0.2">
      <c r="A50" s="4" t="s">
        <v>694</v>
      </c>
      <c r="B50" s="4" t="s">
        <v>338</v>
      </c>
      <c r="C50" s="7">
        <v>8</v>
      </c>
      <c r="D50" s="28">
        <v>163.4</v>
      </c>
      <c r="E50" s="13"/>
      <c r="F50" s="13"/>
      <c r="G50" s="13">
        <v>167</v>
      </c>
      <c r="H50" s="13">
        <v>176</v>
      </c>
      <c r="I50" s="13"/>
      <c r="J50" s="13"/>
      <c r="K50" s="13"/>
      <c r="L50" s="13"/>
      <c r="M50" s="13"/>
      <c r="N50" s="13"/>
      <c r="O50" s="26">
        <f t="shared" si="3"/>
        <v>171.5</v>
      </c>
      <c r="P50" s="8">
        <f t="shared" si="1"/>
        <v>57</v>
      </c>
      <c r="Q50" s="27">
        <f t="shared" si="2"/>
        <v>8.0999999999999943</v>
      </c>
    </row>
    <row r="51" spans="1:17" ht="15" customHeight="1" x14ac:dyDescent="0.2">
      <c r="A51" s="4" t="s">
        <v>655</v>
      </c>
      <c r="B51" s="4" t="s">
        <v>338</v>
      </c>
      <c r="C51" s="7">
        <v>7</v>
      </c>
      <c r="D51" s="28">
        <v>169</v>
      </c>
      <c r="E51" s="13">
        <v>162</v>
      </c>
      <c r="F51" s="13">
        <v>165</v>
      </c>
      <c r="G51" s="13">
        <v>151</v>
      </c>
      <c r="H51" s="13">
        <v>154</v>
      </c>
      <c r="I51" s="13">
        <v>159</v>
      </c>
      <c r="J51" s="13">
        <v>154</v>
      </c>
      <c r="K51" s="13"/>
      <c r="L51" s="13"/>
      <c r="M51" s="13"/>
      <c r="N51" s="13"/>
      <c r="O51" s="26">
        <f t="shared" si="3"/>
        <v>157.5</v>
      </c>
      <c r="P51" s="8">
        <f t="shared" si="1"/>
        <v>66</v>
      </c>
      <c r="Q51" s="27">
        <f t="shared" si="2"/>
        <v>-11.5</v>
      </c>
    </row>
    <row r="52" spans="1:17" ht="15" customHeight="1" x14ac:dyDescent="0.2">
      <c r="A52" s="4" t="s">
        <v>519</v>
      </c>
      <c r="B52" s="4" t="s">
        <v>357</v>
      </c>
      <c r="C52" s="7">
        <v>3</v>
      </c>
      <c r="D52" s="28">
        <v>185.8</v>
      </c>
      <c r="E52" s="13">
        <v>187</v>
      </c>
      <c r="F52" s="13">
        <v>189</v>
      </c>
      <c r="G52" s="13">
        <v>183</v>
      </c>
      <c r="H52" s="13">
        <v>180</v>
      </c>
      <c r="I52" s="13">
        <v>179</v>
      </c>
      <c r="J52" s="13">
        <v>189</v>
      </c>
      <c r="K52" s="13"/>
      <c r="L52" s="13"/>
      <c r="M52" s="13"/>
      <c r="N52" s="13"/>
      <c r="O52" s="26">
        <f t="shared" si="3"/>
        <v>184.5</v>
      </c>
      <c r="P52" s="8">
        <f t="shared" si="1"/>
        <v>21</v>
      </c>
      <c r="Q52" s="27">
        <f t="shared" si="2"/>
        <v>-1.3000000000000114</v>
      </c>
    </row>
    <row r="53" spans="1:17" ht="15" customHeight="1" x14ac:dyDescent="0.2">
      <c r="A53" s="4" t="s">
        <v>398</v>
      </c>
      <c r="B53" s="4" t="s">
        <v>357</v>
      </c>
      <c r="C53" s="7">
        <v>5</v>
      </c>
      <c r="D53" s="28">
        <v>177.7</v>
      </c>
      <c r="E53" s="13">
        <v>172</v>
      </c>
      <c r="F53" s="13">
        <v>188</v>
      </c>
      <c r="G53" s="13">
        <v>172</v>
      </c>
      <c r="H53" s="13">
        <v>178</v>
      </c>
      <c r="I53" s="13">
        <v>182</v>
      </c>
      <c r="J53" s="13">
        <v>176</v>
      </c>
      <c r="K53" s="13"/>
      <c r="L53" s="13"/>
      <c r="M53" s="13"/>
      <c r="N53" s="13"/>
      <c r="O53" s="26">
        <f t="shared" si="3"/>
        <v>178</v>
      </c>
      <c r="P53" s="8">
        <f t="shared" si="1"/>
        <v>42</v>
      </c>
      <c r="Q53" s="27">
        <f t="shared" si="2"/>
        <v>0.30000000000001137</v>
      </c>
    </row>
    <row r="54" spans="1:17" ht="15" customHeight="1" x14ac:dyDescent="0.2">
      <c r="A54" s="4" t="s">
        <v>688</v>
      </c>
      <c r="B54" s="4" t="s">
        <v>357</v>
      </c>
      <c r="C54" s="7">
        <v>7</v>
      </c>
      <c r="D54" s="28">
        <v>172</v>
      </c>
      <c r="E54" s="13">
        <v>167</v>
      </c>
      <c r="F54" s="13">
        <v>178</v>
      </c>
      <c r="G54" s="13">
        <v>168</v>
      </c>
      <c r="H54" s="13">
        <v>161</v>
      </c>
      <c r="I54" s="13">
        <v>183</v>
      </c>
      <c r="J54" s="13">
        <v>176</v>
      </c>
      <c r="K54" s="13"/>
      <c r="L54" s="13"/>
      <c r="M54" s="13"/>
      <c r="N54" s="13"/>
      <c r="O54" s="26">
        <f t="shared" si="3"/>
        <v>172.16666666666666</v>
      </c>
      <c r="P54" s="8">
        <f t="shared" si="1"/>
        <v>54</v>
      </c>
      <c r="Q54" s="27">
        <f t="shared" si="2"/>
        <v>0.16666666666665719</v>
      </c>
    </row>
    <row r="55" spans="1:17" ht="15" customHeight="1" x14ac:dyDescent="0.2">
      <c r="A55" s="4" t="s">
        <v>670</v>
      </c>
      <c r="B55" s="4" t="s">
        <v>151</v>
      </c>
      <c r="C55" s="7">
        <v>3</v>
      </c>
      <c r="D55" s="28">
        <v>184.8</v>
      </c>
      <c r="E55" s="13">
        <v>189</v>
      </c>
      <c r="F55" s="13">
        <v>190</v>
      </c>
      <c r="G55" s="13">
        <v>189</v>
      </c>
      <c r="H55" s="13">
        <v>185</v>
      </c>
      <c r="I55" s="13">
        <v>180</v>
      </c>
      <c r="J55" s="13">
        <v>185</v>
      </c>
      <c r="K55" s="13"/>
      <c r="L55" s="13"/>
      <c r="M55" s="13"/>
      <c r="N55" s="13"/>
      <c r="O55" s="26">
        <f t="shared" si="3"/>
        <v>186.33333333333334</v>
      </c>
      <c r="P55" s="8">
        <f t="shared" si="1"/>
        <v>14</v>
      </c>
      <c r="Q55" s="27">
        <f t="shared" si="2"/>
        <v>1.5333333333333314</v>
      </c>
    </row>
    <row r="56" spans="1:17" ht="15" customHeight="1" x14ac:dyDescent="0.2">
      <c r="A56" s="4" t="s">
        <v>669</v>
      </c>
      <c r="B56" s="4" t="s">
        <v>151</v>
      </c>
      <c r="C56" s="7">
        <v>3</v>
      </c>
      <c r="D56" s="28">
        <v>185</v>
      </c>
      <c r="E56" s="13">
        <v>162</v>
      </c>
      <c r="F56" s="13">
        <v>181</v>
      </c>
      <c r="G56" s="13"/>
      <c r="H56" s="13"/>
      <c r="I56" s="13">
        <v>179</v>
      </c>
      <c r="J56" s="13">
        <v>172</v>
      </c>
      <c r="K56" s="13"/>
      <c r="L56" s="13"/>
      <c r="M56" s="13"/>
      <c r="N56" s="13"/>
      <c r="O56" s="26">
        <f t="shared" si="3"/>
        <v>173.5</v>
      </c>
      <c r="P56" s="8">
        <f t="shared" si="1"/>
        <v>50</v>
      </c>
      <c r="Q56" s="27">
        <f t="shared" si="2"/>
        <v>-11.5</v>
      </c>
    </row>
    <row r="57" spans="1:17" ht="15" customHeight="1" x14ac:dyDescent="0.2">
      <c r="A57" s="4" t="s">
        <v>549</v>
      </c>
      <c r="B57" s="4" t="s">
        <v>126</v>
      </c>
      <c r="C57" s="7">
        <v>3</v>
      </c>
      <c r="D57" s="28">
        <v>185.2</v>
      </c>
      <c r="E57" s="13">
        <v>188</v>
      </c>
      <c r="F57" s="13">
        <v>188</v>
      </c>
      <c r="G57" s="13">
        <v>190</v>
      </c>
      <c r="H57" s="13">
        <v>190</v>
      </c>
      <c r="I57" s="13">
        <v>189</v>
      </c>
      <c r="J57" s="13">
        <v>187</v>
      </c>
      <c r="K57" s="13"/>
      <c r="L57" s="13"/>
      <c r="M57" s="13"/>
      <c r="N57" s="13"/>
      <c r="O57" s="26">
        <f t="shared" si="3"/>
        <v>188.66666666666666</v>
      </c>
      <c r="P57" s="8">
        <f t="shared" si="1"/>
        <v>11</v>
      </c>
      <c r="Q57" s="27">
        <f t="shared" si="2"/>
        <v>3.4666666666666686</v>
      </c>
    </row>
    <row r="58" spans="1:17" ht="15" customHeight="1" x14ac:dyDescent="0.2">
      <c r="A58" s="4" t="s">
        <v>284</v>
      </c>
      <c r="B58" s="4" t="s">
        <v>126</v>
      </c>
      <c r="C58" s="7">
        <v>5</v>
      </c>
      <c r="D58" s="28">
        <v>177.5</v>
      </c>
      <c r="E58" s="13">
        <v>184</v>
      </c>
      <c r="F58" s="13">
        <v>181</v>
      </c>
      <c r="G58" s="13">
        <v>175</v>
      </c>
      <c r="H58" s="13">
        <v>186</v>
      </c>
      <c r="I58" s="13">
        <v>183</v>
      </c>
      <c r="J58" s="13">
        <v>180</v>
      </c>
      <c r="K58" s="13"/>
      <c r="L58" s="13"/>
      <c r="M58" s="13"/>
      <c r="N58" s="13"/>
      <c r="O58" s="26">
        <f t="shared" si="3"/>
        <v>181.5</v>
      </c>
      <c r="P58" s="8">
        <f t="shared" si="1"/>
        <v>31</v>
      </c>
      <c r="Q58" s="27">
        <f t="shared" si="2"/>
        <v>4</v>
      </c>
    </row>
    <row r="59" spans="1:17" ht="15" customHeight="1" x14ac:dyDescent="0.2">
      <c r="A59" s="4" t="s">
        <v>691</v>
      </c>
      <c r="B59" s="4" t="s">
        <v>126</v>
      </c>
      <c r="C59" s="7">
        <v>7</v>
      </c>
      <c r="D59" s="28">
        <v>169.2</v>
      </c>
      <c r="E59" s="13">
        <v>172</v>
      </c>
      <c r="F59" s="13">
        <v>165</v>
      </c>
      <c r="G59" s="13">
        <v>172</v>
      </c>
      <c r="H59" s="13">
        <v>175</v>
      </c>
      <c r="I59" s="13">
        <v>175</v>
      </c>
      <c r="J59" s="13">
        <v>173</v>
      </c>
      <c r="K59" s="13"/>
      <c r="L59" s="13"/>
      <c r="M59" s="13"/>
      <c r="N59" s="13"/>
      <c r="O59" s="26">
        <f t="shared" si="3"/>
        <v>172</v>
      </c>
      <c r="P59" s="8">
        <f t="shared" si="1"/>
        <v>55</v>
      </c>
      <c r="Q59" s="27">
        <f t="shared" si="2"/>
        <v>2.8000000000000114</v>
      </c>
    </row>
    <row r="60" spans="1:17" ht="15" customHeight="1" x14ac:dyDescent="0.2">
      <c r="A60" s="4" t="s">
        <v>592</v>
      </c>
      <c r="B60" s="4" t="s">
        <v>108</v>
      </c>
      <c r="C60" s="7">
        <v>8</v>
      </c>
      <c r="D60" s="28">
        <v>140</v>
      </c>
      <c r="E60" s="13">
        <v>160</v>
      </c>
      <c r="F60" s="13">
        <v>167</v>
      </c>
      <c r="G60" s="13">
        <v>157</v>
      </c>
      <c r="H60" s="13">
        <v>157</v>
      </c>
      <c r="I60" s="13"/>
      <c r="J60" s="13"/>
      <c r="K60" s="13"/>
      <c r="L60" s="13"/>
      <c r="M60" s="13"/>
      <c r="N60" s="13"/>
      <c r="O60" s="26">
        <f t="shared" si="3"/>
        <v>160.25</v>
      </c>
      <c r="P60" s="8">
        <f t="shared" si="1"/>
        <v>65</v>
      </c>
      <c r="Q60" s="27">
        <f t="shared" si="2"/>
        <v>20.25</v>
      </c>
    </row>
    <row r="61" spans="1:17" ht="15" customHeight="1" x14ac:dyDescent="0.2">
      <c r="A61" s="4" t="s">
        <v>686</v>
      </c>
      <c r="B61" s="4" t="s">
        <v>495</v>
      </c>
      <c r="C61" s="7">
        <v>6</v>
      </c>
      <c r="D61" s="28">
        <v>173.2</v>
      </c>
      <c r="E61" s="13">
        <v>179</v>
      </c>
      <c r="F61" s="13">
        <v>192</v>
      </c>
      <c r="G61" s="13">
        <v>189</v>
      </c>
      <c r="H61" s="13">
        <v>185</v>
      </c>
      <c r="I61" s="13">
        <v>190</v>
      </c>
      <c r="J61" s="13">
        <v>173</v>
      </c>
      <c r="K61" s="13"/>
      <c r="L61" s="13"/>
      <c r="M61" s="13"/>
      <c r="N61" s="13"/>
      <c r="O61" s="26">
        <f t="shared" si="3"/>
        <v>184.66666666666666</v>
      </c>
      <c r="P61" s="8">
        <f t="shared" si="1"/>
        <v>20</v>
      </c>
      <c r="Q61" s="27">
        <f t="shared" si="2"/>
        <v>11.466666666666669</v>
      </c>
    </row>
    <row r="62" spans="1:17" ht="15" customHeight="1" x14ac:dyDescent="0.2">
      <c r="A62" s="4" t="s">
        <v>555</v>
      </c>
      <c r="B62" s="4" t="s">
        <v>495</v>
      </c>
      <c r="C62" s="7">
        <v>6</v>
      </c>
      <c r="D62" s="28">
        <v>173.7</v>
      </c>
      <c r="E62" s="13">
        <v>184</v>
      </c>
      <c r="F62" s="13">
        <v>182</v>
      </c>
      <c r="G62" s="13">
        <v>181</v>
      </c>
      <c r="H62" s="13">
        <v>177</v>
      </c>
      <c r="I62" s="13">
        <v>188</v>
      </c>
      <c r="J62" s="13">
        <v>184</v>
      </c>
      <c r="K62" s="13"/>
      <c r="L62" s="13"/>
      <c r="M62" s="13"/>
      <c r="N62" s="13"/>
      <c r="O62" s="26">
        <f t="shared" si="3"/>
        <v>182.66666666666666</v>
      </c>
      <c r="P62" s="8">
        <f t="shared" si="1"/>
        <v>28</v>
      </c>
      <c r="Q62" s="27">
        <f t="shared" si="2"/>
        <v>8.9666666666666686</v>
      </c>
    </row>
    <row r="63" spans="1:17" ht="15" customHeight="1" x14ac:dyDescent="0.2">
      <c r="A63" s="4" t="s">
        <v>685</v>
      </c>
      <c r="B63" s="4" t="s">
        <v>495</v>
      </c>
      <c r="C63" s="7">
        <v>6</v>
      </c>
      <c r="D63" s="28">
        <v>173.3</v>
      </c>
      <c r="E63" s="13">
        <v>173</v>
      </c>
      <c r="F63" s="13">
        <v>181</v>
      </c>
      <c r="G63" s="13">
        <v>187</v>
      </c>
      <c r="H63" s="13">
        <v>181</v>
      </c>
      <c r="I63" s="13">
        <v>179</v>
      </c>
      <c r="J63" s="13">
        <v>181</v>
      </c>
      <c r="K63" s="13"/>
      <c r="L63" s="13"/>
      <c r="M63" s="13"/>
      <c r="N63" s="13"/>
      <c r="O63" s="26">
        <f t="shared" si="3"/>
        <v>180.33333333333334</v>
      </c>
      <c r="P63" s="8">
        <f t="shared" si="1"/>
        <v>37</v>
      </c>
      <c r="Q63" s="27">
        <f t="shared" si="2"/>
        <v>7.0333333333333314</v>
      </c>
    </row>
    <row r="64" spans="1:17" ht="15" customHeight="1" x14ac:dyDescent="0.2">
      <c r="A64" s="4" t="s">
        <v>624</v>
      </c>
      <c r="B64" s="4" t="s">
        <v>495</v>
      </c>
      <c r="C64" s="7">
        <v>5</v>
      </c>
      <c r="D64" s="28">
        <v>177.2</v>
      </c>
      <c r="E64" s="13">
        <v>183</v>
      </c>
      <c r="F64" s="13">
        <v>181</v>
      </c>
      <c r="G64" s="13">
        <v>173</v>
      </c>
      <c r="H64" s="13">
        <v>174</v>
      </c>
      <c r="I64" s="13">
        <v>178</v>
      </c>
      <c r="J64" s="13">
        <v>176</v>
      </c>
      <c r="K64" s="13"/>
      <c r="L64" s="13"/>
      <c r="M64" s="13"/>
      <c r="N64" s="13"/>
      <c r="O64" s="26">
        <f t="shared" si="3"/>
        <v>177.5</v>
      </c>
      <c r="P64" s="8">
        <f t="shared" si="1"/>
        <v>44</v>
      </c>
      <c r="Q64" s="27">
        <f t="shared" si="2"/>
        <v>0.30000000000001137</v>
      </c>
    </row>
    <row r="65" spans="1:17" ht="15" customHeight="1" x14ac:dyDescent="0.2">
      <c r="A65" s="4" t="s">
        <v>697</v>
      </c>
      <c r="B65" s="4" t="s">
        <v>87</v>
      </c>
      <c r="C65" s="7">
        <v>8</v>
      </c>
      <c r="D65" s="28">
        <v>158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26" t="str">
        <f t="shared" si="3"/>
        <v/>
      </c>
      <c r="P65" s="8" t="str">
        <f t="shared" si="1"/>
        <v/>
      </c>
      <c r="Q65" s="27" t="str">
        <f t="shared" si="2"/>
        <v/>
      </c>
    </row>
    <row r="66" spans="1:17" ht="15" customHeight="1" x14ac:dyDescent="0.2">
      <c r="A66" s="4" t="s">
        <v>661</v>
      </c>
      <c r="B66" s="4" t="s">
        <v>87</v>
      </c>
      <c r="C66" s="7">
        <v>2</v>
      </c>
      <c r="D66" s="28">
        <v>189.5</v>
      </c>
      <c r="E66" s="13">
        <v>189</v>
      </c>
      <c r="F66" s="13">
        <v>194</v>
      </c>
      <c r="G66" s="13">
        <v>181</v>
      </c>
      <c r="H66" s="13">
        <v>182</v>
      </c>
      <c r="I66" s="13">
        <v>193</v>
      </c>
      <c r="J66" s="13">
        <v>194</v>
      </c>
      <c r="K66" s="13"/>
      <c r="L66" s="13"/>
      <c r="M66" s="13"/>
      <c r="N66" s="13"/>
      <c r="O66" s="26">
        <f t="shared" si="3"/>
        <v>188.83333333333334</v>
      </c>
      <c r="P66" s="8">
        <f t="shared" si="1"/>
        <v>10</v>
      </c>
      <c r="Q66" s="27">
        <f t="shared" si="2"/>
        <v>-0.66666666666665719</v>
      </c>
    </row>
    <row r="67" spans="1:17" ht="15" customHeight="1" x14ac:dyDescent="0.2">
      <c r="A67" s="4" t="s">
        <v>666</v>
      </c>
      <c r="B67" s="4" t="s">
        <v>87</v>
      </c>
      <c r="C67" s="7">
        <v>3</v>
      </c>
      <c r="D67" s="28">
        <v>186.2</v>
      </c>
      <c r="E67" s="13"/>
      <c r="F67" s="13"/>
      <c r="G67" s="13"/>
      <c r="H67" s="13">
        <v>183</v>
      </c>
      <c r="I67" s="13">
        <v>179</v>
      </c>
      <c r="J67" s="13">
        <v>182</v>
      </c>
      <c r="K67" s="13"/>
      <c r="L67" s="13"/>
      <c r="M67" s="13"/>
      <c r="N67" s="13"/>
      <c r="O67" s="26">
        <f t="shared" si="3"/>
        <v>181.33333333333334</v>
      </c>
      <c r="P67" s="8">
        <f t="shared" si="1"/>
        <v>33</v>
      </c>
      <c r="Q67" s="27">
        <f t="shared" si="2"/>
        <v>-4.8666666666666458</v>
      </c>
    </row>
    <row r="68" spans="1:17" ht="15" customHeight="1" x14ac:dyDescent="0.2">
      <c r="A68" s="4" t="s">
        <v>681</v>
      </c>
      <c r="B68" s="4" t="s">
        <v>87</v>
      </c>
      <c r="C68" s="7">
        <v>5</v>
      </c>
      <c r="D68" s="28">
        <v>178</v>
      </c>
      <c r="E68" s="13">
        <v>178</v>
      </c>
      <c r="F68" s="13">
        <v>184</v>
      </c>
      <c r="G68" s="13">
        <v>176</v>
      </c>
      <c r="H68" s="13">
        <v>181</v>
      </c>
      <c r="I68" s="13">
        <v>182</v>
      </c>
      <c r="J68" s="13">
        <v>184</v>
      </c>
      <c r="K68" s="13"/>
      <c r="L68" s="13"/>
      <c r="M68" s="13"/>
      <c r="N68" s="13"/>
      <c r="O68" s="26">
        <f t="shared" ref="O68:O99" si="4">IF(SUM(E68:N68)&lt;&gt;0,AVERAGE(E68:N68),"")</f>
        <v>180.83333333333334</v>
      </c>
      <c r="P68" s="8">
        <f t="shared" si="1"/>
        <v>36</v>
      </c>
      <c r="Q68" s="27">
        <f t="shared" si="2"/>
        <v>2.8333333333333428</v>
      </c>
    </row>
    <row r="69" spans="1:17" ht="15" customHeight="1" x14ac:dyDescent="0.2">
      <c r="A69" s="4" t="s">
        <v>699</v>
      </c>
      <c r="B69" s="4" t="s">
        <v>87</v>
      </c>
      <c r="C69" s="7">
        <v>8</v>
      </c>
      <c r="D69" s="28">
        <v>157.30000000000001</v>
      </c>
      <c r="E69" s="13">
        <v>175</v>
      </c>
      <c r="F69" s="13">
        <v>175</v>
      </c>
      <c r="G69" s="13">
        <v>177</v>
      </c>
      <c r="H69" s="13">
        <v>176</v>
      </c>
      <c r="I69" s="13">
        <v>175</v>
      </c>
      <c r="J69" s="13">
        <v>175</v>
      </c>
      <c r="K69" s="13"/>
      <c r="L69" s="13"/>
      <c r="M69" s="13"/>
      <c r="N69" s="13"/>
      <c r="O69" s="26">
        <f t="shared" si="4"/>
        <v>175.5</v>
      </c>
      <c r="P69" s="8">
        <f t="shared" ref="P69:P75" si="5">IF(COUNT($E69:$N69)&gt;0,RANK($O69,$O$4:$O$75),"")</f>
        <v>46</v>
      </c>
      <c r="Q69" s="27">
        <f t="shared" ref="Q69:Q75" si="6">IF(D69&gt;0,IF(O69&lt;&gt;"",O69-D69,""),"")</f>
        <v>18.199999999999989</v>
      </c>
    </row>
    <row r="70" spans="1:17" ht="15" customHeight="1" x14ac:dyDescent="0.2">
      <c r="A70" s="4" t="s">
        <v>631</v>
      </c>
      <c r="B70" s="4" t="s">
        <v>203</v>
      </c>
      <c r="C70" s="7">
        <v>1</v>
      </c>
      <c r="D70" s="28">
        <v>195.7</v>
      </c>
      <c r="E70" s="13">
        <v>195</v>
      </c>
      <c r="F70" s="13">
        <v>198</v>
      </c>
      <c r="G70" s="13">
        <v>198</v>
      </c>
      <c r="H70" s="13">
        <v>198</v>
      </c>
      <c r="I70" s="13">
        <v>196</v>
      </c>
      <c r="J70" s="13">
        <v>197</v>
      </c>
      <c r="K70" s="13"/>
      <c r="L70" s="13"/>
      <c r="M70" s="13"/>
      <c r="N70" s="13"/>
      <c r="O70" s="26">
        <f t="shared" si="4"/>
        <v>197</v>
      </c>
      <c r="P70" s="8">
        <f t="shared" si="5"/>
        <v>1</v>
      </c>
      <c r="Q70" s="27">
        <f t="shared" si="6"/>
        <v>1.3000000000000114</v>
      </c>
    </row>
    <row r="71" spans="1:17" ht="15" customHeight="1" x14ac:dyDescent="0.2">
      <c r="A71" s="4" t="s">
        <v>410</v>
      </c>
      <c r="B71" s="4" t="s">
        <v>203</v>
      </c>
      <c r="C71" s="7">
        <v>1</v>
      </c>
      <c r="D71" s="28">
        <v>190.2</v>
      </c>
      <c r="E71" s="13">
        <v>181</v>
      </c>
      <c r="F71" s="13">
        <v>188</v>
      </c>
      <c r="G71" s="13">
        <v>190</v>
      </c>
      <c r="H71" s="13">
        <v>194</v>
      </c>
      <c r="I71" s="13">
        <v>193</v>
      </c>
      <c r="J71" s="13">
        <v>193</v>
      </c>
      <c r="K71" s="13"/>
      <c r="L71" s="13"/>
      <c r="M71" s="13"/>
      <c r="N71" s="13"/>
      <c r="O71" s="26">
        <f t="shared" si="4"/>
        <v>189.83333333333334</v>
      </c>
      <c r="P71" s="8">
        <f t="shared" si="5"/>
        <v>7</v>
      </c>
      <c r="Q71" s="27">
        <f t="shared" si="6"/>
        <v>-0.36666666666664582</v>
      </c>
    </row>
    <row r="72" spans="1:17" ht="15" customHeight="1" x14ac:dyDescent="0.2">
      <c r="A72" s="4" t="s">
        <v>435</v>
      </c>
      <c r="B72" s="4" t="s">
        <v>203</v>
      </c>
      <c r="C72" s="7">
        <v>1</v>
      </c>
      <c r="D72" s="28">
        <v>191.3</v>
      </c>
      <c r="E72" s="13">
        <v>188</v>
      </c>
      <c r="F72" s="13">
        <v>191</v>
      </c>
      <c r="G72" s="13">
        <v>192</v>
      </c>
      <c r="H72" s="13">
        <v>192</v>
      </c>
      <c r="I72" s="13">
        <v>190</v>
      </c>
      <c r="J72" s="13">
        <v>193</v>
      </c>
      <c r="K72" s="13"/>
      <c r="L72" s="13"/>
      <c r="M72" s="13"/>
      <c r="N72" s="13"/>
      <c r="O72" s="26">
        <f t="shared" si="4"/>
        <v>191</v>
      </c>
      <c r="P72" s="8">
        <f t="shared" si="5"/>
        <v>5</v>
      </c>
      <c r="Q72" s="27">
        <f t="shared" si="6"/>
        <v>-0.30000000000001137</v>
      </c>
    </row>
    <row r="73" spans="1:17" ht="15" customHeight="1" x14ac:dyDescent="0.2">
      <c r="A73" s="4" t="s">
        <v>636</v>
      </c>
      <c r="B73" s="4" t="s">
        <v>203</v>
      </c>
      <c r="C73" s="7">
        <v>1</v>
      </c>
      <c r="D73" s="28">
        <v>194</v>
      </c>
      <c r="E73" s="13">
        <v>193</v>
      </c>
      <c r="F73" s="13">
        <v>187</v>
      </c>
      <c r="G73" s="34">
        <v>192</v>
      </c>
      <c r="H73" s="13"/>
      <c r="I73" s="13"/>
      <c r="J73" s="13"/>
      <c r="K73" s="13"/>
      <c r="L73" s="13"/>
      <c r="M73" s="13"/>
      <c r="N73" s="13"/>
      <c r="O73" s="26">
        <f t="shared" si="4"/>
        <v>190.66666666666666</v>
      </c>
      <c r="P73" s="8">
        <f t="shared" si="5"/>
        <v>6</v>
      </c>
      <c r="Q73" s="27">
        <f t="shared" si="6"/>
        <v>-3.3333333333333428</v>
      </c>
    </row>
    <row r="74" spans="1:17" ht="15" customHeight="1" x14ac:dyDescent="0.2">
      <c r="A74" s="4" t="s">
        <v>202</v>
      </c>
      <c r="B74" s="4" t="s">
        <v>203</v>
      </c>
      <c r="C74" s="7">
        <v>5</v>
      </c>
      <c r="D74" s="28">
        <v>179.3</v>
      </c>
      <c r="E74" s="13">
        <v>170</v>
      </c>
      <c r="F74" s="13">
        <v>176</v>
      </c>
      <c r="G74" s="13">
        <v>181</v>
      </c>
      <c r="H74" s="13">
        <v>173</v>
      </c>
      <c r="I74" s="13">
        <v>180</v>
      </c>
      <c r="J74" s="13">
        <v>147</v>
      </c>
      <c r="K74" s="13"/>
      <c r="L74" s="13"/>
      <c r="M74" s="13"/>
      <c r="N74" s="13"/>
      <c r="O74" s="26">
        <f t="shared" si="4"/>
        <v>171.16666666666666</v>
      </c>
      <c r="P74" s="8">
        <f t="shared" si="5"/>
        <v>58</v>
      </c>
      <c r="Q74" s="27">
        <f t="shared" si="6"/>
        <v>-8.1333333333333542</v>
      </c>
    </row>
    <row r="75" spans="1:17" ht="15" customHeight="1" x14ac:dyDescent="0.2">
      <c r="A75" s="4" t="s">
        <v>693</v>
      </c>
      <c r="B75" s="4" t="s">
        <v>203</v>
      </c>
      <c r="C75" s="7">
        <v>7</v>
      </c>
      <c r="D75" s="28">
        <v>168</v>
      </c>
      <c r="E75" s="13">
        <v>166</v>
      </c>
      <c r="F75" s="13">
        <v>173</v>
      </c>
      <c r="G75" s="13">
        <v>166</v>
      </c>
      <c r="H75" s="13">
        <v>168</v>
      </c>
      <c r="I75" s="13">
        <v>160</v>
      </c>
      <c r="J75" s="13">
        <v>165</v>
      </c>
      <c r="K75" s="13"/>
      <c r="L75" s="13"/>
      <c r="M75" s="13"/>
      <c r="N75" s="13"/>
      <c r="O75" s="26">
        <f t="shared" si="4"/>
        <v>166.33333333333334</v>
      </c>
      <c r="P75" s="8">
        <f t="shared" si="5"/>
        <v>62</v>
      </c>
      <c r="Q75" s="27">
        <f t="shared" si="6"/>
        <v>-1.6666666666666572</v>
      </c>
    </row>
  </sheetData>
  <sortState xmlns:xlrd2="http://schemas.microsoft.com/office/spreadsheetml/2017/richdata2" ref="A4:O75">
    <sortCondition ref="B7"/>
    <sortCondition descending="1" ref="O7"/>
    <sortCondition ref="C7"/>
  </sortState>
  <phoneticPr fontId="0" type="noConversion"/>
  <conditionalFormatting sqref="E4:N4">
    <cfRule type="cellIs" dxfId="54" priority="368" stopIfTrue="1" operator="equal">
      <formula>0</formula>
    </cfRule>
  </conditionalFormatting>
  <conditionalFormatting sqref="Q4:Q75">
    <cfRule type="cellIs" dxfId="53" priority="2" stopIfTrue="1" operator="lessThan">
      <formula>0</formula>
    </cfRule>
  </conditionalFormatting>
  <conditionalFormatting sqref="E5:N75">
    <cfRule type="cellIs" dxfId="52" priority="1" stopIfTrue="1" operator="equal">
      <formula>0</formula>
    </cfRule>
  </conditionalFormatting>
  <hyperlinks>
    <hyperlink ref="A2" location="'Index'!A2" tooltip="Go to the Index sheet" display="á" xr:uid="{6EB0F8F2-72F0-426B-8D88-04622CC1752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>
    <tabColor rgb="FF70AD47"/>
  </sheetPr>
  <dimension ref="A1:R27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39</v>
      </c>
    </row>
    <row r="2" spans="1:18" ht="12" customHeight="1" x14ac:dyDescent="0.2">
      <c r="A2" s="31" t="s">
        <v>928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263</v>
      </c>
      <c r="B4" s="22" t="s">
        <v>89</v>
      </c>
      <c r="C4" s="7">
        <v>2</v>
      </c>
      <c r="D4" s="28">
        <v>170</v>
      </c>
      <c r="E4" s="13">
        <v>167</v>
      </c>
      <c r="F4" s="13">
        <v>166</v>
      </c>
      <c r="G4" s="13">
        <v>154</v>
      </c>
      <c r="H4" s="13">
        <v>175</v>
      </c>
      <c r="I4" s="13"/>
      <c r="J4" s="13"/>
      <c r="K4" s="13"/>
      <c r="L4" s="13"/>
      <c r="M4" s="13"/>
      <c r="N4" s="13"/>
      <c r="O4" s="26">
        <f t="shared" ref="O4:O27" si="0">IF(SUM(E4:N4)&lt;&gt;0,AVERAGE(E4:N4),"")</f>
        <v>165.5</v>
      </c>
      <c r="P4" s="8">
        <f>IF(COUNT($E4:$N4)&gt;0,RANK($O4,$O$4:$O$27),"")</f>
        <v>17</v>
      </c>
      <c r="Q4" s="27">
        <f>IF(D4&gt;0,IF(O4&lt;&gt;"",O4-D4,""),"")</f>
        <v>-4.5</v>
      </c>
    </row>
    <row r="5" spans="1:18" ht="15" customHeight="1" x14ac:dyDescent="0.2">
      <c r="A5" s="22" t="s">
        <v>255</v>
      </c>
      <c r="B5" s="22" t="s">
        <v>250</v>
      </c>
      <c r="C5" s="7">
        <v>1</v>
      </c>
      <c r="D5" s="28">
        <v>177.7</v>
      </c>
      <c r="E5" s="13">
        <v>188</v>
      </c>
      <c r="F5" s="13">
        <v>182</v>
      </c>
      <c r="G5" s="13">
        <v>188</v>
      </c>
      <c r="H5" s="13">
        <v>189</v>
      </c>
      <c r="I5" s="13">
        <v>184</v>
      </c>
      <c r="J5" s="13">
        <v>187</v>
      </c>
      <c r="K5" s="13"/>
      <c r="L5" s="13"/>
      <c r="M5" s="13"/>
      <c r="N5" s="13"/>
      <c r="O5" s="26">
        <f t="shared" si="0"/>
        <v>186.33333333333334</v>
      </c>
      <c r="P5" s="8">
        <f t="shared" ref="P5:P27" si="1">IF(COUNT($E5:$N5)&gt;0,RANK($O5,$O$4:$O$27),"")</f>
        <v>1</v>
      </c>
      <c r="Q5" s="27">
        <f t="shared" ref="Q5:Q27" si="2">IF(D5&gt;0,IF(O5&lt;&gt;"",O5-D5,""),"")</f>
        <v>8.6333333333333542</v>
      </c>
    </row>
    <row r="6" spans="1:18" ht="15" customHeight="1" x14ac:dyDescent="0.2">
      <c r="A6" s="22" t="s">
        <v>249</v>
      </c>
      <c r="B6" s="22" t="s">
        <v>250</v>
      </c>
      <c r="C6" s="7">
        <v>1</v>
      </c>
      <c r="D6" s="28">
        <v>181.2</v>
      </c>
      <c r="E6" s="13">
        <v>181</v>
      </c>
      <c r="F6" s="13">
        <v>190</v>
      </c>
      <c r="G6" s="13">
        <v>175</v>
      </c>
      <c r="H6" s="13">
        <v>180</v>
      </c>
      <c r="I6" s="13">
        <v>181</v>
      </c>
      <c r="J6" s="13">
        <v>184</v>
      </c>
      <c r="K6" s="13"/>
      <c r="L6" s="13"/>
      <c r="M6" s="13"/>
      <c r="N6" s="13"/>
      <c r="O6" s="26">
        <f t="shared" si="0"/>
        <v>181.83333333333334</v>
      </c>
      <c r="P6" s="8">
        <f t="shared" si="1"/>
        <v>3</v>
      </c>
      <c r="Q6" s="27">
        <f t="shared" si="2"/>
        <v>0.63333333333335418</v>
      </c>
    </row>
    <row r="7" spans="1:18" ht="15" customHeight="1" x14ac:dyDescent="0.2">
      <c r="A7" s="22" t="s">
        <v>270</v>
      </c>
      <c r="B7" s="22" t="s">
        <v>250</v>
      </c>
      <c r="C7" s="7">
        <v>3</v>
      </c>
      <c r="D7" s="28">
        <v>155.80000000000001</v>
      </c>
      <c r="E7" s="13">
        <v>168</v>
      </c>
      <c r="F7" s="13">
        <v>148</v>
      </c>
      <c r="G7" s="13">
        <v>156</v>
      </c>
      <c r="H7" s="13">
        <v>164</v>
      </c>
      <c r="I7" s="13">
        <v>155</v>
      </c>
      <c r="J7" s="13">
        <v>174</v>
      </c>
      <c r="K7" s="13"/>
      <c r="L7" s="13"/>
      <c r="M7" s="13"/>
      <c r="N7" s="13"/>
      <c r="O7" s="26">
        <f t="shared" si="0"/>
        <v>160.83333333333334</v>
      </c>
      <c r="P7" s="8">
        <f t="shared" si="1"/>
        <v>19</v>
      </c>
      <c r="Q7" s="27">
        <f t="shared" si="2"/>
        <v>5.0333333333333314</v>
      </c>
    </row>
    <row r="8" spans="1:18" ht="15" customHeight="1" x14ac:dyDescent="0.2">
      <c r="A8" s="22" t="s">
        <v>274</v>
      </c>
      <c r="B8" s="22" t="s">
        <v>250</v>
      </c>
      <c r="C8" s="7">
        <v>3</v>
      </c>
      <c r="D8" s="28">
        <v>146.69999999999999</v>
      </c>
      <c r="E8" s="13">
        <v>143</v>
      </c>
      <c r="F8" s="13">
        <v>136</v>
      </c>
      <c r="G8" s="13">
        <v>149</v>
      </c>
      <c r="H8" s="13">
        <v>182</v>
      </c>
      <c r="I8" s="13">
        <v>152</v>
      </c>
      <c r="J8" s="13">
        <v>164</v>
      </c>
      <c r="K8" s="13"/>
      <c r="L8" s="13"/>
      <c r="M8" s="13"/>
      <c r="N8" s="13"/>
      <c r="O8" s="26">
        <f t="shared" si="0"/>
        <v>154.33333333333334</v>
      </c>
      <c r="P8" s="8">
        <f t="shared" si="1"/>
        <v>22</v>
      </c>
      <c r="Q8" s="27">
        <f t="shared" si="2"/>
        <v>7.6333333333333542</v>
      </c>
    </row>
    <row r="9" spans="1:18" ht="15" customHeight="1" x14ac:dyDescent="0.2">
      <c r="A9" s="22" t="s">
        <v>260</v>
      </c>
      <c r="B9" s="22" t="s">
        <v>51</v>
      </c>
      <c r="C9" s="7">
        <v>2</v>
      </c>
      <c r="D9" s="28">
        <v>175.5</v>
      </c>
      <c r="E9" s="13">
        <v>184</v>
      </c>
      <c r="F9" s="13">
        <v>179</v>
      </c>
      <c r="G9" s="13">
        <v>190</v>
      </c>
      <c r="H9" s="13">
        <v>188</v>
      </c>
      <c r="I9" s="13">
        <v>182</v>
      </c>
      <c r="J9" s="13">
        <v>183</v>
      </c>
      <c r="K9" s="13"/>
      <c r="L9" s="13"/>
      <c r="M9" s="13"/>
      <c r="N9" s="13"/>
      <c r="O9" s="26">
        <f t="shared" si="0"/>
        <v>184.33333333333334</v>
      </c>
      <c r="P9" s="8">
        <f t="shared" si="1"/>
        <v>2</v>
      </c>
      <c r="Q9" s="27">
        <f t="shared" si="2"/>
        <v>8.8333333333333428</v>
      </c>
    </row>
    <row r="10" spans="1:18" ht="15" customHeight="1" x14ac:dyDescent="0.2">
      <c r="A10" s="22" t="s">
        <v>252</v>
      </c>
      <c r="B10" s="22" t="s">
        <v>253</v>
      </c>
      <c r="C10" s="7">
        <v>1</v>
      </c>
      <c r="D10" s="28">
        <v>180.2</v>
      </c>
      <c r="E10" s="13">
        <v>177</v>
      </c>
      <c r="F10" s="13">
        <v>174</v>
      </c>
      <c r="G10" s="13">
        <v>173</v>
      </c>
      <c r="H10" s="13">
        <v>179</v>
      </c>
      <c r="I10" s="13">
        <v>177</v>
      </c>
      <c r="J10" s="13">
        <v>176</v>
      </c>
      <c r="K10" s="13"/>
      <c r="L10" s="13"/>
      <c r="M10" s="13"/>
      <c r="N10" s="13"/>
      <c r="O10" s="26">
        <f t="shared" si="0"/>
        <v>176</v>
      </c>
      <c r="P10" s="8">
        <f t="shared" si="1"/>
        <v>7</v>
      </c>
      <c r="Q10" s="27">
        <f t="shared" si="2"/>
        <v>-4.1999999999999886</v>
      </c>
    </row>
    <row r="11" spans="1:18" ht="15" customHeight="1" x14ac:dyDescent="0.2">
      <c r="A11" s="22" t="s">
        <v>258</v>
      </c>
      <c r="B11" s="22" t="s">
        <v>253</v>
      </c>
      <c r="C11" s="7">
        <v>1</v>
      </c>
      <c r="D11" s="28">
        <v>177.2</v>
      </c>
      <c r="E11" s="13">
        <v>174</v>
      </c>
      <c r="F11" s="13">
        <v>177</v>
      </c>
      <c r="G11" s="13">
        <v>176</v>
      </c>
      <c r="H11" s="13">
        <v>178</v>
      </c>
      <c r="I11" s="13">
        <v>176</v>
      </c>
      <c r="J11" s="13"/>
      <c r="K11" s="13"/>
      <c r="L11" s="13"/>
      <c r="M11" s="13"/>
      <c r="N11" s="13"/>
      <c r="O11" s="26">
        <f t="shared" si="0"/>
        <v>176.2</v>
      </c>
      <c r="P11" s="8">
        <f t="shared" si="1"/>
        <v>6</v>
      </c>
      <c r="Q11" s="27">
        <f t="shared" si="2"/>
        <v>-1</v>
      </c>
    </row>
    <row r="12" spans="1:18" ht="15" customHeight="1" x14ac:dyDescent="0.2">
      <c r="A12" s="22" t="s">
        <v>264</v>
      </c>
      <c r="B12" s="22" t="s">
        <v>253</v>
      </c>
      <c r="C12" s="7">
        <v>2</v>
      </c>
      <c r="D12" s="28">
        <v>169.8</v>
      </c>
      <c r="E12" s="13">
        <v>178</v>
      </c>
      <c r="F12" s="13">
        <v>181</v>
      </c>
      <c r="G12" s="13">
        <v>162</v>
      </c>
      <c r="H12" s="13">
        <v>170</v>
      </c>
      <c r="I12" s="13">
        <v>173</v>
      </c>
      <c r="J12" s="13">
        <v>175</v>
      </c>
      <c r="K12" s="13"/>
      <c r="L12" s="13"/>
      <c r="M12" s="13"/>
      <c r="N12" s="13"/>
      <c r="O12" s="26">
        <f t="shared" si="0"/>
        <v>173.16666666666666</v>
      </c>
      <c r="P12" s="8">
        <f t="shared" si="1"/>
        <v>13</v>
      </c>
      <c r="Q12" s="27">
        <f t="shared" si="2"/>
        <v>3.3666666666666458</v>
      </c>
    </row>
    <row r="13" spans="1:18" ht="15" customHeight="1" x14ac:dyDescent="0.2">
      <c r="A13" s="22" t="s">
        <v>247</v>
      </c>
      <c r="B13" s="22" t="s">
        <v>248</v>
      </c>
      <c r="C13" s="7">
        <v>1</v>
      </c>
      <c r="D13" s="28">
        <v>181.8</v>
      </c>
      <c r="E13" s="13">
        <v>174</v>
      </c>
      <c r="F13" s="13">
        <v>180</v>
      </c>
      <c r="G13" s="13">
        <v>175</v>
      </c>
      <c r="H13" s="13">
        <v>172</v>
      </c>
      <c r="I13" s="13">
        <v>190</v>
      </c>
      <c r="J13" s="13">
        <v>175</v>
      </c>
      <c r="K13" s="13"/>
      <c r="L13" s="13"/>
      <c r="M13" s="13"/>
      <c r="N13" s="13"/>
      <c r="O13" s="26">
        <f t="shared" si="0"/>
        <v>177.66666666666666</v>
      </c>
      <c r="P13" s="8">
        <f t="shared" si="1"/>
        <v>4</v>
      </c>
      <c r="Q13" s="27">
        <f t="shared" si="2"/>
        <v>-4.1333333333333542</v>
      </c>
    </row>
    <row r="14" spans="1:18" ht="15" customHeight="1" x14ac:dyDescent="0.2">
      <c r="A14" s="22" t="s">
        <v>251</v>
      </c>
      <c r="B14" s="22" t="s">
        <v>248</v>
      </c>
      <c r="C14" s="7">
        <v>1</v>
      </c>
      <c r="D14" s="28">
        <v>180.5</v>
      </c>
      <c r="E14" s="13">
        <v>163</v>
      </c>
      <c r="F14" s="13">
        <v>174</v>
      </c>
      <c r="G14" s="13">
        <v>176</v>
      </c>
      <c r="H14" s="13">
        <v>175</v>
      </c>
      <c r="I14" s="13">
        <v>187</v>
      </c>
      <c r="J14" s="13">
        <v>180</v>
      </c>
      <c r="K14" s="13"/>
      <c r="L14" s="13"/>
      <c r="M14" s="13"/>
      <c r="N14" s="13"/>
      <c r="O14" s="26">
        <f t="shared" si="0"/>
        <v>175.83333333333334</v>
      </c>
      <c r="P14" s="8">
        <f t="shared" si="1"/>
        <v>8</v>
      </c>
      <c r="Q14" s="27">
        <f t="shared" si="2"/>
        <v>-4.6666666666666572</v>
      </c>
    </row>
    <row r="15" spans="1:18" ht="15" customHeight="1" x14ac:dyDescent="0.2">
      <c r="A15" s="22" t="s">
        <v>254</v>
      </c>
      <c r="B15" s="22" t="s">
        <v>248</v>
      </c>
      <c r="C15" s="7">
        <v>1</v>
      </c>
      <c r="D15" s="28">
        <v>179.8</v>
      </c>
      <c r="E15" s="13">
        <v>177</v>
      </c>
      <c r="F15" s="13">
        <v>164</v>
      </c>
      <c r="G15" s="13">
        <v>177</v>
      </c>
      <c r="H15" s="13">
        <v>179</v>
      </c>
      <c r="I15" s="13">
        <v>171</v>
      </c>
      <c r="J15" s="13">
        <v>182</v>
      </c>
      <c r="K15" s="13"/>
      <c r="L15" s="13"/>
      <c r="M15" s="13"/>
      <c r="N15" s="13"/>
      <c r="O15" s="26">
        <f t="shared" si="0"/>
        <v>175</v>
      </c>
      <c r="P15" s="8">
        <f t="shared" si="1"/>
        <v>10</v>
      </c>
      <c r="Q15" s="27">
        <f t="shared" si="2"/>
        <v>-4.8000000000000114</v>
      </c>
    </row>
    <row r="16" spans="1:18" ht="15" customHeight="1" x14ac:dyDescent="0.2">
      <c r="A16" s="22" t="s">
        <v>262</v>
      </c>
      <c r="B16" s="22" t="s">
        <v>248</v>
      </c>
      <c r="C16" s="7">
        <v>2</v>
      </c>
      <c r="D16" s="28">
        <v>171.3</v>
      </c>
      <c r="E16" s="13">
        <v>169</v>
      </c>
      <c r="F16" s="13">
        <v>182</v>
      </c>
      <c r="G16" s="13">
        <v>169</v>
      </c>
      <c r="H16" s="13">
        <v>167</v>
      </c>
      <c r="I16" s="13">
        <v>177</v>
      </c>
      <c r="J16" s="13">
        <v>179</v>
      </c>
      <c r="K16" s="13"/>
      <c r="L16" s="13"/>
      <c r="M16" s="13"/>
      <c r="N16" s="13"/>
      <c r="O16" s="26">
        <f t="shared" si="0"/>
        <v>173.83333333333334</v>
      </c>
      <c r="P16" s="8">
        <f t="shared" si="1"/>
        <v>12</v>
      </c>
      <c r="Q16" s="27">
        <f t="shared" si="2"/>
        <v>2.5333333333333314</v>
      </c>
    </row>
    <row r="17" spans="1:17" ht="15" customHeight="1" x14ac:dyDescent="0.2">
      <c r="A17" s="22" t="s">
        <v>269</v>
      </c>
      <c r="B17" s="22" t="s">
        <v>248</v>
      </c>
      <c r="C17" s="7">
        <v>3</v>
      </c>
      <c r="D17" s="28">
        <v>160</v>
      </c>
      <c r="E17" s="13">
        <v>166</v>
      </c>
      <c r="F17" s="13">
        <v>171</v>
      </c>
      <c r="G17" s="13">
        <v>158</v>
      </c>
      <c r="H17" s="13">
        <v>167</v>
      </c>
      <c r="I17" s="13">
        <v>155</v>
      </c>
      <c r="J17" s="13">
        <v>171</v>
      </c>
      <c r="K17" s="13"/>
      <c r="L17" s="13"/>
      <c r="M17" s="13"/>
      <c r="N17" s="13"/>
      <c r="O17" s="26">
        <f t="shared" si="0"/>
        <v>164.66666666666666</v>
      </c>
      <c r="P17" s="8">
        <f t="shared" si="1"/>
        <v>18</v>
      </c>
      <c r="Q17" s="27">
        <f t="shared" si="2"/>
        <v>4.6666666666666572</v>
      </c>
    </row>
    <row r="18" spans="1:17" ht="15" customHeight="1" x14ac:dyDescent="0.2">
      <c r="A18" s="22" t="s">
        <v>271</v>
      </c>
      <c r="B18" s="22" t="s">
        <v>129</v>
      </c>
      <c r="C18" s="7">
        <v>3</v>
      </c>
      <c r="D18" s="28">
        <v>155.6</v>
      </c>
      <c r="E18" s="13">
        <v>156</v>
      </c>
      <c r="F18" s="13">
        <v>182</v>
      </c>
      <c r="G18" s="13">
        <v>159</v>
      </c>
      <c r="H18" s="13">
        <v>171</v>
      </c>
      <c r="I18" s="13">
        <v>162</v>
      </c>
      <c r="J18" s="13">
        <v>166</v>
      </c>
      <c r="K18" s="13"/>
      <c r="L18" s="13"/>
      <c r="M18" s="13"/>
      <c r="N18" s="13"/>
      <c r="O18" s="26">
        <f t="shared" si="0"/>
        <v>166</v>
      </c>
      <c r="P18" s="8">
        <f t="shared" si="1"/>
        <v>16</v>
      </c>
      <c r="Q18" s="27">
        <f t="shared" si="2"/>
        <v>10.400000000000006</v>
      </c>
    </row>
    <row r="19" spans="1:17" ht="15" customHeight="1" x14ac:dyDescent="0.2">
      <c r="A19" s="22" t="s">
        <v>261</v>
      </c>
      <c r="B19" s="22" t="s">
        <v>85</v>
      </c>
      <c r="C19" s="7">
        <v>2</v>
      </c>
      <c r="D19" s="28">
        <v>174</v>
      </c>
      <c r="E19" s="13">
        <v>163</v>
      </c>
      <c r="F19" s="13">
        <v>179</v>
      </c>
      <c r="G19" s="13">
        <v>172</v>
      </c>
      <c r="H19" s="13">
        <v>177</v>
      </c>
      <c r="I19" s="13">
        <v>177</v>
      </c>
      <c r="J19" s="13">
        <v>180</v>
      </c>
      <c r="K19" s="13"/>
      <c r="L19" s="13"/>
      <c r="M19" s="13"/>
      <c r="N19" s="13"/>
      <c r="O19" s="26">
        <f t="shared" si="0"/>
        <v>174.66666666666666</v>
      </c>
      <c r="P19" s="8">
        <f t="shared" si="1"/>
        <v>11</v>
      </c>
      <c r="Q19" s="27">
        <f t="shared" si="2"/>
        <v>0.66666666666665719</v>
      </c>
    </row>
    <row r="20" spans="1:17" ht="15" customHeight="1" x14ac:dyDescent="0.2">
      <c r="A20" s="22" t="s">
        <v>265</v>
      </c>
      <c r="B20" s="22" t="s">
        <v>85</v>
      </c>
      <c r="C20" s="7">
        <v>2</v>
      </c>
      <c r="D20" s="28">
        <v>168</v>
      </c>
      <c r="E20" s="13">
        <v>169</v>
      </c>
      <c r="F20" s="13">
        <v>163</v>
      </c>
      <c r="G20" s="13">
        <v>172</v>
      </c>
      <c r="H20" s="13">
        <v>172</v>
      </c>
      <c r="I20" s="13">
        <v>169</v>
      </c>
      <c r="J20" s="13">
        <v>170</v>
      </c>
      <c r="K20" s="13"/>
      <c r="L20" s="13"/>
      <c r="M20" s="13"/>
      <c r="N20" s="13"/>
      <c r="O20" s="26">
        <f t="shared" si="0"/>
        <v>169.16666666666666</v>
      </c>
      <c r="P20" s="8">
        <f t="shared" si="1"/>
        <v>14</v>
      </c>
      <c r="Q20" s="27">
        <f t="shared" si="2"/>
        <v>1.1666666666666572</v>
      </c>
    </row>
    <row r="21" spans="1:17" ht="15" customHeight="1" x14ac:dyDescent="0.2">
      <c r="A21" s="22" t="s">
        <v>266</v>
      </c>
      <c r="B21" s="22" t="s">
        <v>85</v>
      </c>
      <c r="C21" s="7">
        <v>2</v>
      </c>
      <c r="D21" s="28">
        <v>165.5</v>
      </c>
      <c r="E21" s="13">
        <v>171</v>
      </c>
      <c r="F21" s="13">
        <v>161</v>
      </c>
      <c r="G21" s="13">
        <v>171</v>
      </c>
      <c r="H21" s="13">
        <v>147</v>
      </c>
      <c r="I21" s="13">
        <v>172</v>
      </c>
      <c r="J21" s="13">
        <v>140</v>
      </c>
      <c r="K21" s="13"/>
      <c r="L21" s="13"/>
      <c r="M21" s="13"/>
      <c r="N21" s="13"/>
      <c r="O21" s="26">
        <f t="shared" si="0"/>
        <v>160.33333333333334</v>
      </c>
      <c r="P21" s="8">
        <f t="shared" si="1"/>
        <v>20</v>
      </c>
      <c r="Q21" s="27">
        <f t="shared" si="2"/>
        <v>-5.1666666666666572</v>
      </c>
    </row>
    <row r="22" spans="1:17" ht="15" customHeight="1" x14ac:dyDescent="0.2">
      <c r="A22" s="22" t="s">
        <v>256</v>
      </c>
      <c r="B22" s="22" t="s">
        <v>257</v>
      </c>
      <c r="C22" s="7">
        <v>1</v>
      </c>
      <c r="D22" s="28">
        <v>177.5</v>
      </c>
      <c r="E22" s="13">
        <v>180</v>
      </c>
      <c r="F22" s="13">
        <v>180</v>
      </c>
      <c r="G22" s="13">
        <v>173</v>
      </c>
      <c r="H22" s="13">
        <v>177</v>
      </c>
      <c r="I22" s="13">
        <v>181</v>
      </c>
      <c r="J22" s="13">
        <v>171</v>
      </c>
      <c r="K22" s="13"/>
      <c r="L22" s="13"/>
      <c r="M22" s="13"/>
      <c r="N22" s="13"/>
      <c r="O22" s="26">
        <f t="shared" si="0"/>
        <v>177</v>
      </c>
      <c r="P22" s="8">
        <f t="shared" si="1"/>
        <v>5</v>
      </c>
      <c r="Q22" s="27">
        <f t="shared" si="2"/>
        <v>-0.5</v>
      </c>
    </row>
    <row r="23" spans="1:17" ht="15" customHeight="1" x14ac:dyDescent="0.2">
      <c r="A23" s="22" t="s">
        <v>267</v>
      </c>
      <c r="B23" s="22" t="s">
        <v>257</v>
      </c>
      <c r="C23" s="7">
        <v>3</v>
      </c>
      <c r="D23" s="28">
        <v>165.2</v>
      </c>
      <c r="E23" s="13">
        <v>165</v>
      </c>
      <c r="F23" s="13">
        <v>155</v>
      </c>
      <c r="G23" s="13">
        <v>148</v>
      </c>
      <c r="H23" s="13">
        <v>153</v>
      </c>
      <c r="I23" s="13">
        <v>156</v>
      </c>
      <c r="J23" s="13"/>
      <c r="K23" s="13"/>
      <c r="L23" s="13"/>
      <c r="M23" s="13"/>
      <c r="N23" s="13"/>
      <c r="O23" s="26">
        <f t="shared" si="0"/>
        <v>155.4</v>
      </c>
      <c r="P23" s="8">
        <f t="shared" si="1"/>
        <v>21</v>
      </c>
      <c r="Q23" s="27">
        <f t="shared" si="2"/>
        <v>-9.7999999999999829</v>
      </c>
    </row>
    <row r="24" spans="1:17" ht="15" customHeight="1" x14ac:dyDescent="0.2">
      <c r="A24" s="22" t="s">
        <v>272</v>
      </c>
      <c r="B24" s="22" t="s">
        <v>257</v>
      </c>
      <c r="C24" s="7">
        <v>3</v>
      </c>
      <c r="D24" s="28">
        <v>154</v>
      </c>
      <c r="E24" s="13">
        <v>140</v>
      </c>
      <c r="F24" s="13">
        <v>151</v>
      </c>
      <c r="G24" s="13">
        <v>149</v>
      </c>
      <c r="H24" s="13">
        <v>134</v>
      </c>
      <c r="I24" s="13"/>
      <c r="J24" s="13">
        <v>145</v>
      </c>
      <c r="K24" s="13"/>
      <c r="L24" s="13"/>
      <c r="M24" s="13"/>
      <c r="N24" s="13"/>
      <c r="O24" s="26">
        <f t="shared" si="0"/>
        <v>143.80000000000001</v>
      </c>
      <c r="P24" s="8">
        <f t="shared" si="1"/>
        <v>24</v>
      </c>
      <c r="Q24" s="27">
        <f t="shared" si="2"/>
        <v>-10.199999999999989</v>
      </c>
    </row>
    <row r="25" spans="1:17" ht="15" customHeight="1" x14ac:dyDescent="0.2">
      <c r="A25" s="22" t="s">
        <v>259</v>
      </c>
      <c r="B25" s="22" t="s">
        <v>159</v>
      </c>
      <c r="C25" s="7">
        <v>2</v>
      </c>
      <c r="D25" s="28">
        <v>175.7</v>
      </c>
      <c r="E25" s="13">
        <v>173</v>
      </c>
      <c r="F25" s="13">
        <v>180</v>
      </c>
      <c r="G25" s="13">
        <v>180</v>
      </c>
      <c r="H25" s="13">
        <v>171</v>
      </c>
      <c r="I25" s="13">
        <v>175</v>
      </c>
      <c r="J25" s="13">
        <v>172</v>
      </c>
      <c r="K25" s="13"/>
      <c r="L25" s="13"/>
      <c r="M25" s="13"/>
      <c r="N25" s="13"/>
      <c r="O25" s="26">
        <f t="shared" si="0"/>
        <v>175.16666666666666</v>
      </c>
      <c r="P25" s="8">
        <f t="shared" si="1"/>
        <v>9</v>
      </c>
      <c r="Q25" s="27">
        <f t="shared" si="2"/>
        <v>-0.53333333333333144</v>
      </c>
    </row>
    <row r="26" spans="1:17" ht="15" customHeight="1" x14ac:dyDescent="0.2">
      <c r="A26" s="22" t="s">
        <v>268</v>
      </c>
      <c r="B26" s="22" t="s">
        <v>159</v>
      </c>
      <c r="C26" s="7">
        <v>3</v>
      </c>
      <c r="D26" s="28">
        <v>163</v>
      </c>
      <c r="E26" s="13">
        <v>150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 t="shared" si="0"/>
        <v>150</v>
      </c>
      <c r="P26" s="8">
        <f t="shared" si="1"/>
        <v>23</v>
      </c>
      <c r="Q26" s="27">
        <f t="shared" si="2"/>
        <v>-13</v>
      </c>
    </row>
    <row r="27" spans="1:17" ht="15" customHeight="1" x14ac:dyDescent="0.2">
      <c r="A27" s="22" t="s">
        <v>273</v>
      </c>
      <c r="B27" s="22" t="s">
        <v>151</v>
      </c>
      <c r="C27" s="7">
        <v>3</v>
      </c>
      <c r="D27" s="28">
        <v>154</v>
      </c>
      <c r="E27" s="13">
        <v>167</v>
      </c>
      <c r="F27" s="13">
        <v>169</v>
      </c>
      <c r="G27" s="13">
        <v>175</v>
      </c>
      <c r="H27" s="13">
        <v>159</v>
      </c>
      <c r="I27" s="13">
        <v>176</v>
      </c>
      <c r="J27" s="13">
        <v>158</v>
      </c>
      <c r="K27" s="13"/>
      <c r="L27" s="13"/>
      <c r="M27" s="13"/>
      <c r="N27" s="13"/>
      <c r="O27" s="26">
        <f t="shared" si="0"/>
        <v>167.33333333333334</v>
      </c>
      <c r="P27" s="8">
        <f t="shared" si="1"/>
        <v>15</v>
      </c>
      <c r="Q27" s="27">
        <f t="shared" si="2"/>
        <v>13.333333333333343</v>
      </c>
    </row>
  </sheetData>
  <sortState xmlns:xlrd2="http://schemas.microsoft.com/office/spreadsheetml/2017/richdata2" ref="A4:O27">
    <sortCondition ref="B7"/>
    <sortCondition descending="1" ref="O7"/>
    <sortCondition ref="C7"/>
  </sortState>
  <conditionalFormatting sqref="Q4:Q27">
    <cfRule type="cellIs" dxfId="175" priority="1" stopIfTrue="1" operator="lessThan">
      <formula>0</formula>
    </cfRule>
  </conditionalFormatting>
  <hyperlinks>
    <hyperlink ref="A2" location="'Index'!A2" tooltip="Go to the Index sheet" display="á" xr:uid="{2A15B44E-5620-42FE-99D7-D8A81E744479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E9C02-CC49-468A-9650-2B60F555FEF8}">
  <sheetPr codeName="Sheet43">
    <tabColor theme="4" tint="0.39997558519241921"/>
  </sheetPr>
  <dimension ref="A1:R2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701</v>
      </c>
    </row>
    <row r="2" spans="1:18" ht="12" customHeight="1" x14ac:dyDescent="0.2">
      <c r="A2" s="31" t="s">
        <v>928</v>
      </c>
      <c r="D2" s="4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540</v>
      </c>
      <c r="B4" s="4" t="s">
        <v>67</v>
      </c>
      <c r="C4" s="7">
        <v>2</v>
      </c>
      <c r="D4" s="28">
        <v>176.8</v>
      </c>
      <c r="E4" s="13">
        <v>181</v>
      </c>
      <c r="F4" s="13">
        <v>186</v>
      </c>
      <c r="G4" s="13">
        <v>186</v>
      </c>
      <c r="H4" s="13">
        <v>191</v>
      </c>
      <c r="I4" s="13">
        <v>188</v>
      </c>
      <c r="J4" s="13">
        <v>186</v>
      </c>
      <c r="K4" s="13"/>
      <c r="L4" s="13"/>
      <c r="M4" s="13"/>
      <c r="N4" s="13"/>
      <c r="O4" s="26">
        <f t="shared" ref="O4:O23" si="0">IF(SUM(E4:N4)&lt;&gt;0,AVERAGE(E4:N4),"")</f>
        <v>186.33333333333334</v>
      </c>
      <c r="P4" s="8">
        <f>IF(COUNT($E4:$N4)&gt;0,RANK($O4,$O$4:$O$23),"")</f>
        <v>6</v>
      </c>
      <c r="Q4" s="27">
        <f>IF(D4&gt;0,IF(O4&lt;&gt;"",O4-D4,""),"")</f>
        <v>9.5333333333333314</v>
      </c>
    </row>
    <row r="5" spans="1:18" ht="15" customHeight="1" x14ac:dyDescent="0.2">
      <c r="A5" s="4" t="s">
        <v>604</v>
      </c>
      <c r="B5" s="4" t="s">
        <v>67</v>
      </c>
      <c r="C5" s="7">
        <v>2</v>
      </c>
      <c r="D5" s="28">
        <v>175</v>
      </c>
      <c r="E5" s="13">
        <v>189</v>
      </c>
      <c r="F5" s="13">
        <v>186</v>
      </c>
      <c r="G5" s="13">
        <v>172</v>
      </c>
      <c r="H5" s="13">
        <v>190</v>
      </c>
      <c r="I5" s="13">
        <v>181</v>
      </c>
      <c r="J5" s="13">
        <v>193</v>
      </c>
      <c r="K5" s="13"/>
      <c r="L5" s="13"/>
      <c r="M5" s="13"/>
      <c r="N5" s="13"/>
      <c r="O5" s="26">
        <f t="shared" si="0"/>
        <v>185.16666666666666</v>
      </c>
      <c r="P5" s="8">
        <f t="shared" ref="P5:P23" si="1">IF(COUNT($E5:$N5)&gt;0,RANK($O5,$O$4:$O$23),"")</f>
        <v>7</v>
      </c>
      <c r="Q5" s="27">
        <f t="shared" ref="Q5:Q23" si="2">IF(D5&gt;0,IF(O5&lt;&gt;"",O5-D5,""),"")</f>
        <v>10.166666666666657</v>
      </c>
    </row>
    <row r="6" spans="1:18" ht="15" customHeight="1" x14ac:dyDescent="0.2">
      <c r="A6" s="4" t="s">
        <v>237</v>
      </c>
      <c r="B6" s="4" t="s">
        <v>51</v>
      </c>
      <c r="C6" s="7">
        <v>2</v>
      </c>
      <c r="D6" s="28">
        <v>182</v>
      </c>
      <c r="E6" s="13">
        <v>185</v>
      </c>
      <c r="F6" s="13">
        <v>190</v>
      </c>
      <c r="G6" s="13">
        <v>187</v>
      </c>
      <c r="H6" s="13">
        <v>177</v>
      </c>
      <c r="I6" s="13">
        <v>188</v>
      </c>
      <c r="J6" s="13">
        <v>183</v>
      </c>
      <c r="K6" s="13"/>
      <c r="L6" s="13"/>
      <c r="M6" s="13"/>
      <c r="N6" s="13"/>
      <c r="O6" s="26">
        <f t="shared" si="0"/>
        <v>185</v>
      </c>
      <c r="P6" s="8">
        <f t="shared" si="1"/>
        <v>8</v>
      </c>
      <c r="Q6" s="27">
        <f t="shared" si="2"/>
        <v>3</v>
      </c>
    </row>
    <row r="7" spans="1:18" ht="15" customHeight="1" x14ac:dyDescent="0.2">
      <c r="A7" s="4" t="s">
        <v>320</v>
      </c>
      <c r="B7" s="4" t="s">
        <v>51</v>
      </c>
      <c r="C7" s="7">
        <v>1</v>
      </c>
      <c r="D7" s="28">
        <v>188.3</v>
      </c>
      <c r="E7" s="13">
        <v>153</v>
      </c>
      <c r="F7" s="13">
        <v>174</v>
      </c>
      <c r="G7" s="13">
        <v>179</v>
      </c>
      <c r="H7" s="13">
        <v>181</v>
      </c>
      <c r="I7" s="13">
        <v>174</v>
      </c>
      <c r="J7" s="13">
        <v>176</v>
      </c>
      <c r="K7" s="13"/>
      <c r="L7" s="13"/>
      <c r="M7" s="13"/>
      <c r="N7" s="13"/>
      <c r="O7" s="26">
        <f t="shared" si="0"/>
        <v>172.83333333333334</v>
      </c>
      <c r="P7" s="8">
        <f t="shared" si="1"/>
        <v>16</v>
      </c>
      <c r="Q7" s="27">
        <f t="shared" si="2"/>
        <v>-15.466666666666669</v>
      </c>
    </row>
    <row r="8" spans="1:18" ht="15" customHeight="1" x14ac:dyDescent="0.2">
      <c r="A8" s="4" t="s">
        <v>700</v>
      </c>
      <c r="B8" s="4" t="s">
        <v>51</v>
      </c>
      <c r="C8" s="7">
        <v>2</v>
      </c>
      <c r="D8" s="28">
        <v>139.69999999999999</v>
      </c>
      <c r="E8" s="13">
        <v>144</v>
      </c>
      <c r="F8" s="13">
        <v>126</v>
      </c>
      <c r="G8" s="13">
        <v>137</v>
      </c>
      <c r="H8" s="13">
        <v>130</v>
      </c>
      <c r="I8" s="13">
        <v>154</v>
      </c>
      <c r="J8" s="13">
        <v>124</v>
      </c>
      <c r="K8" s="13"/>
      <c r="L8" s="13"/>
      <c r="M8" s="13"/>
      <c r="N8" s="13"/>
      <c r="O8" s="26">
        <f t="shared" si="0"/>
        <v>135.83333333333334</v>
      </c>
      <c r="P8" s="8">
        <f t="shared" si="1"/>
        <v>19</v>
      </c>
      <c r="Q8" s="27">
        <f t="shared" si="2"/>
        <v>-3.8666666666666458</v>
      </c>
    </row>
    <row r="9" spans="1:18" ht="15" customHeight="1" x14ac:dyDescent="0.2">
      <c r="A9" s="4" t="s">
        <v>664</v>
      </c>
      <c r="B9" s="4" t="s">
        <v>99</v>
      </c>
      <c r="C9" s="7">
        <v>1</v>
      </c>
      <c r="D9" s="28">
        <v>187.7</v>
      </c>
      <c r="E9" s="13">
        <v>181</v>
      </c>
      <c r="F9" s="13">
        <v>181</v>
      </c>
      <c r="G9" s="13">
        <v>180</v>
      </c>
      <c r="H9" s="13">
        <v>180</v>
      </c>
      <c r="I9" s="13">
        <v>190</v>
      </c>
      <c r="J9" s="13">
        <v>181</v>
      </c>
      <c r="K9" s="13"/>
      <c r="L9" s="13"/>
      <c r="M9" s="13"/>
      <c r="N9" s="13"/>
      <c r="O9" s="26">
        <f t="shared" si="0"/>
        <v>182.16666666666666</v>
      </c>
      <c r="P9" s="8">
        <f t="shared" si="1"/>
        <v>11</v>
      </c>
      <c r="Q9" s="27">
        <f t="shared" si="2"/>
        <v>-5.5333333333333314</v>
      </c>
    </row>
    <row r="10" spans="1:18" ht="15" customHeight="1" x14ac:dyDescent="0.2">
      <c r="A10" s="4" t="s">
        <v>672</v>
      </c>
      <c r="B10" s="4" t="s">
        <v>352</v>
      </c>
      <c r="C10" s="7">
        <v>1</v>
      </c>
      <c r="D10" s="28">
        <v>182.7</v>
      </c>
      <c r="E10" s="13">
        <v>185</v>
      </c>
      <c r="F10" s="13">
        <v>192</v>
      </c>
      <c r="G10" s="13">
        <v>184</v>
      </c>
      <c r="H10" s="13">
        <v>187</v>
      </c>
      <c r="I10" s="13">
        <v>173</v>
      </c>
      <c r="J10" s="13">
        <v>175</v>
      </c>
      <c r="K10" s="13"/>
      <c r="L10" s="13"/>
      <c r="M10" s="13"/>
      <c r="N10" s="13"/>
      <c r="O10" s="26">
        <f t="shared" si="0"/>
        <v>182.66666666666666</v>
      </c>
      <c r="P10" s="8">
        <f t="shared" si="1"/>
        <v>10</v>
      </c>
      <c r="Q10" s="27">
        <f t="shared" si="2"/>
        <v>-3.3333333333331439E-2</v>
      </c>
    </row>
    <row r="11" spans="1:18" ht="15" customHeight="1" x14ac:dyDescent="0.2">
      <c r="A11" s="4" t="s">
        <v>637</v>
      </c>
      <c r="B11" s="4" t="s">
        <v>530</v>
      </c>
      <c r="C11" s="7">
        <v>1</v>
      </c>
      <c r="D11" s="28">
        <v>187.2</v>
      </c>
      <c r="E11" s="13">
        <v>192</v>
      </c>
      <c r="F11" s="13">
        <v>181</v>
      </c>
      <c r="G11" s="13">
        <v>187</v>
      </c>
      <c r="H11" s="13">
        <v>194</v>
      </c>
      <c r="I11" s="13">
        <v>188</v>
      </c>
      <c r="J11" s="13">
        <v>193</v>
      </c>
      <c r="K11" s="13"/>
      <c r="L11" s="13"/>
      <c r="M11" s="13"/>
      <c r="N11" s="13"/>
      <c r="O11" s="26">
        <f t="shared" si="0"/>
        <v>189.16666666666666</v>
      </c>
      <c r="P11" s="8">
        <f t="shared" si="1"/>
        <v>4</v>
      </c>
      <c r="Q11" s="27">
        <f t="shared" si="2"/>
        <v>1.9666666666666686</v>
      </c>
    </row>
    <row r="12" spans="1:18" ht="15" customHeight="1" x14ac:dyDescent="0.2">
      <c r="A12" s="4" t="s">
        <v>640</v>
      </c>
      <c r="B12" s="4" t="s">
        <v>530</v>
      </c>
      <c r="C12" s="7">
        <v>1</v>
      </c>
      <c r="D12" s="28">
        <v>191</v>
      </c>
      <c r="E12" s="13">
        <v>188</v>
      </c>
      <c r="F12" s="13">
        <v>179</v>
      </c>
      <c r="G12" s="13">
        <v>187</v>
      </c>
      <c r="H12" s="13">
        <v>175</v>
      </c>
      <c r="I12" s="13">
        <v>184</v>
      </c>
      <c r="J12" s="13">
        <v>190</v>
      </c>
      <c r="K12" s="13"/>
      <c r="L12" s="13"/>
      <c r="M12" s="13"/>
      <c r="N12" s="13"/>
      <c r="O12" s="26">
        <f t="shared" si="0"/>
        <v>183.83333333333334</v>
      </c>
      <c r="P12" s="8">
        <f t="shared" si="1"/>
        <v>9</v>
      </c>
      <c r="Q12" s="27">
        <f t="shared" si="2"/>
        <v>-7.1666666666666572</v>
      </c>
    </row>
    <row r="13" spans="1:18" ht="15" customHeight="1" x14ac:dyDescent="0.2">
      <c r="A13" s="4" t="s">
        <v>673</v>
      </c>
      <c r="B13" s="4" t="s">
        <v>530</v>
      </c>
      <c r="C13" s="7">
        <v>2</v>
      </c>
      <c r="D13" s="28">
        <v>182.4</v>
      </c>
      <c r="E13" s="13">
        <v>179</v>
      </c>
      <c r="F13" s="13">
        <v>179</v>
      </c>
      <c r="G13" s="13">
        <v>183</v>
      </c>
      <c r="H13" s="13">
        <v>184</v>
      </c>
      <c r="I13" s="13">
        <v>176</v>
      </c>
      <c r="J13" s="13">
        <v>186</v>
      </c>
      <c r="K13" s="13"/>
      <c r="L13" s="13"/>
      <c r="M13" s="13"/>
      <c r="N13" s="13"/>
      <c r="O13" s="26">
        <f t="shared" si="0"/>
        <v>181.16666666666666</v>
      </c>
      <c r="P13" s="8">
        <f t="shared" si="1"/>
        <v>13</v>
      </c>
      <c r="Q13" s="27">
        <f t="shared" si="2"/>
        <v>-1.2333333333333485</v>
      </c>
    </row>
    <row r="14" spans="1:18" ht="15" customHeight="1" x14ac:dyDescent="0.2">
      <c r="A14" s="4" t="s">
        <v>685</v>
      </c>
      <c r="B14" s="4" t="s">
        <v>495</v>
      </c>
      <c r="C14" s="7">
        <v>2</v>
      </c>
      <c r="D14" s="28">
        <v>173.3</v>
      </c>
      <c r="E14" s="13">
        <v>173</v>
      </c>
      <c r="F14" s="13">
        <v>181</v>
      </c>
      <c r="G14" s="13">
        <v>187</v>
      </c>
      <c r="H14" s="13">
        <v>181</v>
      </c>
      <c r="I14" s="13">
        <v>179</v>
      </c>
      <c r="J14" s="13">
        <v>181</v>
      </c>
      <c r="K14" s="13"/>
      <c r="L14" s="13"/>
      <c r="M14" s="13"/>
      <c r="N14" s="13"/>
      <c r="O14" s="26">
        <f t="shared" si="0"/>
        <v>180.33333333333334</v>
      </c>
      <c r="P14" s="8">
        <f t="shared" si="1"/>
        <v>15</v>
      </c>
      <c r="Q14" s="27">
        <f t="shared" si="2"/>
        <v>7.0333333333333314</v>
      </c>
    </row>
    <row r="15" spans="1:18" ht="15" customHeight="1" x14ac:dyDescent="0.2">
      <c r="A15" s="4" t="s">
        <v>697</v>
      </c>
      <c r="B15" s="4" t="s">
        <v>87</v>
      </c>
      <c r="C15" s="7">
        <v>2</v>
      </c>
      <c r="D15" s="28">
        <v>158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661</v>
      </c>
      <c r="B16" s="4" t="s">
        <v>87</v>
      </c>
      <c r="C16" s="7">
        <v>1</v>
      </c>
      <c r="D16" s="28">
        <v>189.5</v>
      </c>
      <c r="E16" s="13">
        <v>189</v>
      </c>
      <c r="F16" s="13">
        <v>194</v>
      </c>
      <c r="G16" s="13">
        <v>181</v>
      </c>
      <c r="H16" s="13">
        <v>182</v>
      </c>
      <c r="I16" s="13">
        <v>193</v>
      </c>
      <c r="J16" s="13">
        <v>194</v>
      </c>
      <c r="K16" s="13"/>
      <c r="L16" s="13"/>
      <c r="M16" s="13"/>
      <c r="N16" s="13"/>
      <c r="O16" s="26">
        <f t="shared" si="0"/>
        <v>188.83333333333334</v>
      </c>
      <c r="P16" s="8">
        <f t="shared" si="1"/>
        <v>5</v>
      </c>
      <c r="Q16" s="27">
        <f t="shared" si="2"/>
        <v>-0.66666666666665719</v>
      </c>
    </row>
    <row r="17" spans="1:17" ht="15" customHeight="1" x14ac:dyDescent="0.2">
      <c r="A17" s="4" t="s">
        <v>666</v>
      </c>
      <c r="B17" s="4" t="s">
        <v>87</v>
      </c>
      <c r="C17" s="7">
        <v>1</v>
      </c>
      <c r="D17" s="28">
        <v>186.2</v>
      </c>
      <c r="E17" s="13"/>
      <c r="F17" s="13"/>
      <c r="G17" s="13"/>
      <c r="H17" s="13">
        <v>183</v>
      </c>
      <c r="I17" s="13">
        <v>179</v>
      </c>
      <c r="J17" s="13">
        <v>182</v>
      </c>
      <c r="K17" s="13"/>
      <c r="L17" s="13"/>
      <c r="M17" s="13"/>
      <c r="N17" s="13"/>
      <c r="O17" s="26">
        <f t="shared" si="0"/>
        <v>181.33333333333334</v>
      </c>
      <c r="P17" s="8">
        <f t="shared" si="1"/>
        <v>12</v>
      </c>
      <c r="Q17" s="27">
        <f t="shared" si="2"/>
        <v>-4.8666666666666458</v>
      </c>
    </row>
    <row r="18" spans="1:17" ht="15" customHeight="1" x14ac:dyDescent="0.2">
      <c r="A18" s="4" t="s">
        <v>681</v>
      </c>
      <c r="B18" s="4" t="s">
        <v>87</v>
      </c>
      <c r="C18" s="7">
        <v>2</v>
      </c>
      <c r="D18" s="28">
        <v>178</v>
      </c>
      <c r="E18" s="13">
        <v>178</v>
      </c>
      <c r="F18" s="13">
        <v>184</v>
      </c>
      <c r="G18" s="13">
        <v>176</v>
      </c>
      <c r="H18" s="13">
        <v>181</v>
      </c>
      <c r="I18" s="13">
        <v>182</v>
      </c>
      <c r="J18" s="13">
        <v>184</v>
      </c>
      <c r="K18" s="13"/>
      <c r="L18" s="13"/>
      <c r="M18" s="13"/>
      <c r="N18" s="13"/>
      <c r="O18" s="26">
        <f t="shared" si="0"/>
        <v>180.83333333333334</v>
      </c>
      <c r="P18" s="8">
        <f t="shared" si="1"/>
        <v>14</v>
      </c>
      <c r="Q18" s="27">
        <f t="shared" si="2"/>
        <v>2.8333333333333428</v>
      </c>
    </row>
    <row r="19" spans="1:17" ht="15" customHeight="1" x14ac:dyDescent="0.2">
      <c r="A19" s="4" t="s">
        <v>410</v>
      </c>
      <c r="B19" s="4" t="s">
        <v>203</v>
      </c>
      <c r="C19" s="7">
        <v>1</v>
      </c>
      <c r="D19" s="28">
        <v>190.2</v>
      </c>
      <c r="E19" s="13">
        <v>181</v>
      </c>
      <c r="F19" s="13">
        <v>188</v>
      </c>
      <c r="G19" s="13">
        <v>190</v>
      </c>
      <c r="H19" s="13">
        <v>194</v>
      </c>
      <c r="I19" s="13">
        <v>193</v>
      </c>
      <c r="J19" s="13">
        <v>193</v>
      </c>
      <c r="K19" s="13"/>
      <c r="L19" s="13"/>
      <c r="M19" s="13"/>
      <c r="N19" s="13"/>
      <c r="O19" s="26">
        <f t="shared" si="0"/>
        <v>189.83333333333334</v>
      </c>
      <c r="P19" s="8">
        <f t="shared" si="1"/>
        <v>3</v>
      </c>
      <c r="Q19" s="27">
        <f t="shared" si="2"/>
        <v>-0.36666666666664582</v>
      </c>
    </row>
    <row r="20" spans="1:17" ht="15" customHeight="1" x14ac:dyDescent="0.2">
      <c r="A20" s="4" t="s">
        <v>435</v>
      </c>
      <c r="B20" s="4" t="s">
        <v>203</v>
      </c>
      <c r="C20" s="7">
        <v>1</v>
      </c>
      <c r="D20" s="28">
        <v>191.3</v>
      </c>
      <c r="E20" s="13">
        <v>188</v>
      </c>
      <c r="F20" s="13">
        <v>191</v>
      </c>
      <c r="G20" s="13">
        <v>192</v>
      </c>
      <c r="H20" s="13">
        <v>192</v>
      </c>
      <c r="I20" s="13">
        <v>190</v>
      </c>
      <c r="J20" s="13">
        <v>193</v>
      </c>
      <c r="K20" s="13"/>
      <c r="L20" s="13"/>
      <c r="M20" s="13"/>
      <c r="N20" s="13"/>
      <c r="O20" s="26">
        <f t="shared" si="0"/>
        <v>191</v>
      </c>
      <c r="P20" s="8">
        <f t="shared" si="1"/>
        <v>1</v>
      </c>
      <c r="Q20" s="27">
        <f t="shared" si="2"/>
        <v>-0.30000000000001137</v>
      </c>
    </row>
    <row r="21" spans="1:17" ht="15" customHeight="1" x14ac:dyDescent="0.2">
      <c r="A21" s="4" t="s">
        <v>636</v>
      </c>
      <c r="B21" s="4" t="s">
        <v>203</v>
      </c>
      <c r="C21" s="7">
        <v>1</v>
      </c>
      <c r="D21" s="28">
        <v>194</v>
      </c>
      <c r="E21" s="13">
        <v>193</v>
      </c>
      <c r="F21" s="13">
        <v>187</v>
      </c>
      <c r="G21" s="34">
        <v>192</v>
      </c>
      <c r="H21" s="13"/>
      <c r="I21" s="13"/>
      <c r="J21" s="13"/>
      <c r="K21" s="13"/>
      <c r="L21" s="13"/>
      <c r="M21" s="13"/>
      <c r="N21" s="13"/>
      <c r="O21" s="26">
        <f t="shared" si="0"/>
        <v>190.66666666666666</v>
      </c>
      <c r="P21" s="8">
        <f t="shared" si="1"/>
        <v>2</v>
      </c>
      <c r="Q21" s="27">
        <f t="shared" si="2"/>
        <v>-3.3333333333333428</v>
      </c>
    </row>
    <row r="22" spans="1:17" ht="15" customHeight="1" x14ac:dyDescent="0.2">
      <c r="A22" s="4" t="s">
        <v>202</v>
      </c>
      <c r="B22" s="4" t="s">
        <v>203</v>
      </c>
      <c r="C22" s="7">
        <v>2</v>
      </c>
      <c r="D22" s="28">
        <v>179.3</v>
      </c>
      <c r="E22" s="13">
        <v>170</v>
      </c>
      <c r="F22" s="13">
        <v>176</v>
      </c>
      <c r="G22" s="13">
        <v>181</v>
      </c>
      <c r="H22" s="13">
        <v>173</v>
      </c>
      <c r="I22" s="13">
        <v>180</v>
      </c>
      <c r="J22" s="13">
        <v>147</v>
      </c>
      <c r="K22" s="13"/>
      <c r="L22" s="13"/>
      <c r="M22" s="13"/>
      <c r="N22" s="13"/>
      <c r="O22" s="26">
        <f t="shared" si="0"/>
        <v>171.16666666666666</v>
      </c>
      <c r="P22" s="8">
        <f t="shared" si="1"/>
        <v>17</v>
      </c>
      <c r="Q22" s="27">
        <f t="shared" si="2"/>
        <v>-8.1333333333333542</v>
      </c>
    </row>
    <row r="23" spans="1:17" ht="15" customHeight="1" x14ac:dyDescent="0.2">
      <c r="A23" s="4" t="s">
        <v>693</v>
      </c>
      <c r="B23" s="4" t="s">
        <v>203</v>
      </c>
      <c r="C23" s="7">
        <v>2</v>
      </c>
      <c r="D23" s="28">
        <v>168</v>
      </c>
      <c r="E23" s="13">
        <v>166</v>
      </c>
      <c r="F23" s="13">
        <v>173</v>
      </c>
      <c r="G23" s="13">
        <v>166</v>
      </c>
      <c r="H23" s="13">
        <v>168</v>
      </c>
      <c r="I23" s="13">
        <v>160</v>
      </c>
      <c r="J23" s="13">
        <v>165</v>
      </c>
      <c r="K23" s="13"/>
      <c r="L23" s="13"/>
      <c r="M23" s="13"/>
      <c r="N23" s="13"/>
      <c r="O23" s="26">
        <f t="shared" si="0"/>
        <v>166.33333333333334</v>
      </c>
      <c r="P23" s="8">
        <f t="shared" si="1"/>
        <v>18</v>
      </c>
      <c r="Q23" s="27">
        <f t="shared" si="2"/>
        <v>-1.6666666666666572</v>
      </c>
    </row>
  </sheetData>
  <sortState xmlns:xlrd2="http://schemas.microsoft.com/office/spreadsheetml/2017/richdata2" ref="A4:O23">
    <sortCondition ref="B7"/>
    <sortCondition descending="1" ref="O7"/>
    <sortCondition ref="C7"/>
  </sortState>
  <conditionalFormatting sqref="E4:N4">
    <cfRule type="cellIs" dxfId="51" priority="4" stopIfTrue="1" operator="equal">
      <formula>0</formula>
    </cfRule>
  </conditionalFormatting>
  <conditionalFormatting sqref="Q4:Q23">
    <cfRule type="cellIs" dxfId="50" priority="3" stopIfTrue="1" operator="lessThan">
      <formula>0</formula>
    </cfRule>
  </conditionalFormatting>
  <conditionalFormatting sqref="E5:N23">
    <cfRule type="cellIs" dxfId="49" priority="1" stopIfTrue="1" operator="equal">
      <formula>0</formula>
    </cfRule>
  </conditionalFormatting>
  <hyperlinks>
    <hyperlink ref="A2" location="'Index'!A2" tooltip="Go to the Index sheet" display="á" xr:uid="{96EB5D9D-37ED-4331-B7E8-5DEC32B9FF7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tabColor rgb="FFFCE4D6"/>
  </sheetPr>
  <dimension ref="A1:R3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36</v>
      </c>
    </row>
    <row r="2" spans="1:18" ht="12" customHeight="1" x14ac:dyDescent="0.2">
      <c r="A2" s="31" t="s">
        <v>928</v>
      </c>
      <c r="D2" s="4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111</v>
      </c>
      <c r="B4" s="4" t="s">
        <v>67</v>
      </c>
      <c r="C4" s="7">
        <v>4</v>
      </c>
      <c r="D4" s="28">
        <v>152.5</v>
      </c>
      <c r="E4" s="13">
        <v>176</v>
      </c>
      <c r="F4" s="13">
        <v>179</v>
      </c>
      <c r="G4" s="13">
        <v>181</v>
      </c>
      <c r="H4" s="13">
        <v>180</v>
      </c>
      <c r="I4" s="13">
        <v>188</v>
      </c>
      <c r="J4" s="13">
        <v>182</v>
      </c>
      <c r="K4" s="13"/>
      <c r="L4" s="13"/>
      <c r="M4" s="13"/>
      <c r="N4" s="13"/>
      <c r="O4" s="26">
        <f t="shared" ref="O4:O37" si="0">IF(SUM(E4:N4)&lt;&gt;0,AVERAGE(E4:N4),"")</f>
        <v>181</v>
      </c>
      <c r="P4" s="8">
        <f>IF(COUNT($E4:$N4)&gt;0,RANK($O4,$O$4:$O$37),"")</f>
        <v>7</v>
      </c>
      <c r="Q4" s="27">
        <f>IF(D4&gt;0,IF(O4&lt;&gt;"",O4-D4,""),"")</f>
        <v>28.5</v>
      </c>
    </row>
    <row r="5" spans="1:18" ht="15" customHeight="1" x14ac:dyDescent="0.2">
      <c r="A5" s="4" t="s">
        <v>496</v>
      </c>
      <c r="B5" s="4" t="s">
        <v>67</v>
      </c>
      <c r="C5" s="7">
        <v>2</v>
      </c>
      <c r="D5" s="28">
        <v>174.2</v>
      </c>
      <c r="E5" s="13">
        <v>178</v>
      </c>
      <c r="F5" s="13">
        <v>171</v>
      </c>
      <c r="G5" s="13">
        <v>178</v>
      </c>
      <c r="H5" s="13">
        <v>172</v>
      </c>
      <c r="I5" s="13">
        <v>174</v>
      </c>
      <c r="J5" s="13">
        <v>187</v>
      </c>
      <c r="K5" s="13"/>
      <c r="L5" s="13"/>
      <c r="M5" s="13"/>
      <c r="N5" s="13"/>
      <c r="O5" s="26">
        <f t="shared" si="0"/>
        <v>176.66666666666666</v>
      </c>
      <c r="P5" s="8">
        <f t="shared" ref="P5:P37" si="1">IF(COUNT($E5:$N5)&gt;0,RANK($O5,$O$4:$O$37),"")</f>
        <v>10</v>
      </c>
      <c r="Q5" s="27">
        <f t="shared" ref="Q5:Q37" si="2">IF(D5&gt;0,IF(O5&lt;&gt;"",O5-D5,""),"")</f>
        <v>2.4666666666666686</v>
      </c>
    </row>
    <row r="6" spans="1:18" ht="15" customHeight="1" x14ac:dyDescent="0.2">
      <c r="A6" s="4" t="s">
        <v>558</v>
      </c>
      <c r="B6" s="4" t="s">
        <v>67</v>
      </c>
      <c r="C6" s="7">
        <v>2</v>
      </c>
      <c r="D6" s="28">
        <v>172</v>
      </c>
      <c r="E6" s="13">
        <v>177</v>
      </c>
      <c r="F6" s="13">
        <v>172</v>
      </c>
      <c r="G6" s="13">
        <v>170</v>
      </c>
      <c r="H6" s="13">
        <v>176</v>
      </c>
      <c r="I6" s="13">
        <v>170</v>
      </c>
      <c r="J6" s="13">
        <v>175</v>
      </c>
      <c r="K6" s="13"/>
      <c r="L6" s="13"/>
      <c r="M6" s="13"/>
      <c r="N6" s="13"/>
      <c r="O6" s="26">
        <f t="shared" si="0"/>
        <v>173.33333333333334</v>
      </c>
      <c r="P6" s="8">
        <f t="shared" si="1"/>
        <v>13</v>
      </c>
      <c r="Q6" s="27">
        <f t="shared" si="2"/>
        <v>1.3333333333333428</v>
      </c>
    </row>
    <row r="7" spans="1:18" ht="15" customHeight="1" x14ac:dyDescent="0.2">
      <c r="A7" s="4" t="s">
        <v>665</v>
      </c>
      <c r="B7" s="4" t="s">
        <v>67</v>
      </c>
      <c r="C7" s="7">
        <v>3</v>
      </c>
      <c r="D7" s="28">
        <v>166</v>
      </c>
      <c r="E7" s="13">
        <v>159</v>
      </c>
      <c r="F7" s="13">
        <v>170</v>
      </c>
      <c r="G7" s="13">
        <v>152</v>
      </c>
      <c r="H7" s="13">
        <v>151</v>
      </c>
      <c r="I7" s="13">
        <v>157</v>
      </c>
      <c r="J7" s="13">
        <v>157</v>
      </c>
      <c r="K7" s="13"/>
      <c r="L7" s="13"/>
      <c r="M7" s="13"/>
      <c r="N7" s="13"/>
      <c r="O7" s="26">
        <f t="shared" si="0"/>
        <v>157.66666666666666</v>
      </c>
      <c r="P7" s="8">
        <f t="shared" si="1"/>
        <v>25</v>
      </c>
      <c r="Q7" s="27">
        <f t="shared" si="2"/>
        <v>-8.3333333333333428</v>
      </c>
    </row>
    <row r="8" spans="1:18" ht="15" customHeight="1" x14ac:dyDescent="0.2">
      <c r="A8" s="4" t="s">
        <v>677</v>
      </c>
      <c r="B8" s="4" t="s">
        <v>89</v>
      </c>
      <c r="C8" s="7">
        <v>3</v>
      </c>
      <c r="D8" s="28">
        <v>165</v>
      </c>
      <c r="E8" s="13">
        <v>158</v>
      </c>
      <c r="F8" s="13">
        <v>153</v>
      </c>
      <c r="G8" s="13">
        <v>144</v>
      </c>
      <c r="H8" s="13">
        <v>148</v>
      </c>
      <c r="I8" s="13">
        <v>123</v>
      </c>
      <c r="J8" s="13">
        <v>124</v>
      </c>
      <c r="K8" s="13"/>
      <c r="L8" s="13"/>
      <c r="M8" s="13"/>
      <c r="N8" s="13"/>
      <c r="O8" s="26">
        <f t="shared" si="0"/>
        <v>141.66666666666666</v>
      </c>
      <c r="P8" s="8">
        <f t="shared" si="1"/>
        <v>28</v>
      </c>
      <c r="Q8" s="27">
        <f t="shared" si="2"/>
        <v>-23.333333333333343</v>
      </c>
    </row>
    <row r="9" spans="1:18" ht="15" customHeight="1" x14ac:dyDescent="0.2">
      <c r="A9" s="4" t="s">
        <v>704</v>
      </c>
      <c r="B9" s="4" t="s">
        <v>80</v>
      </c>
      <c r="C9" s="7">
        <v>2</v>
      </c>
      <c r="D9" s="28">
        <v>175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706</v>
      </c>
      <c r="B10" s="4" t="s">
        <v>80</v>
      </c>
      <c r="C10" s="7">
        <v>2</v>
      </c>
      <c r="D10" s="28">
        <v>170.4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712</v>
      </c>
      <c r="B11" s="4" t="s">
        <v>80</v>
      </c>
      <c r="C11" s="7">
        <v>4</v>
      </c>
      <c r="D11" s="28">
        <v>153.80000000000001</v>
      </c>
      <c r="E11" s="13">
        <v>152</v>
      </c>
      <c r="F11" s="13">
        <v>152</v>
      </c>
      <c r="G11" s="13">
        <v>151</v>
      </c>
      <c r="H11" s="13">
        <v>146</v>
      </c>
      <c r="I11" s="13"/>
      <c r="J11" s="13"/>
      <c r="K11" s="13"/>
      <c r="L11" s="13"/>
      <c r="M11" s="13"/>
      <c r="N11" s="13"/>
      <c r="O11" s="26">
        <f t="shared" si="0"/>
        <v>150.25</v>
      </c>
      <c r="P11" s="8">
        <f t="shared" si="1"/>
        <v>27</v>
      </c>
      <c r="Q11" s="27">
        <f t="shared" si="2"/>
        <v>-3.5500000000000114</v>
      </c>
    </row>
    <row r="12" spans="1:18" ht="15" customHeight="1" x14ac:dyDescent="0.2">
      <c r="A12" s="4" t="s">
        <v>50</v>
      </c>
      <c r="B12" s="4" t="s">
        <v>51</v>
      </c>
      <c r="C12" s="7">
        <v>1</v>
      </c>
      <c r="D12" s="28">
        <v>193</v>
      </c>
      <c r="E12" s="13">
        <v>188</v>
      </c>
      <c r="F12" s="13">
        <v>192</v>
      </c>
      <c r="G12" s="13">
        <v>192</v>
      </c>
      <c r="H12" s="13">
        <v>195</v>
      </c>
      <c r="I12" s="13">
        <v>198</v>
      </c>
      <c r="J12" s="13">
        <v>193</v>
      </c>
      <c r="K12" s="13"/>
      <c r="L12" s="13"/>
      <c r="M12" s="13"/>
      <c r="N12" s="13"/>
      <c r="O12" s="26">
        <f t="shared" si="0"/>
        <v>193</v>
      </c>
      <c r="P12" s="8">
        <f t="shared" si="1"/>
        <v>1</v>
      </c>
      <c r="Q12" s="27">
        <f t="shared" si="2"/>
        <v>0</v>
      </c>
    </row>
    <row r="13" spans="1:18" ht="15" customHeight="1" x14ac:dyDescent="0.2">
      <c r="A13" s="4" t="s">
        <v>74</v>
      </c>
      <c r="B13" s="4" t="s">
        <v>51</v>
      </c>
      <c r="C13" s="7">
        <v>1</v>
      </c>
      <c r="D13" s="28">
        <v>185.8</v>
      </c>
      <c r="E13" s="13">
        <v>184</v>
      </c>
      <c r="F13" s="13">
        <v>184</v>
      </c>
      <c r="G13" s="13">
        <v>186</v>
      </c>
      <c r="H13" s="13">
        <v>188</v>
      </c>
      <c r="I13" s="13">
        <v>190</v>
      </c>
      <c r="J13" s="13">
        <v>182</v>
      </c>
      <c r="K13" s="13"/>
      <c r="L13" s="13"/>
      <c r="M13" s="13"/>
      <c r="N13" s="13"/>
      <c r="O13" s="26">
        <f t="shared" si="0"/>
        <v>185.66666666666666</v>
      </c>
      <c r="P13" s="8">
        <f t="shared" si="1"/>
        <v>5</v>
      </c>
      <c r="Q13" s="27">
        <f t="shared" si="2"/>
        <v>-0.13333333333335418</v>
      </c>
    </row>
    <row r="14" spans="1:18" ht="15" customHeight="1" x14ac:dyDescent="0.2">
      <c r="A14" s="4" t="s">
        <v>360</v>
      </c>
      <c r="B14" s="4" t="s">
        <v>352</v>
      </c>
      <c r="C14" s="7">
        <v>1</v>
      </c>
      <c r="D14" s="28">
        <v>190.3</v>
      </c>
      <c r="E14" s="13">
        <v>189</v>
      </c>
      <c r="F14" s="13">
        <v>191</v>
      </c>
      <c r="G14" s="13">
        <v>189</v>
      </c>
      <c r="H14" s="13">
        <v>190</v>
      </c>
      <c r="I14" s="13">
        <v>188</v>
      </c>
      <c r="J14" s="13">
        <v>187</v>
      </c>
      <c r="K14" s="13"/>
      <c r="L14" s="13"/>
      <c r="M14" s="13"/>
      <c r="N14" s="13"/>
      <c r="O14" s="26">
        <f t="shared" si="0"/>
        <v>189</v>
      </c>
      <c r="P14" s="8">
        <f t="shared" si="1"/>
        <v>2</v>
      </c>
      <c r="Q14" s="27">
        <f t="shared" si="2"/>
        <v>-1.3000000000000114</v>
      </c>
    </row>
    <row r="15" spans="1:18" ht="15" customHeight="1" x14ac:dyDescent="0.2">
      <c r="A15" s="4" t="s">
        <v>617</v>
      </c>
      <c r="B15" s="4" t="s">
        <v>352</v>
      </c>
      <c r="C15" s="7">
        <v>1</v>
      </c>
      <c r="D15" s="28">
        <v>186.2</v>
      </c>
      <c r="E15" s="13">
        <v>191</v>
      </c>
      <c r="F15" s="13">
        <v>191</v>
      </c>
      <c r="G15" s="13">
        <v>183</v>
      </c>
      <c r="H15" s="13">
        <v>186</v>
      </c>
      <c r="I15" s="13">
        <v>184</v>
      </c>
      <c r="J15" s="13">
        <v>184</v>
      </c>
      <c r="K15" s="13"/>
      <c r="L15" s="13"/>
      <c r="M15" s="13"/>
      <c r="N15" s="13"/>
      <c r="O15" s="26">
        <f t="shared" si="0"/>
        <v>186.5</v>
      </c>
      <c r="P15" s="8">
        <f t="shared" si="1"/>
        <v>4</v>
      </c>
      <c r="Q15" s="27">
        <f t="shared" si="2"/>
        <v>0.30000000000001137</v>
      </c>
    </row>
    <row r="16" spans="1:18" ht="15" customHeight="1" x14ac:dyDescent="0.2">
      <c r="A16" s="4" t="s">
        <v>173</v>
      </c>
      <c r="B16" s="4" t="s">
        <v>352</v>
      </c>
      <c r="C16" s="7">
        <v>1</v>
      </c>
      <c r="D16" s="28">
        <v>178</v>
      </c>
      <c r="E16" s="13">
        <v>186</v>
      </c>
      <c r="F16" s="13">
        <v>178</v>
      </c>
      <c r="G16" s="13">
        <v>181</v>
      </c>
      <c r="H16" s="13">
        <v>189</v>
      </c>
      <c r="I16" s="13">
        <v>181</v>
      </c>
      <c r="J16" s="13">
        <v>175</v>
      </c>
      <c r="K16" s="13"/>
      <c r="L16" s="13"/>
      <c r="M16" s="13"/>
      <c r="N16" s="13"/>
      <c r="O16" s="26">
        <f t="shared" si="0"/>
        <v>181.66666666666666</v>
      </c>
      <c r="P16" s="8">
        <f t="shared" si="1"/>
        <v>6</v>
      </c>
      <c r="Q16" s="27">
        <f t="shared" si="2"/>
        <v>3.6666666666666572</v>
      </c>
    </row>
    <row r="17" spans="1:17" ht="15" customHeight="1" x14ac:dyDescent="0.2">
      <c r="A17" s="4" t="s">
        <v>709</v>
      </c>
      <c r="B17" s="4" t="s">
        <v>352</v>
      </c>
      <c r="C17" s="7">
        <v>3</v>
      </c>
      <c r="D17" s="28">
        <v>161</v>
      </c>
      <c r="E17" s="13">
        <v>187</v>
      </c>
      <c r="F17" s="13">
        <v>175</v>
      </c>
      <c r="G17" s="13">
        <v>175</v>
      </c>
      <c r="H17" s="13">
        <v>171</v>
      </c>
      <c r="I17" s="13">
        <v>173</v>
      </c>
      <c r="J17" s="13">
        <v>176</v>
      </c>
      <c r="K17" s="13"/>
      <c r="L17" s="13"/>
      <c r="M17" s="13"/>
      <c r="N17" s="13"/>
      <c r="O17" s="26">
        <f t="shared" si="0"/>
        <v>176.16666666666666</v>
      </c>
      <c r="P17" s="8">
        <f t="shared" si="1"/>
        <v>12</v>
      </c>
      <c r="Q17" s="27">
        <f t="shared" si="2"/>
        <v>15.166666666666657</v>
      </c>
    </row>
    <row r="18" spans="1:17" ht="15" customHeight="1" x14ac:dyDescent="0.2">
      <c r="A18" s="4" t="s">
        <v>710</v>
      </c>
      <c r="B18" s="4" t="s">
        <v>352</v>
      </c>
      <c r="C18" s="7">
        <v>4</v>
      </c>
      <c r="D18" s="28">
        <v>161</v>
      </c>
      <c r="E18" s="13">
        <v>176</v>
      </c>
      <c r="F18" s="13">
        <v>171</v>
      </c>
      <c r="G18" s="13">
        <v>179</v>
      </c>
      <c r="H18" s="13">
        <v>180</v>
      </c>
      <c r="I18" s="13">
        <v>173</v>
      </c>
      <c r="J18" s="13">
        <v>179</v>
      </c>
      <c r="K18" s="13"/>
      <c r="L18" s="13"/>
      <c r="M18" s="13"/>
      <c r="N18" s="13"/>
      <c r="O18" s="26">
        <f t="shared" si="0"/>
        <v>176.33333333333334</v>
      </c>
      <c r="P18" s="8">
        <f t="shared" si="1"/>
        <v>11</v>
      </c>
      <c r="Q18" s="27">
        <f t="shared" si="2"/>
        <v>15.333333333333343</v>
      </c>
    </row>
    <row r="19" spans="1:17" ht="15" customHeight="1" x14ac:dyDescent="0.2">
      <c r="A19" s="4" t="s">
        <v>390</v>
      </c>
      <c r="B19" s="4" t="s">
        <v>352</v>
      </c>
      <c r="C19" s="7">
        <v>2</v>
      </c>
      <c r="D19" s="28">
        <v>172</v>
      </c>
      <c r="E19" s="13">
        <v>163</v>
      </c>
      <c r="F19" s="13">
        <v>167</v>
      </c>
      <c r="G19" s="13">
        <v>164</v>
      </c>
      <c r="H19" s="13">
        <v>158</v>
      </c>
      <c r="I19" s="13">
        <v>158</v>
      </c>
      <c r="J19" s="13">
        <v>163</v>
      </c>
      <c r="K19" s="13"/>
      <c r="L19" s="13"/>
      <c r="M19" s="13"/>
      <c r="N19" s="13"/>
      <c r="O19" s="26">
        <f t="shared" si="0"/>
        <v>162.16666666666666</v>
      </c>
      <c r="P19" s="8">
        <f t="shared" si="1"/>
        <v>23</v>
      </c>
      <c r="Q19" s="27">
        <f t="shared" si="2"/>
        <v>-9.8333333333333428</v>
      </c>
    </row>
    <row r="20" spans="1:17" ht="15" customHeight="1" x14ac:dyDescent="0.2">
      <c r="A20" s="4" t="s">
        <v>658</v>
      </c>
      <c r="B20" s="4" t="s">
        <v>504</v>
      </c>
      <c r="C20" s="7">
        <v>1</v>
      </c>
      <c r="D20" s="28">
        <v>184.2</v>
      </c>
      <c r="E20" s="13">
        <v>191</v>
      </c>
      <c r="F20" s="13">
        <v>187</v>
      </c>
      <c r="G20" s="13">
        <v>188</v>
      </c>
      <c r="H20" s="13">
        <v>187</v>
      </c>
      <c r="I20" s="13">
        <v>189</v>
      </c>
      <c r="J20" s="13">
        <v>185</v>
      </c>
      <c r="K20" s="13"/>
      <c r="L20" s="13"/>
      <c r="M20" s="13"/>
      <c r="N20" s="13"/>
      <c r="O20" s="26">
        <f t="shared" si="0"/>
        <v>187.83333333333334</v>
      </c>
      <c r="P20" s="8">
        <f t="shared" si="1"/>
        <v>3</v>
      </c>
      <c r="Q20" s="27">
        <f t="shared" si="2"/>
        <v>3.6333333333333542</v>
      </c>
    </row>
    <row r="21" spans="1:17" ht="15" customHeight="1" x14ac:dyDescent="0.2">
      <c r="A21" s="4" t="s">
        <v>529</v>
      </c>
      <c r="B21" s="4" t="s">
        <v>530</v>
      </c>
      <c r="C21" s="7">
        <v>1</v>
      </c>
      <c r="D21" s="28">
        <v>182</v>
      </c>
      <c r="E21" s="13">
        <v>167</v>
      </c>
      <c r="F21" s="13">
        <v>182</v>
      </c>
      <c r="G21" s="13">
        <v>176</v>
      </c>
      <c r="H21" s="13">
        <v>168</v>
      </c>
      <c r="I21" s="13">
        <v>168</v>
      </c>
      <c r="J21" s="13">
        <v>169</v>
      </c>
      <c r="K21" s="13"/>
      <c r="L21" s="13"/>
      <c r="M21" s="13"/>
      <c r="N21" s="13"/>
      <c r="O21" s="26">
        <f t="shared" si="0"/>
        <v>171.66666666666666</v>
      </c>
      <c r="P21" s="8">
        <f t="shared" si="1"/>
        <v>15</v>
      </c>
      <c r="Q21" s="27">
        <f t="shared" si="2"/>
        <v>-10.333333333333343</v>
      </c>
    </row>
    <row r="22" spans="1:17" ht="15" customHeight="1" x14ac:dyDescent="0.2">
      <c r="A22" s="4" t="s">
        <v>635</v>
      </c>
      <c r="B22" s="4" t="s">
        <v>530</v>
      </c>
      <c r="C22" s="7">
        <v>2</v>
      </c>
      <c r="D22" s="28">
        <v>177.5</v>
      </c>
      <c r="E22" s="13">
        <v>177</v>
      </c>
      <c r="F22" s="13">
        <v>180</v>
      </c>
      <c r="G22" s="13">
        <v>181</v>
      </c>
      <c r="H22" s="13">
        <v>172</v>
      </c>
      <c r="I22" s="13">
        <v>155</v>
      </c>
      <c r="J22" s="13">
        <v>168</v>
      </c>
      <c r="K22" s="13"/>
      <c r="L22" s="13"/>
      <c r="M22" s="13"/>
      <c r="N22" s="13"/>
      <c r="O22" s="26">
        <f t="shared" si="0"/>
        <v>172.16666666666666</v>
      </c>
      <c r="P22" s="8">
        <f t="shared" si="1"/>
        <v>14</v>
      </c>
      <c r="Q22" s="27">
        <f t="shared" si="2"/>
        <v>-5.3333333333333428</v>
      </c>
    </row>
    <row r="23" spans="1:17" ht="15" customHeight="1" x14ac:dyDescent="0.2">
      <c r="A23" s="4" t="s">
        <v>640</v>
      </c>
      <c r="B23" s="4" t="s">
        <v>530</v>
      </c>
      <c r="C23" s="7">
        <v>3</v>
      </c>
      <c r="D23" s="28">
        <v>163.69999999999999</v>
      </c>
      <c r="E23" s="13">
        <v>176</v>
      </c>
      <c r="F23" s="13">
        <v>171</v>
      </c>
      <c r="G23" s="13">
        <v>175</v>
      </c>
      <c r="H23" s="13">
        <v>175</v>
      </c>
      <c r="I23" s="13">
        <v>153</v>
      </c>
      <c r="J23" s="13">
        <v>167</v>
      </c>
      <c r="K23" s="13"/>
      <c r="L23" s="13"/>
      <c r="M23" s="13"/>
      <c r="N23" s="13"/>
      <c r="O23" s="26">
        <f t="shared" si="0"/>
        <v>169.5</v>
      </c>
      <c r="P23" s="8">
        <f t="shared" si="1"/>
        <v>17</v>
      </c>
      <c r="Q23" s="27">
        <f t="shared" si="2"/>
        <v>5.8000000000000114</v>
      </c>
    </row>
    <row r="24" spans="1:17" ht="15" customHeight="1" x14ac:dyDescent="0.2">
      <c r="A24" s="4" t="s">
        <v>705</v>
      </c>
      <c r="B24" s="4" t="s">
        <v>530</v>
      </c>
      <c r="C24" s="7">
        <v>2</v>
      </c>
      <c r="D24" s="28">
        <v>173.4</v>
      </c>
      <c r="E24" s="13">
        <v>116</v>
      </c>
      <c r="F24" s="13">
        <v>147</v>
      </c>
      <c r="G24" s="13">
        <v>105</v>
      </c>
      <c r="H24" s="13">
        <v>130</v>
      </c>
      <c r="I24" s="13">
        <v>113</v>
      </c>
      <c r="J24" s="13">
        <v>134</v>
      </c>
      <c r="K24" s="13"/>
      <c r="L24" s="13"/>
      <c r="M24" s="13"/>
      <c r="N24" s="13"/>
      <c r="O24" s="26">
        <f t="shared" si="0"/>
        <v>124.16666666666667</v>
      </c>
      <c r="P24" s="8">
        <f t="shared" si="1"/>
        <v>31</v>
      </c>
      <c r="Q24" s="27">
        <f t="shared" si="2"/>
        <v>-49.233333333333334</v>
      </c>
    </row>
    <row r="25" spans="1:17" ht="15" customHeight="1" x14ac:dyDescent="0.2">
      <c r="A25" s="4" t="s">
        <v>68</v>
      </c>
      <c r="B25" s="4" t="s">
        <v>338</v>
      </c>
      <c r="C25" s="7">
        <v>1</v>
      </c>
      <c r="D25" s="28">
        <v>179.5</v>
      </c>
      <c r="E25" s="13">
        <v>185</v>
      </c>
      <c r="F25" s="13">
        <v>181</v>
      </c>
      <c r="G25" s="13">
        <v>178</v>
      </c>
      <c r="H25" s="13">
        <v>180</v>
      </c>
      <c r="I25" s="13">
        <v>185</v>
      </c>
      <c r="J25" s="13">
        <v>177</v>
      </c>
      <c r="K25" s="13"/>
      <c r="L25" s="13"/>
      <c r="M25" s="13"/>
      <c r="N25" s="13"/>
      <c r="O25" s="26">
        <f t="shared" si="0"/>
        <v>181</v>
      </c>
      <c r="P25" s="8">
        <f t="shared" si="1"/>
        <v>7</v>
      </c>
      <c r="Q25" s="27">
        <f t="shared" si="2"/>
        <v>1.5</v>
      </c>
    </row>
    <row r="26" spans="1:17" ht="15" customHeight="1" x14ac:dyDescent="0.2">
      <c r="A26" s="4" t="s">
        <v>703</v>
      </c>
      <c r="B26" s="4" t="s">
        <v>338</v>
      </c>
      <c r="C26" s="7">
        <v>2</v>
      </c>
      <c r="D26" s="28">
        <v>177.8</v>
      </c>
      <c r="E26" s="13">
        <v>184</v>
      </c>
      <c r="F26" s="13">
        <v>182</v>
      </c>
      <c r="G26" s="13">
        <v>169</v>
      </c>
      <c r="H26" s="13"/>
      <c r="I26" s="13">
        <v>169</v>
      </c>
      <c r="J26" s="13">
        <v>184</v>
      </c>
      <c r="K26" s="13"/>
      <c r="L26" s="13"/>
      <c r="M26" s="13"/>
      <c r="N26" s="13"/>
      <c r="O26" s="26">
        <f t="shared" si="0"/>
        <v>177.6</v>
      </c>
      <c r="P26" s="8">
        <f t="shared" si="1"/>
        <v>9</v>
      </c>
      <c r="Q26" s="27">
        <f t="shared" si="2"/>
        <v>-0.20000000000001705</v>
      </c>
    </row>
    <row r="27" spans="1:17" ht="15" customHeight="1" x14ac:dyDescent="0.2">
      <c r="A27" s="4" t="s">
        <v>708</v>
      </c>
      <c r="B27" s="4" t="s">
        <v>338</v>
      </c>
      <c r="C27" s="7">
        <v>3</v>
      </c>
      <c r="D27" s="28">
        <v>163.30000000000001</v>
      </c>
      <c r="E27" s="13">
        <v>166</v>
      </c>
      <c r="F27" s="13">
        <v>172</v>
      </c>
      <c r="G27" s="13">
        <v>165</v>
      </c>
      <c r="H27" s="13">
        <v>175</v>
      </c>
      <c r="I27" s="13">
        <v>163</v>
      </c>
      <c r="J27" s="13">
        <v>176</v>
      </c>
      <c r="K27" s="13"/>
      <c r="L27" s="13"/>
      <c r="M27" s="13"/>
      <c r="N27" s="13"/>
      <c r="O27" s="26">
        <f t="shared" si="0"/>
        <v>169.5</v>
      </c>
      <c r="P27" s="8">
        <f t="shared" si="1"/>
        <v>17</v>
      </c>
      <c r="Q27" s="27">
        <f t="shared" si="2"/>
        <v>6.1999999999999886</v>
      </c>
    </row>
    <row r="28" spans="1:17" ht="15" customHeight="1" x14ac:dyDescent="0.2">
      <c r="A28" s="4" t="s">
        <v>711</v>
      </c>
      <c r="B28" s="4" t="s">
        <v>338</v>
      </c>
      <c r="C28" s="7">
        <v>4</v>
      </c>
      <c r="D28" s="28">
        <v>155</v>
      </c>
      <c r="E28" s="13">
        <v>163</v>
      </c>
      <c r="F28" s="13">
        <v>174</v>
      </c>
      <c r="G28" s="13">
        <v>165</v>
      </c>
      <c r="H28" s="13">
        <v>161</v>
      </c>
      <c r="I28" s="13">
        <v>168</v>
      </c>
      <c r="J28" s="13">
        <v>174</v>
      </c>
      <c r="K28" s="13"/>
      <c r="L28" s="13"/>
      <c r="M28" s="13"/>
      <c r="N28" s="13"/>
      <c r="O28" s="26">
        <f t="shared" si="0"/>
        <v>167.5</v>
      </c>
      <c r="P28" s="8">
        <f t="shared" si="1"/>
        <v>19</v>
      </c>
      <c r="Q28" s="27">
        <f t="shared" si="2"/>
        <v>12.5</v>
      </c>
    </row>
    <row r="29" spans="1:17" ht="15" customHeight="1" x14ac:dyDescent="0.2">
      <c r="A29" s="4" t="s">
        <v>707</v>
      </c>
      <c r="B29" s="4" t="s">
        <v>338</v>
      </c>
      <c r="C29" s="7">
        <v>3</v>
      </c>
      <c r="D29" s="28">
        <v>167.7</v>
      </c>
      <c r="E29" s="13">
        <v>180</v>
      </c>
      <c r="F29" s="13">
        <v>172</v>
      </c>
      <c r="G29" s="13">
        <v>169</v>
      </c>
      <c r="H29" s="13">
        <v>168</v>
      </c>
      <c r="I29" s="13">
        <v>161</v>
      </c>
      <c r="J29" s="13">
        <v>132</v>
      </c>
      <c r="K29" s="13"/>
      <c r="L29" s="13"/>
      <c r="M29" s="13"/>
      <c r="N29" s="13"/>
      <c r="O29" s="26">
        <f t="shared" si="0"/>
        <v>163.66666666666666</v>
      </c>
      <c r="P29" s="8">
        <f t="shared" si="1"/>
        <v>21</v>
      </c>
      <c r="Q29" s="27">
        <f t="shared" si="2"/>
        <v>-4.0333333333333314</v>
      </c>
    </row>
    <row r="30" spans="1:17" ht="15" customHeight="1" x14ac:dyDescent="0.2">
      <c r="A30" s="4" t="s">
        <v>702</v>
      </c>
      <c r="B30" s="4" t="s">
        <v>338</v>
      </c>
      <c r="C30" s="7">
        <v>1</v>
      </c>
      <c r="D30" s="28">
        <v>178</v>
      </c>
      <c r="E30" s="13">
        <v>167</v>
      </c>
      <c r="F30" s="13">
        <v>171</v>
      </c>
      <c r="G30" s="13">
        <v>174</v>
      </c>
      <c r="H30" s="13">
        <v>156</v>
      </c>
      <c r="I30" s="13">
        <v>159</v>
      </c>
      <c r="J30" s="13">
        <v>153</v>
      </c>
      <c r="K30" s="13"/>
      <c r="L30" s="13"/>
      <c r="M30" s="13"/>
      <c r="N30" s="13"/>
      <c r="O30" s="26">
        <f t="shared" si="0"/>
        <v>163.33333333333334</v>
      </c>
      <c r="P30" s="8">
        <f t="shared" si="1"/>
        <v>22</v>
      </c>
      <c r="Q30" s="27">
        <f t="shared" si="2"/>
        <v>-14.666666666666657</v>
      </c>
    </row>
    <row r="31" spans="1:17" ht="15" customHeight="1" x14ac:dyDescent="0.2">
      <c r="A31" s="4" t="s">
        <v>655</v>
      </c>
      <c r="B31" s="4" t="s">
        <v>338</v>
      </c>
      <c r="C31" s="7">
        <v>4</v>
      </c>
      <c r="D31" s="28">
        <v>147</v>
      </c>
      <c r="E31" s="13">
        <v>174</v>
      </c>
      <c r="F31" s="13">
        <v>151</v>
      </c>
      <c r="G31" s="13">
        <v>148</v>
      </c>
      <c r="H31" s="13">
        <v>146</v>
      </c>
      <c r="I31" s="13">
        <v>137</v>
      </c>
      <c r="J31" s="13">
        <v>155</v>
      </c>
      <c r="K31" s="13"/>
      <c r="L31" s="13"/>
      <c r="M31" s="13"/>
      <c r="N31" s="13"/>
      <c r="O31" s="26">
        <f t="shared" si="0"/>
        <v>151.83333333333334</v>
      </c>
      <c r="P31" s="8">
        <f t="shared" si="1"/>
        <v>26</v>
      </c>
      <c r="Q31" s="27">
        <f t="shared" si="2"/>
        <v>4.8333333333333428</v>
      </c>
    </row>
    <row r="32" spans="1:17" ht="15" customHeight="1" x14ac:dyDescent="0.2">
      <c r="A32" s="4" t="s">
        <v>684</v>
      </c>
      <c r="B32" s="4" t="s">
        <v>338</v>
      </c>
      <c r="C32" s="7">
        <v>2</v>
      </c>
      <c r="D32" s="28">
        <v>168</v>
      </c>
      <c r="E32" s="13">
        <v>135</v>
      </c>
      <c r="F32" s="13">
        <v>141</v>
      </c>
      <c r="G32" s="13">
        <v>123</v>
      </c>
      <c r="H32" s="13">
        <v>124</v>
      </c>
      <c r="I32" s="13">
        <v>146</v>
      </c>
      <c r="J32" s="13">
        <v>156</v>
      </c>
      <c r="K32" s="13"/>
      <c r="L32" s="13"/>
      <c r="M32" s="13"/>
      <c r="N32" s="13"/>
      <c r="O32" s="26">
        <f t="shared" si="0"/>
        <v>137.5</v>
      </c>
      <c r="P32" s="8">
        <f t="shared" si="1"/>
        <v>29</v>
      </c>
      <c r="Q32" s="27">
        <f t="shared" si="2"/>
        <v>-30.5</v>
      </c>
    </row>
    <row r="33" spans="1:17" ht="15" customHeight="1" x14ac:dyDescent="0.2">
      <c r="A33" s="4" t="s">
        <v>713</v>
      </c>
      <c r="B33" s="4" t="s">
        <v>207</v>
      </c>
      <c r="C33" s="7">
        <v>4</v>
      </c>
      <c r="D33" s="28">
        <v>128</v>
      </c>
      <c r="E33" s="13">
        <v>133</v>
      </c>
      <c r="F33" s="13"/>
      <c r="G33" s="34">
        <v>154</v>
      </c>
      <c r="H33" s="13">
        <v>151</v>
      </c>
      <c r="I33" s="13">
        <v>81</v>
      </c>
      <c r="J33" s="13">
        <v>154</v>
      </c>
      <c r="K33" s="13"/>
      <c r="L33" s="13"/>
      <c r="M33" s="13"/>
      <c r="N33" s="13"/>
      <c r="O33" s="26">
        <f t="shared" si="0"/>
        <v>134.6</v>
      </c>
      <c r="P33" s="8">
        <f t="shared" si="1"/>
        <v>30</v>
      </c>
      <c r="Q33" s="27">
        <f t="shared" si="2"/>
        <v>6.5999999999999943</v>
      </c>
    </row>
    <row r="34" spans="1:17" ht="15" customHeight="1" x14ac:dyDescent="0.2">
      <c r="A34" s="4" t="s">
        <v>213</v>
      </c>
      <c r="B34" s="4" t="s">
        <v>207</v>
      </c>
      <c r="C34" s="7">
        <v>4</v>
      </c>
      <c r="D34" s="28">
        <v>136</v>
      </c>
      <c r="E34" s="13">
        <v>98</v>
      </c>
      <c r="F34" s="13">
        <v>107</v>
      </c>
      <c r="G34" s="13">
        <v>83</v>
      </c>
      <c r="H34" s="13">
        <v>97</v>
      </c>
      <c r="I34" s="13">
        <v>98</v>
      </c>
      <c r="J34" s="13">
        <v>109</v>
      </c>
      <c r="K34" s="13"/>
      <c r="L34" s="13"/>
      <c r="M34" s="34"/>
      <c r="N34" s="13"/>
      <c r="O34" s="26">
        <f t="shared" si="0"/>
        <v>98.666666666666671</v>
      </c>
      <c r="P34" s="8">
        <f t="shared" si="1"/>
        <v>32</v>
      </c>
      <c r="Q34" s="27">
        <f t="shared" si="2"/>
        <v>-37.333333333333329</v>
      </c>
    </row>
    <row r="35" spans="1:17" ht="15" customHeight="1" x14ac:dyDescent="0.2">
      <c r="A35" s="4" t="s">
        <v>624</v>
      </c>
      <c r="B35" s="4" t="s">
        <v>495</v>
      </c>
      <c r="C35" s="7">
        <v>3</v>
      </c>
      <c r="D35" s="28">
        <v>163.80000000000001</v>
      </c>
      <c r="E35" s="13">
        <v>173</v>
      </c>
      <c r="F35" s="13">
        <v>166</v>
      </c>
      <c r="G35" s="13">
        <v>165</v>
      </c>
      <c r="H35" s="13">
        <v>175</v>
      </c>
      <c r="I35" s="13">
        <v>171</v>
      </c>
      <c r="J35" s="13">
        <v>180</v>
      </c>
      <c r="K35" s="13"/>
      <c r="L35" s="13"/>
      <c r="M35" s="13"/>
      <c r="N35" s="13"/>
      <c r="O35" s="26">
        <f t="shared" si="0"/>
        <v>171.66666666666666</v>
      </c>
      <c r="P35" s="8">
        <f t="shared" si="1"/>
        <v>15</v>
      </c>
      <c r="Q35" s="27">
        <f t="shared" si="2"/>
        <v>7.8666666666666458</v>
      </c>
    </row>
    <row r="36" spans="1:17" ht="15" customHeight="1" x14ac:dyDescent="0.2">
      <c r="A36" s="4" t="s">
        <v>685</v>
      </c>
      <c r="B36" s="4" t="s">
        <v>495</v>
      </c>
      <c r="C36" s="7">
        <v>3</v>
      </c>
      <c r="D36" s="28">
        <v>166</v>
      </c>
      <c r="E36" s="13">
        <v>164</v>
      </c>
      <c r="F36" s="13">
        <v>163</v>
      </c>
      <c r="G36" s="13">
        <v>166</v>
      </c>
      <c r="H36" s="13">
        <v>162</v>
      </c>
      <c r="I36" s="13">
        <v>168</v>
      </c>
      <c r="J36" s="13">
        <v>177</v>
      </c>
      <c r="K36" s="13"/>
      <c r="L36" s="13"/>
      <c r="M36" s="13"/>
      <c r="N36" s="13"/>
      <c r="O36" s="26">
        <f t="shared" si="0"/>
        <v>166.66666666666666</v>
      </c>
      <c r="P36" s="8">
        <f t="shared" si="1"/>
        <v>20</v>
      </c>
      <c r="Q36" s="27">
        <f t="shared" si="2"/>
        <v>0.66666666666665719</v>
      </c>
    </row>
    <row r="37" spans="1:17" ht="15" customHeight="1" x14ac:dyDescent="0.2">
      <c r="A37" s="4" t="s">
        <v>494</v>
      </c>
      <c r="B37" s="4" t="s">
        <v>495</v>
      </c>
      <c r="C37" s="7">
        <v>4</v>
      </c>
      <c r="D37" s="28">
        <v>146.30000000000001</v>
      </c>
      <c r="E37" s="13">
        <v>162</v>
      </c>
      <c r="F37" s="13">
        <v>163</v>
      </c>
      <c r="G37" s="13">
        <v>154</v>
      </c>
      <c r="H37" s="13">
        <v>151</v>
      </c>
      <c r="I37" s="13">
        <v>164</v>
      </c>
      <c r="J37" s="34">
        <v>168</v>
      </c>
      <c r="K37" s="13"/>
      <c r="L37" s="13"/>
      <c r="M37" s="13"/>
      <c r="N37" s="13"/>
      <c r="O37" s="26">
        <f t="shared" si="0"/>
        <v>160.33333333333334</v>
      </c>
      <c r="P37" s="8">
        <f t="shared" si="1"/>
        <v>24</v>
      </c>
      <c r="Q37" s="27">
        <f t="shared" si="2"/>
        <v>14.033333333333331</v>
      </c>
    </row>
  </sheetData>
  <sortState xmlns:xlrd2="http://schemas.microsoft.com/office/spreadsheetml/2017/richdata2" ref="A4:O37">
    <sortCondition ref="B7"/>
    <sortCondition descending="1" ref="O7"/>
    <sortCondition ref="C7"/>
  </sortState>
  <conditionalFormatting sqref="E4:N4">
    <cfRule type="cellIs" dxfId="48" priority="6" stopIfTrue="1" operator="equal">
      <formula>0</formula>
    </cfRule>
  </conditionalFormatting>
  <conditionalFormatting sqref="Q4:Q37">
    <cfRule type="cellIs" dxfId="47" priority="2" stopIfTrue="1" operator="lessThan">
      <formula>0</formula>
    </cfRule>
  </conditionalFormatting>
  <conditionalFormatting sqref="E5:N37">
    <cfRule type="cellIs" dxfId="46" priority="1" stopIfTrue="1" operator="equal">
      <formula>0</formula>
    </cfRule>
  </conditionalFormatting>
  <hyperlinks>
    <hyperlink ref="A2" location="'Index'!A2" tooltip="Go to the Index sheet" display="á" xr:uid="{E7A473D9-A2F6-4C14-B444-11D23A946A0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F9212-9939-4BCD-B2EB-5F0261C5DD30}">
  <sheetPr codeName="Sheet44">
    <tabColor rgb="FFFCE4D6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714</v>
      </c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706</v>
      </c>
      <c r="B4" s="4" t="s">
        <v>80</v>
      </c>
      <c r="C4" s="7">
        <v>2</v>
      </c>
      <c r="D4" s="28">
        <v>170.4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15" si="0">IF(SUM(E4:N4)&lt;&gt;0,AVERAGE(E4:N4),"")</f>
        <v/>
      </c>
      <c r="P4" s="8" t="str">
        <f>IF(COUNT($E4:$N4)&gt;0,RANK($O4,$O$4:$O$15),"")</f>
        <v/>
      </c>
      <c r="Q4" s="27" t="str">
        <f>IF(D4&gt;0,IF(O4&lt;&gt;"",O4-D4,""),"")</f>
        <v/>
      </c>
    </row>
    <row r="5" spans="1:18" ht="15" customHeight="1" x14ac:dyDescent="0.2">
      <c r="A5" s="4" t="s">
        <v>712</v>
      </c>
      <c r="B5" s="4" t="s">
        <v>80</v>
      </c>
      <c r="C5" s="7">
        <v>2</v>
      </c>
      <c r="D5" s="28">
        <v>153.80000000000001</v>
      </c>
      <c r="E5" s="13">
        <v>152</v>
      </c>
      <c r="F5" s="13">
        <v>152</v>
      </c>
      <c r="G5" s="13">
        <v>151</v>
      </c>
      <c r="H5" s="13">
        <v>146</v>
      </c>
      <c r="I5" s="13"/>
      <c r="J5" s="13"/>
      <c r="K5" s="13"/>
      <c r="L5" s="13"/>
      <c r="M5" s="13"/>
      <c r="N5" s="13"/>
      <c r="O5" s="26">
        <f t="shared" si="0"/>
        <v>150.25</v>
      </c>
      <c r="P5" s="8">
        <f t="shared" ref="P5:P15" si="1">IF(COUNT($E5:$N5)&gt;0,RANK($O5,$O$4:$O$15),"")</f>
        <v>10</v>
      </c>
      <c r="Q5" s="27">
        <f t="shared" ref="Q5:Q15" si="2">IF(D5&gt;0,IF(O5&lt;&gt;"",O5-D5,""),"")</f>
        <v>-3.5500000000000114</v>
      </c>
    </row>
    <row r="6" spans="1:18" ht="15" customHeight="1" x14ac:dyDescent="0.2">
      <c r="A6" s="4" t="s">
        <v>50</v>
      </c>
      <c r="B6" s="4" t="s">
        <v>51</v>
      </c>
      <c r="C6" s="7">
        <v>1</v>
      </c>
      <c r="D6" s="28">
        <v>193</v>
      </c>
      <c r="E6" s="13">
        <v>188</v>
      </c>
      <c r="F6" s="13">
        <v>192</v>
      </c>
      <c r="G6" s="13">
        <v>192</v>
      </c>
      <c r="H6" s="13">
        <v>195</v>
      </c>
      <c r="I6" s="13">
        <v>198</v>
      </c>
      <c r="J6" s="13">
        <v>193</v>
      </c>
      <c r="K6" s="13"/>
      <c r="L6" s="13"/>
      <c r="M6" s="13"/>
      <c r="N6" s="13"/>
      <c r="O6" s="26">
        <f t="shared" si="0"/>
        <v>193</v>
      </c>
      <c r="P6" s="8">
        <f t="shared" si="1"/>
        <v>1</v>
      </c>
      <c r="Q6" s="27">
        <f t="shared" si="2"/>
        <v>0</v>
      </c>
    </row>
    <row r="7" spans="1:18" ht="15" customHeight="1" x14ac:dyDescent="0.2">
      <c r="A7" s="4" t="s">
        <v>360</v>
      </c>
      <c r="B7" s="4" t="s">
        <v>352</v>
      </c>
      <c r="C7" s="7">
        <v>1</v>
      </c>
      <c r="D7" s="28">
        <v>190.3</v>
      </c>
      <c r="E7" s="13">
        <v>189</v>
      </c>
      <c r="F7" s="13">
        <v>191</v>
      </c>
      <c r="G7" s="13">
        <v>189</v>
      </c>
      <c r="H7" s="13">
        <v>190</v>
      </c>
      <c r="I7" s="13">
        <v>188</v>
      </c>
      <c r="J7" s="13">
        <v>187</v>
      </c>
      <c r="K7" s="13"/>
      <c r="L7" s="13"/>
      <c r="M7" s="13"/>
      <c r="N7" s="13"/>
      <c r="O7" s="26">
        <f t="shared" si="0"/>
        <v>189</v>
      </c>
      <c r="P7" s="8">
        <f t="shared" si="1"/>
        <v>2</v>
      </c>
      <c r="Q7" s="27">
        <f t="shared" si="2"/>
        <v>-1.3000000000000114</v>
      </c>
    </row>
    <row r="8" spans="1:18" ht="15" customHeight="1" x14ac:dyDescent="0.2">
      <c r="A8" s="4" t="s">
        <v>617</v>
      </c>
      <c r="B8" s="4" t="s">
        <v>352</v>
      </c>
      <c r="C8" s="7">
        <v>1</v>
      </c>
      <c r="D8" s="28">
        <v>186.2</v>
      </c>
      <c r="E8" s="13">
        <v>191</v>
      </c>
      <c r="F8" s="13">
        <v>191</v>
      </c>
      <c r="G8" s="13">
        <v>183</v>
      </c>
      <c r="H8" s="13">
        <v>186</v>
      </c>
      <c r="I8" s="13">
        <v>184</v>
      </c>
      <c r="J8" s="13">
        <v>184</v>
      </c>
      <c r="K8" s="13"/>
      <c r="L8" s="13"/>
      <c r="M8" s="13"/>
      <c r="N8" s="13"/>
      <c r="O8" s="26">
        <f t="shared" si="0"/>
        <v>186.5</v>
      </c>
      <c r="P8" s="8">
        <f t="shared" si="1"/>
        <v>3</v>
      </c>
      <c r="Q8" s="27">
        <f t="shared" si="2"/>
        <v>0.30000000000001137</v>
      </c>
    </row>
    <row r="9" spans="1:18" ht="15" customHeight="1" x14ac:dyDescent="0.2">
      <c r="A9" s="4" t="s">
        <v>173</v>
      </c>
      <c r="B9" s="4" t="s">
        <v>352</v>
      </c>
      <c r="C9" s="7">
        <v>1</v>
      </c>
      <c r="D9" s="28">
        <v>178</v>
      </c>
      <c r="E9" s="13">
        <v>186</v>
      </c>
      <c r="F9" s="13">
        <v>178</v>
      </c>
      <c r="G9" s="13">
        <v>181</v>
      </c>
      <c r="H9" s="13">
        <v>189</v>
      </c>
      <c r="I9" s="13">
        <v>181</v>
      </c>
      <c r="J9" s="13">
        <v>175</v>
      </c>
      <c r="K9" s="13"/>
      <c r="L9" s="13"/>
      <c r="M9" s="13"/>
      <c r="N9" s="13"/>
      <c r="O9" s="26">
        <f t="shared" si="0"/>
        <v>181.66666666666666</v>
      </c>
      <c r="P9" s="8">
        <f t="shared" si="1"/>
        <v>4</v>
      </c>
      <c r="Q9" s="27">
        <f t="shared" si="2"/>
        <v>3.6666666666666572</v>
      </c>
    </row>
    <row r="10" spans="1:18" ht="15" customHeight="1" x14ac:dyDescent="0.2">
      <c r="A10" s="4" t="s">
        <v>390</v>
      </c>
      <c r="B10" s="4" t="s">
        <v>352</v>
      </c>
      <c r="C10" s="7">
        <v>2</v>
      </c>
      <c r="D10" s="28">
        <v>172</v>
      </c>
      <c r="E10" s="13">
        <v>163</v>
      </c>
      <c r="F10" s="13">
        <v>167</v>
      </c>
      <c r="G10" s="13">
        <v>164</v>
      </c>
      <c r="H10" s="13">
        <v>158</v>
      </c>
      <c r="I10" s="13">
        <v>158</v>
      </c>
      <c r="J10" s="13">
        <v>163</v>
      </c>
      <c r="K10" s="13"/>
      <c r="L10" s="13"/>
      <c r="M10" s="13"/>
      <c r="N10" s="13"/>
      <c r="O10" s="26">
        <f t="shared" si="0"/>
        <v>162.16666666666666</v>
      </c>
      <c r="P10" s="8">
        <f t="shared" si="1"/>
        <v>9</v>
      </c>
      <c r="Q10" s="27">
        <f t="shared" si="2"/>
        <v>-9.8333333333333428</v>
      </c>
    </row>
    <row r="11" spans="1:18" ht="15" customHeight="1" x14ac:dyDescent="0.2">
      <c r="A11" s="4" t="s">
        <v>529</v>
      </c>
      <c r="B11" s="4" t="s">
        <v>530</v>
      </c>
      <c r="C11" s="7">
        <v>1</v>
      </c>
      <c r="D11" s="28">
        <v>182</v>
      </c>
      <c r="E11" s="13">
        <v>167</v>
      </c>
      <c r="F11" s="13">
        <v>182</v>
      </c>
      <c r="G11" s="13">
        <v>176</v>
      </c>
      <c r="H11" s="13">
        <v>168</v>
      </c>
      <c r="I11" s="13">
        <v>168</v>
      </c>
      <c r="J11" s="13">
        <v>169</v>
      </c>
      <c r="K11" s="13"/>
      <c r="L11" s="13"/>
      <c r="M11" s="13"/>
      <c r="N11" s="13"/>
      <c r="O11" s="26">
        <f t="shared" si="0"/>
        <v>171.66666666666666</v>
      </c>
      <c r="P11" s="8">
        <f t="shared" si="1"/>
        <v>6</v>
      </c>
      <c r="Q11" s="27">
        <f t="shared" si="2"/>
        <v>-10.333333333333343</v>
      </c>
    </row>
    <row r="12" spans="1:18" ht="15" customHeight="1" x14ac:dyDescent="0.2">
      <c r="A12" s="4" t="s">
        <v>635</v>
      </c>
      <c r="B12" s="4" t="s">
        <v>530</v>
      </c>
      <c r="C12" s="7">
        <v>1</v>
      </c>
      <c r="D12" s="28">
        <v>177.5</v>
      </c>
      <c r="E12" s="13">
        <v>177</v>
      </c>
      <c r="F12" s="13">
        <v>180</v>
      </c>
      <c r="G12" s="13">
        <v>181</v>
      </c>
      <c r="H12" s="13">
        <v>172</v>
      </c>
      <c r="I12" s="13">
        <v>155</v>
      </c>
      <c r="J12" s="13">
        <v>168</v>
      </c>
      <c r="K12" s="13"/>
      <c r="L12" s="13"/>
      <c r="M12" s="13"/>
      <c r="N12" s="13"/>
      <c r="O12" s="26">
        <f t="shared" si="0"/>
        <v>172.16666666666666</v>
      </c>
      <c r="P12" s="8">
        <f t="shared" si="1"/>
        <v>5</v>
      </c>
      <c r="Q12" s="27">
        <f t="shared" si="2"/>
        <v>-5.3333333333333428</v>
      </c>
    </row>
    <row r="13" spans="1:18" ht="15" customHeight="1" x14ac:dyDescent="0.2">
      <c r="A13" s="4" t="s">
        <v>640</v>
      </c>
      <c r="B13" s="4" t="s">
        <v>530</v>
      </c>
      <c r="C13" s="7">
        <v>2</v>
      </c>
      <c r="D13" s="28">
        <v>163.69999999999999</v>
      </c>
      <c r="E13" s="13">
        <v>176</v>
      </c>
      <c r="F13" s="13">
        <v>171</v>
      </c>
      <c r="G13" s="13">
        <v>175</v>
      </c>
      <c r="H13" s="13">
        <v>175</v>
      </c>
      <c r="I13" s="13">
        <v>153</v>
      </c>
      <c r="J13" s="13">
        <v>167</v>
      </c>
      <c r="K13" s="13"/>
      <c r="L13" s="13"/>
      <c r="M13" s="13"/>
      <c r="N13" s="13"/>
      <c r="O13" s="26">
        <f t="shared" si="0"/>
        <v>169.5</v>
      </c>
      <c r="P13" s="8">
        <f t="shared" si="1"/>
        <v>7</v>
      </c>
      <c r="Q13" s="27">
        <f t="shared" si="2"/>
        <v>5.8000000000000114</v>
      </c>
    </row>
    <row r="14" spans="1:18" ht="15" customHeight="1" x14ac:dyDescent="0.2">
      <c r="A14" s="4" t="s">
        <v>705</v>
      </c>
      <c r="B14" s="4" t="s">
        <v>530</v>
      </c>
      <c r="C14" s="7">
        <v>2</v>
      </c>
      <c r="D14" s="28">
        <v>173.4</v>
      </c>
      <c r="E14" s="13">
        <v>116</v>
      </c>
      <c r="F14" s="13">
        <v>147</v>
      </c>
      <c r="G14" s="13">
        <v>105</v>
      </c>
      <c r="H14" s="13">
        <v>130</v>
      </c>
      <c r="I14" s="13">
        <v>113</v>
      </c>
      <c r="J14" s="13">
        <v>134</v>
      </c>
      <c r="K14" s="13"/>
      <c r="L14" s="13"/>
      <c r="M14" s="13"/>
      <c r="N14" s="13"/>
      <c r="O14" s="26">
        <f t="shared" si="0"/>
        <v>124.16666666666667</v>
      </c>
      <c r="P14" s="8">
        <f t="shared" si="1"/>
        <v>11</v>
      </c>
      <c r="Q14" s="27">
        <f t="shared" si="2"/>
        <v>-49.233333333333334</v>
      </c>
    </row>
    <row r="15" spans="1:18" ht="15" customHeight="1" x14ac:dyDescent="0.2">
      <c r="A15" s="4" t="s">
        <v>685</v>
      </c>
      <c r="B15" s="4" t="s">
        <v>495</v>
      </c>
      <c r="C15" s="7">
        <v>2</v>
      </c>
      <c r="D15" s="28">
        <v>166</v>
      </c>
      <c r="E15" s="13">
        <v>164</v>
      </c>
      <c r="F15" s="13">
        <v>163</v>
      </c>
      <c r="G15" s="13">
        <v>166</v>
      </c>
      <c r="H15" s="13">
        <v>162</v>
      </c>
      <c r="I15" s="13">
        <v>168</v>
      </c>
      <c r="J15" s="13">
        <v>177</v>
      </c>
      <c r="K15" s="13"/>
      <c r="L15" s="13"/>
      <c r="M15" s="13"/>
      <c r="N15" s="13"/>
      <c r="O15" s="26">
        <f t="shared" si="0"/>
        <v>166.66666666666666</v>
      </c>
      <c r="P15" s="8">
        <f t="shared" si="1"/>
        <v>8</v>
      </c>
      <c r="Q15" s="27">
        <f t="shared" si="2"/>
        <v>0.66666666666665719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E4:N4">
    <cfRule type="cellIs" dxfId="45" priority="4" stopIfTrue="1" operator="equal">
      <formula>0</formula>
    </cfRule>
  </conditionalFormatting>
  <conditionalFormatting sqref="Q4:Q15">
    <cfRule type="cellIs" dxfId="44" priority="3" stopIfTrue="1" operator="lessThan">
      <formula>0</formula>
    </cfRule>
  </conditionalFormatting>
  <conditionalFormatting sqref="E5:N15">
    <cfRule type="cellIs" dxfId="43" priority="1" stopIfTrue="1" operator="equal">
      <formula>0</formula>
    </cfRule>
  </conditionalFormatting>
  <hyperlinks>
    <hyperlink ref="A2" location="'Index'!A2" tooltip="Go to the Index sheet" display="á" xr:uid="{13531BD5-C18F-4DF1-BF68-EBC72981B84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rgb="FFA5A5A5"/>
  </sheetPr>
  <dimension ref="A1:R4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30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42" priority="14" stopIfTrue="1" operator="equal">
      <formula>0</formula>
    </cfRule>
  </conditionalFormatting>
  <conditionalFormatting sqref="Q4">
    <cfRule type="cellIs" dxfId="41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rgb="FFA5A5A5"/>
  </sheetPr>
  <dimension ref="A1:R4"/>
  <sheetViews>
    <sheetView zoomScaleNormal="100"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31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40" priority="17" stopIfTrue="1" operator="equal">
      <formula>0</formula>
    </cfRule>
  </conditionalFormatting>
  <conditionalFormatting sqref="Q4">
    <cfRule type="cellIs" dxfId="39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FFCC"/>
  </sheetPr>
  <dimension ref="A1:R4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49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38" priority="14" stopIfTrue="1" operator="equal">
      <formula>0</formula>
    </cfRule>
  </conditionalFormatting>
  <conditionalFormatting sqref="Q4">
    <cfRule type="cellIs" dxfId="37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AF5D-8275-4001-B3A6-2DEEDD816CDC}">
  <sheetPr codeName="Sheet45">
    <tabColor rgb="FF1F4E78"/>
  </sheetPr>
  <dimension ref="A1:R1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40</v>
      </c>
      <c r="B1" s="16"/>
      <c r="D1" s="17"/>
    </row>
    <row r="2" spans="1:18" ht="12" customHeight="1" x14ac:dyDescent="0.2">
      <c r="A2" s="31" t="s">
        <v>928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632</v>
      </c>
      <c r="B4" s="4" t="s">
        <v>99</v>
      </c>
      <c r="C4" s="7">
        <v>1</v>
      </c>
      <c r="D4" s="28">
        <v>90</v>
      </c>
      <c r="E4" s="13">
        <v>95</v>
      </c>
      <c r="F4" s="13">
        <v>90</v>
      </c>
      <c r="G4" s="13">
        <v>94</v>
      </c>
      <c r="H4" s="13">
        <v>94</v>
      </c>
      <c r="I4" s="13">
        <v>94</v>
      </c>
      <c r="J4" s="13">
        <v>91</v>
      </c>
      <c r="K4" s="13"/>
      <c r="L4" s="13"/>
      <c r="M4" s="13"/>
      <c r="N4" s="13"/>
      <c r="O4" s="26">
        <f t="shared" ref="O4:O10" si="0">IF(SUM(E4:N4)&lt;&gt;0,AVERAGE(E4:N4),"")</f>
        <v>93</v>
      </c>
      <c r="P4" s="8">
        <f>IF(COUNT($E4:$N4)&gt;0,RANK($O4,$O$4:$O$10),"")</f>
        <v>1</v>
      </c>
      <c r="Q4" s="27">
        <f>IF(D4&gt;0,IF(O4&lt;&gt;"",O4-D4,""),"")</f>
        <v>3</v>
      </c>
    </row>
    <row r="5" spans="1:18" ht="15" customHeight="1" x14ac:dyDescent="0.2">
      <c r="A5" s="4" t="s">
        <v>715</v>
      </c>
      <c r="B5" s="4" t="s">
        <v>99</v>
      </c>
      <c r="C5" s="7">
        <v>1</v>
      </c>
      <c r="D5" s="28">
        <v>89.3</v>
      </c>
      <c r="E5" s="13">
        <v>82</v>
      </c>
      <c r="F5" s="13">
        <v>91</v>
      </c>
      <c r="G5" s="13">
        <v>83</v>
      </c>
      <c r="H5" s="13">
        <v>89</v>
      </c>
      <c r="I5" s="13">
        <v>92</v>
      </c>
      <c r="J5" s="13">
        <v>87</v>
      </c>
      <c r="K5" s="13"/>
      <c r="L5" s="13"/>
      <c r="M5" s="13"/>
      <c r="N5" s="13"/>
      <c r="O5" s="26">
        <f t="shared" si="0"/>
        <v>87.333333333333329</v>
      </c>
      <c r="P5" s="8">
        <f t="shared" ref="P5:P10" si="1">IF(COUNT($E5:$N5)&gt;0,RANK($O5,$O$4:$O$10),"")</f>
        <v>2</v>
      </c>
      <c r="Q5" s="27">
        <f t="shared" ref="Q5:Q10" si="2">IF(D5&gt;0,IF(O5&lt;&gt;"",O5-D5,""),"")</f>
        <v>-1.9666666666666686</v>
      </c>
    </row>
    <row r="6" spans="1:18" ht="15" customHeight="1" x14ac:dyDescent="0.2">
      <c r="A6" s="4" t="s">
        <v>646</v>
      </c>
      <c r="B6" s="4" t="s">
        <v>99</v>
      </c>
      <c r="C6" s="7">
        <v>1</v>
      </c>
      <c r="D6" s="28">
        <v>75</v>
      </c>
      <c r="E6" s="13">
        <v>82</v>
      </c>
      <c r="F6" s="13">
        <v>82</v>
      </c>
      <c r="G6" s="13">
        <v>71</v>
      </c>
      <c r="H6" s="13">
        <v>83</v>
      </c>
      <c r="I6" s="13">
        <v>88</v>
      </c>
      <c r="J6" s="13">
        <v>88</v>
      </c>
      <c r="K6" s="13"/>
      <c r="L6" s="13"/>
      <c r="M6" s="13"/>
      <c r="N6" s="13"/>
      <c r="O6" s="26">
        <f t="shared" si="0"/>
        <v>82.333333333333329</v>
      </c>
      <c r="P6" s="8">
        <f t="shared" si="1"/>
        <v>3</v>
      </c>
      <c r="Q6" s="27">
        <f t="shared" si="2"/>
        <v>7.3333333333333286</v>
      </c>
    </row>
    <row r="7" spans="1:18" ht="15" customHeight="1" x14ac:dyDescent="0.2">
      <c r="A7" s="4" t="s">
        <v>664</v>
      </c>
      <c r="B7" s="4" t="s">
        <v>99</v>
      </c>
      <c r="C7" s="7">
        <v>1</v>
      </c>
      <c r="D7" s="28">
        <v>75</v>
      </c>
      <c r="E7" s="13">
        <v>73</v>
      </c>
      <c r="F7" s="13">
        <v>74</v>
      </c>
      <c r="G7" s="13">
        <v>85</v>
      </c>
      <c r="H7" s="13">
        <v>80</v>
      </c>
      <c r="I7" s="13">
        <v>70</v>
      </c>
      <c r="J7" s="13">
        <v>81</v>
      </c>
      <c r="K7" s="13"/>
      <c r="L7" s="13"/>
      <c r="M7" s="13"/>
      <c r="N7" s="13"/>
      <c r="O7" s="26">
        <f t="shared" si="0"/>
        <v>77.166666666666671</v>
      </c>
      <c r="P7" s="8">
        <f t="shared" si="1"/>
        <v>6</v>
      </c>
      <c r="Q7" s="27">
        <f t="shared" si="2"/>
        <v>2.1666666666666714</v>
      </c>
    </row>
    <row r="8" spans="1:18" ht="15" customHeight="1" x14ac:dyDescent="0.2">
      <c r="A8" s="4" t="s">
        <v>404</v>
      </c>
      <c r="B8" s="4" t="s">
        <v>350</v>
      </c>
      <c r="C8" s="7">
        <v>1</v>
      </c>
      <c r="D8" s="28">
        <v>84.5</v>
      </c>
      <c r="E8" s="13">
        <v>85</v>
      </c>
      <c r="F8" s="13">
        <v>80</v>
      </c>
      <c r="G8" s="13">
        <v>73</v>
      </c>
      <c r="H8" s="13">
        <v>81</v>
      </c>
      <c r="I8" s="13">
        <v>84</v>
      </c>
      <c r="J8" s="13">
        <v>82</v>
      </c>
      <c r="K8" s="13"/>
      <c r="L8" s="13"/>
      <c r="M8" s="13"/>
      <c r="N8" s="13"/>
      <c r="O8" s="26">
        <f t="shared" si="0"/>
        <v>80.833333333333329</v>
      </c>
      <c r="P8" s="8">
        <f t="shared" si="1"/>
        <v>5</v>
      </c>
      <c r="Q8" s="27">
        <f t="shared" si="2"/>
        <v>-3.6666666666666714</v>
      </c>
    </row>
    <row r="9" spans="1:18" ht="15" customHeight="1" x14ac:dyDescent="0.2">
      <c r="A9" s="4" t="s">
        <v>716</v>
      </c>
      <c r="B9" s="4" t="s">
        <v>151</v>
      </c>
      <c r="C9" s="7">
        <v>1</v>
      </c>
      <c r="D9" s="28">
        <v>82.8</v>
      </c>
      <c r="E9" s="13">
        <v>77</v>
      </c>
      <c r="F9" s="13">
        <v>80</v>
      </c>
      <c r="G9" s="13">
        <v>81</v>
      </c>
      <c r="H9" s="13">
        <v>87</v>
      </c>
      <c r="I9" s="13">
        <v>85</v>
      </c>
      <c r="J9" s="13">
        <v>83</v>
      </c>
      <c r="K9" s="13"/>
      <c r="L9" s="13"/>
      <c r="M9" s="13"/>
      <c r="N9" s="13"/>
      <c r="O9" s="26">
        <f t="shared" si="0"/>
        <v>82.166666666666671</v>
      </c>
      <c r="P9" s="8">
        <f t="shared" si="1"/>
        <v>4</v>
      </c>
      <c r="Q9" s="27">
        <f t="shared" si="2"/>
        <v>-0.63333333333332575</v>
      </c>
    </row>
    <row r="10" spans="1:18" ht="15" customHeight="1" x14ac:dyDescent="0.2">
      <c r="A10" s="4" t="s">
        <v>321</v>
      </c>
      <c r="B10" s="4" t="s">
        <v>291</v>
      </c>
      <c r="C10" s="7">
        <v>1</v>
      </c>
      <c r="D10" s="28">
        <v>92</v>
      </c>
      <c r="E10" s="13">
        <v>88</v>
      </c>
      <c r="F10" s="13">
        <v>68</v>
      </c>
      <c r="G10" s="13">
        <v>71</v>
      </c>
      <c r="H10" s="13">
        <v>74</v>
      </c>
      <c r="I10" s="13"/>
      <c r="J10" s="13"/>
      <c r="K10" s="13"/>
      <c r="L10" s="13"/>
      <c r="M10" s="13"/>
      <c r="N10" s="13"/>
      <c r="O10" s="26">
        <f t="shared" si="0"/>
        <v>75.25</v>
      </c>
      <c r="P10" s="8">
        <f t="shared" si="1"/>
        <v>7</v>
      </c>
      <c r="Q10" s="27">
        <f t="shared" si="2"/>
        <v>-16.75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E4:N4">
    <cfRule type="cellIs" dxfId="36" priority="3" stopIfTrue="1" operator="equal">
      <formula>0</formula>
    </cfRule>
  </conditionalFormatting>
  <conditionalFormatting sqref="Q4:Q10">
    <cfRule type="cellIs" dxfId="35" priority="2" stopIfTrue="1" operator="lessThan">
      <formula>0</formula>
    </cfRule>
  </conditionalFormatting>
  <conditionalFormatting sqref="E5:N10">
    <cfRule type="cellIs" dxfId="34" priority="1" stopIfTrue="1" operator="equal">
      <formula>0</formula>
    </cfRule>
  </conditionalFormatting>
  <hyperlinks>
    <hyperlink ref="A2" location="'Index'!A2" tooltip="Go to the Index sheet" display="á" xr:uid="{60F447B3-9411-43AE-B5E7-917BF06D999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rgb="FF1F4E78"/>
  </sheetPr>
  <dimension ref="A1:R13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13</v>
      </c>
      <c r="B1" s="14"/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15" t="s">
        <v>50</v>
      </c>
      <c r="B4" s="15" t="s">
        <v>51</v>
      </c>
      <c r="C4" s="7">
        <v>1</v>
      </c>
      <c r="D4" s="28">
        <v>80</v>
      </c>
      <c r="E4" s="13">
        <v>85</v>
      </c>
      <c r="F4" s="13">
        <v>92</v>
      </c>
      <c r="G4" s="13">
        <v>84</v>
      </c>
      <c r="H4" s="13">
        <v>91</v>
      </c>
      <c r="I4" s="13">
        <v>92</v>
      </c>
      <c r="J4" s="13">
        <v>91</v>
      </c>
      <c r="K4" s="13"/>
      <c r="L4" s="13"/>
      <c r="M4" s="13"/>
      <c r="N4" s="13"/>
      <c r="O4" s="26">
        <f t="shared" ref="O4:O13" si="0">IF(SUM(E4:N4)&lt;&gt;0,AVERAGE(E4:N4),"")</f>
        <v>89.166666666666671</v>
      </c>
      <c r="P4" s="8">
        <f>IF(COUNT($E4:$N4)&gt;0,RANK($O4,$O$4:$O$13),"")</f>
        <v>4</v>
      </c>
      <c r="Q4" s="27">
        <f>IF(D4&gt;0,IF(O4&lt;&gt;"",O4-D4,""),"")</f>
        <v>9.1666666666666714</v>
      </c>
    </row>
    <row r="5" spans="1:18" ht="15" customHeight="1" x14ac:dyDescent="0.2">
      <c r="A5" s="15" t="s">
        <v>237</v>
      </c>
      <c r="B5" s="15" t="s">
        <v>51</v>
      </c>
      <c r="C5" s="7">
        <v>1</v>
      </c>
      <c r="D5" s="28">
        <v>82.7</v>
      </c>
      <c r="E5" s="13">
        <v>87</v>
      </c>
      <c r="F5" s="13">
        <v>85</v>
      </c>
      <c r="G5" s="13">
        <v>88</v>
      </c>
      <c r="H5" s="13">
        <v>82</v>
      </c>
      <c r="I5" s="13">
        <v>88</v>
      </c>
      <c r="J5" s="13">
        <v>88</v>
      </c>
      <c r="K5" s="13"/>
      <c r="L5" s="13"/>
      <c r="M5" s="13"/>
      <c r="N5" s="13"/>
      <c r="O5" s="26">
        <f t="shared" si="0"/>
        <v>86.333333333333329</v>
      </c>
      <c r="P5" s="8">
        <f t="shared" ref="P5:P13" si="1">IF(COUNT($E5:$N5)&gt;0,RANK($O5,$O$4:$O$13),"")</f>
        <v>7</v>
      </c>
      <c r="Q5" s="27">
        <f t="shared" ref="Q5:Q13" si="2">IF(D5&gt;0,IF(O5&lt;&gt;"",O5-D5,""),"")</f>
        <v>3.6333333333333258</v>
      </c>
    </row>
    <row r="6" spans="1:18" ht="15" customHeight="1" x14ac:dyDescent="0.2">
      <c r="A6" s="15" t="s">
        <v>659</v>
      </c>
      <c r="B6" s="15" t="s">
        <v>99</v>
      </c>
      <c r="C6" s="7">
        <v>1</v>
      </c>
      <c r="D6" s="28">
        <v>86</v>
      </c>
      <c r="E6" s="13">
        <v>92</v>
      </c>
      <c r="F6" s="13"/>
      <c r="G6" s="13"/>
      <c r="H6" s="13"/>
      <c r="I6" s="13"/>
      <c r="J6" s="13"/>
      <c r="K6" s="13"/>
      <c r="L6" s="13"/>
      <c r="M6" s="13"/>
      <c r="N6" s="13"/>
      <c r="O6" s="26">
        <f t="shared" si="0"/>
        <v>92</v>
      </c>
      <c r="P6" s="8">
        <f t="shared" si="1"/>
        <v>3</v>
      </c>
      <c r="Q6" s="27">
        <f t="shared" si="2"/>
        <v>6</v>
      </c>
    </row>
    <row r="7" spans="1:18" ht="15" customHeight="1" x14ac:dyDescent="0.2">
      <c r="A7" s="15" t="s">
        <v>715</v>
      </c>
      <c r="B7" s="15" t="s">
        <v>99</v>
      </c>
      <c r="C7" s="7">
        <v>1</v>
      </c>
      <c r="D7" s="28">
        <v>89.3</v>
      </c>
      <c r="E7" s="13">
        <v>86</v>
      </c>
      <c r="F7" s="13">
        <v>88</v>
      </c>
      <c r="G7" s="13">
        <v>92</v>
      </c>
      <c r="H7" s="13">
        <v>90</v>
      </c>
      <c r="I7" s="13">
        <v>83</v>
      </c>
      <c r="J7" s="13">
        <v>85</v>
      </c>
      <c r="K7" s="13"/>
      <c r="L7" s="13"/>
      <c r="M7" s="13"/>
      <c r="N7" s="13"/>
      <c r="O7" s="26">
        <f t="shared" si="0"/>
        <v>87.333333333333329</v>
      </c>
      <c r="P7" s="8">
        <f t="shared" si="1"/>
        <v>6</v>
      </c>
      <c r="Q7" s="27">
        <f t="shared" si="2"/>
        <v>-1.9666666666666686</v>
      </c>
    </row>
    <row r="8" spans="1:18" ht="15" customHeight="1" x14ac:dyDescent="0.2">
      <c r="A8" s="15" t="s">
        <v>717</v>
      </c>
      <c r="B8" s="15" t="s">
        <v>99</v>
      </c>
      <c r="C8" s="7">
        <v>1</v>
      </c>
      <c r="D8" s="28">
        <v>81.8</v>
      </c>
      <c r="E8" s="13">
        <v>88</v>
      </c>
      <c r="F8" s="13">
        <v>85</v>
      </c>
      <c r="G8" s="13">
        <v>88</v>
      </c>
      <c r="H8" s="13">
        <v>88</v>
      </c>
      <c r="I8" s="13">
        <v>82</v>
      </c>
      <c r="J8" s="13">
        <v>85</v>
      </c>
      <c r="K8" s="13"/>
      <c r="L8" s="13"/>
      <c r="M8" s="13"/>
      <c r="N8" s="13"/>
      <c r="O8" s="26">
        <f t="shared" si="0"/>
        <v>86</v>
      </c>
      <c r="P8" s="8">
        <f t="shared" si="1"/>
        <v>8</v>
      </c>
      <c r="Q8" s="27">
        <f t="shared" si="2"/>
        <v>4.2000000000000028</v>
      </c>
    </row>
    <row r="9" spans="1:18" ht="15" customHeight="1" x14ac:dyDescent="0.2">
      <c r="A9" s="15" t="s">
        <v>658</v>
      </c>
      <c r="B9" s="15" t="s">
        <v>504</v>
      </c>
      <c r="C9" s="7">
        <v>1</v>
      </c>
      <c r="D9" s="28">
        <v>89</v>
      </c>
      <c r="E9" s="13">
        <v>89</v>
      </c>
      <c r="F9" s="13">
        <v>91</v>
      </c>
      <c r="G9" s="13">
        <v>91</v>
      </c>
      <c r="H9" s="13">
        <v>88</v>
      </c>
      <c r="I9" s="13">
        <v>77</v>
      </c>
      <c r="J9" s="13">
        <v>89</v>
      </c>
      <c r="K9" s="13"/>
      <c r="L9" s="13"/>
      <c r="M9" s="13"/>
      <c r="N9" s="13"/>
      <c r="O9" s="26">
        <f t="shared" si="0"/>
        <v>87.5</v>
      </c>
      <c r="P9" s="8">
        <f t="shared" si="1"/>
        <v>5</v>
      </c>
      <c r="Q9" s="27">
        <f t="shared" si="2"/>
        <v>-1.5</v>
      </c>
    </row>
    <row r="10" spans="1:18" ht="15" customHeight="1" x14ac:dyDescent="0.2">
      <c r="A10" s="15" t="s">
        <v>388</v>
      </c>
      <c r="B10" s="15" t="s">
        <v>350</v>
      </c>
      <c r="C10" s="7">
        <v>1</v>
      </c>
      <c r="D10" s="28">
        <v>70.2</v>
      </c>
      <c r="E10" s="13">
        <v>66</v>
      </c>
      <c r="F10" s="13">
        <v>47</v>
      </c>
      <c r="G10" s="13">
        <v>61</v>
      </c>
      <c r="H10" s="13">
        <v>25</v>
      </c>
      <c r="I10" s="13">
        <v>49</v>
      </c>
      <c r="J10" s="13">
        <v>57</v>
      </c>
      <c r="K10" s="13"/>
      <c r="L10" s="13"/>
      <c r="M10" s="13"/>
      <c r="N10" s="13"/>
      <c r="O10" s="26">
        <f t="shared" si="0"/>
        <v>50.833333333333336</v>
      </c>
      <c r="P10" s="8">
        <f t="shared" si="1"/>
        <v>9</v>
      </c>
      <c r="Q10" s="27">
        <f t="shared" si="2"/>
        <v>-19.366666666666667</v>
      </c>
    </row>
    <row r="11" spans="1:18" ht="15" customHeight="1" x14ac:dyDescent="0.2">
      <c r="A11" s="15" t="s">
        <v>718</v>
      </c>
      <c r="B11" s="15" t="s">
        <v>350</v>
      </c>
      <c r="C11" s="7">
        <v>1</v>
      </c>
      <c r="D11" s="28">
        <v>60</v>
      </c>
      <c r="E11" s="13"/>
      <c r="F11" s="13">
        <v>17</v>
      </c>
      <c r="G11" s="13">
        <v>26</v>
      </c>
      <c r="H11" s="13">
        <v>29</v>
      </c>
      <c r="I11" s="13">
        <v>49</v>
      </c>
      <c r="J11" s="13">
        <v>63</v>
      </c>
      <c r="K11" s="13"/>
      <c r="L11" s="13"/>
      <c r="M11" s="13"/>
      <c r="N11" s="13"/>
      <c r="O11" s="26">
        <f t="shared" si="0"/>
        <v>36.799999999999997</v>
      </c>
      <c r="P11" s="8">
        <f t="shared" si="1"/>
        <v>10</v>
      </c>
      <c r="Q11" s="27">
        <f t="shared" si="2"/>
        <v>-23.200000000000003</v>
      </c>
    </row>
    <row r="12" spans="1:18" ht="15" customHeight="1" x14ac:dyDescent="0.2">
      <c r="A12" s="15" t="s">
        <v>315</v>
      </c>
      <c r="B12" s="15" t="s">
        <v>126</v>
      </c>
      <c r="C12" s="7">
        <v>1</v>
      </c>
      <c r="D12" s="28">
        <v>94.8</v>
      </c>
      <c r="E12" s="13">
        <v>96</v>
      </c>
      <c r="F12" s="13">
        <v>97</v>
      </c>
      <c r="G12" s="13">
        <v>95</v>
      </c>
      <c r="H12" s="13">
        <v>96</v>
      </c>
      <c r="I12" s="13">
        <v>94</v>
      </c>
      <c r="J12" s="13">
        <v>94</v>
      </c>
      <c r="K12" s="13"/>
      <c r="L12" s="13"/>
      <c r="M12" s="13"/>
      <c r="N12" s="13"/>
      <c r="O12" s="26">
        <f t="shared" si="0"/>
        <v>95.333333333333329</v>
      </c>
      <c r="P12" s="8">
        <f t="shared" si="1"/>
        <v>1</v>
      </c>
      <c r="Q12" s="27">
        <f t="shared" si="2"/>
        <v>0.53333333333333144</v>
      </c>
    </row>
    <row r="13" spans="1:18" ht="15" customHeight="1" x14ac:dyDescent="0.2">
      <c r="A13" s="15" t="s">
        <v>125</v>
      </c>
      <c r="B13" s="15" t="s">
        <v>126</v>
      </c>
      <c r="C13" s="7">
        <v>1</v>
      </c>
      <c r="D13" s="28">
        <v>94</v>
      </c>
      <c r="E13" s="13">
        <v>94</v>
      </c>
      <c r="F13" s="13">
        <v>95</v>
      </c>
      <c r="G13" s="13">
        <v>89</v>
      </c>
      <c r="H13" s="13">
        <v>96</v>
      </c>
      <c r="I13" s="13">
        <v>93</v>
      </c>
      <c r="J13" s="13">
        <v>95</v>
      </c>
      <c r="K13" s="13"/>
      <c r="L13" s="13"/>
      <c r="M13" s="13"/>
      <c r="N13" s="13"/>
      <c r="O13" s="26">
        <f t="shared" si="0"/>
        <v>93.666666666666671</v>
      </c>
      <c r="P13" s="8">
        <f t="shared" si="1"/>
        <v>2</v>
      </c>
      <c r="Q13" s="27">
        <f t="shared" si="2"/>
        <v>-0.3333333333333286</v>
      </c>
    </row>
  </sheetData>
  <sortState xmlns:xlrd2="http://schemas.microsoft.com/office/spreadsheetml/2017/richdata2" ref="A4:O13">
    <sortCondition ref="B7"/>
    <sortCondition descending="1" ref="O7"/>
    <sortCondition ref="C7"/>
  </sortState>
  <phoneticPr fontId="0" type="noConversion"/>
  <conditionalFormatting sqref="E4:N4">
    <cfRule type="cellIs" dxfId="33" priority="263" stopIfTrue="1" operator="equal">
      <formula>0</formula>
    </cfRule>
  </conditionalFormatting>
  <conditionalFormatting sqref="Q4:Q13">
    <cfRule type="cellIs" dxfId="32" priority="2" stopIfTrue="1" operator="lessThan">
      <formula>0</formula>
    </cfRule>
  </conditionalFormatting>
  <conditionalFormatting sqref="E5:N13">
    <cfRule type="cellIs" dxfId="31" priority="1" stopIfTrue="1" operator="equal">
      <formula>0</formula>
    </cfRule>
  </conditionalFormatting>
  <hyperlinks>
    <hyperlink ref="A2" location="'Index'!A2" tooltip="Go to the Index sheet" display="á" xr:uid="{3F3D6164-D0A1-49E1-8630-837DAAC9C11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3EDBF-B522-4E0E-ABE8-1FA7F5B3A585}">
  <sheetPr codeName="Sheet46">
    <tabColor rgb="FF1F4E78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719</v>
      </c>
      <c r="B1" s="14"/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15" t="s">
        <v>50</v>
      </c>
      <c r="B4" s="15" t="s">
        <v>51</v>
      </c>
      <c r="C4" s="7">
        <v>1</v>
      </c>
      <c r="D4" s="28">
        <v>80</v>
      </c>
      <c r="E4" s="13">
        <v>85</v>
      </c>
      <c r="F4" s="13">
        <v>92</v>
      </c>
      <c r="G4" s="13">
        <v>84</v>
      </c>
      <c r="H4" s="13">
        <v>91</v>
      </c>
      <c r="I4" s="13">
        <v>92</v>
      </c>
      <c r="J4" s="13">
        <v>91</v>
      </c>
      <c r="K4" s="13"/>
      <c r="L4" s="13"/>
      <c r="M4" s="13"/>
      <c r="N4" s="13"/>
      <c r="O4" s="26">
        <f t="shared" ref="O4:O9" si="0">IF(SUM(E4:N4)&lt;&gt;0,AVERAGE(E4:N4),"")</f>
        <v>89.166666666666671</v>
      </c>
      <c r="P4" s="8">
        <f>IF(COUNT($E4:$N4)&gt;0,RANK($O4,$O$4:$O$9),"")</f>
        <v>3</v>
      </c>
      <c r="Q4" s="27">
        <f>IF(D4&gt;0,IF(O4&lt;&gt;"",O4-D4,""),"")</f>
        <v>9.1666666666666714</v>
      </c>
    </row>
    <row r="5" spans="1:18" ht="15" customHeight="1" x14ac:dyDescent="0.2">
      <c r="A5" s="15" t="s">
        <v>237</v>
      </c>
      <c r="B5" s="15" t="s">
        <v>51</v>
      </c>
      <c r="C5" s="7">
        <v>1</v>
      </c>
      <c r="D5" s="28">
        <v>82.7</v>
      </c>
      <c r="E5" s="13">
        <v>87</v>
      </c>
      <c r="F5" s="13">
        <v>85</v>
      </c>
      <c r="G5" s="13">
        <v>88</v>
      </c>
      <c r="H5" s="13">
        <v>82</v>
      </c>
      <c r="I5" s="13">
        <v>88</v>
      </c>
      <c r="J5" s="13">
        <v>88</v>
      </c>
      <c r="K5" s="13"/>
      <c r="L5" s="13"/>
      <c r="M5" s="13"/>
      <c r="N5" s="13"/>
      <c r="O5" s="26">
        <f t="shared" si="0"/>
        <v>86.333333333333329</v>
      </c>
      <c r="P5" s="8">
        <f t="shared" ref="P5:P9" si="1">IF(COUNT($E5:$N5)&gt;0,RANK($O5,$O$4:$O$9),"")</f>
        <v>5</v>
      </c>
      <c r="Q5" s="27">
        <f t="shared" ref="Q5:Q9" si="2">IF(D5&gt;0,IF(O5&lt;&gt;"",O5-D5,""),"")</f>
        <v>3.6333333333333258</v>
      </c>
    </row>
    <row r="6" spans="1:18" ht="15" customHeight="1" x14ac:dyDescent="0.2">
      <c r="A6" s="15" t="s">
        <v>715</v>
      </c>
      <c r="B6" s="15" t="s">
        <v>99</v>
      </c>
      <c r="C6" s="7">
        <v>1</v>
      </c>
      <c r="D6" s="28">
        <v>89.3</v>
      </c>
      <c r="E6" s="13">
        <v>86</v>
      </c>
      <c r="F6" s="13">
        <v>88</v>
      </c>
      <c r="G6" s="13">
        <v>92</v>
      </c>
      <c r="H6" s="13">
        <v>90</v>
      </c>
      <c r="I6" s="13">
        <v>83</v>
      </c>
      <c r="J6" s="13">
        <v>85</v>
      </c>
      <c r="K6" s="13"/>
      <c r="L6" s="13"/>
      <c r="M6" s="13"/>
      <c r="N6" s="13"/>
      <c r="O6" s="26">
        <f t="shared" si="0"/>
        <v>87.333333333333329</v>
      </c>
      <c r="P6" s="8">
        <f t="shared" si="1"/>
        <v>4</v>
      </c>
      <c r="Q6" s="27">
        <f t="shared" si="2"/>
        <v>-1.9666666666666686</v>
      </c>
    </row>
    <row r="7" spans="1:18" ht="15" customHeight="1" x14ac:dyDescent="0.2">
      <c r="A7" s="15" t="s">
        <v>717</v>
      </c>
      <c r="B7" s="15" t="s">
        <v>99</v>
      </c>
      <c r="C7" s="7">
        <v>1</v>
      </c>
      <c r="D7" s="28">
        <v>81.8</v>
      </c>
      <c r="E7" s="13">
        <v>88</v>
      </c>
      <c r="F7" s="13">
        <v>85</v>
      </c>
      <c r="G7" s="13">
        <v>88</v>
      </c>
      <c r="H7" s="13">
        <v>88</v>
      </c>
      <c r="I7" s="13">
        <v>82</v>
      </c>
      <c r="J7" s="13">
        <v>85</v>
      </c>
      <c r="K7" s="13"/>
      <c r="L7" s="13"/>
      <c r="M7" s="13"/>
      <c r="N7" s="13"/>
      <c r="O7" s="26">
        <f t="shared" si="0"/>
        <v>86</v>
      </c>
      <c r="P7" s="8">
        <f t="shared" si="1"/>
        <v>6</v>
      </c>
      <c r="Q7" s="27">
        <f t="shared" si="2"/>
        <v>4.2000000000000028</v>
      </c>
    </row>
    <row r="8" spans="1:18" ht="15" customHeight="1" x14ac:dyDescent="0.2">
      <c r="A8" s="15" t="s">
        <v>315</v>
      </c>
      <c r="B8" s="15" t="s">
        <v>126</v>
      </c>
      <c r="C8" s="7">
        <v>1</v>
      </c>
      <c r="D8" s="28">
        <v>94.8</v>
      </c>
      <c r="E8" s="13">
        <v>96</v>
      </c>
      <c r="F8" s="13">
        <v>97</v>
      </c>
      <c r="G8" s="13">
        <v>95</v>
      </c>
      <c r="H8" s="13">
        <v>96</v>
      </c>
      <c r="I8" s="13">
        <v>94</v>
      </c>
      <c r="J8" s="13">
        <v>94</v>
      </c>
      <c r="K8" s="13"/>
      <c r="L8" s="13"/>
      <c r="M8" s="13"/>
      <c r="N8" s="13"/>
      <c r="O8" s="26">
        <f t="shared" si="0"/>
        <v>95.333333333333329</v>
      </c>
      <c r="P8" s="8">
        <f t="shared" si="1"/>
        <v>1</v>
      </c>
      <c r="Q8" s="27">
        <f t="shared" si="2"/>
        <v>0.53333333333333144</v>
      </c>
    </row>
    <row r="9" spans="1:18" ht="15" customHeight="1" x14ac:dyDescent="0.2">
      <c r="A9" s="15" t="s">
        <v>125</v>
      </c>
      <c r="B9" s="15" t="s">
        <v>126</v>
      </c>
      <c r="C9" s="7">
        <v>1</v>
      </c>
      <c r="D9" s="28">
        <v>94</v>
      </c>
      <c r="E9" s="13">
        <v>94</v>
      </c>
      <c r="F9" s="13">
        <v>95</v>
      </c>
      <c r="G9" s="13">
        <v>89</v>
      </c>
      <c r="H9" s="13">
        <v>96</v>
      </c>
      <c r="I9" s="13">
        <v>93</v>
      </c>
      <c r="J9" s="13">
        <v>95</v>
      </c>
      <c r="K9" s="13"/>
      <c r="L9" s="13"/>
      <c r="M9" s="13"/>
      <c r="N9" s="13"/>
      <c r="O9" s="26">
        <f t="shared" si="0"/>
        <v>93.666666666666671</v>
      </c>
      <c r="P9" s="8">
        <f t="shared" si="1"/>
        <v>2</v>
      </c>
      <c r="Q9" s="27">
        <f t="shared" si="2"/>
        <v>-0.3333333333333286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4">
    <cfRule type="cellIs" dxfId="30" priority="4" stopIfTrue="1" operator="equal">
      <formula>0</formula>
    </cfRule>
  </conditionalFormatting>
  <conditionalFormatting sqref="Q4:Q9">
    <cfRule type="cellIs" dxfId="29" priority="3" stopIfTrue="1" operator="lessThan">
      <formula>0</formula>
    </cfRule>
  </conditionalFormatting>
  <conditionalFormatting sqref="E5:N9">
    <cfRule type="cellIs" dxfId="28" priority="1" stopIfTrue="1" operator="equal">
      <formula>0</formula>
    </cfRule>
  </conditionalFormatting>
  <hyperlinks>
    <hyperlink ref="A2" location="'Index'!A2" tooltip="Go to the Index sheet" display="á" xr:uid="{02C55867-3E95-4704-8030-0965B47DDA1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tabColor rgb="FF1F4E78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14</v>
      </c>
      <c r="B1" s="16"/>
      <c r="D1" s="17"/>
    </row>
    <row r="2" spans="1:18" ht="12" customHeight="1" x14ac:dyDescent="0.2">
      <c r="A2" s="31" t="s">
        <v>928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721</v>
      </c>
      <c r="B4" s="4" t="s">
        <v>342</v>
      </c>
      <c r="C4" s="7">
        <v>1</v>
      </c>
      <c r="D4" s="28">
        <v>85</v>
      </c>
      <c r="E4" s="13">
        <v>88</v>
      </c>
      <c r="F4" s="13">
        <v>90</v>
      </c>
      <c r="G4" s="13">
        <v>84</v>
      </c>
      <c r="H4" s="13">
        <v>86</v>
      </c>
      <c r="I4" s="13">
        <v>80</v>
      </c>
      <c r="J4" s="13">
        <v>78</v>
      </c>
      <c r="K4" s="13"/>
      <c r="L4" s="13"/>
      <c r="M4" s="13"/>
      <c r="N4" s="13"/>
      <c r="O4" s="26">
        <f t="shared" ref="O4:O20" si="0">IF(SUM(E4:N4)&lt;&gt;0,AVERAGE(E4:N4),"")</f>
        <v>84.333333333333329</v>
      </c>
      <c r="P4" s="8">
        <f>IF(COUNT($E4:$N4)&gt;0,RANK($O4,$O$4:$O$20),"")</f>
        <v>3</v>
      </c>
      <c r="Q4" s="27">
        <f>IF(D4&gt;0,IF(O4&lt;&gt;"",O4-D4,""),"")</f>
        <v>-0.6666666666666714</v>
      </c>
    </row>
    <row r="5" spans="1:18" ht="15" customHeight="1" x14ac:dyDescent="0.2">
      <c r="A5" s="4" t="s">
        <v>91</v>
      </c>
      <c r="B5" s="4" t="s">
        <v>63</v>
      </c>
      <c r="C5" s="7">
        <v>1</v>
      </c>
      <c r="D5" s="28">
        <v>87</v>
      </c>
      <c r="E5" s="13">
        <v>79</v>
      </c>
      <c r="F5" s="13">
        <v>76</v>
      </c>
      <c r="G5" s="13">
        <v>82</v>
      </c>
      <c r="H5" s="13">
        <v>80</v>
      </c>
      <c r="I5" s="13">
        <v>84</v>
      </c>
      <c r="J5" s="13">
        <v>73</v>
      </c>
      <c r="K5" s="13"/>
      <c r="L5" s="13"/>
      <c r="M5" s="13"/>
      <c r="N5" s="13"/>
      <c r="O5" s="26">
        <f t="shared" si="0"/>
        <v>79</v>
      </c>
      <c r="P5" s="8">
        <f t="shared" ref="P5:P20" si="1">IF(COUNT($E5:$N5)&gt;0,RANK($O5,$O$4:$O$20),"")</f>
        <v>7</v>
      </c>
      <c r="Q5" s="27">
        <f t="shared" ref="Q5:Q20" si="2">IF(D5&gt;0,IF(O5&lt;&gt;"",O5-D5,""),"")</f>
        <v>-8</v>
      </c>
    </row>
    <row r="6" spans="1:18" ht="15" customHeight="1" x14ac:dyDescent="0.2">
      <c r="A6" s="4" t="s">
        <v>706</v>
      </c>
      <c r="B6" s="4" t="s">
        <v>80</v>
      </c>
      <c r="C6" s="7">
        <v>2</v>
      </c>
      <c r="D6" s="28">
        <v>72.3</v>
      </c>
      <c r="E6" s="13">
        <v>73</v>
      </c>
      <c r="F6" s="13">
        <v>67</v>
      </c>
      <c r="G6" s="13"/>
      <c r="H6" s="13"/>
      <c r="I6" s="13"/>
      <c r="J6" s="13"/>
      <c r="K6" s="13"/>
      <c r="L6" s="13"/>
      <c r="M6" s="13"/>
      <c r="N6" s="13"/>
      <c r="O6" s="26">
        <f t="shared" si="0"/>
        <v>70</v>
      </c>
      <c r="P6" s="8">
        <f t="shared" si="1"/>
        <v>12</v>
      </c>
      <c r="Q6" s="27">
        <f t="shared" si="2"/>
        <v>-2.2999999999999972</v>
      </c>
    </row>
    <row r="7" spans="1:18" ht="15" customHeight="1" x14ac:dyDescent="0.2">
      <c r="A7" s="4" t="s">
        <v>725</v>
      </c>
      <c r="B7" s="4" t="s">
        <v>80</v>
      </c>
      <c r="C7" s="7">
        <v>2</v>
      </c>
      <c r="D7" s="28">
        <v>71.5</v>
      </c>
      <c r="E7" s="13">
        <v>33</v>
      </c>
      <c r="F7" s="13"/>
      <c r="G7" s="13"/>
      <c r="H7" s="13"/>
      <c r="I7" s="13"/>
      <c r="J7" s="13"/>
      <c r="K7" s="13"/>
      <c r="L7" s="13"/>
      <c r="M7" s="13"/>
      <c r="N7" s="13"/>
      <c r="O7" s="26">
        <f t="shared" si="0"/>
        <v>33</v>
      </c>
      <c r="P7" s="8">
        <f t="shared" si="1"/>
        <v>16</v>
      </c>
      <c r="Q7" s="27">
        <f t="shared" si="2"/>
        <v>-38.5</v>
      </c>
    </row>
    <row r="8" spans="1:18" ht="15" customHeight="1" x14ac:dyDescent="0.2">
      <c r="A8" s="4" t="s">
        <v>114</v>
      </c>
      <c r="B8" s="4" t="s">
        <v>51</v>
      </c>
      <c r="C8" s="7">
        <v>1</v>
      </c>
      <c r="D8" s="28">
        <v>83.1</v>
      </c>
      <c r="E8" s="13">
        <v>83</v>
      </c>
      <c r="F8" s="13">
        <v>78</v>
      </c>
      <c r="G8" s="13">
        <v>83</v>
      </c>
      <c r="H8" s="13">
        <v>91</v>
      </c>
      <c r="I8" s="13">
        <v>84</v>
      </c>
      <c r="J8" s="13">
        <v>81</v>
      </c>
      <c r="K8" s="13"/>
      <c r="L8" s="13"/>
      <c r="M8" s="13"/>
      <c r="N8" s="13"/>
      <c r="O8" s="26">
        <f t="shared" si="0"/>
        <v>83.333333333333329</v>
      </c>
      <c r="P8" s="8">
        <f t="shared" si="1"/>
        <v>5</v>
      </c>
      <c r="Q8" s="27">
        <f t="shared" si="2"/>
        <v>0.23333333333333428</v>
      </c>
    </row>
    <row r="9" spans="1:18" ht="15" customHeight="1" x14ac:dyDescent="0.2">
      <c r="A9" s="4" t="s">
        <v>658</v>
      </c>
      <c r="B9" s="4" t="s">
        <v>504</v>
      </c>
      <c r="C9" s="7">
        <v>1</v>
      </c>
      <c r="D9" s="28">
        <v>87.7</v>
      </c>
      <c r="E9" s="13">
        <v>88</v>
      </c>
      <c r="F9" s="13">
        <v>89</v>
      </c>
      <c r="G9" s="13">
        <v>84</v>
      </c>
      <c r="H9" s="13">
        <v>87</v>
      </c>
      <c r="I9" s="13">
        <v>85</v>
      </c>
      <c r="J9" s="13">
        <v>75</v>
      </c>
      <c r="K9" s="13"/>
      <c r="L9" s="13"/>
      <c r="M9" s="13"/>
      <c r="N9" s="13"/>
      <c r="O9" s="26">
        <f t="shared" si="0"/>
        <v>84.666666666666671</v>
      </c>
      <c r="P9" s="8">
        <f t="shared" si="1"/>
        <v>2</v>
      </c>
      <c r="Q9" s="27">
        <f t="shared" si="2"/>
        <v>-3.0333333333333314</v>
      </c>
    </row>
    <row r="10" spans="1:18" ht="15" customHeight="1" x14ac:dyDescent="0.2">
      <c r="A10" s="4" t="s">
        <v>515</v>
      </c>
      <c r="B10" s="4" t="s">
        <v>504</v>
      </c>
      <c r="C10" s="7">
        <v>1</v>
      </c>
      <c r="D10" s="28">
        <v>84.8</v>
      </c>
      <c r="E10" s="13">
        <v>72</v>
      </c>
      <c r="F10" s="13">
        <v>73</v>
      </c>
      <c r="G10" s="13">
        <v>83</v>
      </c>
      <c r="H10" s="13">
        <v>88</v>
      </c>
      <c r="I10" s="13">
        <v>83</v>
      </c>
      <c r="J10" s="13"/>
      <c r="K10" s="13"/>
      <c r="L10" s="13"/>
      <c r="M10" s="13"/>
      <c r="N10" s="13"/>
      <c r="O10" s="26">
        <f t="shared" si="0"/>
        <v>79.8</v>
      </c>
      <c r="P10" s="8">
        <f t="shared" si="1"/>
        <v>6</v>
      </c>
      <c r="Q10" s="27">
        <f t="shared" si="2"/>
        <v>-5</v>
      </c>
    </row>
    <row r="11" spans="1:18" ht="15" customHeight="1" x14ac:dyDescent="0.2">
      <c r="A11" s="4" t="s">
        <v>723</v>
      </c>
      <c r="B11" s="4" t="s">
        <v>504</v>
      </c>
      <c r="C11" s="7">
        <v>2</v>
      </c>
      <c r="D11" s="28">
        <v>77</v>
      </c>
      <c r="E11" s="13">
        <v>82</v>
      </c>
      <c r="F11" s="13">
        <v>79</v>
      </c>
      <c r="G11" s="13">
        <v>73</v>
      </c>
      <c r="H11" s="13">
        <v>78</v>
      </c>
      <c r="I11" s="13">
        <v>75</v>
      </c>
      <c r="J11" s="13"/>
      <c r="K11" s="13"/>
      <c r="L11" s="13"/>
      <c r="M11" s="13"/>
      <c r="N11" s="13"/>
      <c r="O11" s="26">
        <f t="shared" si="0"/>
        <v>77.400000000000006</v>
      </c>
      <c r="P11" s="8">
        <f t="shared" si="1"/>
        <v>8</v>
      </c>
      <c r="Q11" s="27">
        <f t="shared" si="2"/>
        <v>0.40000000000000568</v>
      </c>
    </row>
    <row r="12" spans="1:18" ht="15" customHeight="1" x14ac:dyDescent="0.2">
      <c r="A12" s="4" t="s">
        <v>667</v>
      </c>
      <c r="B12" s="4" t="s">
        <v>504</v>
      </c>
      <c r="C12" s="7">
        <v>1</v>
      </c>
      <c r="D12" s="28">
        <v>78.5</v>
      </c>
      <c r="E12" s="13">
        <v>76</v>
      </c>
      <c r="F12" s="13">
        <v>83</v>
      </c>
      <c r="G12" s="13">
        <v>75</v>
      </c>
      <c r="H12" s="13">
        <v>73</v>
      </c>
      <c r="I12" s="13">
        <v>81</v>
      </c>
      <c r="J12" s="13">
        <v>70</v>
      </c>
      <c r="K12" s="13"/>
      <c r="L12" s="13"/>
      <c r="M12" s="13"/>
      <c r="N12" s="13"/>
      <c r="O12" s="26">
        <f t="shared" si="0"/>
        <v>76.333333333333329</v>
      </c>
      <c r="P12" s="8">
        <f t="shared" si="1"/>
        <v>9</v>
      </c>
      <c r="Q12" s="27">
        <f t="shared" si="2"/>
        <v>-2.1666666666666714</v>
      </c>
    </row>
    <row r="13" spans="1:18" ht="15" customHeight="1" x14ac:dyDescent="0.2">
      <c r="A13" s="4" t="s">
        <v>726</v>
      </c>
      <c r="B13" s="4" t="s">
        <v>504</v>
      </c>
      <c r="C13" s="7">
        <v>2</v>
      </c>
      <c r="D13" s="28">
        <v>68.7</v>
      </c>
      <c r="E13" s="13">
        <v>55</v>
      </c>
      <c r="F13" s="13">
        <v>46</v>
      </c>
      <c r="G13" s="13"/>
      <c r="H13" s="13"/>
      <c r="I13" s="13"/>
      <c r="J13" s="13"/>
      <c r="K13" s="13"/>
      <c r="L13" s="13"/>
      <c r="M13" s="13"/>
      <c r="N13" s="13"/>
      <c r="O13" s="26">
        <f t="shared" si="0"/>
        <v>50.5</v>
      </c>
      <c r="P13" s="8">
        <f t="shared" si="1"/>
        <v>15</v>
      </c>
      <c r="Q13" s="27">
        <f t="shared" si="2"/>
        <v>-18.200000000000003</v>
      </c>
    </row>
    <row r="14" spans="1:18" ht="15" customHeight="1" x14ac:dyDescent="0.2">
      <c r="A14" s="4" t="s">
        <v>718</v>
      </c>
      <c r="B14" s="4" t="s">
        <v>350</v>
      </c>
      <c r="C14" s="7">
        <v>2</v>
      </c>
      <c r="D14" s="28">
        <v>50</v>
      </c>
      <c r="E14" s="13">
        <v>69</v>
      </c>
      <c r="F14" s="13"/>
      <c r="G14" s="13">
        <v>62</v>
      </c>
      <c r="H14" s="13">
        <v>59</v>
      </c>
      <c r="I14" s="13">
        <v>66</v>
      </c>
      <c r="J14" s="13">
        <v>67</v>
      </c>
      <c r="K14" s="13"/>
      <c r="L14" s="13"/>
      <c r="M14" s="13"/>
      <c r="N14" s="13"/>
      <c r="O14" s="26">
        <f t="shared" si="0"/>
        <v>64.599999999999994</v>
      </c>
      <c r="P14" s="8">
        <f t="shared" si="1"/>
        <v>13</v>
      </c>
      <c r="Q14" s="27">
        <f t="shared" si="2"/>
        <v>14.599999999999994</v>
      </c>
    </row>
    <row r="15" spans="1:18" ht="15" customHeight="1" x14ac:dyDescent="0.2">
      <c r="A15" s="4" t="s">
        <v>654</v>
      </c>
      <c r="B15" s="4" t="s">
        <v>530</v>
      </c>
      <c r="C15" s="7">
        <v>2</v>
      </c>
      <c r="D15" s="28">
        <v>71.2</v>
      </c>
      <c r="E15" s="13">
        <v>64</v>
      </c>
      <c r="F15" s="13">
        <v>69</v>
      </c>
      <c r="G15" s="13">
        <v>60</v>
      </c>
      <c r="H15" s="13"/>
      <c r="I15" s="13"/>
      <c r="J15" s="13"/>
      <c r="K15" s="13"/>
      <c r="L15" s="13"/>
      <c r="M15" s="13"/>
      <c r="N15" s="13"/>
      <c r="O15" s="26">
        <f t="shared" si="0"/>
        <v>64.333333333333329</v>
      </c>
      <c r="P15" s="8">
        <f t="shared" si="1"/>
        <v>14</v>
      </c>
      <c r="Q15" s="27">
        <f t="shared" si="2"/>
        <v>-6.8666666666666742</v>
      </c>
    </row>
    <row r="16" spans="1:18" ht="15" customHeight="1" x14ac:dyDescent="0.2">
      <c r="A16" s="4" t="s">
        <v>703</v>
      </c>
      <c r="B16" s="4" t="s">
        <v>338</v>
      </c>
      <c r="C16" s="7">
        <v>2</v>
      </c>
      <c r="D16" s="28">
        <v>69.2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347</v>
      </c>
      <c r="B17" s="4" t="s">
        <v>338</v>
      </c>
      <c r="C17" s="7">
        <v>1</v>
      </c>
      <c r="D17" s="28">
        <v>88.5</v>
      </c>
      <c r="E17" s="13">
        <v>84</v>
      </c>
      <c r="F17" s="13">
        <v>87</v>
      </c>
      <c r="G17" s="13">
        <v>86</v>
      </c>
      <c r="H17" s="13">
        <v>95</v>
      </c>
      <c r="I17" s="13">
        <v>84</v>
      </c>
      <c r="J17" s="13">
        <v>90</v>
      </c>
      <c r="K17" s="13"/>
      <c r="L17" s="13"/>
      <c r="M17" s="13"/>
      <c r="N17" s="13"/>
      <c r="O17" s="26">
        <f t="shared" si="0"/>
        <v>87.666666666666671</v>
      </c>
      <c r="P17" s="8">
        <f t="shared" si="1"/>
        <v>1</v>
      </c>
      <c r="Q17" s="27">
        <f t="shared" si="2"/>
        <v>-0.8333333333333286</v>
      </c>
    </row>
    <row r="18" spans="1:17" ht="15" customHeight="1" x14ac:dyDescent="0.2">
      <c r="A18" s="4" t="s">
        <v>720</v>
      </c>
      <c r="B18" s="4" t="s">
        <v>338</v>
      </c>
      <c r="C18" s="7">
        <v>1</v>
      </c>
      <c r="D18" s="28">
        <v>86.8</v>
      </c>
      <c r="E18" s="13"/>
      <c r="F18" s="13">
        <v>80</v>
      </c>
      <c r="G18" s="13">
        <v>88</v>
      </c>
      <c r="H18" s="13">
        <v>78</v>
      </c>
      <c r="I18" s="13">
        <v>86</v>
      </c>
      <c r="J18" s="13">
        <v>85</v>
      </c>
      <c r="K18" s="13"/>
      <c r="L18" s="13"/>
      <c r="M18" s="13"/>
      <c r="N18" s="13"/>
      <c r="O18" s="26">
        <f t="shared" si="0"/>
        <v>83.4</v>
      </c>
      <c r="P18" s="8">
        <f t="shared" si="1"/>
        <v>4</v>
      </c>
      <c r="Q18" s="27">
        <f t="shared" si="2"/>
        <v>-3.3999999999999915</v>
      </c>
    </row>
    <row r="19" spans="1:17" ht="15" customHeight="1" x14ac:dyDescent="0.2">
      <c r="A19" s="4" t="s">
        <v>722</v>
      </c>
      <c r="B19" s="4" t="s">
        <v>338</v>
      </c>
      <c r="C19" s="7">
        <v>1</v>
      </c>
      <c r="D19" s="28">
        <v>78</v>
      </c>
      <c r="E19" s="13">
        <v>74</v>
      </c>
      <c r="F19" s="13">
        <v>77</v>
      </c>
      <c r="G19" s="13">
        <v>70</v>
      </c>
      <c r="H19" s="13">
        <v>72</v>
      </c>
      <c r="I19" s="13">
        <v>84</v>
      </c>
      <c r="J19" s="13">
        <v>80</v>
      </c>
      <c r="K19" s="13"/>
      <c r="L19" s="13"/>
      <c r="M19" s="13"/>
      <c r="N19" s="13"/>
      <c r="O19" s="26">
        <f t="shared" si="0"/>
        <v>76.166666666666671</v>
      </c>
      <c r="P19" s="8">
        <f t="shared" si="1"/>
        <v>10</v>
      </c>
      <c r="Q19" s="27">
        <f t="shared" si="2"/>
        <v>-1.8333333333333286</v>
      </c>
    </row>
    <row r="20" spans="1:17" ht="15" customHeight="1" x14ac:dyDescent="0.2">
      <c r="A20" s="4" t="s">
        <v>724</v>
      </c>
      <c r="B20" s="4" t="s">
        <v>338</v>
      </c>
      <c r="C20" s="7">
        <v>2</v>
      </c>
      <c r="D20" s="28">
        <v>75</v>
      </c>
      <c r="E20" s="13">
        <v>66</v>
      </c>
      <c r="F20" s="13">
        <v>78</v>
      </c>
      <c r="G20" s="13">
        <v>79</v>
      </c>
      <c r="H20" s="13">
        <v>80</v>
      </c>
      <c r="I20" s="13">
        <v>63</v>
      </c>
      <c r="J20" s="13">
        <v>69</v>
      </c>
      <c r="K20" s="13"/>
      <c r="L20" s="13"/>
      <c r="M20" s="13"/>
      <c r="N20" s="13"/>
      <c r="O20" s="26">
        <f t="shared" si="0"/>
        <v>72.5</v>
      </c>
      <c r="P20" s="8">
        <f t="shared" si="1"/>
        <v>11</v>
      </c>
      <c r="Q20" s="27">
        <f t="shared" si="2"/>
        <v>-2.5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E4:N4">
    <cfRule type="cellIs" dxfId="27" priority="259" stopIfTrue="1" operator="equal">
      <formula>0</formula>
    </cfRule>
  </conditionalFormatting>
  <conditionalFormatting sqref="Q4:Q20">
    <cfRule type="cellIs" dxfId="26" priority="2" stopIfTrue="1" operator="lessThan">
      <formula>0</formula>
    </cfRule>
  </conditionalFormatting>
  <conditionalFormatting sqref="E5:N20">
    <cfRule type="cellIs" dxfId="25" priority="1" stopIfTrue="1" operator="equal">
      <formula>0</formula>
    </cfRule>
  </conditionalFormatting>
  <hyperlinks>
    <hyperlink ref="A2" location="'Index'!A2" tooltip="Go to the Index sheet" display="á" xr:uid="{35386D74-5456-4679-838B-1BB9AC9F1AC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FE272-3413-43F1-879E-6B97CED19C10}">
  <sheetPr codeName="Sheet32">
    <tabColor rgb="FF70AD47"/>
  </sheetPr>
  <dimension ref="A1:R9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239</v>
      </c>
    </row>
    <row r="2" spans="1:18" ht="12" customHeight="1" x14ac:dyDescent="0.2">
      <c r="A2" s="31" t="s">
        <v>928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227</v>
      </c>
      <c r="B4" s="22" t="s">
        <v>67</v>
      </c>
      <c r="C4" s="7">
        <v>1</v>
      </c>
      <c r="D4" s="28">
        <v>141.69999999999999</v>
      </c>
      <c r="E4" s="13">
        <v>145</v>
      </c>
      <c r="F4" s="13">
        <v>148</v>
      </c>
      <c r="G4" s="13">
        <v>132</v>
      </c>
      <c r="H4" s="13">
        <v>138</v>
      </c>
      <c r="I4" s="13">
        <v>164</v>
      </c>
      <c r="J4" s="13">
        <v>138</v>
      </c>
      <c r="K4" s="13"/>
      <c r="L4" s="13"/>
      <c r="M4" s="13"/>
      <c r="N4" s="13"/>
      <c r="O4" s="26">
        <f t="shared" ref="O4:O9" si="0">IF(SUM(E4:N4)&lt;&gt;0,AVERAGE(E4:N4),"")</f>
        <v>144.16666666666666</v>
      </c>
      <c r="P4" s="8">
        <f>IF(COUNT($E4:$N4)&gt;0,RANK($O4,$O$4:$O$9),"")</f>
        <v>5</v>
      </c>
      <c r="Q4" s="27">
        <f>IF(D4&gt;0,IF(O4&lt;&gt;"",O4-D4,""),"")</f>
        <v>2.4666666666666686</v>
      </c>
    </row>
    <row r="5" spans="1:18" ht="15" customHeight="1" x14ac:dyDescent="0.2">
      <c r="A5" s="22" t="s">
        <v>82</v>
      </c>
      <c r="B5" s="22" t="s">
        <v>83</v>
      </c>
      <c r="C5" s="7">
        <v>1</v>
      </c>
      <c r="D5" s="28">
        <v>179</v>
      </c>
      <c r="E5" s="13">
        <v>182</v>
      </c>
      <c r="F5" s="13">
        <v>189</v>
      </c>
      <c r="G5" s="13">
        <v>184</v>
      </c>
      <c r="H5" s="13">
        <v>186</v>
      </c>
      <c r="I5" s="13">
        <v>183</v>
      </c>
      <c r="J5" s="13">
        <v>184</v>
      </c>
      <c r="K5" s="13"/>
      <c r="L5" s="13"/>
      <c r="M5" s="13"/>
      <c r="N5" s="13"/>
      <c r="O5" s="26">
        <f t="shared" si="0"/>
        <v>184.66666666666666</v>
      </c>
      <c r="P5" s="8">
        <f t="shared" ref="P5:P9" si="1">IF(COUNT($E5:$N5)&gt;0,RANK($O5,$O$4:$O$9),"")</f>
        <v>1</v>
      </c>
      <c r="Q5" s="27">
        <f t="shared" ref="Q5:Q9" si="2">IF(D5&gt;0,IF(O5&lt;&gt;"",O5-D5,""),"")</f>
        <v>5.6666666666666572</v>
      </c>
    </row>
    <row r="6" spans="1:18" ht="15" customHeight="1" x14ac:dyDescent="0.2">
      <c r="A6" s="22" t="s">
        <v>178</v>
      </c>
      <c r="B6" s="22" t="s">
        <v>80</v>
      </c>
      <c r="C6" s="7">
        <v>1</v>
      </c>
      <c r="D6" s="28">
        <v>158</v>
      </c>
      <c r="E6" s="13">
        <v>88</v>
      </c>
      <c r="F6" s="13">
        <v>135</v>
      </c>
      <c r="G6" s="13"/>
      <c r="H6" s="13"/>
      <c r="I6" s="13"/>
      <c r="J6" s="13"/>
      <c r="K6" s="13"/>
      <c r="L6" s="13"/>
      <c r="M6" s="13"/>
      <c r="N6" s="13"/>
      <c r="O6" s="26">
        <f t="shared" si="0"/>
        <v>111.5</v>
      </c>
      <c r="P6" s="8">
        <f t="shared" si="1"/>
        <v>6</v>
      </c>
      <c r="Q6" s="27">
        <f t="shared" si="2"/>
        <v>-46.5</v>
      </c>
    </row>
    <row r="7" spans="1:18" ht="15" customHeight="1" x14ac:dyDescent="0.2">
      <c r="A7" s="22" t="s">
        <v>155</v>
      </c>
      <c r="B7" s="22" t="s">
        <v>73</v>
      </c>
      <c r="C7" s="7">
        <v>1</v>
      </c>
      <c r="D7" s="28">
        <v>161.69999999999999</v>
      </c>
      <c r="E7" s="13">
        <v>178</v>
      </c>
      <c r="F7" s="13">
        <v>185</v>
      </c>
      <c r="G7" s="13">
        <v>173</v>
      </c>
      <c r="H7" s="13">
        <v>183</v>
      </c>
      <c r="I7" s="13">
        <v>184</v>
      </c>
      <c r="J7" s="13">
        <v>180</v>
      </c>
      <c r="K7" s="13"/>
      <c r="L7" s="13"/>
      <c r="M7" s="13"/>
      <c r="N7" s="13"/>
      <c r="O7" s="26">
        <f t="shared" si="0"/>
        <v>180.5</v>
      </c>
      <c r="P7" s="8">
        <f t="shared" si="1"/>
        <v>2</v>
      </c>
      <c r="Q7" s="27">
        <f t="shared" si="2"/>
        <v>18.800000000000011</v>
      </c>
    </row>
    <row r="8" spans="1:18" ht="15" customHeight="1" x14ac:dyDescent="0.2">
      <c r="A8" s="22" t="s">
        <v>127</v>
      </c>
      <c r="B8" s="22" t="s">
        <v>73</v>
      </c>
      <c r="C8" s="7">
        <v>1</v>
      </c>
      <c r="D8" s="28">
        <v>168.3</v>
      </c>
      <c r="E8" s="13">
        <v>164</v>
      </c>
      <c r="F8" s="13">
        <v>161</v>
      </c>
      <c r="G8" s="13"/>
      <c r="H8" s="13"/>
      <c r="I8" s="13"/>
      <c r="J8" s="13"/>
      <c r="K8" s="13"/>
      <c r="L8" s="13"/>
      <c r="M8" s="13"/>
      <c r="N8" s="13"/>
      <c r="O8" s="26">
        <f t="shared" si="0"/>
        <v>162.5</v>
      </c>
      <c r="P8" s="8">
        <f t="shared" si="1"/>
        <v>4</v>
      </c>
      <c r="Q8" s="27">
        <f t="shared" si="2"/>
        <v>-5.8000000000000114</v>
      </c>
    </row>
    <row r="9" spans="1:18" ht="15" customHeight="1" x14ac:dyDescent="0.2">
      <c r="A9" s="22" t="s">
        <v>123</v>
      </c>
      <c r="B9" s="22" t="s">
        <v>124</v>
      </c>
      <c r="C9" s="7">
        <v>1</v>
      </c>
      <c r="D9" s="28">
        <v>169.7</v>
      </c>
      <c r="E9" s="13">
        <v>183</v>
      </c>
      <c r="F9" s="13">
        <v>179</v>
      </c>
      <c r="G9" s="13">
        <v>178</v>
      </c>
      <c r="H9" s="13">
        <v>184</v>
      </c>
      <c r="I9" s="13">
        <v>176</v>
      </c>
      <c r="J9" s="13">
        <v>183</v>
      </c>
      <c r="K9" s="13"/>
      <c r="L9" s="13"/>
      <c r="M9" s="13"/>
      <c r="N9" s="13"/>
      <c r="O9" s="26">
        <f t="shared" si="0"/>
        <v>180.5</v>
      </c>
      <c r="P9" s="8">
        <f t="shared" si="1"/>
        <v>2</v>
      </c>
      <c r="Q9" s="27">
        <f t="shared" si="2"/>
        <v>10.800000000000011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Q4:Q9">
    <cfRule type="cellIs" dxfId="174" priority="1" stopIfTrue="1" operator="lessThan">
      <formula>0</formula>
    </cfRule>
  </conditionalFormatting>
  <hyperlinks>
    <hyperlink ref="A2" location="'Index'!A2" tooltip="Go to the Index sheet" display="á" xr:uid="{7758451C-FD15-41C2-AC1D-A97CDE7C64D2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tabColor rgb="FF7030A0"/>
  </sheetPr>
  <dimension ref="A1:R13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37</v>
      </c>
    </row>
    <row r="2" spans="1:18" ht="12" customHeight="1" x14ac:dyDescent="0.2">
      <c r="A2" s="31" t="s">
        <v>928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263</v>
      </c>
      <c r="B4" s="22" t="s">
        <v>89</v>
      </c>
      <c r="C4" s="7">
        <v>1</v>
      </c>
      <c r="D4" s="28">
        <v>134</v>
      </c>
      <c r="E4" s="13">
        <v>144</v>
      </c>
      <c r="F4" s="13">
        <v>151</v>
      </c>
      <c r="G4" s="13"/>
      <c r="H4" s="13"/>
      <c r="I4" s="13"/>
      <c r="J4" s="13"/>
      <c r="K4" s="13"/>
      <c r="L4" s="13"/>
      <c r="M4" s="13"/>
      <c r="N4" s="13"/>
      <c r="O4" s="26">
        <f t="shared" ref="O4:O13" si="0">IF(SUM(E4:N4)&lt;&gt;0,AVERAGE(E4:N4),"")</f>
        <v>147.5</v>
      </c>
      <c r="P4" s="8">
        <f>IF(COUNT($E4:$N4)&gt;0,RANK($O4,$O$4:$O$13),"")</f>
        <v>7</v>
      </c>
      <c r="Q4" s="27">
        <f>IF(D4&gt;0,IF(O4&lt;&gt;"",O4-D4,""),"")</f>
        <v>13.5</v>
      </c>
    </row>
    <row r="5" spans="1:18" ht="15" customHeight="1" x14ac:dyDescent="0.2">
      <c r="A5" s="22" t="s">
        <v>62</v>
      </c>
      <c r="B5" s="22" t="s">
        <v>63</v>
      </c>
      <c r="C5" s="7">
        <v>1</v>
      </c>
      <c r="D5" s="28">
        <v>170.3</v>
      </c>
      <c r="E5" s="13">
        <v>174</v>
      </c>
      <c r="F5" s="13">
        <v>173</v>
      </c>
      <c r="G5" s="13">
        <v>165</v>
      </c>
      <c r="H5" s="13">
        <v>177</v>
      </c>
      <c r="I5" s="13">
        <v>184</v>
      </c>
      <c r="J5" s="13">
        <v>169</v>
      </c>
      <c r="K5" s="13"/>
      <c r="L5" s="13"/>
      <c r="M5" s="13"/>
      <c r="N5" s="13"/>
      <c r="O5" s="26">
        <f t="shared" si="0"/>
        <v>173.66666666666666</v>
      </c>
      <c r="P5" s="8">
        <f t="shared" ref="P5:P13" si="1">IF(COUNT($E5:$N5)&gt;0,RANK($O5,$O$4:$O$13),"")</f>
        <v>3</v>
      </c>
      <c r="Q5" s="27">
        <f t="shared" ref="Q5:Q13" si="2">IF(D5&gt;0,IF(O5&lt;&gt;"",O5-D5,""),"")</f>
        <v>3.3666666666666458</v>
      </c>
    </row>
    <row r="6" spans="1:18" ht="15" customHeight="1" x14ac:dyDescent="0.2">
      <c r="A6" s="22" t="s">
        <v>163</v>
      </c>
      <c r="B6" s="22" t="s">
        <v>63</v>
      </c>
      <c r="C6" s="7">
        <v>1</v>
      </c>
      <c r="D6" s="28">
        <v>156.80000000000001</v>
      </c>
      <c r="E6" s="13">
        <v>164</v>
      </c>
      <c r="F6" s="13">
        <v>172</v>
      </c>
      <c r="G6" s="13">
        <v>163</v>
      </c>
      <c r="H6" s="13">
        <v>164</v>
      </c>
      <c r="I6" s="13">
        <v>155</v>
      </c>
      <c r="J6" s="13">
        <v>147</v>
      </c>
      <c r="K6" s="13"/>
      <c r="L6" s="13"/>
      <c r="M6" s="13"/>
      <c r="N6" s="13"/>
      <c r="O6" s="26">
        <f t="shared" si="0"/>
        <v>160.83333333333334</v>
      </c>
      <c r="P6" s="8">
        <f t="shared" si="1"/>
        <v>4</v>
      </c>
      <c r="Q6" s="27">
        <f t="shared" si="2"/>
        <v>4.0333333333333314</v>
      </c>
    </row>
    <row r="7" spans="1:18" ht="15" customHeight="1" x14ac:dyDescent="0.2">
      <c r="A7" s="22" t="s">
        <v>727</v>
      </c>
      <c r="B7" s="22" t="s">
        <v>51</v>
      </c>
      <c r="C7" s="7">
        <v>1</v>
      </c>
      <c r="D7" s="28">
        <v>158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22" t="s">
        <v>216</v>
      </c>
      <c r="B8" s="22" t="s">
        <v>51</v>
      </c>
      <c r="C8" s="7">
        <v>1</v>
      </c>
      <c r="D8" s="28">
        <v>146.5</v>
      </c>
      <c r="E8" s="13">
        <v>168</v>
      </c>
      <c r="F8" s="13">
        <v>148</v>
      </c>
      <c r="G8" s="13">
        <v>159</v>
      </c>
      <c r="H8" s="13">
        <v>136</v>
      </c>
      <c r="I8" s="13">
        <v>151</v>
      </c>
      <c r="J8" s="13">
        <v>151</v>
      </c>
      <c r="K8" s="13"/>
      <c r="L8" s="13"/>
      <c r="M8" s="13"/>
      <c r="N8" s="13"/>
      <c r="O8" s="26">
        <f t="shared" si="0"/>
        <v>152.16666666666666</v>
      </c>
      <c r="P8" s="8">
        <f t="shared" si="1"/>
        <v>6</v>
      </c>
      <c r="Q8" s="27">
        <f t="shared" si="2"/>
        <v>5.6666666666666572</v>
      </c>
    </row>
    <row r="9" spans="1:18" ht="15" customHeight="1" x14ac:dyDescent="0.2">
      <c r="A9" s="22" t="s">
        <v>61</v>
      </c>
      <c r="B9" s="22" t="s">
        <v>56</v>
      </c>
      <c r="C9" s="7">
        <v>1</v>
      </c>
      <c r="D9" s="28">
        <v>174</v>
      </c>
      <c r="E9" s="13">
        <v>173</v>
      </c>
      <c r="F9" s="13">
        <v>178</v>
      </c>
      <c r="G9" s="13">
        <v>175</v>
      </c>
      <c r="H9" s="13">
        <v>171</v>
      </c>
      <c r="I9" s="13">
        <v>175</v>
      </c>
      <c r="J9" s="13">
        <v>172</v>
      </c>
      <c r="K9" s="13"/>
      <c r="L9" s="13"/>
      <c r="M9" s="13"/>
      <c r="N9" s="13"/>
      <c r="O9" s="26">
        <f t="shared" si="0"/>
        <v>174</v>
      </c>
      <c r="P9" s="8">
        <f t="shared" si="1"/>
        <v>2</v>
      </c>
      <c r="Q9" s="27">
        <f t="shared" si="2"/>
        <v>0</v>
      </c>
    </row>
    <row r="10" spans="1:18" ht="15" customHeight="1" x14ac:dyDescent="0.2">
      <c r="A10" s="22" t="s">
        <v>208</v>
      </c>
      <c r="B10" s="22" t="s">
        <v>56</v>
      </c>
      <c r="C10" s="7">
        <v>1</v>
      </c>
      <c r="D10" s="28">
        <v>156.5</v>
      </c>
      <c r="E10" s="13">
        <v>158</v>
      </c>
      <c r="F10" s="13">
        <v>140</v>
      </c>
      <c r="G10" s="13">
        <v>161</v>
      </c>
      <c r="H10" s="13">
        <v>169</v>
      </c>
      <c r="I10" s="13">
        <v>142</v>
      </c>
      <c r="J10" s="13">
        <v>150</v>
      </c>
      <c r="K10" s="13"/>
      <c r="L10" s="13"/>
      <c r="M10" s="13"/>
      <c r="N10" s="13"/>
      <c r="O10" s="26">
        <f t="shared" si="0"/>
        <v>153.33333333333334</v>
      </c>
      <c r="P10" s="8">
        <f t="shared" si="1"/>
        <v>5</v>
      </c>
      <c r="Q10" s="27">
        <f t="shared" si="2"/>
        <v>-3.1666666666666572</v>
      </c>
    </row>
    <row r="11" spans="1:18" ht="15" customHeight="1" x14ac:dyDescent="0.2">
      <c r="A11" s="22" t="s">
        <v>123</v>
      </c>
      <c r="B11" s="22" t="s">
        <v>124</v>
      </c>
      <c r="C11" s="7">
        <v>1</v>
      </c>
      <c r="D11" s="28">
        <v>165</v>
      </c>
      <c r="E11" s="13">
        <v>177</v>
      </c>
      <c r="F11" s="13">
        <v>177</v>
      </c>
      <c r="G11" s="13">
        <v>178</v>
      </c>
      <c r="H11" s="13">
        <v>184</v>
      </c>
      <c r="I11" s="13">
        <v>177</v>
      </c>
      <c r="J11" s="13">
        <v>173</v>
      </c>
      <c r="K11" s="13"/>
      <c r="L11" s="13"/>
      <c r="M11" s="13"/>
      <c r="N11" s="13"/>
      <c r="O11" s="26">
        <f t="shared" si="0"/>
        <v>177.66666666666666</v>
      </c>
      <c r="P11" s="8">
        <f t="shared" si="1"/>
        <v>1</v>
      </c>
      <c r="Q11" s="27">
        <f t="shared" si="2"/>
        <v>12.666666666666657</v>
      </c>
    </row>
    <row r="12" spans="1:18" ht="15" customHeight="1" x14ac:dyDescent="0.2">
      <c r="A12" s="22" t="s">
        <v>170</v>
      </c>
      <c r="B12" s="22" t="s">
        <v>124</v>
      </c>
      <c r="C12" s="7">
        <v>1</v>
      </c>
      <c r="D12" s="28">
        <v>110</v>
      </c>
      <c r="E12" s="13">
        <v>150</v>
      </c>
      <c r="F12" s="13">
        <v>127</v>
      </c>
      <c r="G12" s="13">
        <v>149</v>
      </c>
      <c r="H12" s="13">
        <v>151</v>
      </c>
      <c r="I12" s="13">
        <v>156</v>
      </c>
      <c r="J12" s="13">
        <v>143</v>
      </c>
      <c r="K12" s="13"/>
      <c r="L12" s="13"/>
      <c r="M12" s="13"/>
      <c r="N12" s="13"/>
      <c r="O12" s="26">
        <f t="shared" si="0"/>
        <v>146</v>
      </c>
      <c r="P12" s="8">
        <f t="shared" si="1"/>
        <v>8</v>
      </c>
      <c r="Q12" s="27">
        <f t="shared" si="2"/>
        <v>36</v>
      </c>
    </row>
    <row r="13" spans="1:18" ht="15" customHeight="1" x14ac:dyDescent="0.2">
      <c r="A13" s="22" t="s">
        <v>200</v>
      </c>
      <c r="B13" s="22" t="s">
        <v>124</v>
      </c>
      <c r="C13" s="7">
        <v>1</v>
      </c>
      <c r="D13" s="28">
        <v>128</v>
      </c>
      <c r="E13" s="13">
        <v>122</v>
      </c>
      <c r="F13" s="13">
        <v>137</v>
      </c>
      <c r="G13" s="13">
        <v>123</v>
      </c>
      <c r="H13" s="13">
        <v>124</v>
      </c>
      <c r="I13" s="13">
        <v>122</v>
      </c>
      <c r="J13" s="13">
        <v>149</v>
      </c>
      <c r="K13" s="13"/>
      <c r="L13" s="13"/>
      <c r="M13" s="13"/>
      <c r="N13" s="13"/>
      <c r="O13" s="26">
        <f t="shared" si="0"/>
        <v>129.5</v>
      </c>
      <c r="P13" s="8">
        <f t="shared" si="1"/>
        <v>9</v>
      </c>
      <c r="Q13" s="27">
        <f t="shared" si="2"/>
        <v>1.5</v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Q4:Q13">
    <cfRule type="cellIs" dxfId="24" priority="1" stopIfTrue="1" operator="lessThan">
      <formula>0</formula>
    </cfRule>
  </conditionalFormatting>
  <hyperlinks>
    <hyperlink ref="A2" location="'Index'!A2" tooltip="Go to the Index sheet" display="á" xr:uid="{2CA3D6F3-ED6D-46F1-91D3-E89027D717F1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>
    <tabColor rgb="FF404040"/>
  </sheetPr>
  <dimension ref="A1:R2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</v>
      </c>
    </row>
    <row r="2" spans="1:18" ht="12" customHeight="1" x14ac:dyDescent="0.2">
      <c r="A2" s="31" t="s">
        <v>928</v>
      </c>
      <c r="D2" s="4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604</v>
      </c>
      <c r="B4" s="4" t="s">
        <v>67</v>
      </c>
      <c r="C4" s="7">
        <v>2</v>
      </c>
      <c r="D4" s="28">
        <v>254.33</v>
      </c>
      <c r="E4" s="13">
        <v>276</v>
      </c>
      <c r="F4" s="13">
        <v>258</v>
      </c>
      <c r="G4" s="13">
        <v>275</v>
      </c>
      <c r="H4" s="13">
        <v>281</v>
      </c>
      <c r="I4" s="13">
        <v>275</v>
      </c>
      <c r="J4" s="13">
        <v>273</v>
      </c>
      <c r="K4" s="13"/>
      <c r="L4" s="13"/>
      <c r="M4" s="13"/>
      <c r="N4" s="13"/>
      <c r="O4" s="26">
        <f t="shared" ref="O4:O24" si="0">IF(SUM(E4:N4)&lt;&gt;0,AVERAGE(E4:N4),"")</f>
        <v>273</v>
      </c>
      <c r="P4" s="8">
        <f>IF(COUNT($E4:$N4)&gt;0,RANK($O4,$O$4:$O$24),"")</f>
        <v>4</v>
      </c>
      <c r="Q4" s="27">
        <f>IF(D4&gt;0,IF(O4&lt;&gt;"",O4-D4,""),"")</f>
        <v>18.669999999999987</v>
      </c>
    </row>
    <row r="5" spans="1:18" ht="15" customHeight="1" x14ac:dyDescent="0.2">
      <c r="A5" s="4" t="s">
        <v>731</v>
      </c>
      <c r="B5" s="4" t="s">
        <v>67</v>
      </c>
      <c r="C5" s="7">
        <v>2</v>
      </c>
      <c r="D5" s="28">
        <v>252</v>
      </c>
      <c r="E5" s="13">
        <v>254</v>
      </c>
      <c r="F5" s="13">
        <v>257</v>
      </c>
      <c r="G5" s="13">
        <v>266</v>
      </c>
      <c r="H5" s="13">
        <v>279</v>
      </c>
      <c r="I5" s="13">
        <v>255</v>
      </c>
      <c r="J5" s="13">
        <v>258</v>
      </c>
      <c r="K5" s="13"/>
      <c r="L5" s="13"/>
      <c r="M5" s="13"/>
      <c r="N5" s="13"/>
      <c r="O5" s="26">
        <f t="shared" si="0"/>
        <v>261.5</v>
      </c>
      <c r="P5" s="8">
        <f t="shared" ref="P5:P24" si="1">IF(COUNT($E5:$N5)&gt;0,RANK($O5,$O$4:$O$24),"")</f>
        <v>9</v>
      </c>
      <c r="Q5" s="27">
        <f t="shared" ref="Q5:Q24" si="2">IF(D5&gt;0,IF(O5&lt;&gt;"",O5-D5,""),"")</f>
        <v>9.5</v>
      </c>
    </row>
    <row r="6" spans="1:18" ht="15" customHeight="1" x14ac:dyDescent="0.2">
      <c r="A6" s="4" t="s">
        <v>263</v>
      </c>
      <c r="B6" s="4" t="s">
        <v>89</v>
      </c>
      <c r="C6" s="7">
        <v>3</v>
      </c>
      <c r="D6" s="28">
        <v>214</v>
      </c>
      <c r="E6" s="13">
        <v>130</v>
      </c>
      <c r="F6" s="13">
        <v>135</v>
      </c>
      <c r="G6" s="13"/>
      <c r="H6" s="13"/>
      <c r="I6" s="13"/>
      <c r="J6" s="13"/>
      <c r="K6" s="13"/>
      <c r="L6" s="13"/>
      <c r="M6" s="13"/>
      <c r="N6" s="13"/>
      <c r="O6" s="26">
        <f t="shared" si="0"/>
        <v>132.5</v>
      </c>
      <c r="P6" s="8">
        <f t="shared" si="1"/>
        <v>19</v>
      </c>
      <c r="Q6" s="27">
        <f t="shared" si="2"/>
        <v>-81.5</v>
      </c>
    </row>
    <row r="7" spans="1:18" ht="15" customHeight="1" x14ac:dyDescent="0.2">
      <c r="A7" s="4" t="s">
        <v>728</v>
      </c>
      <c r="B7" s="4" t="s">
        <v>80</v>
      </c>
      <c r="C7" s="7">
        <v>1</v>
      </c>
      <c r="D7" s="28">
        <v>282</v>
      </c>
      <c r="E7" s="13">
        <v>266</v>
      </c>
      <c r="F7" s="13">
        <v>263</v>
      </c>
      <c r="G7" s="13">
        <v>266</v>
      </c>
      <c r="H7" s="13">
        <v>269</v>
      </c>
      <c r="I7" s="13">
        <v>284</v>
      </c>
      <c r="J7" s="13">
        <v>271</v>
      </c>
      <c r="K7" s="13"/>
      <c r="L7" s="13"/>
      <c r="M7" s="13"/>
      <c r="N7" s="13"/>
      <c r="O7" s="26">
        <f t="shared" si="0"/>
        <v>269.83333333333331</v>
      </c>
      <c r="P7" s="8">
        <f t="shared" si="1"/>
        <v>5</v>
      </c>
      <c r="Q7" s="27">
        <f t="shared" si="2"/>
        <v>-12.166666666666686</v>
      </c>
    </row>
    <row r="8" spans="1:18" ht="15" customHeight="1" x14ac:dyDescent="0.2">
      <c r="A8" s="4" t="s">
        <v>365</v>
      </c>
      <c r="B8" s="4" t="s">
        <v>80</v>
      </c>
      <c r="C8" s="7">
        <v>2</v>
      </c>
      <c r="D8" s="28">
        <v>259.3</v>
      </c>
      <c r="E8" s="13">
        <v>268</v>
      </c>
      <c r="F8" s="13">
        <v>274</v>
      </c>
      <c r="G8" s="13">
        <v>265</v>
      </c>
      <c r="H8" s="13">
        <v>261</v>
      </c>
      <c r="I8" s="13">
        <v>260</v>
      </c>
      <c r="J8" s="13">
        <v>252</v>
      </c>
      <c r="K8" s="13"/>
      <c r="L8" s="13"/>
      <c r="M8" s="13"/>
      <c r="N8" s="13"/>
      <c r="O8" s="26">
        <f t="shared" si="0"/>
        <v>263.33333333333331</v>
      </c>
      <c r="P8" s="8">
        <f t="shared" si="1"/>
        <v>8</v>
      </c>
      <c r="Q8" s="27">
        <f t="shared" si="2"/>
        <v>4.033333333333303</v>
      </c>
    </row>
    <row r="9" spans="1:18" ht="15" customHeight="1" x14ac:dyDescent="0.2">
      <c r="A9" s="4" t="s">
        <v>730</v>
      </c>
      <c r="B9" s="4" t="s">
        <v>80</v>
      </c>
      <c r="C9" s="7">
        <v>1</v>
      </c>
      <c r="D9" s="28">
        <v>265</v>
      </c>
      <c r="E9" s="13">
        <v>252</v>
      </c>
      <c r="F9" s="13"/>
      <c r="G9" s="13"/>
      <c r="H9" s="13"/>
      <c r="I9" s="13"/>
      <c r="J9" s="13"/>
      <c r="K9" s="13"/>
      <c r="L9" s="13"/>
      <c r="M9" s="13"/>
      <c r="N9" s="13"/>
      <c r="O9" s="26">
        <f t="shared" si="0"/>
        <v>252</v>
      </c>
      <c r="P9" s="8">
        <f t="shared" si="1"/>
        <v>10</v>
      </c>
      <c r="Q9" s="27">
        <f t="shared" si="2"/>
        <v>-13</v>
      </c>
    </row>
    <row r="10" spans="1:18" ht="15" customHeight="1" x14ac:dyDescent="0.2">
      <c r="A10" s="4" t="s">
        <v>92</v>
      </c>
      <c r="B10" s="4" t="s">
        <v>80</v>
      </c>
      <c r="C10" s="7">
        <v>2</v>
      </c>
      <c r="D10" s="28">
        <v>251.8</v>
      </c>
      <c r="E10" s="13">
        <v>255</v>
      </c>
      <c r="F10" s="13">
        <v>244</v>
      </c>
      <c r="G10" s="13">
        <v>242</v>
      </c>
      <c r="H10" s="13">
        <v>251</v>
      </c>
      <c r="I10" s="13">
        <v>260</v>
      </c>
      <c r="J10" s="13">
        <v>223</v>
      </c>
      <c r="K10" s="13"/>
      <c r="L10" s="13"/>
      <c r="M10" s="13"/>
      <c r="N10" s="13"/>
      <c r="O10" s="26">
        <f t="shared" si="0"/>
        <v>245.83333333333334</v>
      </c>
      <c r="P10" s="8">
        <f t="shared" si="1"/>
        <v>11</v>
      </c>
      <c r="Q10" s="27">
        <f t="shared" si="2"/>
        <v>-5.9666666666666686</v>
      </c>
    </row>
    <row r="11" spans="1:18" ht="15" customHeight="1" x14ac:dyDescent="0.2">
      <c r="A11" s="4" t="s">
        <v>732</v>
      </c>
      <c r="B11" s="4" t="s">
        <v>80</v>
      </c>
      <c r="C11" s="7">
        <v>3</v>
      </c>
      <c r="D11" s="28">
        <v>237</v>
      </c>
      <c r="E11" s="13">
        <v>230</v>
      </c>
      <c r="F11" s="13">
        <v>246</v>
      </c>
      <c r="G11" s="13">
        <v>246</v>
      </c>
      <c r="H11" s="13">
        <v>243</v>
      </c>
      <c r="I11" s="13">
        <v>252</v>
      </c>
      <c r="J11" s="13"/>
      <c r="K11" s="13"/>
      <c r="L11" s="13"/>
      <c r="M11" s="13"/>
      <c r="N11" s="13"/>
      <c r="O11" s="26">
        <f t="shared" si="0"/>
        <v>243.4</v>
      </c>
      <c r="P11" s="8">
        <f t="shared" si="1"/>
        <v>13</v>
      </c>
      <c r="Q11" s="27">
        <f t="shared" si="2"/>
        <v>6.4000000000000057</v>
      </c>
    </row>
    <row r="12" spans="1:18" ht="15" customHeight="1" x14ac:dyDescent="0.2">
      <c r="A12" s="4" t="s">
        <v>733</v>
      </c>
      <c r="B12" s="4" t="s">
        <v>80</v>
      </c>
      <c r="C12" s="7">
        <v>3</v>
      </c>
      <c r="D12" s="28">
        <v>234.2</v>
      </c>
      <c r="E12" s="13">
        <v>180</v>
      </c>
      <c r="F12" s="13">
        <v>206</v>
      </c>
      <c r="G12" s="13">
        <v>228</v>
      </c>
      <c r="H12" s="13">
        <v>240</v>
      </c>
      <c r="I12" s="13">
        <v>246</v>
      </c>
      <c r="J12" s="13">
        <v>239</v>
      </c>
      <c r="K12" s="13"/>
      <c r="L12" s="13"/>
      <c r="M12" s="13"/>
      <c r="N12" s="13"/>
      <c r="O12" s="26">
        <f t="shared" si="0"/>
        <v>223.16666666666666</v>
      </c>
      <c r="P12" s="8">
        <f t="shared" si="1"/>
        <v>17</v>
      </c>
      <c r="Q12" s="27">
        <f t="shared" si="2"/>
        <v>-11.033333333333331</v>
      </c>
    </row>
    <row r="13" spans="1:18" ht="15" customHeight="1" x14ac:dyDescent="0.2">
      <c r="A13" s="4" t="s">
        <v>488</v>
      </c>
      <c r="B13" s="4" t="s">
        <v>51</v>
      </c>
      <c r="C13" s="7">
        <v>1</v>
      </c>
      <c r="D13" s="28">
        <v>265</v>
      </c>
      <c r="E13" s="34">
        <v>272</v>
      </c>
      <c r="F13" s="13">
        <v>265</v>
      </c>
      <c r="G13" s="13">
        <v>264</v>
      </c>
      <c r="H13" s="13">
        <v>269</v>
      </c>
      <c r="I13" s="13">
        <v>271</v>
      </c>
      <c r="J13" s="13">
        <v>272</v>
      </c>
      <c r="K13" s="13"/>
      <c r="L13" s="13"/>
      <c r="M13" s="13"/>
      <c r="N13" s="13"/>
      <c r="O13" s="26">
        <f t="shared" si="0"/>
        <v>268.83333333333331</v>
      </c>
      <c r="P13" s="8">
        <f t="shared" si="1"/>
        <v>6</v>
      </c>
      <c r="Q13" s="27">
        <f t="shared" si="2"/>
        <v>3.8333333333333144</v>
      </c>
    </row>
    <row r="14" spans="1:18" ht="15" customHeight="1" x14ac:dyDescent="0.2">
      <c r="A14" s="4" t="s">
        <v>632</v>
      </c>
      <c r="B14" s="4" t="s">
        <v>99</v>
      </c>
      <c r="C14" s="7">
        <v>1</v>
      </c>
      <c r="D14" s="28">
        <v>280</v>
      </c>
      <c r="E14" s="13">
        <v>282</v>
      </c>
      <c r="F14" s="13">
        <v>279</v>
      </c>
      <c r="G14" s="13">
        <v>284</v>
      </c>
      <c r="H14" s="13">
        <v>241</v>
      </c>
      <c r="I14" s="13">
        <v>272</v>
      </c>
      <c r="J14" s="13">
        <v>281</v>
      </c>
      <c r="K14" s="13"/>
      <c r="L14" s="13"/>
      <c r="M14" s="13"/>
      <c r="N14" s="13"/>
      <c r="O14" s="26">
        <f t="shared" si="0"/>
        <v>273.16666666666669</v>
      </c>
      <c r="P14" s="8">
        <f t="shared" si="1"/>
        <v>3</v>
      </c>
      <c r="Q14" s="27">
        <f t="shared" si="2"/>
        <v>-6.8333333333333144</v>
      </c>
    </row>
    <row r="15" spans="1:18" ht="15" customHeight="1" x14ac:dyDescent="0.2">
      <c r="A15" s="4" t="s">
        <v>329</v>
      </c>
      <c r="B15" s="4" t="s">
        <v>418</v>
      </c>
      <c r="C15" s="7">
        <v>1</v>
      </c>
      <c r="D15" s="28">
        <v>264.5</v>
      </c>
      <c r="E15" s="13">
        <v>267</v>
      </c>
      <c r="F15" s="13">
        <v>261</v>
      </c>
      <c r="G15" s="13">
        <v>265</v>
      </c>
      <c r="H15" s="13">
        <v>268</v>
      </c>
      <c r="I15" s="13">
        <v>256</v>
      </c>
      <c r="J15" s="13">
        <v>264</v>
      </c>
      <c r="K15" s="13"/>
      <c r="L15" s="13"/>
      <c r="M15" s="13"/>
      <c r="N15" s="13"/>
      <c r="O15" s="26">
        <f t="shared" si="0"/>
        <v>263.5</v>
      </c>
      <c r="P15" s="8">
        <f t="shared" si="1"/>
        <v>7</v>
      </c>
      <c r="Q15" s="27">
        <f t="shared" si="2"/>
        <v>-1</v>
      </c>
    </row>
    <row r="16" spans="1:18" ht="15" customHeight="1" x14ac:dyDescent="0.2">
      <c r="A16" s="4" t="s">
        <v>703</v>
      </c>
      <c r="B16" s="4" t="s">
        <v>338</v>
      </c>
      <c r="C16" s="7">
        <v>2</v>
      </c>
      <c r="D16" s="28">
        <v>250.6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638</v>
      </c>
      <c r="B17" s="4" t="s">
        <v>338</v>
      </c>
      <c r="C17" s="7">
        <v>1</v>
      </c>
      <c r="D17" s="28">
        <v>279.2</v>
      </c>
      <c r="E17" s="13">
        <v>290</v>
      </c>
      <c r="F17" s="13">
        <v>288</v>
      </c>
      <c r="G17" s="13">
        <v>274</v>
      </c>
      <c r="H17" s="13">
        <v>280</v>
      </c>
      <c r="I17" s="13">
        <v>266</v>
      </c>
      <c r="J17" s="13">
        <v>265</v>
      </c>
      <c r="K17" s="13"/>
      <c r="L17" s="13"/>
      <c r="M17" s="13"/>
      <c r="N17" s="13"/>
      <c r="O17" s="26">
        <f t="shared" si="0"/>
        <v>277.16666666666669</v>
      </c>
      <c r="P17" s="8">
        <f t="shared" si="1"/>
        <v>2</v>
      </c>
      <c r="Q17" s="27">
        <f t="shared" si="2"/>
        <v>-2.033333333333303</v>
      </c>
    </row>
    <row r="18" spans="1:17" ht="15" customHeight="1" x14ac:dyDescent="0.2">
      <c r="A18" s="4" t="s">
        <v>684</v>
      </c>
      <c r="B18" s="4" t="s">
        <v>338</v>
      </c>
      <c r="C18" s="7">
        <v>2</v>
      </c>
      <c r="D18" s="28">
        <v>253.7</v>
      </c>
      <c r="E18" s="13">
        <v>255</v>
      </c>
      <c r="F18" s="13">
        <v>237</v>
      </c>
      <c r="G18" s="13">
        <v>249</v>
      </c>
      <c r="H18" s="13">
        <v>236</v>
      </c>
      <c r="I18" s="13">
        <v>246</v>
      </c>
      <c r="J18" s="13">
        <v>239</v>
      </c>
      <c r="K18" s="13"/>
      <c r="L18" s="13"/>
      <c r="M18" s="13"/>
      <c r="N18" s="13"/>
      <c r="O18" s="26">
        <f t="shared" si="0"/>
        <v>243.66666666666666</v>
      </c>
      <c r="P18" s="8">
        <f t="shared" si="1"/>
        <v>12</v>
      </c>
      <c r="Q18" s="27">
        <f t="shared" si="2"/>
        <v>-10.033333333333331</v>
      </c>
    </row>
    <row r="19" spans="1:17" ht="15" customHeight="1" x14ac:dyDescent="0.2">
      <c r="A19" s="4" t="s">
        <v>655</v>
      </c>
      <c r="B19" s="4" t="s">
        <v>338</v>
      </c>
      <c r="C19" s="7">
        <v>3</v>
      </c>
      <c r="D19" s="28">
        <v>178.5</v>
      </c>
      <c r="E19" s="13">
        <v>178</v>
      </c>
      <c r="F19" s="13">
        <v>206</v>
      </c>
      <c r="G19" s="13">
        <v>164</v>
      </c>
      <c r="H19" s="13">
        <v>182</v>
      </c>
      <c r="I19" s="13">
        <v>184</v>
      </c>
      <c r="J19" s="13">
        <v>187</v>
      </c>
      <c r="K19" s="13"/>
      <c r="L19" s="13"/>
      <c r="M19" s="13"/>
      <c r="N19" s="13"/>
      <c r="O19" s="26">
        <f t="shared" si="0"/>
        <v>183.5</v>
      </c>
      <c r="P19" s="8">
        <f t="shared" si="1"/>
        <v>18</v>
      </c>
      <c r="Q19" s="27">
        <f t="shared" si="2"/>
        <v>5</v>
      </c>
    </row>
    <row r="20" spans="1:17" ht="15" customHeight="1" x14ac:dyDescent="0.2">
      <c r="A20" s="4" t="s">
        <v>735</v>
      </c>
      <c r="B20" s="4" t="s">
        <v>108</v>
      </c>
      <c r="C20" s="7">
        <v>3</v>
      </c>
      <c r="D20" s="28">
        <v>227.5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729</v>
      </c>
      <c r="B21" s="4" t="s">
        <v>78</v>
      </c>
      <c r="C21" s="7">
        <v>1</v>
      </c>
      <c r="D21" s="28">
        <v>276.7</v>
      </c>
      <c r="E21" s="13">
        <v>271</v>
      </c>
      <c r="F21" s="13">
        <v>278</v>
      </c>
      <c r="G21" s="13">
        <v>277</v>
      </c>
      <c r="H21" s="13">
        <v>283</v>
      </c>
      <c r="I21" s="13">
        <v>284</v>
      </c>
      <c r="J21" s="13">
        <v>282</v>
      </c>
      <c r="K21" s="13"/>
      <c r="L21" s="13"/>
      <c r="M21" s="13"/>
      <c r="N21" s="13"/>
      <c r="O21" s="26">
        <f t="shared" si="0"/>
        <v>279.16666666666669</v>
      </c>
      <c r="P21" s="8">
        <f t="shared" si="1"/>
        <v>1</v>
      </c>
      <c r="Q21" s="27">
        <f t="shared" si="2"/>
        <v>2.466666666666697</v>
      </c>
    </row>
    <row r="22" spans="1:17" ht="15" customHeight="1" x14ac:dyDescent="0.2">
      <c r="A22" s="4" t="s">
        <v>611</v>
      </c>
      <c r="B22" s="4" t="s">
        <v>78</v>
      </c>
      <c r="C22" s="7">
        <v>2</v>
      </c>
      <c r="D22" s="28">
        <v>241</v>
      </c>
      <c r="E22" s="13">
        <v>249</v>
      </c>
      <c r="F22" s="13">
        <v>226</v>
      </c>
      <c r="G22" s="13">
        <v>242</v>
      </c>
      <c r="H22" s="13">
        <v>231</v>
      </c>
      <c r="I22" s="13">
        <v>231</v>
      </c>
      <c r="J22" s="13">
        <v>235</v>
      </c>
      <c r="K22" s="13"/>
      <c r="L22" s="13"/>
      <c r="M22" s="13"/>
      <c r="N22" s="13"/>
      <c r="O22" s="26">
        <f t="shared" si="0"/>
        <v>235.66666666666666</v>
      </c>
      <c r="P22" s="8">
        <f t="shared" si="1"/>
        <v>14</v>
      </c>
      <c r="Q22" s="27">
        <f t="shared" si="2"/>
        <v>-5.3333333333333428</v>
      </c>
    </row>
    <row r="23" spans="1:17" ht="15" customHeight="1" x14ac:dyDescent="0.2">
      <c r="A23" s="4" t="s">
        <v>736</v>
      </c>
      <c r="B23" s="4" t="s">
        <v>78</v>
      </c>
      <c r="C23" s="7">
        <v>3</v>
      </c>
      <c r="D23" s="28">
        <v>211.3</v>
      </c>
      <c r="E23" s="13">
        <v>253</v>
      </c>
      <c r="F23" s="13">
        <v>216</v>
      </c>
      <c r="G23" s="13">
        <v>208</v>
      </c>
      <c r="H23" s="13">
        <v>245</v>
      </c>
      <c r="I23" s="13">
        <v>222</v>
      </c>
      <c r="J23" s="13">
        <v>251</v>
      </c>
      <c r="K23" s="13"/>
      <c r="L23" s="13"/>
      <c r="M23" s="13"/>
      <c r="N23" s="13"/>
      <c r="O23" s="26">
        <f t="shared" si="0"/>
        <v>232.5</v>
      </c>
      <c r="P23" s="8">
        <f t="shared" si="1"/>
        <v>16</v>
      </c>
      <c r="Q23" s="27">
        <f t="shared" si="2"/>
        <v>21.199999999999989</v>
      </c>
    </row>
    <row r="24" spans="1:17" ht="15" customHeight="1" x14ac:dyDescent="0.2">
      <c r="A24" s="4" t="s">
        <v>734</v>
      </c>
      <c r="B24" s="4" t="s">
        <v>78</v>
      </c>
      <c r="C24" s="7">
        <v>3</v>
      </c>
      <c r="D24" s="28">
        <v>229.7</v>
      </c>
      <c r="E24" s="13">
        <v>249</v>
      </c>
      <c r="F24" s="13">
        <v>238</v>
      </c>
      <c r="G24" s="13">
        <v>247</v>
      </c>
      <c r="H24" s="13">
        <v>208</v>
      </c>
      <c r="I24" s="13">
        <v>229</v>
      </c>
      <c r="J24" s="13">
        <v>230</v>
      </c>
      <c r="K24" s="13"/>
      <c r="L24" s="13"/>
      <c r="M24" s="13"/>
      <c r="N24" s="13"/>
      <c r="O24" s="26">
        <f t="shared" si="0"/>
        <v>233.5</v>
      </c>
      <c r="P24" s="8">
        <f t="shared" si="1"/>
        <v>15</v>
      </c>
      <c r="Q24" s="27">
        <f t="shared" si="2"/>
        <v>3.8000000000000114</v>
      </c>
    </row>
  </sheetData>
  <sortState xmlns:xlrd2="http://schemas.microsoft.com/office/spreadsheetml/2017/richdata2" ref="A4:O24">
    <sortCondition ref="B7"/>
    <sortCondition descending="1" ref="O7"/>
    <sortCondition ref="C7"/>
  </sortState>
  <phoneticPr fontId="0" type="noConversion"/>
  <conditionalFormatting sqref="E4:N4">
    <cfRule type="cellIs" dxfId="23" priority="243" stopIfTrue="1" operator="equal">
      <formula>0</formula>
    </cfRule>
  </conditionalFormatting>
  <conditionalFormatting sqref="Q4:Q24">
    <cfRule type="cellIs" dxfId="22" priority="2" stopIfTrue="1" operator="lessThan">
      <formula>0</formula>
    </cfRule>
  </conditionalFormatting>
  <conditionalFormatting sqref="E5:N24">
    <cfRule type="cellIs" dxfId="21" priority="1" stopIfTrue="1" operator="equal">
      <formula>0</formula>
    </cfRule>
  </conditionalFormatting>
  <hyperlinks>
    <hyperlink ref="A2" location="'Index'!A2" tooltip="Go to the Index sheet" display="á" xr:uid="{E1B4444A-4591-45F7-9046-852DC2CB5A5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>
    <tabColor rgb="FFFFC000"/>
  </sheetPr>
  <dimension ref="A1:R1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27</v>
      </c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747</v>
      </c>
      <c r="B4" s="4" t="s">
        <v>83</v>
      </c>
      <c r="C4" s="7">
        <v>2</v>
      </c>
      <c r="D4" s="28">
        <v>96.5</v>
      </c>
      <c r="E4" s="13">
        <v>99</v>
      </c>
      <c r="F4" s="13">
        <v>99</v>
      </c>
      <c r="G4" s="13">
        <v>100</v>
      </c>
      <c r="H4" s="13">
        <v>100</v>
      </c>
      <c r="I4" s="13">
        <v>99</v>
      </c>
      <c r="J4" s="13">
        <v>98</v>
      </c>
      <c r="K4" s="13"/>
      <c r="L4" s="13"/>
      <c r="M4" s="13"/>
      <c r="N4" s="13"/>
      <c r="O4" s="26">
        <f t="shared" ref="O4:O35" si="0">IF(SUM(E4:N4)&lt;&gt;0,AVERAGE(E4:N4),"")</f>
        <v>99.166666666666671</v>
      </c>
      <c r="P4" s="8">
        <f>IF(COUNT($E4:$N4)&gt;0,RANK($O4,$O$4:$O$111),"")</f>
        <v>1</v>
      </c>
      <c r="Q4" s="27">
        <f>IF(D4&gt;0,IF(O4&lt;&gt;"",O4-D4,""),"")</f>
        <v>2.6666666666666714</v>
      </c>
    </row>
    <row r="5" spans="1:18" ht="15" customHeight="1" x14ac:dyDescent="0.2">
      <c r="A5" s="4" t="s">
        <v>770</v>
      </c>
      <c r="B5" s="4" t="s">
        <v>83</v>
      </c>
      <c r="C5" s="7">
        <v>5</v>
      </c>
      <c r="D5" s="28">
        <v>94.5</v>
      </c>
      <c r="E5" s="13">
        <v>94</v>
      </c>
      <c r="F5" s="13">
        <v>96</v>
      </c>
      <c r="G5" s="13">
        <v>98</v>
      </c>
      <c r="H5" s="13">
        <v>93</v>
      </c>
      <c r="I5" s="13">
        <v>96</v>
      </c>
      <c r="J5" s="13">
        <v>96</v>
      </c>
      <c r="K5" s="13"/>
      <c r="L5" s="13"/>
      <c r="M5" s="13"/>
      <c r="N5" s="13"/>
      <c r="O5" s="26">
        <f t="shared" si="0"/>
        <v>95.5</v>
      </c>
      <c r="P5" s="8">
        <f t="shared" ref="P5:P68" si="1">IF(COUNT($E5:$N5)&gt;0,RANK($O5,$O$4:$O$111),"")</f>
        <v>24</v>
      </c>
      <c r="Q5" s="27">
        <f t="shared" ref="Q5:Q68" si="2">IF(D5&gt;0,IF(O5&lt;&gt;"",O5-D5,""),"")</f>
        <v>1</v>
      </c>
    </row>
    <row r="6" spans="1:18" ht="15" customHeight="1" x14ac:dyDescent="0.2">
      <c r="A6" s="4" t="s">
        <v>279</v>
      </c>
      <c r="B6" s="4" t="s">
        <v>83</v>
      </c>
      <c r="C6" s="7">
        <v>2</v>
      </c>
      <c r="D6" s="28">
        <v>96.7</v>
      </c>
      <c r="E6" s="13">
        <v>92</v>
      </c>
      <c r="F6" s="13">
        <v>93</v>
      </c>
      <c r="G6" s="13">
        <v>98</v>
      </c>
      <c r="H6" s="13">
        <v>96</v>
      </c>
      <c r="I6" s="13">
        <v>94</v>
      </c>
      <c r="J6" s="13">
        <v>96</v>
      </c>
      <c r="K6" s="13"/>
      <c r="L6" s="13"/>
      <c r="M6" s="13"/>
      <c r="N6" s="13"/>
      <c r="O6" s="26">
        <f t="shared" si="0"/>
        <v>94.833333333333329</v>
      </c>
      <c r="P6" s="8">
        <f t="shared" si="1"/>
        <v>32</v>
      </c>
      <c r="Q6" s="27">
        <f t="shared" si="2"/>
        <v>-1.8666666666666742</v>
      </c>
    </row>
    <row r="7" spans="1:18" ht="15" customHeight="1" x14ac:dyDescent="0.2">
      <c r="A7" s="4" t="s">
        <v>789</v>
      </c>
      <c r="B7" s="4" t="s">
        <v>83</v>
      </c>
      <c r="C7" s="7">
        <v>7</v>
      </c>
      <c r="D7" s="28">
        <v>92.8</v>
      </c>
      <c r="E7" s="13">
        <v>94</v>
      </c>
      <c r="F7" s="13">
        <v>94</v>
      </c>
      <c r="G7" s="13">
        <v>96</v>
      </c>
      <c r="H7" s="13">
        <v>94</v>
      </c>
      <c r="I7" s="13">
        <v>92</v>
      </c>
      <c r="J7" s="13">
        <v>85</v>
      </c>
      <c r="K7" s="13"/>
      <c r="L7" s="13"/>
      <c r="M7" s="13"/>
      <c r="N7" s="13"/>
      <c r="O7" s="26">
        <f t="shared" si="0"/>
        <v>92.5</v>
      </c>
      <c r="P7" s="8">
        <f t="shared" si="1"/>
        <v>51</v>
      </c>
      <c r="Q7" s="27">
        <f t="shared" si="2"/>
        <v>-0.29999999999999716</v>
      </c>
    </row>
    <row r="8" spans="1:18" ht="15" customHeight="1" x14ac:dyDescent="0.2">
      <c r="A8" s="4" t="s">
        <v>807</v>
      </c>
      <c r="B8" s="4" t="s">
        <v>796</v>
      </c>
      <c r="C8" s="7">
        <v>9</v>
      </c>
      <c r="D8" s="28">
        <v>89.3</v>
      </c>
      <c r="E8" s="13">
        <v>94</v>
      </c>
      <c r="F8" s="13">
        <v>91</v>
      </c>
      <c r="G8" s="13"/>
      <c r="H8" s="13">
        <v>92</v>
      </c>
      <c r="I8" s="13">
        <v>93</v>
      </c>
      <c r="J8" s="13">
        <v>87</v>
      </c>
      <c r="K8" s="13"/>
      <c r="L8" s="13"/>
      <c r="M8" s="13"/>
      <c r="N8" s="13"/>
      <c r="O8" s="26">
        <f t="shared" si="0"/>
        <v>91.4</v>
      </c>
      <c r="P8" s="8">
        <f t="shared" si="1"/>
        <v>62</v>
      </c>
      <c r="Q8" s="27">
        <f t="shared" si="2"/>
        <v>2.1000000000000085</v>
      </c>
    </row>
    <row r="9" spans="1:18" ht="15" customHeight="1" x14ac:dyDescent="0.2">
      <c r="A9" s="4" t="s">
        <v>808</v>
      </c>
      <c r="B9" s="4" t="s">
        <v>796</v>
      </c>
      <c r="C9" s="7">
        <v>10</v>
      </c>
      <c r="D9" s="28">
        <v>89.3</v>
      </c>
      <c r="E9" s="13">
        <v>93</v>
      </c>
      <c r="F9" s="13">
        <v>89</v>
      </c>
      <c r="G9" s="13"/>
      <c r="H9" s="13">
        <v>88</v>
      </c>
      <c r="I9" s="13">
        <v>93</v>
      </c>
      <c r="J9" s="13">
        <v>93</v>
      </c>
      <c r="K9" s="13"/>
      <c r="L9" s="13"/>
      <c r="M9" s="13"/>
      <c r="N9" s="13"/>
      <c r="O9" s="26">
        <f t="shared" si="0"/>
        <v>91.2</v>
      </c>
      <c r="P9" s="8">
        <f t="shared" si="1"/>
        <v>63</v>
      </c>
      <c r="Q9" s="27">
        <f t="shared" si="2"/>
        <v>1.9000000000000057</v>
      </c>
    </row>
    <row r="10" spans="1:18" ht="15" customHeight="1" x14ac:dyDescent="0.2">
      <c r="A10" s="4" t="s">
        <v>795</v>
      </c>
      <c r="B10" s="4" t="s">
        <v>796</v>
      </c>
      <c r="C10" s="7">
        <v>8</v>
      </c>
      <c r="D10" s="28">
        <v>92</v>
      </c>
      <c r="E10" s="13">
        <v>96</v>
      </c>
      <c r="F10" s="13">
        <v>91</v>
      </c>
      <c r="G10" s="13"/>
      <c r="H10" s="13">
        <v>85</v>
      </c>
      <c r="I10" s="13">
        <v>90</v>
      </c>
      <c r="J10" s="13">
        <v>88</v>
      </c>
      <c r="K10" s="13"/>
      <c r="L10" s="13"/>
      <c r="M10" s="13"/>
      <c r="N10" s="13"/>
      <c r="O10" s="26">
        <f t="shared" si="0"/>
        <v>90</v>
      </c>
      <c r="P10" s="8">
        <f t="shared" si="1"/>
        <v>75</v>
      </c>
      <c r="Q10" s="27">
        <f t="shared" si="2"/>
        <v>-2</v>
      </c>
    </row>
    <row r="11" spans="1:18" ht="15" customHeight="1" x14ac:dyDescent="0.2">
      <c r="A11" s="4" t="s">
        <v>820</v>
      </c>
      <c r="B11" s="4" t="s">
        <v>796</v>
      </c>
      <c r="C11" s="7">
        <v>11</v>
      </c>
      <c r="D11" s="28">
        <v>87</v>
      </c>
      <c r="E11" s="13">
        <v>84</v>
      </c>
      <c r="F11" s="13">
        <v>91</v>
      </c>
      <c r="G11" s="13">
        <v>92</v>
      </c>
      <c r="H11" s="13"/>
      <c r="I11" s="13"/>
      <c r="J11" s="13">
        <v>95</v>
      </c>
      <c r="K11" s="13"/>
      <c r="L11" s="13"/>
      <c r="M11" s="13"/>
      <c r="N11" s="13"/>
      <c r="O11" s="26">
        <f t="shared" si="0"/>
        <v>90.5</v>
      </c>
      <c r="P11" s="8">
        <f t="shared" si="1"/>
        <v>68</v>
      </c>
      <c r="Q11" s="27">
        <f t="shared" si="2"/>
        <v>3.5</v>
      </c>
    </row>
    <row r="12" spans="1:18" ht="15" customHeight="1" x14ac:dyDescent="0.2">
      <c r="A12" s="4" t="s">
        <v>739</v>
      </c>
      <c r="B12" s="4" t="s">
        <v>63</v>
      </c>
      <c r="C12" s="7">
        <v>1</v>
      </c>
      <c r="D12" s="28">
        <v>97.2</v>
      </c>
      <c r="E12" s="13">
        <v>99</v>
      </c>
      <c r="F12" s="13">
        <v>92</v>
      </c>
      <c r="G12" s="13">
        <v>97</v>
      </c>
      <c r="H12" s="13">
        <v>99</v>
      </c>
      <c r="I12" s="13">
        <v>97</v>
      </c>
      <c r="J12" s="13">
        <v>98</v>
      </c>
      <c r="K12" s="13"/>
      <c r="L12" s="13"/>
      <c r="M12" s="13"/>
      <c r="N12" s="13"/>
      <c r="O12" s="26">
        <f t="shared" si="0"/>
        <v>97</v>
      </c>
      <c r="P12" s="8">
        <f t="shared" si="1"/>
        <v>6</v>
      </c>
      <c r="Q12" s="27">
        <f t="shared" si="2"/>
        <v>-0.20000000000000284</v>
      </c>
    </row>
    <row r="13" spans="1:18" ht="15" customHeight="1" x14ac:dyDescent="0.2">
      <c r="A13" s="4" t="s">
        <v>742</v>
      </c>
      <c r="B13" s="4" t="s">
        <v>63</v>
      </c>
      <c r="C13" s="7">
        <v>1</v>
      </c>
      <c r="D13" s="28">
        <v>96.8</v>
      </c>
      <c r="E13" s="13">
        <v>95</v>
      </c>
      <c r="F13" s="13">
        <v>98</v>
      </c>
      <c r="G13" s="13">
        <v>95</v>
      </c>
      <c r="H13" s="13">
        <v>96</v>
      </c>
      <c r="I13" s="13">
        <v>98</v>
      </c>
      <c r="J13" s="13">
        <v>98</v>
      </c>
      <c r="K13" s="13"/>
      <c r="L13" s="13"/>
      <c r="M13" s="13"/>
      <c r="N13" s="13"/>
      <c r="O13" s="26">
        <f t="shared" si="0"/>
        <v>96.666666666666671</v>
      </c>
      <c r="P13" s="8">
        <f t="shared" si="1"/>
        <v>11</v>
      </c>
      <c r="Q13" s="27">
        <f t="shared" si="2"/>
        <v>-0.13333333333332575</v>
      </c>
    </row>
    <row r="14" spans="1:18" ht="15" customHeight="1" x14ac:dyDescent="0.2">
      <c r="A14" s="4" t="s">
        <v>758</v>
      </c>
      <c r="B14" s="4" t="s">
        <v>63</v>
      </c>
      <c r="C14" s="7">
        <v>3</v>
      </c>
      <c r="D14" s="28">
        <v>95.8</v>
      </c>
      <c r="E14" s="13">
        <v>85</v>
      </c>
      <c r="F14" s="13"/>
      <c r="G14" s="13">
        <v>94</v>
      </c>
      <c r="H14" s="13"/>
      <c r="I14" s="13"/>
      <c r="J14" s="13">
        <v>91</v>
      </c>
      <c r="K14" s="13"/>
      <c r="L14" s="13"/>
      <c r="M14" s="13"/>
      <c r="N14" s="13"/>
      <c r="O14" s="26">
        <f t="shared" si="0"/>
        <v>90</v>
      </c>
      <c r="P14" s="8">
        <f t="shared" si="1"/>
        <v>75</v>
      </c>
      <c r="Q14" s="27">
        <f t="shared" si="2"/>
        <v>-5.7999999999999972</v>
      </c>
    </row>
    <row r="15" spans="1:18" ht="15" customHeight="1" x14ac:dyDescent="0.2">
      <c r="A15" s="4" t="s">
        <v>215</v>
      </c>
      <c r="B15" s="4" t="s">
        <v>63</v>
      </c>
      <c r="C15" s="7">
        <v>8</v>
      </c>
      <c r="D15" s="28">
        <v>92</v>
      </c>
      <c r="E15" s="13">
        <v>93</v>
      </c>
      <c r="F15" s="13">
        <v>92</v>
      </c>
      <c r="G15" s="13">
        <v>90</v>
      </c>
      <c r="H15" s="13">
        <v>89</v>
      </c>
      <c r="I15" s="13">
        <v>86</v>
      </c>
      <c r="J15" s="13">
        <v>94</v>
      </c>
      <c r="K15" s="13"/>
      <c r="L15" s="13"/>
      <c r="M15" s="13"/>
      <c r="N15" s="13"/>
      <c r="O15" s="26">
        <f t="shared" si="0"/>
        <v>90.666666666666671</v>
      </c>
      <c r="P15" s="8">
        <f t="shared" si="1"/>
        <v>67</v>
      </c>
      <c r="Q15" s="27">
        <f t="shared" si="2"/>
        <v>-1.3333333333333286</v>
      </c>
    </row>
    <row r="16" spans="1:18" ht="15" customHeight="1" x14ac:dyDescent="0.2">
      <c r="A16" s="4" t="s">
        <v>245</v>
      </c>
      <c r="B16" s="4" t="s">
        <v>168</v>
      </c>
      <c r="C16" s="7">
        <v>9</v>
      </c>
      <c r="D16" s="28">
        <v>90.4</v>
      </c>
      <c r="E16" s="13">
        <v>91</v>
      </c>
      <c r="F16" s="13">
        <v>87</v>
      </c>
      <c r="G16" s="13">
        <v>91</v>
      </c>
      <c r="H16" s="13">
        <v>90</v>
      </c>
      <c r="I16" s="13">
        <v>91</v>
      </c>
      <c r="J16" s="13">
        <v>95</v>
      </c>
      <c r="K16" s="13"/>
      <c r="L16" s="13"/>
      <c r="M16" s="13"/>
      <c r="N16" s="13"/>
      <c r="O16" s="26">
        <f t="shared" si="0"/>
        <v>90.833333333333329</v>
      </c>
      <c r="P16" s="8">
        <f t="shared" si="1"/>
        <v>65</v>
      </c>
      <c r="Q16" s="27">
        <f t="shared" si="2"/>
        <v>0.43333333333332291</v>
      </c>
    </row>
    <row r="17" spans="1:17" ht="15" customHeight="1" x14ac:dyDescent="0.2">
      <c r="A17" s="4" t="s">
        <v>802</v>
      </c>
      <c r="B17" s="4" t="s">
        <v>168</v>
      </c>
      <c r="C17" s="7">
        <v>9</v>
      </c>
      <c r="D17" s="28">
        <v>91</v>
      </c>
      <c r="E17" s="13">
        <v>90</v>
      </c>
      <c r="F17" s="13">
        <v>91</v>
      </c>
      <c r="G17" s="13">
        <v>83</v>
      </c>
      <c r="H17" s="13">
        <v>87</v>
      </c>
      <c r="I17" s="13">
        <v>81</v>
      </c>
      <c r="J17" s="13">
        <v>72</v>
      </c>
      <c r="K17" s="13"/>
      <c r="L17" s="13"/>
      <c r="M17" s="13"/>
      <c r="N17" s="13"/>
      <c r="O17" s="26">
        <f t="shared" si="0"/>
        <v>84</v>
      </c>
      <c r="P17" s="8">
        <f t="shared" si="1"/>
        <v>97</v>
      </c>
      <c r="Q17" s="27">
        <f t="shared" si="2"/>
        <v>-7</v>
      </c>
    </row>
    <row r="18" spans="1:17" ht="15" customHeight="1" x14ac:dyDescent="0.2">
      <c r="A18" s="4" t="s">
        <v>803</v>
      </c>
      <c r="B18" s="4" t="s">
        <v>205</v>
      </c>
      <c r="C18" s="7">
        <v>9</v>
      </c>
      <c r="D18" s="28">
        <v>91</v>
      </c>
      <c r="E18" s="13">
        <v>90</v>
      </c>
      <c r="F18" s="13">
        <v>85</v>
      </c>
      <c r="G18" s="13">
        <v>95</v>
      </c>
      <c r="H18" s="13">
        <v>86</v>
      </c>
      <c r="I18" s="13">
        <v>92</v>
      </c>
      <c r="J18" s="13">
        <v>92</v>
      </c>
      <c r="K18" s="13"/>
      <c r="L18" s="13"/>
      <c r="M18" s="13"/>
      <c r="N18" s="13"/>
      <c r="O18" s="26">
        <f t="shared" si="0"/>
        <v>90</v>
      </c>
      <c r="P18" s="8">
        <f t="shared" si="1"/>
        <v>75</v>
      </c>
      <c r="Q18" s="27">
        <f t="shared" si="2"/>
        <v>-1</v>
      </c>
    </row>
    <row r="19" spans="1:17" ht="15" customHeight="1" x14ac:dyDescent="0.2">
      <c r="A19" s="4" t="s">
        <v>810</v>
      </c>
      <c r="B19" s="4" t="s">
        <v>205</v>
      </c>
      <c r="C19" s="7">
        <v>10</v>
      </c>
      <c r="D19" s="28">
        <v>88.7</v>
      </c>
      <c r="E19" s="13">
        <v>88</v>
      </c>
      <c r="F19" s="13">
        <v>90</v>
      </c>
      <c r="G19" s="13">
        <v>90</v>
      </c>
      <c r="H19" s="13">
        <v>94</v>
      </c>
      <c r="I19" s="13">
        <v>83</v>
      </c>
      <c r="J19" s="13">
        <v>88</v>
      </c>
      <c r="K19" s="13"/>
      <c r="L19" s="13"/>
      <c r="M19" s="13"/>
      <c r="N19" s="13"/>
      <c r="O19" s="26">
        <f t="shared" si="0"/>
        <v>88.833333333333329</v>
      </c>
      <c r="P19" s="8">
        <f t="shared" si="1"/>
        <v>81</v>
      </c>
      <c r="Q19" s="27">
        <f t="shared" si="2"/>
        <v>0.13333333333332575</v>
      </c>
    </row>
    <row r="20" spans="1:17" ht="15" customHeight="1" x14ac:dyDescent="0.2">
      <c r="A20" s="4" t="s">
        <v>805</v>
      </c>
      <c r="B20" s="4" t="s">
        <v>205</v>
      </c>
      <c r="C20" s="7">
        <v>9</v>
      </c>
      <c r="D20" s="28">
        <v>90.3</v>
      </c>
      <c r="E20" s="13">
        <v>86</v>
      </c>
      <c r="F20" s="13">
        <v>89</v>
      </c>
      <c r="G20" s="13">
        <v>88</v>
      </c>
      <c r="H20" s="13">
        <v>81</v>
      </c>
      <c r="I20" s="13">
        <v>86</v>
      </c>
      <c r="J20" s="13">
        <v>90</v>
      </c>
      <c r="K20" s="13"/>
      <c r="L20" s="13"/>
      <c r="M20" s="13"/>
      <c r="N20" s="13"/>
      <c r="O20" s="26">
        <f t="shared" si="0"/>
        <v>86.666666666666671</v>
      </c>
      <c r="P20" s="8">
        <f t="shared" si="1"/>
        <v>91</v>
      </c>
      <c r="Q20" s="27">
        <f t="shared" si="2"/>
        <v>-3.6333333333333258</v>
      </c>
    </row>
    <row r="21" spans="1:17" ht="15" customHeight="1" x14ac:dyDescent="0.2">
      <c r="A21" s="4" t="s">
        <v>822</v>
      </c>
      <c r="B21" s="4" t="s">
        <v>653</v>
      </c>
      <c r="C21" s="7">
        <v>11</v>
      </c>
      <c r="D21" s="28">
        <v>86</v>
      </c>
      <c r="E21" s="13">
        <v>97</v>
      </c>
      <c r="F21" s="13">
        <v>94</v>
      </c>
      <c r="G21" s="13">
        <v>88</v>
      </c>
      <c r="H21" s="13">
        <v>94</v>
      </c>
      <c r="I21" s="13"/>
      <c r="J21" s="13"/>
      <c r="K21" s="13"/>
      <c r="L21" s="13"/>
      <c r="M21" s="13"/>
      <c r="N21" s="13"/>
      <c r="O21" s="26">
        <f t="shared" si="0"/>
        <v>93.25</v>
      </c>
      <c r="P21" s="8">
        <f t="shared" si="1"/>
        <v>47</v>
      </c>
      <c r="Q21" s="27">
        <f t="shared" si="2"/>
        <v>7.25</v>
      </c>
    </row>
    <row r="22" spans="1:17" ht="15" customHeight="1" x14ac:dyDescent="0.2">
      <c r="A22" s="4" t="s">
        <v>674</v>
      </c>
      <c r="B22" s="4" t="s">
        <v>653</v>
      </c>
      <c r="C22" s="7">
        <v>12</v>
      </c>
      <c r="D22" s="28">
        <v>81</v>
      </c>
      <c r="E22" s="13">
        <v>81</v>
      </c>
      <c r="F22" s="13">
        <v>85</v>
      </c>
      <c r="G22" s="13">
        <v>85</v>
      </c>
      <c r="H22" s="13">
        <v>69</v>
      </c>
      <c r="I22" s="13">
        <v>86</v>
      </c>
      <c r="J22" s="13">
        <v>79</v>
      </c>
      <c r="K22" s="13"/>
      <c r="L22" s="13"/>
      <c r="M22" s="13"/>
      <c r="N22" s="13"/>
      <c r="O22" s="26">
        <f t="shared" si="0"/>
        <v>80.833333333333329</v>
      </c>
      <c r="P22" s="8">
        <f t="shared" si="1"/>
        <v>98</v>
      </c>
      <c r="Q22" s="27">
        <f t="shared" si="2"/>
        <v>-0.1666666666666714</v>
      </c>
    </row>
    <row r="23" spans="1:17" ht="15" customHeight="1" x14ac:dyDescent="0.2">
      <c r="A23" s="4" t="s">
        <v>800</v>
      </c>
      <c r="B23" s="4" t="s">
        <v>73</v>
      </c>
      <c r="C23" s="7">
        <v>8</v>
      </c>
      <c r="D23" s="28">
        <v>91.4</v>
      </c>
      <c r="E23" s="13">
        <v>62</v>
      </c>
      <c r="F23" s="13">
        <v>75</v>
      </c>
      <c r="G23" s="13">
        <v>73</v>
      </c>
      <c r="H23" s="13">
        <v>76</v>
      </c>
      <c r="I23" s="13">
        <v>70</v>
      </c>
      <c r="J23" s="13">
        <v>88</v>
      </c>
      <c r="K23" s="13"/>
      <c r="L23" s="13"/>
      <c r="M23" s="13"/>
      <c r="N23" s="13"/>
      <c r="O23" s="26">
        <f t="shared" si="0"/>
        <v>74</v>
      </c>
      <c r="P23" s="8">
        <f t="shared" si="1"/>
        <v>100</v>
      </c>
      <c r="Q23" s="27">
        <f t="shared" si="2"/>
        <v>-17.400000000000006</v>
      </c>
    </row>
    <row r="24" spans="1:17" ht="15" customHeight="1" x14ac:dyDescent="0.2">
      <c r="A24" s="4" t="s">
        <v>617</v>
      </c>
      <c r="B24" s="4" t="s">
        <v>51</v>
      </c>
      <c r="C24" s="7">
        <v>4</v>
      </c>
      <c r="D24" s="28">
        <v>95.2</v>
      </c>
      <c r="E24" s="13">
        <v>97</v>
      </c>
      <c r="F24" s="13">
        <v>99</v>
      </c>
      <c r="G24" s="13">
        <v>98</v>
      </c>
      <c r="H24" s="13">
        <v>98</v>
      </c>
      <c r="I24" s="13">
        <v>96</v>
      </c>
      <c r="J24" s="13">
        <v>93</v>
      </c>
      <c r="K24" s="13"/>
      <c r="L24" s="13"/>
      <c r="M24" s="13"/>
      <c r="N24" s="13"/>
      <c r="O24" s="26">
        <f t="shared" si="0"/>
        <v>96.833333333333329</v>
      </c>
      <c r="P24" s="8">
        <f t="shared" si="1"/>
        <v>10</v>
      </c>
      <c r="Q24" s="27">
        <f t="shared" si="2"/>
        <v>1.6333333333333258</v>
      </c>
    </row>
    <row r="25" spans="1:17" ht="15" customHeight="1" x14ac:dyDescent="0.2">
      <c r="A25" s="4" t="s">
        <v>759</v>
      </c>
      <c r="B25" s="4" t="s">
        <v>51</v>
      </c>
      <c r="C25" s="7">
        <v>3</v>
      </c>
      <c r="D25" s="28">
        <v>95.8</v>
      </c>
      <c r="E25" s="13">
        <v>93</v>
      </c>
      <c r="F25" s="13">
        <v>97</v>
      </c>
      <c r="G25" s="13">
        <v>97</v>
      </c>
      <c r="H25" s="13">
        <v>93</v>
      </c>
      <c r="I25" s="13">
        <v>94</v>
      </c>
      <c r="J25" s="13"/>
      <c r="K25" s="13"/>
      <c r="L25" s="13"/>
      <c r="M25" s="13"/>
      <c r="N25" s="13"/>
      <c r="O25" s="26">
        <f t="shared" si="0"/>
        <v>94.8</v>
      </c>
      <c r="P25" s="8">
        <f t="shared" si="1"/>
        <v>35</v>
      </c>
      <c r="Q25" s="27">
        <f t="shared" si="2"/>
        <v>-1</v>
      </c>
    </row>
    <row r="26" spans="1:17" ht="15" customHeight="1" x14ac:dyDescent="0.2">
      <c r="A26" s="4" t="s">
        <v>811</v>
      </c>
      <c r="B26" s="4" t="s">
        <v>51</v>
      </c>
      <c r="C26" s="7">
        <v>10</v>
      </c>
      <c r="D26" s="28">
        <v>88.2</v>
      </c>
      <c r="E26" s="13"/>
      <c r="F26" s="13"/>
      <c r="G26" s="13">
        <v>91</v>
      </c>
      <c r="H26" s="13">
        <v>95</v>
      </c>
      <c r="I26" s="13">
        <v>95</v>
      </c>
      <c r="J26" s="13">
        <v>89</v>
      </c>
      <c r="K26" s="13"/>
      <c r="L26" s="13"/>
      <c r="M26" s="13"/>
      <c r="N26" s="13"/>
      <c r="O26" s="26">
        <f t="shared" si="0"/>
        <v>92.5</v>
      </c>
      <c r="P26" s="8">
        <f t="shared" si="1"/>
        <v>51</v>
      </c>
      <c r="Q26" s="27">
        <f t="shared" si="2"/>
        <v>4.2999999999999972</v>
      </c>
    </row>
    <row r="27" spans="1:17" ht="15" customHeight="1" x14ac:dyDescent="0.2">
      <c r="A27" s="4" t="s">
        <v>746</v>
      </c>
      <c r="B27" s="4" t="s">
        <v>60</v>
      </c>
      <c r="C27" s="7">
        <v>2</v>
      </c>
      <c r="D27" s="28">
        <v>96.6</v>
      </c>
      <c r="E27" s="13">
        <v>99</v>
      </c>
      <c r="F27" s="13">
        <v>96</v>
      </c>
      <c r="G27" s="13">
        <v>99</v>
      </c>
      <c r="H27" s="13">
        <v>97</v>
      </c>
      <c r="I27" s="13">
        <v>91</v>
      </c>
      <c r="J27" s="13">
        <v>94</v>
      </c>
      <c r="K27" s="13"/>
      <c r="L27" s="13"/>
      <c r="M27" s="13"/>
      <c r="N27" s="13"/>
      <c r="O27" s="26">
        <f t="shared" si="0"/>
        <v>96</v>
      </c>
      <c r="P27" s="8">
        <f t="shared" si="1"/>
        <v>16</v>
      </c>
      <c r="Q27" s="27">
        <f t="shared" si="2"/>
        <v>-0.59999999999999432</v>
      </c>
    </row>
    <row r="28" spans="1:17" ht="15" customHeight="1" x14ac:dyDescent="0.2">
      <c r="A28" s="4" t="s">
        <v>740</v>
      </c>
      <c r="B28" s="4" t="s">
        <v>587</v>
      </c>
      <c r="C28" s="7">
        <v>1</v>
      </c>
      <c r="D28" s="28">
        <v>97</v>
      </c>
      <c r="E28" s="13">
        <v>97</v>
      </c>
      <c r="F28" s="13">
        <v>98</v>
      </c>
      <c r="G28" s="13">
        <v>97</v>
      </c>
      <c r="H28" s="13">
        <v>99</v>
      </c>
      <c r="I28" s="13">
        <v>98</v>
      </c>
      <c r="J28" s="13">
        <v>96</v>
      </c>
      <c r="K28" s="13"/>
      <c r="L28" s="13"/>
      <c r="M28" s="13"/>
      <c r="N28" s="13"/>
      <c r="O28" s="26">
        <f t="shared" si="0"/>
        <v>97.5</v>
      </c>
      <c r="P28" s="8">
        <f t="shared" si="1"/>
        <v>4</v>
      </c>
      <c r="Q28" s="27">
        <f t="shared" si="2"/>
        <v>0.5</v>
      </c>
    </row>
    <row r="29" spans="1:17" ht="15" customHeight="1" x14ac:dyDescent="0.2">
      <c r="A29" s="4" t="s">
        <v>761</v>
      </c>
      <c r="B29" s="4" t="s">
        <v>587</v>
      </c>
      <c r="C29" s="7">
        <v>4</v>
      </c>
      <c r="D29" s="28">
        <v>95.7</v>
      </c>
      <c r="E29" s="13">
        <v>97</v>
      </c>
      <c r="F29" s="13">
        <v>95</v>
      </c>
      <c r="G29" s="13">
        <v>98</v>
      </c>
      <c r="H29" s="13">
        <v>96</v>
      </c>
      <c r="I29" s="13">
        <v>94</v>
      </c>
      <c r="J29" s="13">
        <v>92</v>
      </c>
      <c r="K29" s="13"/>
      <c r="L29" s="13"/>
      <c r="M29" s="13"/>
      <c r="N29" s="13"/>
      <c r="O29" s="26">
        <f t="shared" si="0"/>
        <v>95.333333333333329</v>
      </c>
      <c r="P29" s="8">
        <f t="shared" si="1"/>
        <v>25</v>
      </c>
      <c r="Q29" s="27">
        <f t="shared" si="2"/>
        <v>-0.36666666666667425</v>
      </c>
    </row>
    <row r="30" spans="1:17" ht="15" customHeight="1" x14ac:dyDescent="0.2">
      <c r="A30" s="4" t="s">
        <v>752</v>
      </c>
      <c r="B30" s="4" t="s">
        <v>587</v>
      </c>
      <c r="C30" s="7">
        <v>2</v>
      </c>
      <c r="D30" s="28">
        <v>96.3</v>
      </c>
      <c r="E30" s="13">
        <v>97</v>
      </c>
      <c r="F30" s="13">
        <v>100</v>
      </c>
      <c r="G30" s="13">
        <v>92</v>
      </c>
      <c r="H30" s="13">
        <v>96</v>
      </c>
      <c r="I30" s="13">
        <v>93</v>
      </c>
      <c r="J30" s="13">
        <v>93</v>
      </c>
      <c r="K30" s="13"/>
      <c r="L30" s="13"/>
      <c r="M30" s="13"/>
      <c r="N30" s="13"/>
      <c r="O30" s="26">
        <f t="shared" si="0"/>
        <v>95.166666666666671</v>
      </c>
      <c r="P30" s="8">
        <f t="shared" si="1"/>
        <v>27</v>
      </c>
      <c r="Q30" s="27">
        <f t="shared" si="2"/>
        <v>-1.1333333333333258</v>
      </c>
    </row>
    <row r="31" spans="1:17" ht="15" customHeight="1" x14ac:dyDescent="0.2">
      <c r="A31" s="4" t="s">
        <v>769</v>
      </c>
      <c r="B31" s="4" t="s">
        <v>587</v>
      </c>
      <c r="C31" s="7">
        <v>5</v>
      </c>
      <c r="D31" s="28">
        <v>94.8</v>
      </c>
      <c r="E31" s="13">
        <v>96</v>
      </c>
      <c r="F31" s="13">
        <v>95</v>
      </c>
      <c r="G31" s="13">
        <v>95</v>
      </c>
      <c r="H31" s="13">
        <v>96</v>
      </c>
      <c r="I31" s="13">
        <v>95</v>
      </c>
      <c r="J31" s="13">
        <v>92</v>
      </c>
      <c r="K31" s="13"/>
      <c r="L31" s="13"/>
      <c r="M31" s="13"/>
      <c r="N31" s="13"/>
      <c r="O31" s="26">
        <f t="shared" si="0"/>
        <v>94.833333333333329</v>
      </c>
      <c r="P31" s="8">
        <f t="shared" si="1"/>
        <v>32</v>
      </c>
      <c r="Q31" s="27">
        <f t="shared" si="2"/>
        <v>3.3333333333331439E-2</v>
      </c>
    </row>
    <row r="32" spans="1:17" ht="15" customHeight="1" x14ac:dyDescent="0.2">
      <c r="A32" s="4" t="s">
        <v>778</v>
      </c>
      <c r="B32" s="4" t="s">
        <v>587</v>
      </c>
      <c r="C32" s="7">
        <v>6</v>
      </c>
      <c r="D32" s="28">
        <v>93.7</v>
      </c>
      <c r="E32" s="13">
        <v>92</v>
      </c>
      <c r="F32" s="13">
        <v>92</v>
      </c>
      <c r="G32" s="13">
        <v>91</v>
      </c>
      <c r="H32" s="13">
        <v>92</v>
      </c>
      <c r="I32" s="13">
        <v>91</v>
      </c>
      <c r="J32" s="13">
        <v>92</v>
      </c>
      <c r="K32" s="13"/>
      <c r="L32" s="13"/>
      <c r="M32" s="13"/>
      <c r="N32" s="13"/>
      <c r="O32" s="26">
        <f t="shared" si="0"/>
        <v>91.666666666666671</v>
      </c>
      <c r="P32" s="8">
        <f t="shared" si="1"/>
        <v>58</v>
      </c>
      <c r="Q32" s="27">
        <f t="shared" si="2"/>
        <v>-2.0333333333333314</v>
      </c>
    </row>
    <row r="33" spans="1:17" ht="15" customHeight="1" x14ac:dyDescent="0.2">
      <c r="A33" s="4" t="s">
        <v>791</v>
      </c>
      <c r="B33" s="4" t="s">
        <v>587</v>
      </c>
      <c r="C33" s="7">
        <v>7</v>
      </c>
      <c r="D33" s="28">
        <v>92.7</v>
      </c>
      <c r="E33" s="13">
        <v>94</v>
      </c>
      <c r="F33" s="13">
        <v>95</v>
      </c>
      <c r="G33" s="13">
        <v>91</v>
      </c>
      <c r="H33" s="13">
        <v>88</v>
      </c>
      <c r="I33" s="13">
        <v>84</v>
      </c>
      <c r="J33" s="13">
        <v>90</v>
      </c>
      <c r="K33" s="13"/>
      <c r="L33" s="13"/>
      <c r="M33" s="13"/>
      <c r="N33" s="13"/>
      <c r="O33" s="26">
        <f t="shared" si="0"/>
        <v>90.333333333333329</v>
      </c>
      <c r="P33" s="8">
        <f t="shared" si="1"/>
        <v>70</v>
      </c>
      <c r="Q33" s="27">
        <f t="shared" si="2"/>
        <v>-2.3666666666666742</v>
      </c>
    </row>
    <row r="34" spans="1:17" ht="15" customHeight="1" x14ac:dyDescent="0.2">
      <c r="A34" s="4" t="s">
        <v>797</v>
      </c>
      <c r="B34" s="4" t="s">
        <v>587</v>
      </c>
      <c r="C34" s="7">
        <v>8</v>
      </c>
      <c r="D34" s="28">
        <v>91.7</v>
      </c>
      <c r="E34" s="13">
        <v>83</v>
      </c>
      <c r="F34" s="13">
        <v>95</v>
      </c>
      <c r="G34" s="13">
        <v>94</v>
      </c>
      <c r="H34" s="13">
        <v>91</v>
      </c>
      <c r="I34" s="13">
        <v>89</v>
      </c>
      <c r="J34" s="13">
        <v>91</v>
      </c>
      <c r="K34" s="13"/>
      <c r="L34" s="13"/>
      <c r="M34" s="13"/>
      <c r="N34" s="13"/>
      <c r="O34" s="26">
        <f t="shared" si="0"/>
        <v>90.5</v>
      </c>
      <c r="P34" s="8">
        <f t="shared" si="1"/>
        <v>68</v>
      </c>
      <c r="Q34" s="27">
        <f t="shared" si="2"/>
        <v>-1.2000000000000028</v>
      </c>
    </row>
    <row r="35" spans="1:17" ht="15" customHeight="1" x14ac:dyDescent="0.2">
      <c r="A35" s="4" t="s">
        <v>766</v>
      </c>
      <c r="B35" s="4" t="s">
        <v>331</v>
      </c>
      <c r="C35" s="7">
        <v>4</v>
      </c>
      <c r="D35" s="28">
        <v>95</v>
      </c>
      <c r="E35" s="13">
        <v>98</v>
      </c>
      <c r="F35" s="13">
        <v>99</v>
      </c>
      <c r="G35" s="13">
        <v>97</v>
      </c>
      <c r="H35" s="13">
        <v>97</v>
      </c>
      <c r="I35" s="13">
        <v>97</v>
      </c>
      <c r="J35" s="13">
        <v>98</v>
      </c>
      <c r="K35" s="13"/>
      <c r="L35" s="13"/>
      <c r="M35" s="13"/>
      <c r="N35" s="13"/>
      <c r="O35" s="26">
        <f t="shared" si="0"/>
        <v>97.666666666666671</v>
      </c>
      <c r="P35" s="8">
        <f t="shared" si="1"/>
        <v>3</v>
      </c>
      <c r="Q35" s="27">
        <f t="shared" si="2"/>
        <v>2.6666666666666714</v>
      </c>
    </row>
    <row r="36" spans="1:17" ht="15" customHeight="1" x14ac:dyDescent="0.2">
      <c r="A36" s="4" t="s">
        <v>738</v>
      </c>
      <c r="B36" s="4" t="s">
        <v>331</v>
      </c>
      <c r="C36" s="7">
        <v>1</v>
      </c>
      <c r="D36" s="28">
        <v>97.4</v>
      </c>
      <c r="E36" s="13">
        <v>95</v>
      </c>
      <c r="F36" s="13">
        <v>98</v>
      </c>
      <c r="G36" s="13">
        <v>94</v>
      </c>
      <c r="H36" s="13">
        <v>97</v>
      </c>
      <c r="I36" s="13">
        <v>97</v>
      </c>
      <c r="J36" s="13">
        <v>94</v>
      </c>
      <c r="K36" s="13"/>
      <c r="L36" s="13"/>
      <c r="M36" s="13"/>
      <c r="N36" s="13"/>
      <c r="O36" s="26">
        <f t="shared" ref="O36:O67" si="3">IF(SUM(E36:N36)&lt;&gt;0,AVERAGE(E36:N36),"")</f>
        <v>95.833333333333329</v>
      </c>
      <c r="P36" s="8">
        <f t="shared" si="1"/>
        <v>18</v>
      </c>
      <c r="Q36" s="27">
        <f t="shared" si="2"/>
        <v>-1.5666666666666771</v>
      </c>
    </row>
    <row r="37" spans="1:17" ht="15" customHeight="1" x14ac:dyDescent="0.2">
      <c r="A37" s="4" t="s">
        <v>762</v>
      </c>
      <c r="B37" s="4" t="s">
        <v>331</v>
      </c>
      <c r="C37" s="7">
        <v>4</v>
      </c>
      <c r="D37" s="28">
        <v>95.7</v>
      </c>
      <c r="E37" s="13">
        <v>96</v>
      </c>
      <c r="F37" s="13">
        <v>93</v>
      </c>
      <c r="G37" s="13">
        <v>95</v>
      </c>
      <c r="H37" s="13">
        <v>94</v>
      </c>
      <c r="I37" s="13">
        <v>95</v>
      </c>
      <c r="J37" s="13">
        <v>96</v>
      </c>
      <c r="K37" s="13"/>
      <c r="L37" s="13"/>
      <c r="M37" s="13"/>
      <c r="N37" s="13"/>
      <c r="O37" s="26">
        <f t="shared" si="3"/>
        <v>94.833333333333329</v>
      </c>
      <c r="P37" s="8">
        <f t="shared" si="1"/>
        <v>32</v>
      </c>
      <c r="Q37" s="27">
        <f t="shared" si="2"/>
        <v>-0.86666666666667425</v>
      </c>
    </row>
    <row r="38" spans="1:17" ht="15" customHeight="1" x14ac:dyDescent="0.2">
      <c r="A38" s="4" t="s">
        <v>774</v>
      </c>
      <c r="B38" s="4" t="s">
        <v>331</v>
      </c>
      <c r="C38" s="7">
        <v>5</v>
      </c>
      <c r="D38" s="28">
        <v>94</v>
      </c>
      <c r="E38" s="13">
        <v>96</v>
      </c>
      <c r="F38" s="13">
        <v>98</v>
      </c>
      <c r="G38" s="13">
        <v>89</v>
      </c>
      <c r="H38" s="13">
        <v>96</v>
      </c>
      <c r="I38" s="13">
        <v>95</v>
      </c>
      <c r="J38" s="13">
        <v>94</v>
      </c>
      <c r="K38" s="13"/>
      <c r="L38" s="13"/>
      <c r="M38" s="13"/>
      <c r="N38" s="13"/>
      <c r="O38" s="26">
        <f t="shared" si="3"/>
        <v>94.666666666666671</v>
      </c>
      <c r="P38" s="8">
        <f t="shared" si="1"/>
        <v>36</v>
      </c>
      <c r="Q38" s="27">
        <f t="shared" si="2"/>
        <v>0.6666666666666714</v>
      </c>
    </row>
    <row r="39" spans="1:17" ht="15" customHeight="1" x14ac:dyDescent="0.2">
      <c r="A39" s="4" t="s">
        <v>763</v>
      </c>
      <c r="B39" s="4" t="s">
        <v>331</v>
      </c>
      <c r="C39" s="7">
        <v>4</v>
      </c>
      <c r="D39" s="28">
        <v>95.7</v>
      </c>
      <c r="E39" s="13">
        <v>95</v>
      </c>
      <c r="F39" s="13">
        <v>90</v>
      </c>
      <c r="G39" s="13">
        <v>94</v>
      </c>
      <c r="H39" s="13">
        <v>96</v>
      </c>
      <c r="I39" s="13">
        <v>94</v>
      </c>
      <c r="J39" s="13">
        <v>94</v>
      </c>
      <c r="K39" s="13"/>
      <c r="L39" s="13"/>
      <c r="M39" s="13"/>
      <c r="N39" s="13"/>
      <c r="O39" s="26">
        <f t="shared" si="3"/>
        <v>93.833333333333329</v>
      </c>
      <c r="P39" s="8">
        <f t="shared" si="1"/>
        <v>41</v>
      </c>
      <c r="Q39" s="27">
        <f t="shared" si="2"/>
        <v>-1.8666666666666742</v>
      </c>
    </row>
    <row r="40" spans="1:17" ht="15" customHeight="1" x14ac:dyDescent="0.2">
      <c r="A40" s="4" t="s">
        <v>782</v>
      </c>
      <c r="B40" s="4" t="s">
        <v>331</v>
      </c>
      <c r="C40" s="7">
        <v>6</v>
      </c>
      <c r="D40" s="28">
        <v>93.3</v>
      </c>
      <c r="E40" s="13">
        <v>91</v>
      </c>
      <c r="F40" s="13">
        <v>94</v>
      </c>
      <c r="G40" s="13">
        <v>90</v>
      </c>
      <c r="H40" s="13">
        <v>92</v>
      </c>
      <c r="I40" s="13">
        <v>92</v>
      </c>
      <c r="J40" s="13">
        <v>93</v>
      </c>
      <c r="K40" s="13"/>
      <c r="L40" s="13"/>
      <c r="M40" s="13"/>
      <c r="N40" s="13"/>
      <c r="O40" s="26">
        <f t="shared" si="3"/>
        <v>92</v>
      </c>
      <c r="P40" s="8">
        <f t="shared" si="1"/>
        <v>56</v>
      </c>
      <c r="Q40" s="27">
        <f t="shared" si="2"/>
        <v>-1.2999999999999972</v>
      </c>
    </row>
    <row r="41" spans="1:17" ht="15" customHeight="1" x14ac:dyDescent="0.2">
      <c r="A41" s="4" t="s">
        <v>658</v>
      </c>
      <c r="B41" s="4" t="s">
        <v>504</v>
      </c>
      <c r="C41" s="7">
        <v>1</v>
      </c>
      <c r="D41" s="28">
        <v>97.3</v>
      </c>
      <c r="E41" s="13">
        <v>95</v>
      </c>
      <c r="F41" s="13">
        <v>97</v>
      </c>
      <c r="G41" s="13">
        <v>97</v>
      </c>
      <c r="H41" s="13">
        <v>97</v>
      </c>
      <c r="I41" s="13">
        <v>96</v>
      </c>
      <c r="J41" s="13">
        <v>98</v>
      </c>
      <c r="K41" s="13"/>
      <c r="L41" s="13"/>
      <c r="M41" s="13"/>
      <c r="N41" s="13"/>
      <c r="O41" s="26">
        <f t="shared" si="3"/>
        <v>96.666666666666671</v>
      </c>
      <c r="P41" s="8">
        <f t="shared" si="1"/>
        <v>11</v>
      </c>
      <c r="Q41" s="27">
        <f t="shared" si="2"/>
        <v>-0.63333333333332575</v>
      </c>
    </row>
    <row r="42" spans="1:17" ht="15" customHeight="1" x14ac:dyDescent="0.2">
      <c r="A42" s="4" t="s">
        <v>748</v>
      </c>
      <c r="B42" s="4" t="s">
        <v>504</v>
      </c>
      <c r="C42" s="7">
        <v>2</v>
      </c>
      <c r="D42" s="28">
        <v>96.5</v>
      </c>
      <c r="E42" s="13">
        <v>95</v>
      </c>
      <c r="F42" s="13">
        <v>95</v>
      </c>
      <c r="G42" s="13">
        <v>93</v>
      </c>
      <c r="H42" s="13">
        <v>91</v>
      </c>
      <c r="I42" s="13">
        <v>98</v>
      </c>
      <c r="J42" s="13">
        <v>98</v>
      </c>
      <c r="K42" s="13"/>
      <c r="L42" s="13"/>
      <c r="M42" s="13"/>
      <c r="N42" s="13"/>
      <c r="O42" s="26">
        <f t="shared" si="3"/>
        <v>95</v>
      </c>
      <c r="P42" s="8">
        <f t="shared" si="1"/>
        <v>28</v>
      </c>
      <c r="Q42" s="27">
        <f t="shared" si="2"/>
        <v>-1.5</v>
      </c>
    </row>
    <row r="43" spans="1:17" ht="15" customHeight="1" x14ac:dyDescent="0.2">
      <c r="A43" s="4" t="s">
        <v>781</v>
      </c>
      <c r="B43" s="4" t="s">
        <v>504</v>
      </c>
      <c r="C43" s="7">
        <v>6</v>
      </c>
      <c r="D43" s="28">
        <v>93.4</v>
      </c>
      <c r="E43" s="13">
        <v>90</v>
      </c>
      <c r="F43" s="13">
        <v>92</v>
      </c>
      <c r="G43" s="13">
        <v>94</v>
      </c>
      <c r="H43" s="13">
        <v>92</v>
      </c>
      <c r="I43" s="13">
        <v>96</v>
      </c>
      <c r="J43" s="13">
        <v>94</v>
      </c>
      <c r="K43" s="13"/>
      <c r="L43" s="13"/>
      <c r="M43" s="13"/>
      <c r="N43" s="13"/>
      <c r="O43" s="26">
        <f t="shared" si="3"/>
        <v>93</v>
      </c>
      <c r="P43" s="8">
        <f t="shared" si="1"/>
        <v>49</v>
      </c>
      <c r="Q43" s="27">
        <f t="shared" si="2"/>
        <v>-0.40000000000000568</v>
      </c>
    </row>
    <row r="44" spans="1:17" ht="15" customHeight="1" x14ac:dyDescent="0.2">
      <c r="A44" s="4" t="s">
        <v>786</v>
      </c>
      <c r="B44" s="4" t="s">
        <v>504</v>
      </c>
      <c r="C44" s="7">
        <v>7</v>
      </c>
      <c r="D44" s="28">
        <v>93</v>
      </c>
      <c r="E44" s="13">
        <v>96</v>
      </c>
      <c r="F44" s="13">
        <v>88</v>
      </c>
      <c r="G44" s="13">
        <v>98</v>
      </c>
      <c r="H44" s="13">
        <v>94</v>
      </c>
      <c r="I44" s="13">
        <v>95</v>
      </c>
      <c r="J44" s="13">
        <v>90</v>
      </c>
      <c r="K44" s="13"/>
      <c r="L44" s="13"/>
      <c r="M44" s="13"/>
      <c r="N44" s="13"/>
      <c r="O44" s="26">
        <f t="shared" si="3"/>
        <v>93.5</v>
      </c>
      <c r="P44" s="8">
        <f t="shared" si="1"/>
        <v>46</v>
      </c>
      <c r="Q44" s="27">
        <f t="shared" si="2"/>
        <v>0.5</v>
      </c>
    </row>
    <row r="45" spans="1:17" ht="15" customHeight="1" x14ac:dyDescent="0.2">
      <c r="A45" s="4" t="s">
        <v>379</v>
      </c>
      <c r="B45" s="4" t="s">
        <v>124</v>
      </c>
      <c r="C45" s="7">
        <v>5</v>
      </c>
      <c r="D45" s="28">
        <v>94.3</v>
      </c>
      <c r="E45" s="13">
        <v>98</v>
      </c>
      <c r="F45" s="13">
        <v>93</v>
      </c>
      <c r="G45" s="13">
        <v>97</v>
      </c>
      <c r="H45" s="13">
        <v>91</v>
      </c>
      <c r="I45" s="13">
        <v>92</v>
      </c>
      <c r="J45" s="13">
        <v>93</v>
      </c>
      <c r="K45" s="13"/>
      <c r="L45" s="13"/>
      <c r="M45" s="13"/>
      <c r="N45" s="13"/>
      <c r="O45" s="26">
        <f t="shared" si="3"/>
        <v>94</v>
      </c>
      <c r="P45" s="8">
        <f t="shared" si="1"/>
        <v>40</v>
      </c>
      <c r="Q45" s="27">
        <f t="shared" si="2"/>
        <v>-0.29999999999999716</v>
      </c>
    </row>
    <row r="46" spans="1:17" ht="15" customHeight="1" x14ac:dyDescent="0.2">
      <c r="A46" s="4" t="s">
        <v>798</v>
      </c>
      <c r="B46" s="4" t="s">
        <v>124</v>
      </c>
      <c r="C46" s="7">
        <v>8</v>
      </c>
      <c r="D46" s="28">
        <v>91.7</v>
      </c>
      <c r="E46" s="13">
        <v>89</v>
      </c>
      <c r="F46" s="13">
        <v>91</v>
      </c>
      <c r="G46" s="13">
        <v>91</v>
      </c>
      <c r="H46" s="13">
        <v>90</v>
      </c>
      <c r="I46" s="13">
        <v>95</v>
      </c>
      <c r="J46" s="13">
        <v>93</v>
      </c>
      <c r="K46" s="13"/>
      <c r="L46" s="13"/>
      <c r="M46" s="13"/>
      <c r="N46" s="13"/>
      <c r="O46" s="26">
        <f t="shared" si="3"/>
        <v>91.5</v>
      </c>
      <c r="P46" s="8">
        <f t="shared" si="1"/>
        <v>60</v>
      </c>
      <c r="Q46" s="27">
        <f t="shared" si="2"/>
        <v>-0.20000000000000284</v>
      </c>
    </row>
    <row r="47" spans="1:17" ht="15" customHeight="1" x14ac:dyDescent="0.2">
      <c r="A47" s="4" t="s">
        <v>792</v>
      </c>
      <c r="B47" s="4" t="s">
        <v>124</v>
      </c>
      <c r="C47" s="7">
        <v>8</v>
      </c>
      <c r="D47" s="28">
        <v>92.7</v>
      </c>
      <c r="E47" s="13">
        <v>88</v>
      </c>
      <c r="F47" s="13">
        <v>91</v>
      </c>
      <c r="G47" s="13">
        <v>96</v>
      </c>
      <c r="H47" s="13">
        <v>95</v>
      </c>
      <c r="I47" s="13">
        <v>91</v>
      </c>
      <c r="J47" s="13">
        <v>89</v>
      </c>
      <c r="K47" s="13"/>
      <c r="L47" s="13"/>
      <c r="M47" s="13"/>
      <c r="N47" s="13"/>
      <c r="O47" s="26">
        <f t="shared" si="3"/>
        <v>91.666666666666671</v>
      </c>
      <c r="P47" s="8">
        <f t="shared" si="1"/>
        <v>58</v>
      </c>
      <c r="Q47" s="27">
        <f t="shared" si="2"/>
        <v>-1.0333333333333314</v>
      </c>
    </row>
    <row r="48" spans="1:17" ht="15" customHeight="1" x14ac:dyDescent="0.2">
      <c r="A48" s="4" t="s">
        <v>767</v>
      </c>
      <c r="B48" s="4" t="s">
        <v>744</v>
      </c>
      <c r="C48" s="7">
        <v>4</v>
      </c>
      <c r="D48" s="28">
        <v>95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 t="str">
        <f t="shared" si="3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4" t="s">
        <v>753</v>
      </c>
      <c r="B49" s="4" t="s">
        <v>744</v>
      </c>
      <c r="C49" s="7">
        <v>3</v>
      </c>
      <c r="D49" s="28">
        <v>96.3</v>
      </c>
      <c r="E49" s="13">
        <v>98</v>
      </c>
      <c r="F49" s="13">
        <v>97</v>
      </c>
      <c r="G49" s="13">
        <v>95</v>
      </c>
      <c r="H49" s="13">
        <v>97</v>
      </c>
      <c r="I49" s="13">
        <v>97</v>
      </c>
      <c r="J49" s="13">
        <v>98</v>
      </c>
      <c r="K49" s="13"/>
      <c r="L49" s="13"/>
      <c r="M49" s="13"/>
      <c r="N49" s="13"/>
      <c r="O49" s="26">
        <f t="shared" si="3"/>
        <v>97</v>
      </c>
      <c r="P49" s="8">
        <f t="shared" si="1"/>
        <v>6</v>
      </c>
      <c r="Q49" s="27">
        <f t="shared" si="2"/>
        <v>0.70000000000000284</v>
      </c>
    </row>
    <row r="50" spans="1:17" ht="15" customHeight="1" x14ac:dyDescent="0.2">
      <c r="A50" s="4" t="s">
        <v>765</v>
      </c>
      <c r="B50" s="4" t="s">
        <v>744</v>
      </c>
      <c r="C50" s="7">
        <v>4</v>
      </c>
      <c r="D50" s="28">
        <v>95.2</v>
      </c>
      <c r="E50" s="13">
        <v>92</v>
      </c>
      <c r="F50" s="13">
        <v>98</v>
      </c>
      <c r="G50" s="13">
        <v>96</v>
      </c>
      <c r="H50" s="13">
        <v>97</v>
      </c>
      <c r="I50" s="13">
        <v>97</v>
      </c>
      <c r="J50" s="13">
        <v>94</v>
      </c>
      <c r="K50" s="13"/>
      <c r="L50" s="13"/>
      <c r="M50" s="13"/>
      <c r="N50" s="13"/>
      <c r="O50" s="26">
        <f t="shared" si="3"/>
        <v>95.666666666666671</v>
      </c>
      <c r="P50" s="8">
        <f t="shared" si="1"/>
        <v>20</v>
      </c>
      <c r="Q50" s="27">
        <f t="shared" si="2"/>
        <v>0.46666666666666856</v>
      </c>
    </row>
    <row r="51" spans="1:17" ht="15" customHeight="1" x14ac:dyDescent="0.2">
      <c r="A51" s="4" t="s">
        <v>771</v>
      </c>
      <c r="B51" s="4" t="s">
        <v>744</v>
      </c>
      <c r="C51" s="7">
        <v>5</v>
      </c>
      <c r="D51" s="28">
        <v>94.5</v>
      </c>
      <c r="E51" s="13">
        <v>91</v>
      </c>
      <c r="F51" s="13">
        <v>97</v>
      </c>
      <c r="G51" s="13">
        <v>98</v>
      </c>
      <c r="H51" s="13">
        <v>97</v>
      </c>
      <c r="I51" s="13">
        <v>98</v>
      </c>
      <c r="J51" s="13">
        <v>93</v>
      </c>
      <c r="K51" s="13"/>
      <c r="L51" s="13"/>
      <c r="M51" s="13"/>
      <c r="N51" s="13"/>
      <c r="O51" s="26">
        <f t="shared" si="3"/>
        <v>95.666666666666671</v>
      </c>
      <c r="P51" s="8">
        <f t="shared" si="1"/>
        <v>20</v>
      </c>
      <c r="Q51" s="27">
        <f t="shared" si="2"/>
        <v>1.1666666666666714</v>
      </c>
    </row>
    <row r="52" spans="1:17" ht="15" customHeight="1" x14ac:dyDescent="0.2">
      <c r="A52" s="4" t="s">
        <v>754</v>
      </c>
      <c r="B52" s="4" t="s">
        <v>744</v>
      </c>
      <c r="C52" s="7">
        <v>3</v>
      </c>
      <c r="D52" s="28">
        <v>96.2</v>
      </c>
      <c r="E52" s="13">
        <v>94</v>
      </c>
      <c r="F52" s="13">
        <v>98</v>
      </c>
      <c r="G52" s="13">
        <v>90</v>
      </c>
      <c r="H52" s="13">
        <v>96</v>
      </c>
      <c r="I52" s="13">
        <v>95</v>
      </c>
      <c r="J52" s="13">
        <v>97</v>
      </c>
      <c r="K52" s="13"/>
      <c r="L52" s="13"/>
      <c r="M52" s="13"/>
      <c r="N52" s="13"/>
      <c r="O52" s="26">
        <f t="shared" si="3"/>
        <v>95</v>
      </c>
      <c r="P52" s="8">
        <f t="shared" si="1"/>
        <v>28</v>
      </c>
      <c r="Q52" s="27">
        <f t="shared" si="2"/>
        <v>-1.2000000000000028</v>
      </c>
    </row>
    <row r="53" spans="1:17" ht="15" customHeight="1" x14ac:dyDescent="0.2">
      <c r="A53" s="4" t="s">
        <v>743</v>
      </c>
      <c r="B53" s="4" t="s">
        <v>744</v>
      </c>
      <c r="C53" s="7">
        <v>2</v>
      </c>
      <c r="D53" s="28">
        <v>96.7</v>
      </c>
      <c r="E53" s="13">
        <v>95</v>
      </c>
      <c r="F53" s="13">
        <v>94</v>
      </c>
      <c r="G53" s="13">
        <v>95</v>
      </c>
      <c r="H53" s="13">
        <v>92</v>
      </c>
      <c r="I53" s="13">
        <v>96</v>
      </c>
      <c r="J53" s="13">
        <v>95</v>
      </c>
      <c r="K53" s="13"/>
      <c r="L53" s="13"/>
      <c r="M53" s="13"/>
      <c r="N53" s="13"/>
      <c r="O53" s="26">
        <f t="shared" si="3"/>
        <v>94.5</v>
      </c>
      <c r="P53" s="8">
        <f t="shared" si="1"/>
        <v>37</v>
      </c>
      <c r="Q53" s="27">
        <f t="shared" si="2"/>
        <v>-2.2000000000000028</v>
      </c>
    </row>
    <row r="54" spans="1:17" ht="15" customHeight="1" x14ac:dyDescent="0.2">
      <c r="A54" s="4" t="s">
        <v>779</v>
      </c>
      <c r="B54" s="4" t="s">
        <v>744</v>
      </c>
      <c r="C54" s="7">
        <v>6</v>
      </c>
      <c r="D54" s="28">
        <v>93.7</v>
      </c>
      <c r="E54" s="13">
        <v>96</v>
      </c>
      <c r="F54" s="13">
        <v>93</v>
      </c>
      <c r="G54" s="13">
        <v>93</v>
      </c>
      <c r="H54" s="13">
        <v>98</v>
      </c>
      <c r="I54" s="13">
        <v>92</v>
      </c>
      <c r="J54" s="13">
        <v>93</v>
      </c>
      <c r="K54" s="13"/>
      <c r="L54" s="13"/>
      <c r="M54" s="13"/>
      <c r="N54" s="13"/>
      <c r="O54" s="26">
        <f t="shared" si="3"/>
        <v>94.166666666666671</v>
      </c>
      <c r="P54" s="8">
        <f t="shared" si="1"/>
        <v>39</v>
      </c>
      <c r="Q54" s="27">
        <f t="shared" si="2"/>
        <v>0.46666666666666856</v>
      </c>
    </row>
    <row r="55" spans="1:17" ht="15" customHeight="1" x14ac:dyDescent="0.2">
      <c r="A55" s="4" t="s">
        <v>809</v>
      </c>
      <c r="B55" s="4" t="s">
        <v>744</v>
      </c>
      <c r="C55" s="7">
        <v>10</v>
      </c>
      <c r="D55" s="28">
        <v>88.8</v>
      </c>
      <c r="E55" s="13">
        <v>92</v>
      </c>
      <c r="F55" s="13">
        <v>86</v>
      </c>
      <c r="G55" s="13">
        <v>91</v>
      </c>
      <c r="H55" s="13">
        <v>85</v>
      </c>
      <c r="I55" s="13">
        <v>89</v>
      </c>
      <c r="J55" s="13">
        <v>93</v>
      </c>
      <c r="K55" s="13"/>
      <c r="L55" s="13"/>
      <c r="M55" s="13"/>
      <c r="N55" s="13"/>
      <c r="O55" s="26">
        <f t="shared" si="3"/>
        <v>89.333333333333329</v>
      </c>
      <c r="P55" s="8">
        <f t="shared" si="1"/>
        <v>80</v>
      </c>
      <c r="Q55" s="27">
        <f t="shared" si="2"/>
        <v>0.53333333333333144</v>
      </c>
    </row>
    <row r="56" spans="1:17" ht="15" customHeight="1" x14ac:dyDescent="0.2">
      <c r="A56" s="4" t="s">
        <v>801</v>
      </c>
      <c r="B56" s="4" t="s">
        <v>744</v>
      </c>
      <c r="C56" s="7">
        <v>9</v>
      </c>
      <c r="D56" s="28">
        <v>91.2</v>
      </c>
      <c r="E56" s="13">
        <v>85</v>
      </c>
      <c r="F56" s="13">
        <v>92</v>
      </c>
      <c r="G56" s="13">
        <v>94</v>
      </c>
      <c r="H56" s="13">
        <v>87</v>
      </c>
      <c r="I56" s="13">
        <v>94</v>
      </c>
      <c r="J56" s="13">
        <v>90</v>
      </c>
      <c r="K56" s="13"/>
      <c r="L56" s="13"/>
      <c r="M56" s="13"/>
      <c r="N56" s="13"/>
      <c r="O56" s="26">
        <f t="shared" si="3"/>
        <v>90.333333333333329</v>
      </c>
      <c r="P56" s="8">
        <f t="shared" si="1"/>
        <v>70</v>
      </c>
      <c r="Q56" s="27">
        <f t="shared" si="2"/>
        <v>-0.86666666666667425</v>
      </c>
    </row>
    <row r="57" spans="1:17" ht="15" customHeight="1" x14ac:dyDescent="0.2">
      <c r="A57" s="4" t="s">
        <v>821</v>
      </c>
      <c r="B57" s="4" t="s">
        <v>744</v>
      </c>
      <c r="C57" s="7">
        <v>11</v>
      </c>
      <c r="D57" s="28">
        <v>86.7</v>
      </c>
      <c r="E57" s="13">
        <v>79</v>
      </c>
      <c r="F57" s="13">
        <v>86</v>
      </c>
      <c r="G57" s="13">
        <v>94</v>
      </c>
      <c r="H57" s="13">
        <v>94</v>
      </c>
      <c r="I57" s="13">
        <v>98</v>
      </c>
      <c r="J57" s="13">
        <v>90</v>
      </c>
      <c r="K57" s="13"/>
      <c r="L57" s="13"/>
      <c r="M57" s="13"/>
      <c r="N57" s="13"/>
      <c r="O57" s="26">
        <f t="shared" si="3"/>
        <v>90.166666666666671</v>
      </c>
      <c r="P57" s="8">
        <f t="shared" si="1"/>
        <v>72</v>
      </c>
      <c r="Q57" s="27">
        <f t="shared" si="2"/>
        <v>3.4666666666666686</v>
      </c>
    </row>
    <row r="58" spans="1:17" ht="15" customHeight="1" x14ac:dyDescent="0.2">
      <c r="A58" s="4" t="s">
        <v>814</v>
      </c>
      <c r="B58" s="4" t="s">
        <v>744</v>
      </c>
      <c r="C58" s="7">
        <v>10</v>
      </c>
      <c r="D58" s="28">
        <v>87.8</v>
      </c>
      <c r="E58" s="13">
        <v>92</v>
      </c>
      <c r="F58" s="13">
        <v>89</v>
      </c>
      <c r="G58" s="13">
        <v>88</v>
      </c>
      <c r="H58" s="13">
        <v>86</v>
      </c>
      <c r="I58" s="13">
        <v>87</v>
      </c>
      <c r="J58" s="13">
        <v>89</v>
      </c>
      <c r="K58" s="13"/>
      <c r="L58" s="13"/>
      <c r="M58" s="13"/>
      <c r="N58" s="13"/>
      <c r="O58" s="26">
        <f t="shared" si="3"/>
        <v>88.5</v>
      </c>
      <c r="P58" s="8">
        <f t="shared" si="1"/>
        <v>83</v>
      </c>
      <c r="Q58" s="27">
        <f t="shared" si="2"/>
        <v>0.70000000000000284</v>
      </c>
    </row>
    <row r="59" spans="1:17" ht="15" customHeight="1" x14ac:dyDescent="0.2">
      <c r="A59" s="4" t="s">
        <v>826</v>
      </c>
      <c r="B59" s="4" t="s">
        <v>744</v>
      </c>
      <c r="C59" s="7">
        <v>12</v>
      </c>
      <c r="D59" s="28">
        <v>84.3</v>
      </c>
      <c r="E59" s="13">
        <v>96</v>
      </c>
      <c r="F59" s="13">
        <v>87</v>
      </c>
      <c r="G59" s="13">
        <v>81</v>
      </c>
      <c r="H59" s="13">
        <v>85</v>
      </c>
      <c r="I59" s="13">
        <v>89</v>
      </c>
      <c r="J59" s="13">
        <v>85</v>
      </c>
      <c r="K59" s="13"/>
      <c r="L59" s="13"/>
      <c r="M59" s="13"/>
      <c r="N59" s="13"/>
      <c r="O59" s="26">
        <f t="shared" si="3"/>
        <v>87.166666666666671</v>
      </c>
      <c r="P59" s="8">
        <f t="shared" si="1"/>
        <v>88</v>
      </c>
      <c r="Q59" s="27">
        <f t="shared" si="2"/>
        <v>2.8666666666666742</v>
      </c>
    </row>
    <row r="60" spans="1:17" ht="15" customHeight="1" x14ac:dyDescent="0.2">
      <c r="A60" s="4" t="s">
        <v>813</v>
      </c>
      <c r="B60" s="4" t="s">
        <v>744</v>
      </c>
      <c r="C60" s="7">
        <v>10</v>
      </c>
      <c r="D60" s="28">
        <v>87.8</v>
      </c>
      <c r="E60" s="13">
        <v>89</v>
      </c>
      <c r="F60" s="13">
        <v>87</v>
      </c>
      <c r="G60" s="13">
        <v>88</v>
      </c>
      <c r="H60" s="13">
        <v>89</v>
      </c>
      <c r="I60" s="13">
        <v>86</v>
      </c>
      <c r="J60" s="13">
        <v>89</v>
      </c>
      <c r="K60" s="13"/>
      <c r="L60" s="13"/>
      <c r="M60" s="13"/>
      <c r="N60" s="13"/>
      <c r="O60" s="26">
        <f t="shared" si="3"/>
        <v>88</v>
      </c>
      <c r="P60" s="8">
        <f t="shared" si="1"/>
        <v>86</v>
      </c>
      <c r="Q60" s="27">
        <f t="shared" si="2"/>
        <v>0.20000000000000284</v>
      </c>
    </row>
    <row r="61" spans="1:17" ht="15" customHeight="1" x14ac:dyDescent="0.2">
      <c r="A61" s="4" t="s">
        <v>806</v>
      </c>
      <c r="B61" s="4" t="s">
        <v>118</v>
      </c>
      <c r="C61" s="7">
        <v>9</v>
      </c>
      <c r="D61" s="28">
        <v>89.5</v>
      </c>
      <c r="E61" s="13">
        <v>93</v>
      </c>
      <c r="F61" s="13">
        <v>94</v>
      </c>
      <c r="G61" s="13">
        <v>93</v>
      </c>
      <c r="H61" s="13">
        <v>87</v>
      </c>
      <c r="I61" s="13">
        <v>94</v>
      </c>
      <c r="J61" s="13">
        <v>93</v>
      </c>
      <c r="K61" s="13"/>
      <c r="L61" s="13"/>
      <c r="M61" s="13"/>
      <c r="N61" s="13"/>
      <c r="O61" s="26">
        <f t="shared" si="3"/>
        <v>92.333333333333329</v>
      </c>
      <c r="P61" s="8">
        <f t="shared" si="1"/>
        <v>55</v>
      </c>
      <c r="Q61" s="27">
        <f t="shared" si="2"/>
        <v>2.8333333333333286</v>
      </c>
    </row>
    <row r="62" spans="1:17" ht="15" customHeight="1" x14ac:dyDescent="0.2">
      <c r="A62" s="4" t="s">
        <v>794</v>
      </c>
      <c r="B62" s="4" t="s">
        <v>118</v>
      </c>
      <c r="C62" s="7">
        <v>8</v>
      </c>
      <c r="D62" s="28">
        <v>92.5</v>
      </c>
      <c r="E62" s="13">
        <v>81</v>
      </c>
      <c r="F62" s="13">
        <v>91</v>
      </c>
      <c r="G62" s="13">
        <v>94</v>
      </c>
      <c r="H62" s="13">
        <v>89</v>
      </c>
      <c r="I62" s="13">
        <v>85</v>
      </c>
      <c r="J62" s="13">
        <v>89</v>
      </c>
      <c r="K62" s="13"/>
      <c r="L62" s="13"/>
      <c r="M62" s="13"/>
      <c r="N62" s="13"/>
      <c r="O62" s="26">
        <f t="shared" si="3"/>
        <v>88.166666666666671</v>
      </c>
      <c r="P62" s="8">
        <f t="shared" si="1"/>
        <v>85</v>
      </c>
      <c r="Q62" s="27">
        <f t="shared" si="2"/>
        <v>-4.3333333333333286</v>
      </c>
    </row>
    <row r="63" spans="1:17" ht="15" customHeight="1" x14ac:dyDescent="0.2">
      <c r="A63" s="4" t="s">
        <v>755</v>
      </c>
      <c r="B63" s="4" t="s">
        <v>756</v>
      </c>
      <c r="C63" s="7">
        <v>3</v>
      </c>
      <c r="D63" s="28">
        <v>96</v>
      </c>
      <c r="E63" s="13">
        <v>94</v>
      </c>
      <c r="F63" s="13">
        <v>98</v>
      </c>
      <c r="G63" s="13">
        <v>97</v>
      </c>
      <c r="H63" s="13">
        <v>99</v>
      </c>
      <c r="I63" s="13">
        <v>98</v>
      </c>
      <c r="J63" s="13">
        <v>96</v>
      </c>
      <c r="K63" s="13"/>
      <c r="L63" s="13"/>
      <c r="M63" s="13"/>
      <c r="N63" s="13"/>
      <c r="O63" s="26">
        <f t="shared" si="3"/>
        <v>97</v>
      </c>
      <c r="P63" s="8">
        <f t="shared" si="1"/>
        <v>6</v>
      </c>
      <c r="Q63" s="27">
        <f t="shared" si="2"/>
        <v>1</v>
      </c>
    </row>
    <row r="64" spans="1:17" ht="15" customHeight="1" x14ac:dyDescent="0.2">
      <c r="A64" s="4" t="s">
        <v>263</v>
      </c>
      <c r="B64" s="4" t="s">
        <v>756</v>
      </c>
      <c r="C64" s="7">
        <v>3</v>
      </c>
      <c r="D64" s="28">
        <v>96</v>
      </c>
      <c r="E64" s="13">
        <v>94</v>
      </c>
      <c r="F64" s="13">
        <v>99</v>
      </c>
      <c r="G64" s="13">
        <v>98</v>
      </c>
      <c r="H64" s="13">
        <v>95</v>
      </c>
      <c r="I64" s="13">
        <v>97</v>
      </c>
      <c r="J64" s="13">
        <v>96</v>
      </c>
      <c r="K64" s="13"/>
      <c r="L64" s="13"/>
      <c r="M64" s="13"/>
      <c r="N64" s="13"/>
      <c r="O64" s="26">
        <f t="shared" si="3"/>
        <v>96.5</v>
      </c>
      <c r="P64" s="8">
        <f t="shared" si="1"/>
        <v>14</v>
      </c>
      <c r="Q64" s="27">
        <f t="shared" si="2"/>
        <v>0.5</v>
      </c>
    </row>
    <row r="65" spans="1:17" ht="15" customHeight="1" x14ac:dyDescent="0.2">
      <c r="A65" s="4" t="s">
        <v>823</v>
      </c>
      <c r="B65" s="4" t="s">
        <v>756</v>
      </c>
      <c r="C65" s="7">
        <v>11</v>
      </c>
      <c r="D65" s="28">
        <v>85.8</v>
      </c>
      <c r="E65" s="13">
        <v>88</v>
      </c>
      <c r="F65" s="13">
        <v>89</v>
      </c>
      <c r="G65" s="13">
        <v>93</v>
      </c>
      <c r="H65" s="13">
        <v>85</v>
      </c>
      <c r="I65" s="13">
        <v>94</v>
      </c>
      <c r="J65" s="13">
        <v>90</v>
      </c>
      <c r="K65" s="13"/>
      <c r="L65" s="13"/>
      <c r="M65" s="13"/>
      <c r="N65" s="13"/>
      <c r="O65" s="26">
        <f t="shared" si="3"/>
        <v>89.833333333333329</v>
      </c>
      <c r="P65" s="8">
        <f t="shared" si="1"/>
        <v>79</v>
      </c>
      <c r="Q65" s="27">
        <f t="shared" si="2"/>
        <v>4.0333333333333314</v>
      </c>
    </row>
    <row r="66" spans="1:17" ht="15" customHeight="1" x14ac:dyDescent="0.2">
      <c r="A66" s="4" t="s">
        <v>815</v>
      </c>
      <c r="B66" s="4" t="s">
        <v>756</v>
      </c>
      <c r="C66" s="7">
        <v>10</v>
      </c>
      <c r="D66" s="28">
        <v>87.8</v>
      </c>
      <c r="E66" s="13">
        <v>85</v>
      </c>
      <c r="F66" s="13">
        <v>87</v>
      </c>
      <c r="G66" s="13">
        <v>83</v>
      </c>
      <c r="H66" s="13">
        <v>88</v>
      </c>
      <c r="I66" s="13">
        <v>84</v>
      </c>
      <c r="J66" s="13">
        <v>89</v>
      </c>
      <c r="K66" s="13"/>
      <c r="L66" s="13"/>
      <c r="M66" s="13"/>
      <c r="N66" s="13"/>
      <c r="O66" s="26">
        <f t="shared" si="3"/>
        <v>86</v>
      </c>
      <c r="P66" s="8">
        <f t="shared" si="1"/>
        <v>95</v>
      </c>
      <c r="Q66" s="27">
        <f t="shared" si="2"/>
        <v>-1.7999999999999972</v>
      </c>
    </row>
    <row r="67" spans="1:17" ht="15" customHeight="1" x14ac:dyDescent="0.2">
      <c r="A67" s="4" t="s">
        <v>737</v>
      </c>
      <c r="B67" s="4" t="s">
        <v>159</v>
      </c>
      <c r="C67" s="7">
        <v>1</v>
      </c>
      <c r="D67" s="28">
        <v>98.3</v>
      </c>
      <c r="E67" s="13">
        <v>97</v>
      </c>
      <c r="F67" s="13">
        <v>96</v>
      </c>
      <c r="G67" s="13">
        <v>97</v>
      </c>
      <c r="H67" s="13">
        <v>98</v>
      </c>
      <c r="I67" s="13">
        <v>97</v>
      </c>
      <c r="J67" s="13">
        <v>95</v>
      </c>
      <c r="K67" s="13"/>
      <c r="L67" s="13"/>
      <c r="M67" s="13"/>
      <c r="N67" s="13"/>
      <c r="O67" s="26">
        <f t="shared" si="3"/>
        <v>96.666666666666671</v>
      </c>
      <c r="P67" s="8">
        <f t="shared" si="1"/>
        <v>11</v>
      </c>
      <c r="Q67" s="27">
        <f t="shared" si="2"/>
        <v>-1.6333333333333258</v>
      </c>
    </row>
    <row r="68" spans="1:17" ht="15" customHeight="1" x14ac:dyDescent="0.2">
      <c r="A68" s="4" t="s">
        <v>514</v>
      </c>
      <c r="B68" s="4" t="s">
        <v>159</v>
      </c>
      <c r="C68" s="7">
        <v>1</v>
      </c>
      <c r="D68" s="28">
        <v>97.3</v>
      </c>
      <c r="E68" s="13">
        <v>97</v>
      </c>
      <c r="F68" s="13">
        <v>94</v>
      </c>
      <c r="G68" s="13">
        <v>96</v>
      </c>
      <c r="H68" s="13">
        <v>97</v>
      </c>
      <c r="I68" s="13">
        <v>94</v>
      </c>
      <c r="J68" s="13">
        <v>98</v>
      </c>
      <c r="K68" s="13"/>
      <c r="L68" s="13"/>
      <c r="M68" s="13"/>
      <c r="N68" s="13"/>
      <c r="O68" s="26">
        <f t="shared" ref="O68:O99" si="4">IF(SUM(E68:N68)&lt;&gt;0,AVERAGE(E68:N68),"")</f>
        <v>96</v>
      </c>
      <c r="P68" s="8">
        <f t="shared" si="1"/>
        <v>16</v>
      </c>
      <c r="Q68" s="27">
        <f t="shared" si="2"/>
        <v>-1.2999999999999972</v>
      </c>
    </row>
    <row r="69" spans="1:17" ht="15" customHeight="1" x14ac:dyDescent="0.2">
      <c r="A69" s="4" t="s">
        <v>773</v>
      </c>
      <c r="B69" s="4" t="s">
        <v>159</v>
      </c>
      <c r="C69" s="7">
        <v>5</v>
      </c>
      <c r="D69" s="28">
        <v>94.2</v>
      </c>
      <c r="E69" s="13">
        <v>94</v>
      </c>
      <c r="F69" s="13">
        <v>98</v>
      </c>
      <c r="G69" s="13">
        <v>94</v>
      </c>
      <c r="H69" s="13">
        <v>97</v>
      </c>
      <c r="I69" s="13">
        <v>96</v>
      </c>
      <c r="J69" s="13">
        <v>93</v>
      </c>
      <c r="K69" s="13"/>
      <c r="L69" s="13"/>
      <c r="M69" s="13"/>
      <c r="N69" s="13"/>
      <c r="O69" s="26">
        <f t="shared" si="4"/>
        <v>95.333333333333329</v>
      </c>
      <c r="P69" s="8">
        <f t="shared" ref="P69:P111" si="5">IF(COUNT($E69:$N69)&gt;0,RANK($O69,$O$4:$O$111),"")</f>
        <v>25</v>
      </c>
      <c r="Q69" s="27">
        <f t="shared" ref="Q69:Q111" si="6">IF(D69&gt;0,IF(O69&lt;&gt;"",O69-D69,""),"")</f>
        <v>1.1333333333333258</v>
      </c>
    </row>
    <row r="70" spans="1:17" ht="15" customHeight="1" x14ac:dyDescent="0.2">
      <c r="A70" s="4" t="s">
        <v>787</v>
      </c>
      <c r="B70" s="4" t="s">
        <v>159</v>
      </c>
      <c r="C70" s="7">
        <v>7</v>
      </c>
      <c r="D70" s="28">
        <v>93</v>
      </c>
      <c r="E70" s="13">
        <v>89</v>
      </c>
      <c r="F70" s="13"/>
      <c r="G70" s="13"/>
      <c r="H70" s="13">
        <v>96</v>
      </c>
      <c r="I70" s="13"/>
      <c r="J70" s="13">
        <v>96</v>
      </c>
      <c r="K70" s="13"/>
      <c r="L70" s="13"/>
      <c r="M70" s="13"/>
      <c r="N70" s="13"/>
      <c r="O70" s="26">
        <f t="shared" si="4"/>
        <v>93.666666666666671</v>
      </c>
      <c r="P70" s="8">
        <f t="shared" si="5"/>
        <v>44</v>
      </c>
      <c r="Q70" s="27">
        <f t="shared" si="6"/>
        <v>0.6666666666666714</v>
      </c>
    </row>
    <row r="71" spans="1:17" ht="15" customHeight="1" x14ac:dyDescent="0.2">
      <c r="A71" s="4" t="s">
        <v>793</v>
      </c>
      <c r="B71" s="4" t="s">
        <v>159</v>
      </c>
      <c r="C71" s="7">
        <v>8</v>
      </c>
      <c r="D71" s="28">
        <v>92.7</v>
      </c>
      <c r="E71" s="13">
        <v>96</v>
      </c>
      <c r="F71" s="13">
        <v>89</v>
      </c>
      <c r="G71" s="13">
        <v>94</v>
      </c>
      <c r="H71" s="13">
        <v>99</v>
      </c>
      <c r="I71" s="13">
        <v>95</v>
      </c>
      <c r="J71" s="13">
        <v>89</v>
      </c>
      <c r="K71" s="13"/>
      <c r="L71" s="13"/>
      <c r="M71" s="13"/>
      <c r="N71" s="13"/>
      <c r="O71" s="26">
        <f t="shared" si="4"/>
        <v>93.666666666666671</v>
      </c>
      <c r="P71" s="8">
        <f t="shared" si="5"/>
        <v>44</v>
      </c>
      <c r="Q71" s="27">
        <f t="shared" si="6"/>
        <v>0.96666666666666856</v>
      </c>
    </row>
    <row r="72" spans="1:17" ht="15" customHeight="1" x14ac:dyDescent="0.2">
      <c r="A72" s="4" t="s">
        <v>772</v>
      </c>
      <c r="B72" s="4" t="s">
        <v>159</v>
      </c>
      <c r="C72" s="7">
        <v>5</v>
      </c>
      <c r="D72" s="28">
        <v>94.5</v>
      </c>
      <c r="E72" s="13">
        <v>92</v>
      </c>
      <c r="F72" s="13">
        <v>90</v>
      </c>
      <c r="G72" s="13">
        <v>90</v>
      </c>
      <c r="H72" s="13">
        <v>96</v>
      </c>
      <c r="I72" s="13">
        <v>95</v>
      </c>
      <c r="J72" s="13">
        <v>92</v>
      </c>
      <c r="K72" s="13"/>
      <c r="L72" s="13"/>
      <c r="M72" s="13"/>
      <c r="N72" s="13"/>
      <c r="O72" s="26">
        <f t="shared" si="4"/>
        <v>92.5</v>
      </c>
      <c r="P72" s="8">
        <f t="shared" si="5"/>
        <v>51</v>
      </c>
      <c r="Q72" s="27">
        <f t="shared" si="6"/>
        <v>-2</v>
      </c>
    </row>
    <row r="73" spans="1:17" ht="15" customHeight="1" x14ac:dyDescent="0.2">
      <c r="A73" s="4" t="s">
        <v>366</v>
      </c>
      <c r="B73" s="4" t="s">
        <v>159</v>
      </c>
      <c r="C73" s="7">
        <v>9</v>
      </c>
      <c r="D73" s="28">
        <v>89.5</v>
      </c>
      <c r="E73" s="13">
        <v>86</v>
      </c>
      <c r="F73" s="13">
        <v>91</v>
      </c>
      <c r="G73" s="13">
        <v>95</v>
      </c>
      <c r="H73" s="13">
        <v>89</v>
      </c>
      <c r="I73" s="13">
        <v>90</v>
      </c>
      <c r="J73" s="13">
        <v>90</v>
      </c>
      <c r="K73" s="13"/>
      <c r="L73" s="13"/>
      <c r="M73" s="13"/>
      <c r="N73" s="13"/>
      <c r="O73" s="26">
        <f t="shared" si="4"/>
        <v>90.166666666666671</v>
      </c>
      <c r="P73" s="8">
        <f t="shared" si="5"/>
        <v>72</v>
      </c>
      <c r="Q73" s="27">
        <f t="shared" si="6"/>
        <v>0.6666666666666714</v>
      </c>
    </row>
    <row r="74" spans="1:17" ht="15" customHeight="1" x14ac:dyDescent="0.2">
      <c r="A74" s="4" t="s">
        <v>757</v>
      </c>
      <c r="B74" s="4" t="s">
        <v>357</v>
      </c>
      <c r="C74" s="7">
        <v>3</v>
      </c>
      <c r="D74" s="28">
        <v>95.85</v>
      </c>
      <c r="E74" s="13">
        <v>95</v>
      </c>
      <c r="F74" s="13">
        <v>99</v>
      </c>
      <c r="G74" s="13">
        <v>99</v>
      </c>
      <c r="H74" s="13">
        <v>96</v>
      </c>
      <c r="I74" s="13">
        <v>99</v>
      </c>
      <c r="J74" s="13">
        <v>100</v>
      </c>
      <c r="K74" s="13"/>
      <c r="L74" s="13"/>
      <c r="M74" s="13"/>
      <c r="N74" s="13"/>
      <c r="O74" s="26">
        <f t="shared" si="4"/>
        <v>98</v>
      </c>
      <c r="P74" s="8">
        <f t="shared" si="5"/>
        <v>2</v>
      </c>
      <c r="Q74" s="27">
        <f t="shared" si="6"/>
        <v>2.1500000000000057</v>
      </c>
    </row>
    <row r="75" spans="1:17" ht="15" customHeight="1" x14ac:dyDescent="0.2">
      <c r="A75" s="4" t="s">
        <v>816</v>
      </c>
      <c r="B75" s="4" t="s">
        <v>357</v>
      </c>
      <c r="C75" s="7">
        <v>10</v>
      </c>
      <c r="D75" s="28">
        <v>87.65</v>
      </c>
      <c r="E75" s="13">
        <v>93</v>
      </c>
      <c r="F75" s="13">
        <v>95</v>
      </c>
      <c r="G75" s="13">
        <v>91</v>
      </c>
      <c r="H75" s="13">
        <v>91</v>
      </c>
      <c r="I75" s="13">
        <v>90</v>
      </c>
      <c r="J75" s="13">
        <v>95</v>
      </c>
      <c r="K75" s="13"/>
      <c r="L75" s="13"/>
      <c r="M75" s="13"/>
      <c r="N75" s="13"/>
      <c r="O75" s="26">
        <f t="shared" si="4"/>
        <v>92.5</v>
      </c>
      <c r="P75" s="8">
        <f t="shared" si="5"/>
        <v>51</v>
      </c>
      <c r="Q75" s="27">
        <f t="shared" si="6"/>
        <v>4.8499999999999943</v>
      </c>
    </row>
    <row r="76" spans="1:17" ht="15" customHeight="1" x14ac:dyDescent="0.2">
      <c r="A76" s="4" t="s">
        <v>817</v>
      </c>
      <c r="B76" s="4" t="s">
        <v>357</v>
      </c>
      <c r="C76" s="7">
        <v>11</v>
      </c>
      <c r="D76" s="28">
        <v>87.5</v>
      </c>
      <c r="E76" s="13">
        <v>84</v>
      </c>
      <c r="F76" s="13">
        <v>91</v>
      </c>
      <c r="G76" s="13">
        <v>87</v>
      </c>
      <c r="H76" s="13">
        <v>85</v>
      </c>
      <c r="I76" s="13">
        <v>79</v>
      </c>
      <c r="J76" s="13">
        <v>93</v>
      </c>
      <c r="K76" s="13"/>
      <c r="L76" s="13"/>
      <c r="M76" s="13"/>
      <c r="N76" s="13"/>
      <c r="O76" s="26">
        <f t="shared" si="4"/>
        <v>86.5</v>
      </c>
      <c r="P76" s="8">
        <f t="shared" si="5"/>
        <v>92</v>
      </c>
      <c r="Q76" s="27">
        <f t="shared" si="6"/>
        <v>-1</v>
      </c>
    </row>
    <row r="77" spans="1:17" ht="15" customHeight="1" x14ac:dyDescent="0.2">
      <c r="A77" s="4" t="s">
        <v>830</v>
      </c>
      <c r="B77" s="4" t="s">
        <v>357</v>
      </c>
      <c r="C77" s="7">
        <v>12</v>
      </c>
      <c r="D77" s="28">
        <v>81.75</v>
      </c>
      <c r="E77" s="13">
        <v>83</v>
      </c>
      <c r="F77" s="13">
        <v>85</v>
      </c>
      <c r="G77" s="13">
        <v>87</v>
      </c>
      <c r="H77" s="13">
        <v>93</v>
      </c>
      <c r="I77" s="13">
        <v>95</v>
      </c>
      <c r="J77" s="13">
        <v>89</v>
      </c>
      <c r="K77" s="13"/>
      <c r="L77" s="13"/>
      <c r="M77" s="13"/>
      <c r="N77" s="13"/>
      <c r="O77" s="26">
        <f t="shared" si="4"/>
        <v>88.666666666666671</v>
      </c>
      <c r="P77" s="8">
        <f t="shared" si="5"/>
        <v>82</v>
      </c>
      <c r="Q77" s="27">
        <f t="shared" si="6"/>
        <v>6.9166666666666714</v>
      </c>
    </row>
    <row r="78" spans="1:17" ht="15" customHeight="1" x14ac:dyDescent="0.2">
      <c r="A78" s="4" t="s">
        <v>519</v>
      </c>
      <c r="B78" s="4" t="s">
        <v>357</v>
      </c>
      <c r="C78" s="7">
        <v>12</v>
      </c>
      <c r="D78" s="28">
        <v>83.3</v>
      </c>
      <c r="E78" s="13">
        <v>86</v>
      </c>
      <c r="F78" s="13">
        <v>88</v>
      </c>
      <c r="G78" s="13">
        <v>88</v>
      </c>
      <c r="H78" s="13">
        <v>89</v>
      </c>
      <c r="I78" s="13">
        <v>91</v>
      </c>
      <c r="J78" s="13">
        <v>89</v>
      </c>
      <c r="K78" s="13"/>
      <c r="L78" s="13"/>
      <c r="M78" s="13"/>
      <c r="N78" s="13"/>
      <c r="O78" s="26">
        <f t="shared" si="4"/>
        <v>88.5</v>
      </c>
      <c r="P78" s="8">
        <f t="shared" si="5"/>
        <v>83</v>
      </c>
      <c r="Q78" s="27">
        <f t="shared" si="6"/>
        <v>5.2000000000000028</v>
      </c>
    </row>
    <row r="79" spans="1:17" ht="15" customHeight="1" x14ac:dyDescent="0.2">
      <c r="A79" s="4" t="s">
        <v>181</v>
      </c>
      <c r="B79" s="4" t="s">
        <v>151</v>
      </c>
      <c r="C79" s="7">
        <v>1</v>
      </c>
      <c r="D79" s="28">
        <v>96.8</v>
      </c>
      <c r="E79" s="13">
        <v>96</v>
      </c>
      <c r="F79" s="13">
        <v>96</v>
      </c>
      <c r="G79" s="13">
        <v>98</v>
      </c>
      <c r="H79" s="13">
        <v>96</v>
      </c>
      <c r="I79" s="13">
        <v>94</v>
      </c>
      <c r="J79" s="13">
        <v>97</v>
      </c>
      <c r="K79" s="13"/>
      <c r="L79" s="13"/>
      <c r="M79" s="13"/>
      <c r="N79" s="13"/>
      <c r="O79" s="26">
        <f t="shared" si="4"/>
        <v>96.166666666666671</v>
      </c>
      <c r="P79" s="8">
        <f t="shared" si="5"/>
        <v>15</v>
      </c>
      <c r="Q79" s="27">
        <f t="shared" si="6"/>
        <v>-0.63333333333332575</v>
      </c>
    </row>
    <row r="80" spans="1:17" ht="15" customHeight="1" x14ac:dyDescent="0.2">
      <c r="A80" s="4" t="s">
        <v>150</v>
      </c>
      <c r="B80" s="4" t="s">
        <v>151</v>
      </c>
      <c r="C80" s="7">
        <v>5</v>
      </c>
      <c r="D80" s="28">
        <v>94.2</v>
      </c>
      <c r="E80" s="13">
        <v>93</v>
      </c>
      <c r="F80" s="13">
        <v>94</v>
      </c>
      <c r="G80" s="13">
        <v>96</v>
      </c>
      <c r="H80" s="13">
        <v>93</v>
      </c>
      <c r="I80" s="13">
        <v>94</v>
      </c>
      <c r="J80" s="13">
        <v>93</v>
      </c>
      <c r="K80" s="13"/>
      <c r="L80" s="13"/>
      <c r="M80" s="13"/>
      <c r="N80" s="13"/>
      <c r="O80" s="26">
        <f t="shared" si="4"/>
        <v>93.833333333333329</v>
      </c>
      <c r="P80" s="8">
        <f t="shared" si="5"/>
        <v>41</v>
      </c>
      <c r="Q80" s="27">
        <f t="shared" si="6"/>
        <v>-0.36666666666667425</v>
      </c>
    </row>
    <row r="81" spans="1:17" ht="15" customHeight="1" x14ac:dyDescent="0.2">
      <c r="A81" s="4" t="s">
        <v>741</v>
      </c>
      <c r="B81" s="4" t="s">
        <v>151</v>
      </c>
      <c r="C81" s="7">
        <v>1</v>
      </c>
      <c r="D81" s="28">
        <v>97</v>
      </c>
      <c r="E81" s="13">
        <v>93</v>
      </c>
      <c r="F81" s="13">
        <v>94</v>
      </c>
      <c r="G81" s="13">
        <v>96</v>
      </c>
      <c r="H81" s="13">
        <v>95</v>
      </c>
      <c r="I81" s="13">
        <v>77</v>
      </c>
      <c r="J81" s="13">
        <v>94</v>
      </c>
      <c r="K81" s="13"/>
      <c r="L81" s="13"/>
      <c r="M81" s="13"/>
      <c r="N81" s="13"/>
      <c r="O81" s="26">
        <f t="shared" si="4"/>
        <v>91.5</v>
      </c>
      <c r="P81" s="8">
        <f t="shared" si="5"/>
        <v>60</v>
      </c>
      <c r="Q81" s="27">
        <f t="shared" si="6"/>
        <v>-5.5</v>
      </c>
    </row>
    <row r="82" spans="1:17" ht="15" customHeight="1" x14ac:dyDescent="0.2">
      <c r="A82" s="4" t="s">
        <v>824</v>
      </c>
      <c r="B82" s="4" t="s">
        <v>151</v>
      </c>
      <c r="C82" s="7">
        <v>11</v>
      </c>
      <c r="D82" s="28">
        <v>85.5</v>
      </c>
      <c r="E82" s="13">
        <v>88</v>
      </c>
      <c r="F82" s="13">
        <v>92</v>
      </c>
      <c r="G82" s="13">
        <v>91</v>
      </c>
      <c r="H82" s="13">
        <v>92</v>
      </c>
      <c r="I82" s="13">
        <v>90</v>
      </c>
      <c r="J82" s="13">
        <v>88</v>
      </c>
      <c r="K82" s="13"/>
      <c r="L82" s="13"/>
      <c r="M82" s="13"/>
      <c r="N82" s="13"/>
      <c r="O82" s="26">
        <f t="shared" si="4"/>
        <v>90.166666666666671</v>
      </c>
      <c r="P82" s="8">
        <f t="shared" si="5"/>
        <v>72</v>
      </c>
      <c r="Q82" s="27">
        <f t="shared" si="6"/>
        <v>4.6666666666666714</v>
      </c>
    </row>
    <row r="83" spans="1:17" ht="15" customHeight="1" x14ac:dyDescent="0.2">
      <c r="A83" s="4" t="s">
        <v>818</v>
      </c>
      <c r="B83" s="4" t="s">
        <v>151</v>
      </c>
      <c r="C83" s="7">
        <v>11</v>
      </c>
      <c r="D83" s="28">
        <v>87.3</v>
      </c>
      <c r="E83" s="13">
        <v>90</v>
      </c>
      <c r="F83" s="13">
        <v>92</v>
      </c>
      <c r="G83" s="13">
        <v>91</v>
      </c>
      <c r="H83" s="13">
        <v>90</v>
      </c>
      <c r="I83" s="13">
        <v>93</v>
      </c>
      <c r="J83" s="13">
        <v>89</v>
      </c>
      <c r="K83" s="13"/>
      <c r="L83" s="13"/>
      <c r="M83" s="13"/>
      <c r="N83" s="13"/>
      <c r="O83" s="26">
        <f t="shared" si="4"/>
        <v>90.833333333333329</v>
      </c>
      <c r="P83" s="8">
        <f t="shared" si="5"/>
        <v>65</v>
      </c>
      <c r="Q83" s="27">
        <f t="shared" si="6"/>
        <v>3.5333333333333314</v>
      </c>
    </row>
    <row r="84" spans="1:17" ht="15" customHeight="1" x14ac:dyDescent="0.2">
      <c r="A84" s="4" t="s">
        <v>829</v>
      </c>
      <c r="B84" s="4" t="s">
        <v>151</v>
      </c>
      <c r="C84" s="7">
        <v>12</v>
      </c>
      <c r="D84" s="28">
        <v>82.8</v>
      </c>
      <c r="E84" s="13">
        <v>84</v>
      </c>
      <c r="F84" s="13">
        <v>85</v>
      </c>
      <c r="G84" s="13">
        <v>85</v>
      </c>
      <c r="H84" s="13">
        <v>87</v>
      </c>
      <c r="I84" s="13">
        <v>87</v>
      </c>
      <c r="J84" s="13">
        <v>82</v>
      </c>
      <c r="K84" s="13"/>
      <c r="L84" s="13"/>
      <c r="M84" s="13"/>
      <c r="N84" s="13"/>
      <c r="O84" s="26">
        <f t="shared" si="4"/>
        <v>85</v>
      </c>
      <c r="P84" s="8">
        <f t="shared" si="5"/>
        <v>96</v>
      </c>
      <c r="Q84" s="27">
        <f t="shared" si="6"/>
        <v>2.2000000000000028</v>
      </c>
    </row>
    <row r="85" spans="1:17" ht="15" customHeight="1" x14ac:dyDescent="0.2">
      <c r="A85" s="4" t="s">
        <v>447</v>
      </c>
      <c r="B85" s="4" t="s">
        <v>151</v>
      </c>
      <c r="C85" s="7">
        <v>12</v>
      </c>
      <c r="D85" s="28">
        <v>81.599999999999994</v>
      </c>
      <c r="E85" s="13">
        <v>79</v>
      </c>
      <c r="F85" s="13">
        <v>55</v>
      </c>
      <c r="G85" s="13">
        <v>73</v>
      </c>
      <c r="H85" s="13">
        <v>76</v>
      </c>
      <c r="I85" s="13">
        <v>70</v>
      </c>
      <c r="J85" s="13">
        <v>74</v>
      </c>
      <c r="K85" s="13"/>
      <c r="L85" s="13"/>
      <c r="M85" s="13"/>
      <c r="N85" s="13"/>
      <c r="O85" s="26">
        <f t="shared" si="4"/>
        <v>71.166666666666671</v>
      </c>
      <c r="P85" s="8">
        <f t="shared" si="5"/>
        <v>101</v>
      </c>
      <c r="Q85" s="27">
        <f t="shared" si="6"/>
        <v>-10.433333333333323</v>
      </c>
    </row>
    <row r="86" spans="1:17" ht="15" customHeight="1" x14ac:dyDescent="0.2">
      <c r="A86" s="4" t="s">
        <v>775</v>
      </c>
      <c r="B86" s="4" t="s">
        <v>371</v>
      </c>
      <c r="C86" s="7">
        <v>6</v>
      </c>
      <c r="D86" s="28">
        <v>94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26" t="str">
        <f t="shared" si="4"/>
        <v/>
      </c>
      <c r="P86" s="8" t="str">
        <f t="shared" si="5"/>
        <v/>
      </c>
      <c r="Q86" s="27" t="str">
        <f t="shared" si="6"/>
        <v/>
      </c>
    </row>
    <row r="87" spans="1:17" ht="15" customHeight="1" x14ac:dyDescent="0.2">
      <c r="A87" s="4" t="s">
        <v>780</v>
      </c>
      <c r="B87" s="4" t="s">
        <v>371</v>
      </c>
      <c r="C87" s="7">
        <v>6</v>
      </c>
      <c r="D87" s="28">
        <v>93.5</v>
      </c>
      <c r="E87" s="13">
        <v>90</v>
      </c>
      <c r="F87" s="13">
        <v>96</v>
      </c>
      <c r="G87" s="13"/>
      <c r="H87" s="13">
        <v>90</v>
      </c>
      <c r="I87" s="13"/>
      <c r="J87" s="13"/>
      <c r="K87" s="13"/>
      <c r="L87" s="13"/>
      <c r="M87" s="13"/>
      <c r="N87" s="13"/>
      <c r="O87" s="26">
        <f t="shared" si="4"/>
        <v>92</v>
      </c>
      <c r="P87" s="8">
        <f t="shared" si="5"/>
        <v>56</v>
      </c>
      <c r="Q87" s="27">
        <f t="shared" si="6"/>
        <v>-1.5</v>
      </c>
    </row>
    <row r="88" spans="1:17" ht="15" customHeight="1" x14ac:dyDescent="0.2">
      <c r="A88" s="4" t="s">
        <v>788</v>
      </c>
      <c r="B88" s="4" t="s">
        <v>371</v>
      </c>
      <c r="C88" s="7">
        <v>7</v>
      </c>
      <c r="D88" s="28">
        <v>93</v>
      </c>
      <c r="E88" s="13">
        <v>86</v>
      </c>
      <c r="F88" s="13">
        <v>92</v>
      </c>
      <c r="G88" s="13"/>
      <c r="H88" s="13">
        <v>85</v>
      </c>
      <c r="I88" s="13">
        <v>86</v>
      </c>
      <c r="J88" s="13">
        <v>88</v>
      </c>
      <c r="K88" s="13"/>
      <c r="L88" s="13"/>
      <c r="M88" s="13"/>
      <c r="N88" s="13"/>
      <c r="O88" s="26">
        <f t="shared" si="4"/>
        <v>87.4</v>
      </c>
      <c r="P88" s="8">
        <f t="shared" si="5"/>
        <v>87</v>
      </c>
      <c r="Q88" s="27">
        <f t="shared" si="6"/>
        <v>-5.5999999999999943</v>
      </c>
    </row>
    <row r="89" spans="1:17" ht="15" customHeight="1" x14ac:dyDescent="0.2">
      <c r="A89" s="4" t="s">
        <v>828</v>
      </c>
      <c r="B89" s="4" t="s">
        <v>371</v>
      </c>
      <c r="C89" s="7">
        <v>12</v>
      </c>
      <c r="D89" s="28">
        <v>83.5</v>
      </c>
      <c r="E89" s="13">
        <v>82</v>
      </c>
      <c r="F89" s="13">
        <v>89</v>
      </c>
      <c r="G89" s="13"/>
      <c r="H89" s="13">
        <v>89</v>
      </c>
      <c r="I89" s="13">
        <v>85</v>
      </c>
      <c r="J89" s="13">
        <v>90</v>
      </c>
      <c r="K89" s="13"/>
      <c r="L89" s="13"/>
      <c r="M89" s="13"/>
      <c r="N89" s="13"/>
      <c r="O89" s="26">
        <f t="shared" si="4"/>
        <v>87</v>
      </c>
      <c r="P89" s="8">
        <f t="shared" si="5"/>
        <v>89</v>
      </c>
      <c r="Q89" s="27">
        <f t="shared" si="6"/>
        <v>3.5</v>
      </c>
    </row>
    <row r="90" spans="1:17" ht="15" customHeight="1" x14ac:dyDescent="0.2">
      <c r="A90" s="4" t="s">
        <v>768</v>
      </c>
      <c r="B90" s="4" t="s">
        <v>108</v>
      </c>
      <c r="C90" s="7">
        <v>5</v>
      </c>
      <c r="D90" s="28">
        <v>95</v>
      </c>
      <c r="E90" s="13">
        <v>94</v>
      </c>
      <c r="F90" s="13">
        <v>95</v>
      </c>
      <c r="G90" s="13">
        <v>92</v>
      </c>
      <c r="H90" s="13">
        <v>90</v>
      </c>
      <c r="I90" s="13">
        <v>96</v>
      </c>
      <c r="J90" s="13">
        <v>92</v>
      </c>
      <c r="K90" s="13"/>
      <c r="L90" s="13"/>
      <c r="M90" s="13"/>
      <c r="N90" s="13"/>
      <c r="O90" s="26">
        <f t="shared" si="4"/>
        <v>93.166666666666671</v>
      </c>
      <c r="P90" s="8">
        <f t="shared" si="5"/>
        <v>48</v>
      </c>
      <c r="Q90" s="27">
        <f t="shared" si="6"/>
        <v>-1.8333333333333286</v>
      </c>
    </row>
    <row r="91" spans="1:17" ht="15" customHeight="1" x14ac:dyDescent="0.2">
      <c r="A91" s="4" t="s">
        <v>745</v>
      </c>
      <c r="B91" s="4" t="s">
        <v>224</v>
      </c>
      <c r="C91" s="7">
        <v>2</v>
      </c>
      <c r="D91" s="28">
        <v>96.7</v>
      </c>
      <c r="E91" s="13">
        <v>99</v>
      </c>
      <c r="F91" s="13">
        <v>98</v>
      </c>
      <c r="G91" s="13">
        <v>97</v>
      </c>
      <c r="H91" s="13">
        <v>98</v>
      </c>
      <c r="I91" s="13">
        <v>97</v>
      </c>
      <c r="J91" s="13">
        <v>95</v>
      </c>
      <c r="K91" s="13"/>
      <c r="L91" s="13"/>
      <c r="M91" s="13"/>
      <c r="N91" s="13"/>
      <c r="O91" s="26">
        <f t="shared" si="4"/>
        <v>97.333333333333329</v>
      </c>
      <c r="P91" s="8">
        <f t="shared" si="5"/>
        <v>5</v>
      </c>
      <c r="Q91" s="27">
        <f t="shared" si="6"/>
        <v>0.63333333333332575</v>
      </c>
    </row>
    <row r="92" spans="1:17" ht="15" customHeight="1" x14ac:dyDescent="0.2">
      <c r="A92" s="4" t="s">
        <v>749</v>
      </c>
      <c r="B92" s="4" t="s">
        <v>224</v>
      </c>
      <c r="C92" s="7">
        <v>2</v>
      </c>
      <c r="D92" s="28">
        <v>96.5</v>
      </c>
      <c r="E92" s="13">
        <v>99</v>
      </c>
      <c r="F92" s="13">
        <v>98</v>
      </c>
      <c r="G92" s="13">
        <v>99</v>
      </c>
      <c r="H92" s="13">
        <v>92</v>
      </c>
      <c r="I92" s="13">
        <v>97</v>
      </c>
      <c r="J92" s="13">
        <v>97</v>
      </c>
      <c r="K92" s="13"/>
      <c r="L92" s="13"/>
      <c r="M92" s="13"/>
      <c r="N92" s="13"/>
      <c r="O92" s="26">
        <f t="shared" si="4"/>
        <v>97</v>
      </c>
      <c r="P92" s="8">
        <f t="shared" si="5"/>
        <v>6</v>
      </c>
      <c r="Q92" s="27">
        <f t="shared" si="6"/>
        <v>0.5</v>
      </c>
    </row>
    <row r="93" spans="1:17" ht="15" customHeight="1" x14ac:dyDescent="0.2">
      <c r="A93" s="4" t="s">
        <v>764</v>
      </c>
      <c r="B93" s="4" t="s">
        <v>224</v>
      </c>
      <c r="C93" s="7">
        <v>4</v>
      </c>
      <c r="D93" s="28">
        <v>95.7</v>
      </c>
      <c r="E93" s="13">
        <v>97</v>
      </c>
      <c r="F93" s="13">
        <v>95</v>
      </c>
      <c r="G93" s="13">
        <v>96</v>
      </c>
      <c r="H93" s="13">
        <v>98</v>
      </c>
      <c r="I93" s="13">
        <v>95</v>
      </c>
      <c r="J93" s="13">
        <v>94</v>
      </c>
      <c r="K93" s="13"/>
      <c r="L93" s="13"/>
      <c r="M93" s="13"/>
      <c r="N93" s="13"/>
      <c r="O93" s="26">
        <f t="shared" si="4"/>
        <v>95.833333333333329</v>
      </c>
      <c r="P93" s="8">
        <f t="shared" si="5"/>
        <v>18</v>
      </c>
      <c r="Q93" s="27">
        <f t="shared" si="6"/>
        <v>0.13333333333332575</v>
      </c>
    </row>
    <row r="94" spans="1:17" ht="15" customHeight="1" x14ac:dyDescent="0.2">
      <c r="A94" s="4" t="s">
        <v>784</v>
      </c>
      <c r="B94" s="4" t="s">
        <v>224</v>
      </c>
      <c r="C94" s="7">
        <v>7</v>
      </c>
      <c r="D94" s="28">
        <v>93.2</v>
      </c>
      <c r="E94" s="13"/>
      <c r="F94" s="13">
        <v>95</v>
      </c>
      <c r="G94" s="13"/>
      <c r="H94" s="13"/>
      <c r="I94" s="13"/>
      <c r="J94" s="13"/>
      <c r="K94" s="13"/>
      <c r="L94" s="13"/>
      <c r="M94" s="13"/>
      <c r="N94" s="13"/>
      <c r="O94" s="26">
        <f t="shared" si="4"/>
        <v>95</v>
      </c>
      <c r="P94" s="8">
        <f t="shared" si="5"/>
        <v>28</v>
      </c>
      <c r="Q94" s="27">
        <f t="shared" si="6"/>
        <v>1.7999999999999972</v>
      </c>
    </row>
    <row r="95" spans="1:17" ht="15" customHeight="1" x14ac:dyDescent="0.2">
      <c r="A95" s="4" t="s">
        <v>783</v>
      </c>
      <c r="B95" s="4" t="s">
        <v>224</v>
      </c>
      <c r="C95" s="7">
        <v>7</v>
      </c>
      <c r="D95" s="28">
        <v>93.3</v>
      </c>
      <c r="E95" s="13">
        <v>95</v>
      </c>
      <c r="F95" s="13">
        <v>94</v>
      </c>
      <c r="G95" s="13">
        <v>97</v>
      </c>
      <c r="H95" s="13">
        <v>97</v>
      </c>
      <c r="I95" s="13">
        <v>92</v>
      </c>
      <c r="J95" s="13">
        <v>91</v>
      </c>
      <c r="K95" s="13"/>
      <c r="L95" s="13"/>
      <c r="M95" s="13"/>
      <c r="N95" s="13"/>
      <c r="O95" s="26">
        <f t="shared" si="4"/>
        <v>94.333333333333329</v>
      </c>
      <c r="P95" s="8">
        <f t="shared" si="5"/>
        <v>38</v>
      </c>
      <c r="Q95" s="27">
        <f t="shared" si="6"/>
        <v>1.0333333333333314</v>
      </c>
    </row>
    <row r="96" spans="1:17" ht="15" customHeight="1" x14ac:dyDescent="0.2">
      <c r="A96" s="4" t="s">
        <v>790</v>
      </c>
      <c r="B96" s="4" t="s">
        <v>224</v>
      </c>
      <c r="C96" s="7">
        <v>7</v>
      </c>
      <c r="D96" s="28">
        <v>92.8</v>
      </c>
      <c r="E96" s="13">
        <v>97</v>
      </c>
      <c r="F96" s="13">
        <v>95</v>
      </c>
      <c r="G96" s="13">
        <v>94</v>
      </c>
      <c r="H96" s="13">
        <v>96</v>
      </c>
      <c r="I96" s="13">
        <v>95</v>
      </c>
      <c r="J96" s="13">
        <v>93</v>
      </c>
      <c r="K96" s="13"/>
      <c r="L96" s="13"/>
      <c r="M96" s="13"/>
      <c r="N96" s="13"/>
      <c r="O96" s="26">
        <f t="shared" si="4"/>
        <v>95</v>
      </c>
      <c r="P96" s="8">
        <f t="shared" si="5"/>
        <v>28</v>
      </c>
      <c r="Q96" s="27">
        <f t="shared" si="6"/>
        <v>2.2000000000000028</v>
      </c>
    </row>
    <row r="97" spans="1:17" ht="15" customHeight="1" x14ac:dyDescent="0.2">
      <c r="A97" s="4" t="s">
        <v>776</v>
      </c>
      <c r="B97" s="4" t="s">
        <v>224</v>
      </c>
      <c r="C97" s="7">
        <v>6</v>
      </c>
      <c r="D97" s="28">
        <v>94</v>
      </c>
      <c r="E97" s="13">
        <v>91</v>
      </c>
      <c r="F97" s="13">
        <v>92</v>
      </c>
      <c r="G97" s="13">
        <v>95</v>
      </c>
      <c r="H97" s="13">
        <v>92</v>
      </c>
      <c r="I97" s="13">
        <v>97</v>
      </c>
      <c r="J97" s="13">
        <v>96</v>
      </c>
      <c r="K97" s="13"/>
      <c r="L97" s="13"/>
      <c r="M97" s="13"/>
      <c r="N97" s="13"/>
      <c r="O97" s="26">
        <f t="shared" si="4"/>
        <v>93.833333333333329</v>
      </c>
      <c r="P97" s="8">
        <f t="shared" si="5"/>
        <v>41</v>
      </c>
      <c r="Q97" s="27">
        <f t="shared" si="6"/>
        <v>-0.1666666666666714</v>
      </c>
    </row>
    <row r="98" spans="1:17" ht="15" customHeight="1" x14ac:dyDescent="0.2">
      <c r="A98" s="4" t="s">
        <v>785</v>
      </c>
      <c r="B98" s="4" t="s">
        <v>224</v>
      </c>
      <c r="C98" s="7">
        <v>7</v>
      </c>
      <c r="D98" s="28">
        <v>93.2</v>
      </c>
      <c r="E98" s="13">
        <v>96</v>
      </c>
      <c r="F98" s="13">
        <v>93</v>
      </c>
      <c r="G98" s="13">
        <v>93</v>
      </c>
      <c r="H98" s="13">
        <v>92</v>
      </c>
      <c r="I98" s="13">
        <v>91</v>
      </c>
      <c r="J98" s="13">
        <v>93</v>
      </c>
      <c r="K98" s="13"/>
      <c r="L98" s="13"/>
      <c r="M98" s="13"/>
      <c r="N98" s="13"/>
      <c r="O98" s="26">
        <f t="shared" si="4"/>
        <v>93</v>
      </c>
      <c r="P98" s="8">
        <f t="shared" si="5"/>
        <v>49</v>
      </c>
      <c r="Q98" s="27">
        <f t="shared" si="6"/>
        <v>-0.20000000000000284</v>
      </c>
    </row>
    <row r="99" spans="1:17" ht="15" customHeight="1" x14ac:dyDescent="0.2">
      <c r="A99" s="4" t="s">
        <v>777</v>
      </c>
      <c r="B99" s="4" t="s">
        <v>224</v>
      </c>
      <c r="C99" s="7">
        <v>6</v>
      </c>
      <c r="D99" s="28">
        <v>94</v>
      </c>
      <c r="E99" s="13">
        <v>95</v>
      </c>
      <c r="F99" s="13">
        <v>87</v>
      </c>
      <c r="G99" s="13"/>
      <c r="H99" s="13"/>
      <c r="I99" s="13"/>
      <c r="J99" s="13"/>
      <c r="K99" s="13"/>
      <c r="L99" s="13"/>
      <c r="M99" s="13"/>
      <c r="N99" s="13"/>
      <c r="O99" s="26">
        <f t="shared" si="4"/>
        <v>91</v>
      </c>
      <c r="P99" s="8">
        <f t="shared" si="5"/>
        <v>64</v>
      </c>
      <c r="Q99" s="27">
        <f t="shared" si="6"/>
        <v>-3</v>
      </c>
    </row>
    <row r="100" spans="1:17" ht="15" customHeight="1" x14ac:dyDescent="0.2">
      <c r="A100" s="4" t="s">
        <v>804</v>
      </c>
      <c r="B100" s="4" t="s">
        <v>224</v>
      </c>
      <c r="C100" s="7">
        <v>9</v>
      </c>
      <c r="D100" s="28">
        <v>90.8</v>
      </c>
      <c r="E100" s="13">
        <v>92</v>
      </c>
      <c r="F100" s="13">
        <v>90</v>
      </c>
      <c r="G100" s="13">
        <v>88</v>
      </c>
      <c r="H100" s="13">
        <v>90</v>
      </c>
      <c r="I100" s="13">
        <v>85</v>
      </c>
      <c r="J100" s="13">
        <v>95</v>
      </c>
      <c r="K100" s="13"/>
      <c r="L100" s="13"/>
      <c r="M100" s="13"/>
      <c r="N100" s="13"/>
      <c r="O100" s="26">
        <f t="shared" ref="O100:O131" si="7">IF(SUM(E100:N100)&lt;&gt;0,AVERAGE(E100:N100),"")</f>
        <v>90</v>
      </c>
      <c r="P100" s="8">
        <f t="shared" si="5"/>
        <v>75</v>
      </c>
      <c r="Q100" s="27">
        <f t="shared" si="6"/>
        <v>-0.79999999999999716</v>
      </c>
    </row>
    <row r="101" spans="1:17" ht="15" customHeight="1" x14ac:dyDescent="0.2">
      <c r="A101" s="4" t="s">
        <v>812</v>
      </c>
      <c r="B101" s="4" t="s">
        <v>224</v>
      </c>
      <c r="C101" s="7">
        <v>10</v>
      </c>
      <c r="D101" s="28">
        <v>88</v>
      </c>
      <c r="E101" s="13">
        <v>93</v>
      </c>
      <c r="F101" s="13">
        <v>91</v>
      </c>
      <c r="G101" s="13">
        <v>92</v>
      </c>
      <c r="H101" s="13">
        <v>78</v>
      </c>
      <c r="I101" s="13">
        <v>81</v>
      </c>
      <c r="J101" s="13"/>
      <c r="K101" s="13"/>
      <c r="L101" s="13"/>
      <c r="M101" s="13"/>
      <c r="N101" s="13"/>
      <c r="O101" s="26">
        <f t="shared" si="7"/>
        <v>87</v>
      </c>
      <c r="P101" s="8">
        <f t="shared" si="5"/>
        <v>89</v>
      </c>
      <c r="Q101" s="27">
        <f t="shared" si="6"/>
        <v>-1</v>
      </c>
    </row>
    <row r="102" spans="1:17" ht="15" customHeight="1" x14ac:dyDescent="0.2">
      <c r="A102" s="4" t="s">
        <v>760</v>
      </c>
      <c r="B102" s="4" t="s">
        <v>78</v>
      </c>
      <c r="C102" s="7">
        <v>3</v>
      </c>
      <c r="D102" s="28">
        <v>95.8</v>
      </c>
      <c r="E102" s="13">
        <v>94</v>
      </c>
      <c r="F102" s="13">
        <v>96</v>
      </c>
      <c r="G102" s="13">
        <v>98</v>
      </c>
      <c r="H102" s="13">
        <v>95</v>
      </c>
      <c r="I102" s="13">
        <v>97</v>
      </c>
      <c r="J102" s="13">
        <v>94</v>
      </c>
      <c r="K102" s="13"/>
      <c r="L102" s="13"/>
      <c r="M102" s="13"/>
      <c r="N102" s="13"/>
      <c r="O102" s="26">
        <f t="shared" si="7"/>
        <v>95.666666666666671</v>
      </c>
      <c r="P102" s="8">
        <f t="shared" si="5"/>
        <v>20</v>
      </c>
      <c r="Q102" s="27">
        <f t="shared" si="6"/>
        <v>-0.13333333333332575</v>
      </c>
    </row>
    <row r="103" spans="1:17" ht="15" customHeight="1" x14ac:dyDescent="0.2">
      <c r="A103" s="4" t="s">
        <v>819</v>
      </c>
      <c r="B103" s="4" t="s">
        <v>78</v>
      </c>
      <c r="C103" s="7">
        <v>11</v>
      </c>
      <c r="D103" s="28">
        <v>87.2</v>
      </c>
      <c r="E103" s="13">
        <v>82</v>
      </c>
      <c r="F103" s="13">
        <v>87</v>
      </c>
      <c r="G103" s="13">
        <v>89</v>
      </c>
      <c r="H103" s="13">
        <v>80</v>
      </c>
      <c r="I103" s="13">
        <v>87</v>
      </c>
      <c r="J103" s="13">
        <v>94</v>
      </c>
      <c r="K103" s="13"/>
      <c r="L103" s="13"/>
      <c r="M103" s="13"/>
      <c r="N103" s="13"/>
      <c r="O103" s="26">
        <f t="shared" si="7"/>
        <v>86.5</v>
      </c>
      <c r="P103" s="8">
        <f t="shared" si="5"/>
        <v>92</v>
      </c>
      <c r="Q103" s="27">
        <f t="shared" si="6"/>
        <v>-0.70000000000000284</v>
      </c>
    </row>
    <row r="104" spans="1:17" ht="15" customHeight="1" x14ac:dyDescent="0.2">
      <c r="A104" s="4" t="s">
        <v>692</v>
      </c>
      <c r="B104" s="4" t="s">
        <v>495</v>
      </c>
      <c r="C104" s="7">
        <v>6</v>
      </c>
      <c r="D104" s="28">
        <v>93.8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26" t="str">
        <f t="shared" si="7"/>
        <v/>
      </c>
      <c r="P104" s="8" t="str">
        <f t="shared" si="5"/>
        <v/>
      </c>
      <c r="Q104" s="27" t="str">
        <f t="shared" si="6"/>
        <v/>
      </c>
    </row>
    <row r="105" spans="1:17" ht="15" customHeight="1" x14ac:dyDescent="0.2">
      <c r="A105" s="4" t="s">
        <v>799</v>
      </c>
      <c r="B105" s="4" t="s">
        <v>495</v>
      </c>
      <c r="C105" s="7">
        <v>8</v>
      </c>
      <c r="D105" s="28">
        <v>91.5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26" t="str">
        <f t="shared" si="7"/>
        <v/>
      </c>
      <c r="P105" s="8" t="str">
        <f t="shared" si="5"/>
        <v/>
      </c>
      <c r="Q105" s="27" t="str">
        <f t="shared" si="6"/>
        <v/>
      </c>
    </row>
    <row r="106" spans="1:17" ht="15" customHeight="1" x14ac:dyDescent="0.2">
      <c r="A106" s="4" t="s">
        <v>827</v>
      </c>
      <c r="B106" s="4" t="s">
        <v>495</v>
      </c>
      <c r="C106" s="7">
        <v>12</v>
      </c>
      <c r="D106" s="28">
        <v>84.1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26" t="str">
        <f t="shared" si="7"/>
        <v/>
      </c>
      <c r="P106" s="8" t="str">
        <f t="shared" si="5"/>
        <v/>
      </c>
      <c r="Q106" s="27" t="str">
        <f t="shared" si="6"/>
        <v/>
      </c>
    </row>
    <row r="107" spans="1:17" ht="15" customHeight="1" x14ac:dyDescent="0.2">
      <c r="A107" s="4" t="s">
        <v>184</v>
      </c>
      <c r="B107" s="4" t="s">
        <v>185</v>
      </c>
      <c r="C107" s="7">
        <v>3</v>
      </c>
      <c r="D107" s="28">
        <v>95.9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26" t="str">
        <f t="shared" si="7"/>
        <v/>
      </c>
      <c r="P107" s="8" t="str">
        <f t="shared" si="5"/>
        <v/>
      </c>
      <c r="Q107" s="27" t="str">
        <f t="shared" si="6"/>
        <v/>
      </c>
    </row>
    <row r="108" spans="1:17" ht="15" customHeight="1" x14ac:dyDescent="0.2">
      <c r="A108" s="4" t="s">
        <v>294</v>
      </c>
      <c r="B108" s="4" t="s">
        <v>185</v>
      </c>
      <c r="C108" s="7">
        <v>4</v>
      </c>
      <c r="D108" s="28">
        <v>95.2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26" t="str">
        <f t="shared" si="7"/>
        <v/>
      </c>
      <c r="P108" s="8" t="str">
        <f t="shared" si="5"/>
        <v/>
      </c>
      <c r="Q108" s="27" t="str">
        <f t="shared" si="6"/>
        <v/>
      </c>
    </row>
    <row r="109" spans="1:17" ht="15" customHeight="1" x14ac:dyDescent="0.2">
      <c r="A109" s="4" t="s">
        <v>750</v>
      </c>
      <c r="B109" s="4" t="s">
        <v>751</v>
      </c>
      <c r="C109" s="7">
        <v>2</v>
      </c>
      <c r="D109" s="28">
        <v>96.5</v>
      </c>
      <c r="E109" s="13">
        <v>98</v>
      </c>
      <c r="F109" s="13">
        <v>95</v>
      </c>
      <c r="G109" s="13">
        <v>97</v>
      </c>
      <c r="H109" s="13">
        <v>92</v>
      </c>
      <c r="I109" s="13">
        <v>96</v>
      </c>
      <c r="J109" s="13">
        <v>96</v>
      </c>
      <c r="K109" s="13"/>
      <c r="L109" s="13"/>
      <c r="M109" s="13"/>
      <c r="N109" s="13"/>
      <c r="O109" s="26">
        <f t="shared" si="7"/>
        <v>95.666666666666671</v>
      </c>
      <c r="P109" s="8">
        <f t="shared" si="5"/>
        <v>20</v>
      </c>
      <c r="Q109" s="27">
        <f t="shared" si="6"/>
        <v>-0.8333333333333286</v>
      </c>
    </row>
    <row r="110" spans="1:17" ht="15" customHeight="1" x14ac:dyDescent="0.2">
      <c r="A110" s="4" t="s">
        <v>825</v>
      </c>
      <c r="B110" s="4" t="s">
        <v>751</v>
      </c>
      <c r="C110" s="7">
        <v>11</v>
      </c>
      <c r="D110" s="28">
        <v>84.8</v>
      </c>
      <c r="E110" s="13">
        <v>89</v>
      </c>
      <c r="F110" s="13">
        <v>89</v>
      </c>
      <c r="G110" s="13">
        <v>90</v>
      </c>
      <c r="H110" s="13">
        <v>78</v>
      </c>
      <c r="I110" s="13">
        <v>84</v>
      </c>
      <c r="J110" s="13">
        <v>87</v>
      </c>
      <c r="K110" s="13"/>
      <c r="L110" s="13"/>
      <c r="M110" s="13"/>
      <c r="N110" s="13"/>
      <c r="O110" s="26">
        <f t="shared" si="7"/>
        <v>86.166666666666671</v>
      </c>
      <c r="P110" s="8">
        <f t="shared" si="5"/>
        <v>94</v>
      </c>
      <c r="Q110" s="27">
        <f t="shared" si="6"/>
        <v>1.3666666666666742</v>
      </c>
    </row>
    <row r="111" spans="1:17" ht="15" customHeight="1" x14ac:dyDescent="0.2">
      <c r="A111" s="4" t="s">
        <v>831</v>
      </c>
      <c r="B111" s="4" t="s">
        <v>751</v>
      </c>
      <c r="C111" s="7">
        <v>12</v>
      </c>
      <c r="D111" s="28">
        <v>71.8</v>
      </c>
      <c r="E111" s="13">
        <v>77</v>
      </c>
      <c r="F111" s="13">
        <v>82</v>
      </c>
      <c r="G111" s="13">
        <v>67</v>
      </c>
      <c r="H111" s="13">
        <v>76</v>
      </c>
      <c r="I111" s="13">
        <v>71</v>
      </c>
      <c r="J111" s="13">
        <v>77</v>
      </c>
      <c r="K111" s="13"/>
      <c r="L111" s="13"/>
      <c r="M111" s="13"/>
      <c r="N111" s="13"/>
      <c r="O111" s="26">
        <f t="shared" si="7"/>
        <v>75</v>
      </c>
      <c r="P111" s="8">
        <f t="shared" si="5"/>
        <v>99</v>
      </c>
      <c r="Q111" s="27">
        <f t="shared" si="6"/>
        <v>3.2000000000000028</v>
      </c>
    </row>
  </sheetData>
  <sortState xmlns:xlrd2="http://schemas.microsoft.com/office/spreadsheetml/2017/richdata2" ref="A4:O111">
    <sortCondition ref="B7"/>
    <sortCondition descending="1" ref="O7"/>
    <sortCondition ref="C7"/>
  </sortState>
  <phoneticPr fontId="0" type="noConversion"/>
  <conditionalFormatting sqref="E4:I4">
    <cfRule type="cellIs" dxfId="20" priority="357" stopIfTrue="1" operator="equal">
      <formula>0</formula>
    </cfRule>
  </conditionalFormatting>
  <conditionalFormatting sqref="Q4:Q111">
    <cfRule type="cellIs" dxfId="19" priority="2" stopIfTrue="1" operator="lessThan">
      <formula>0</formula>
    </cfRule>
  </conditionalFormatting>
  <conditionalFormatting sqref="E5:I111">
    <cfRule type="cellIs" dxfId="18" priority="1" stopIfTrue="1" operator="equal">
      <formula>0</formula>
    </cfRule>
  </conditionalFormatting>
  <hyperlinks>
    <hyperlink ref="A2" location="'Index'!A2" tooltip="Go to the Index sheet" display="á" xr:uid="{993391FA-4670-4812-8754-B3D25A4BCAC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D438-8F19-4897-AC92-D461F8B4894E}">
  <sheetPr codeName="Sheet47">
    <tabColor rgb="FFFFC000"/>
  </sheetPr>
  <dimension ref="A1:R2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832</v>
      </c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215</v>
      </c>
      <c r="B4" s="4" t="s">
        <v>63</v>
      </c>
      <c r="C4" s="7">
        <v>2</v>
      </c>
      <c r="D4" s="28">
        <v>92</v>
      </c>
      <c r="E4" s="13">
        <v>93</v>
      </c>
      <c r="F4" s="13">
        <v>92</v>
      </c>
      <c r="G4" s="13">
        <v>90</v>
      </c>
      <c r="H4" s="13">
        <v>89</v>
      </c>
      <c r="I4" s="13">
        <v>86</v>
      </c>
      <c r="J4" s="13">
        <v>94</v>
      </c>
      <c r="K4" s="13"/>
      <c r="L4" s="13"/>
      <c r="M4" s="13"/>
      <c r="N4" s="13"/>
      <c r="O4" s="26">
        <f t="shared" ref="O4:O22" si="0">IF(SUM(E4:N4)&lt;&gt;0,AVERAGE(E4:N4),"")</f>
        <v>90.666666666666671</v>
      </c>
      <c r="P4" s="8">
        <f>IF(COUNT($E4:$N4)&gt;0,RANK($O4,$O$4:$O$22),"")</f>
        <v>13</v>
      </c>
      <c r="Q4" s="27">
        <f>IF(D4&gt;0,IF(O4&lt;&gt;"",O4-D4,""),"")</f>
        <v>-1.3333333333333286</v>
      </c>
    </row>
    <row r="5" spans="1:18" ht="15" customHeight="1" x14ac:dyDescent="0.2">
      <c r="A5" s="4" t="s">
        <v>803</v>
      </c>
      <c r="B5" s="4" t="s">
        <v>205</v>
      </c>
      <c r="C5" s="7">
        <v>2</v>
      </c>
      <c r="D5" s="28">
        <v>91</v>
      </c>
      <c r="E5" s="13">
        <v>90</v>
      </c>
      <c r="F5" s="13">
        <v>85</v>
      </c>
      <c r="G5" s="13">
        <v>95</v>
      </c>
      <c r="H5" s="13">
        <v>86</v>
      </c>
      <c r="I5" s="13">
        <v>92</v>
      </c>
      <c r="J5" s="13">
        <v>92</v>
      </c>
      <c r="K5" s="13"/>
      <c r="L5" s="13"/>
      <c r="M5" s="13"/>
      <c r="N5" s="13"/>
      <c r="O5" s="26">
        <f t="shared" si="0"/>
        <v>90</v>
      </c>
      <c r="P5" s="8">
        <f t="shared" ref="P5:P22" si="1">IF(COUNT($E5:$N5)&gt;0,RANK($O5,$O$4:$O$22),"")</f>
        <v>16</v>
      </c>
      <c r="Q5" s="27">
        <f t="shared" ref="Q5:Q22" si="2">IF(D5&gt;0,IF(O5&lt;&gt;"",O5-D5,""),"")</f>
        <v>-1</v>
      </c>
    </row>
    <row r="6" spans="1:18" ht="15" customHeight="1" x14ac:dyDescent="0.2">
      <c r="A6" s="4" t="s">
        <v>810</v>
      </c>
      <c r="B6" s="4" t="s">
        <v>205</v>
      </c>
      <c r="C6" s="7">
        <v>2</v>
      </c>
      <c r="D6" s="28">
        <v>88.7</v>
      </c>
      <c r="E6" s="13">
        <v>88</v>
      </c>
      <c r="F6" s="13">
        <v>90</v>
      </c>
      <c r="G6" s="13">
        <v>90</v>
      </c>
      <c r="H6" s="13">
        <v>94</v>
      </c>
      <c r="I6" s="13">
        <v>83</v>
      </c>
      <c r="J6" s="13">
        <v>88</v>
      </c>
      <c r="K6" s="13"/>
      <c r="L6" s="13"/>
      <c r="M6" s="13"/>
      <c r="N6" s="13"/>
      <c r="O6" s="26">
        <f t="shared" si="0"/>
        <v>88.833333333333329</v>
      </c>
      <c r="P6" s="8">
        <f t="shared" si="1"/>
        <v>18</v>
      </c>
      <c r="Q6" s="27">
        <f t="shared" si="2"/>
        <v>0.13333333333332575</v>
      </c>
    </row>
    <row r="7" spans="1:18" ht="15" customHeight="1" x14ac:dyDescent="0.2">
      <c r="A7" s="4" t="s">
        <v>617</v>
      </c>
      <c r="B7" s="4" t="s">
        <v>51</v>
      </c>
      <c r="C7" s="7">
        <v>1</v>
      </c>
      <c r="D7" s="28">
        <v>95.2</v>
      </c>
      <c r="E7" s="13">
        <v>97</v>
      </c>
      <c r="F7" s="13">
        <v>99</v>
      </c>
      <c r="G7" s="13">
        <v>98</v>
      </c>
      <c r="H7" s="13">
        <v>98</v>
      </c>
      <c r="I7" s="13">
        <v>96</v>
      </c>
      <c r="J7" s="13">
        <v>93</v>
      </c>
      <c r="K7" s="13"/>
      <c r="L7" s="13"/>
      <c r="M7" s="13"/>
      <c r="N7" s="13"/>
      <c r="O7" s="26">
        <f t="shared" si="0"/>
        <v>96.833333333333329</v>
      </c>
      <c r="P7" s="8">
        <f t="shared" si="1"/>
        <v>2</v>
      </c>
      <c r="Q7" s="27">
        <f t="shared" si="2"/>
        <v>1.6333333333333258</v>
      </c>
    </row>
    <row r="8" spans="1:18" ht="15" customHeight="1" x14ac:dyDescent="0.2">
      <c r="A8" s="4" t="s">
        <v>759</v>
      </c>
      <c r="B8" s="4" t="s">
        <v>51</v>
      </c>
      <c r="C8" s="7">
        <v>1</v>
      </c>
      <c r="D8" s="28">
        <v>95.8</v>
      </c>
      <c r="E8" s="13">
        <v>93</v>
      </c>
      <c r="F8" s="13">
        <v>97</v>
      </c>
      <c r="G8" s="13">
        <v>97</v>
      </c>
      <c r="H8" s="13">
        <v>93</v>
      </c>
      <c r="I8" s="13">
        <v>94</v>
      </c>
      <c r="J8" s="13"/>
      <c r="K8" s="13"/>
      <c r="L8" s="13"/>
      <c r="M8" s="13"/>
      <c r="N8" s="13"/>
      <c r="O8" s="26">
        <f t="shared" si="0"/>
        <v>94.8</v>
      </c>
      <c r="P8" s="8">
        <f t="shared" si="1"/>
        <v>5</v>
      </c>
      <c r="Q8" s="27">
        <f t="shared" si="2"/>
        <v>-1</v>
      </c>
    </row>
    <row r="9" spans="1:18" ht="15" customHeight="1" x14ac:dyDescent="0.2">
      <c r="A9" s="4" t="s">
        <v>797</v>
      </c>
      <c r="B9" s="4" t="s">
        <v>587</v>
      </c>
      <c r="C9" s="7">
        <v>2</v>
      </c>
      <c r="D9" s="28">
        <v>91.7</v>
      </c>
      <c r="E9" s="13">
        <v>83</v>
      </c>
      <c r="F9" s="13">
        <v>95</v>
      </c>
      <c r="G9" s="13">
        <v>94</v>
      </c>
      <c r="H9" s="13">
        <v>91</v>
      </c>
      <c r="I9" s="13">
        <v>89</v>
      </c>
      <c r="J9" s="13">
        <v>91</v>
      </c>
      <c r="K9" s="13"/>
      <c r="L9" s="13"/>
      <c r="M9" s="13"/>
      <c r="N9" s="13"/>
      <c r="O9" s="26">
        <f t="shared" si="0"/>
        <v>90.5</v>
      </c>
      <c r="P9" s="8">
        <f t="shared" si="1"/>
        <v>14</v>
      </c>
      <c r="Q9" s="27">
        <f t="shared" si="2"/>
        <v>-1.2000000000000028</v>
      </c>
    </row>
    <row r="10" spans="1:18" ht="15" customHeight="1" x14ac:dyDescent="0.2">
      <c r="A10" s="4" t="s">
        <v>748</v>
      </c>
      <c r="B10" s="4" t="s">
        <v>504</v>
      </c>
      <c r="C10" s="7">
        <v>1</v>
      </c>
      <c r="D10" s="28">
        <v>96.5</v>
      </c>
      <c r="E10" s="13">
        <v>95</v>
      </c>
      <c r="F10" s="13">
        <v>95</v>
      </c>
      <c r="G10" s="13">
        <v>93</v>
      </c>
      <c r="H10" s="13">
        <v>91</v>
      </c>
      <c r="I10" s="13">
        <v>98</v>
      </c>
      <c r="J10" s="13">
        <v>98</v>
      </c>
      <c r="K10" s="13"/>
      <c r="L10" s="13"/>
      <c r="M10" s="13"/>
      <c r="N10" s="13"/>
      <c r="O10" s="26">
        <f t="shared" si="0"/>
        <v>95</v>
      </c>
      <c r="P10" s="8">
        <f t="shared" si="1"/>
        <v>3</v>
      </c>
      <c r="Q10" s="27">
        <f t="shared" si="2"/>
        <v>-1.5</v>
      </c>
    </row>
    <row r="11" spans="1:18" ht="15" customHeight="1" x14ac:dyDescent="0.2">
      <c r="A11" s="4" t="s">
        <v>781</v>
      </c>
      <c r="B11" s="4" t="s">
        <v>504</v>
      </c>
      <c r="C11" s="7">
        <v>1</v>
      </c>
      <c r="D11" s="28">
        <v>93.4</v>
      </c>
      <c r="E11" s="13">
        <v>90</v>
      </c>
      <c r="F11" s="13">
        <v>92</v>
      </c>
      <c r="G11" s="13">
        <v>94</v>
      </c>
      <c r="H11" s="13">
        <v>92</v>
      </c>
      <c r="I11" s="13">
        <v>96</v>
      </c>
      <c r="J11" s="13">
        <v>94</v>
      </c>
      <c r="K11" s="13"/>
      <c r="L11" s="13"/>
      <c r="M11" s="13"/>
      <c r="N11" s="13"/>
      <c r="O11" s="26">
        <f t="shared" si="0"/>
        <v>93</v>
      </c>
      <c r="P11" s="8">
        <f t="shared" si="1"/>
        <v>9</v>
      </c>
      <c r="Q11" s="27">
        <f t="shared" si="2"/>
        <v>-0.40000000000000568</v>
      </c>
    </row>
    <row r="12" spans="1:18" ht="15" customHeight="1" x14ac:dyDescent="0.2">
      <c r="A12" s="4" t="s">
        <v>379</v>
      </c>
      <c r="B12" s="4" t="s">
        <v>124</v>
      </c>
      <c r="C12" s="7">
        <v>1</v>
      </c>
      <c r="D12" s="28">
        <v>94.3</v>
      </c>
      <c r="E12" s="13">
        <v>98</v>
      </c>
      <c r="F12" s="13">
        <v>93</v>
      </c>
      <c r="G12" s="13">
        <v>97</v>
      </c>
      <c r="H12" s="13">
        <v>91</v>
      </c>
      <c r="I12" s="13">
        <v>92</v>
      </c>
      <c r="J12" s="13">
        <v>93</v>
      </c>
      <c r="K12" s="13"/>
      <c r="L12" s="13"/>
      <c r="M12" s="13"/>
      <c r="N12" s="13"/>
      <c r="O12" s="26">
        <f t="shared" si="0"/>
        <v>94</v>
      </c>
      <c r="P12" s="8">
        <f t="shared" si="1"/>
        <v>7</v>
      </c>
      <c r="Q12" s="27">
        <f t="shared" si="2"/>
        <v>-0.29999999999999716</v>
      </c>
    </row>
    <row r="13" spans="1:18" ht="15" customHeight="1" x14ac:dyDescent="0.2">
      <c r="A13" s="4" t="s">
        <v>798</v>
      </c>
      <c r="B13" s="4" t="s">
        <v>124</v>
      </c>
      <c r="C13" s="7">
        <v>2</v>
      </c>
      <c r="D13" s="28">
        <v>91.7</v>
      </c>
      <c r="E13" s="13">
        <v>89</v>
      </c>
      <c r="F13" s="13">
        <v>91</v>
      </c>
      <c r="G13" s="13">
        <v>91</v>
      </c>
      <c r="H13" s="13">
        <v>90</v>
      </c>
      <c r="I13" s="13">
        <v>95</v>
      </c>
      <c r="J13" s="13">
        <v>93</v>
      </c>
      <c r="K13" s="13"/>
      <c r="L13" s="13"/>
      <c r="M13" s="13"/>
      <c r="N13" s="13"/>
      <c r="O13" s="26">
        <f t="shared" si="0"/>
        <v>91.5</v>
      </c>
      <c r="P13" s="8">
        <f t="shared" si="1"/>
        <v>12</v>
      </c>
      <c r="Q13" s="27">
        <f t="shared" si="2"/>
        <v>-0.20000000000000284</v>
      </c>
    </row>
    <row r="14" spans="1:18" ht="15" customHeight="1" x14ac:dyDescent="0.2">
      <c r="A14" s="4" t="s">
        <v>792</v>
      </c>
      <c r="B14" s="4" t="s">
        <v>124</v>
      </c>
      <c r="C14" s="7">
        <v>2</v>
      </c>
      <c r="D14" s="28">
        <v>92.7</v>
      </c>
      <c r="E14" s="13">
        <v>88</v>
      </c>
      <c r="F14" s="13">
        <v>91</v>
      </c>
      <c r="G14" s="13">
        <v>96</v>
      </c>
      <c r="H14" s="13">
        <v>95</v>
      </c>
      <c r="I14" s="13">
        <v>91</v>
      </c>
      <c r="J14" s="13">
        <v>89</v>
      </c>
      <c r="K14" s="13"/>
      <c r="L14" s="13"/>
      <c r="M14" s="13"/>
      <c r="N14" s="13"/>
      <c r="O14" s="26">
        <f t="shared" si="0"/>
        <v>91.666666666666671</v>
      </c>
      <c r="P14" s="8">
        <f t="shared" si="1"/>
        <v>11</v>
      </c>
      <c r="Q14" s="27">
        <f t="shared" si="2"/>
        <v>-1.0333333333333314</v>
      </c>
    </row>
    <row r="15" spans="1:18" ht="15" customHeight="1" x14ac:dyDescent="0.2">
      <c r="A15" s="4" t="s">
        <v>366</v>
      </c>
      <c r="B15" s="4" t="s">
        <v>159</v>
      </c>
      <c r="C15" s="7">
        <v>2</v>
      </c>
      <c r="D15" s="28">
        <v>89.5</v>
      </c>
      <c r="E15" s="13">
        <v>86</v>
      </c>
      <c r="F15" s="13">
        <v>91</v>
      </c>
      <c r="G15" s="13">
        <v>95</v>
      </c>
      <c r="H15" s="13">
        <v>89</v>
      </c>
      <c r="I15" s="13">
        <v>90</v>
      </c>
      <c r="J15" s="13">
        <v>90</v>
      </c>
      <c r="K15" s="13"/>
      <c r="L15" s="13"/>
      <c r="M15" s="13"/>
      <c r="N15" s="13"/>
      <c r="O15" s="26">
        <f t="shared" si="0"/>
        <v>90.166666666666671</v>
      </c>
      <c r="P15" s="8">
        <f t="shared" si="1"/>
        <v>15</v>
      </c>
      <c r="Q15" s="27">
        <f t="shared" si="2"/>
        <v>0.6666666666666714</v>
      </c>
    </row>
    <row r="16" spans="1:18" ht="15" customHeight="1" x14ac:dyDescent="0.2">
      <c r="A16" s="4" t="s">
        <v>749</v>
      </c>
      <c r="B16" s="4" t="s">
        <v>224</v>
      </c>
      <c r="C16" s="7">
        <v>1</v>
      </c>
      <c r="D16" s="28">
        <v>96.5</v>
      </c>
      <c r="E16" s="13">
        <v>99</v>
      </c>
      <c r="F16" s="13">
        <v>98</v>
      </c>
      <c r="G16" s="13">
        <v>99</v>
      </c>
      <c r="H16" s="13">
        <v>92</v>
      </c>
      <c r="I16" s="13">
        <v>97</v>
      </c>
      <c r="J16" s="13">
        <v>97</v>
      </c>
      <c r="K16" s="13"/>
      <c r="L16" s="13"/>
      <c r="M16" s="13"/>
      <c r="N16" s="13"/>
      <c r="O16" s="26">
        <f t="shared" si="0"/>
        <v>97</v>
      </c>
      <c r="P16" s="8">
        <f t="shared" si="1"/>
        <v>1</v>
      </c>
      <c r="Q16" s="27">
        <f t="shared" si="2"/>
        <v>0.5</v>
      </c>
    </row>
    <row r="17" spans="1:17" ht="15" customHeight="1" x14ac:dyDescent="0.2">
      <c r="A17" s="4" t="s">
        <v>783</v>
      </c>
      <c r="B17" s="4" t="s">
        <v>224</v>
      </c>
      <c r="C17" s="7">
        <v>1</v>
      </c>
      <c r="D17" s="28">
        <v>93.3</v>
      </c>
      <c r="E17" s="13">
        <v>95</v>
      </c>
      <c r="F17" s="13">
        <v>94</v>
      </c>
      <c r="G17" s="13">
        <v>97</v>
      </c>
      <c r="H17" s="13">
        <v>97</v>
      </c>
      <c r="I17" s="13">
        <v>92</v>
      </c>
      <c r="J17" s="13">
        <v>91</v>
      </c>
      <c r="K17" s="13"/>
      <c r="L17" s="13"/>
      <c r="M17" s="13"/>
      <c r="N17" s="13"/>
      <c r="O17" s="26">
        <f t="shared" si="0"/>
        <v>94.333333333333329</v>
      </c>
      <c r="P17" s="8">
        <f t="shared" si="1"/>
        <v>6</v>
      </c>
      <c r="Q17" s="27">
        <f t="shared" si="2"/>
        <v>1.0333333333333314</v>
      </c>
    </row>
    <row r="18" spans="1:17" ht="15" customHeight="1" x14ac:dyDescent="0.2">
      <c r="A18" s="4" t="s">
        <v>790</v>
      </c>
      <c r="B18" s="4" t="s">
        <v>224</v>
      </c>
      <c r="C18" s="7">
        <v>1</v>
      </c>
      <c r="D18" s="28">
        <v>92.8</v>
      </c>
      <c r="E18" s="13">
        <v>97</v>
      </c>
      <c r="F18" s="13">
        <v>95</v>
      </c>
      <c r="G18" s="13">
        <v>94</v>
      </c>
      <c r="H18" s="13">
        <v>96</v>
      </c>
      <c r="I18" s="13">
        <v>95</v>
      </c>
      <c r="J18" s="13">
        <v>93</v>
      </c>
      <c r="K18" s="13"/>
      <c r="L18" s="13"/>
      <c r="M18" s="13"/>
      <c r="N18" s="13"/>
      <c r="O18" s="26">
        <f t="shared" si="0"/>
        <v>95</v>
      </c>
      <c r="P18" s="8">
        <f t="shared" si="1"/>
        <v>3</v>
      </c>
      <c r="Q18" s="27">
        <f t="shared" si="2"/>
        <v>2.2000000000000028</v>
      </c>
    </row>
    <row r="19" spans="1:17" ht="15" customHeight="1" x14ac:dyDescent="0.2">
      <c r="A19" s="4" t="s">
        <v>776</v>
      </c>
      <c r="B19" s="4" t="s">
        <v>224</v>
      </c>
      <c r="C19" s="7">
        <v>1</v>
      </c>
      <c r="D19" s="28">
        <v>94</v>
      </c>
      <c r="E19" s="13">
        <v>91</v>
      </c>
      <c r="F19" s="13">
        <v>92</v>
      </c>
      <c r="G19" s="13">
        <v>95</v>
      </c>
      <c r="H19" s="13">
        <v>92</v>
      </c>
      <c r="I19" s="13">
        <v>97</v>
      </c>
      <c r="J19" s="13">
        <v>96</v>
      </c>
      <c r="K19" s="13"/>
      <c r="L19" s="13"/>
      <c r="M19" s="13"/>
      <c r="N19" s="13"/>
      <c r="O19" s="26">
        <f t="shared" si="0"/>
        <v>93.833333333333329</v>
      </c>
      <c r="P19" s="8">
        <f t="shared" si="1"/>
        <v>8</v>
      </c>
      <c r="Q19" s="27">
        <f t="shared" si="2"/>
        <v>-0.1666666666666714</v>
      </c>
    </row>
    <row r="20" spans="1:17" ht="15" customHeight="1" x14ac:dyDescent="0.2">
      <c r="A20" s="4" t="s">
        <v>785</v>
      </c>
      <c r="B20" s="4" t="s">
        <v>224</v>
      </c>
      <c r="C20" s="7">
        <v>1</v>
      </c>
      <c r="D20" s="28">
        <v>93.2</v>
      </c>
      <c r="E20" s="13">
        <v>96</v>
      </c>
      <c r="F20" s="13">
        <v>93</v>
      </c>
      <c r="G20" s="13">
        <v>93</v>
      </c>
      <c r="H20" s="13">
        <v>92</v>
      </c>
      <c r="I20" s="13">
        <v>91</v>
      </c>
      <c r="J20" s="13">
        <v>93</v>
      </c>
      <c r="K20" s="13"/>
      <c r="L20" s="13"/>
      <c r="M20" s="13"/>
      <c r="N20" s="13"/>
      <c r="O20" s="26">
        <f t="shared" si="0"/>
        <v>93</v>
      </c>
      <c r="P20" s="8">
        <f t="shared" si="1"/>
        <v>9</v>
      </c>
      <c r="Q20" s="27">
        <f t="shared" si="2"/>
        <v>-0.20000000000000284</v>
      </c>
    </row>
    <row r="21" spans="1:17" ht="15" customHeight="1" x14ac:dyDescent="0.2">
      <c r="A21" s="4" t="s">
        <v>804</v>
      </c>
      <c r="B21" s="4" t="s">
        <v>224</v>
      </c>
      <c r="C21" s="7">
        <v>2</v>
      </c>
      <c r="D21" s="28">
        <v>90.8</v>
      </c>
      <c r="E21" s="13">
        <v>92</v>
      </c>
      <c r="F21" s="13">
        <v>90</v>
      </c>
      <c r="G21" s="13">
        <v>88</v>
      </c>
      <c r="H21" s="13">
        <v>90</v>
      </c>
      <c r="I21" s="13">
        <v>85</v>
      </c>
      <c r="J21" s="13">
        <v>95</v>
      </c>
      <c r="K21" s="13"/>
      <c r="L21" s="13"/>
      <c r="M21" s="13"/>
      <c r="N21" s="13"/>
      <c r="O21" s="26">
        <f t="shared" si="0"/>
        <v>90</v>
      </c>
      <c r="P21" s="8">
        <f t="shared" si="1"/>
        <v>16</v>
      </c>
      <c r="Q21" s="27">
        <f t="shared" si="2"/>
        <v>-0.79999999999999716</v>
      </c>
    </row>
    <row r="22" spans="1:17" ht="15" customHeight="1" x14ac:dyDescent="0.2">
      <c r="A22" s="4" t="s">
        <v>812</v>
      </c>
      <c r="B22" s="4" t="s">
        <v>224</v>
      </c>
      <c r="C22" s="7">
        <v>2</v>
      </c>
      <c r="D22" s="28">
        <v>88</v>
      </c>
      <c r="E22" s="13">
        <v>93</v>
      </c>
      <c r="F22" s="13">
        <v>91</v>
      </c>
      <c r="G22" s="13">
        <v>92</v>
      </c>
      <c r="H22" s="13">
        <v>78</v>
      </c>
      <c r="I22" s="13">
        <v>81</v>
      </c>
      <c r="J22" s="13"/>
      <c r="K22" s="13"/>
      <c r="L22" s="13"/>
      <c r="M22" s="13"/>
      <c r="N22" s="13"/>
      <c r="O22" s="26">
        <f t="shared" si="0"/>
        <v>87</v>
      </c>
      <c r="P22" s="8">
        <f t="shared" si="1"/>
        <v>19</v>
      </c>
      <c r="Q22" s="27">
        <f t="shared" si="2"/>
        <v>-1</v>
      </c>
    </row>
  </sheetData>
  <sortState xmlns:xlrd2="http://schemas.microsoft.com/office/spreadsheetml/2017/richdata2" ref="A4:O22">
    <sortCondition ref="B7"/>
    <sortCondition descending="1" ref="O7"/>
    <sortCondition ref="C7"/>
  </sortState>
  <conditionalFormatting sqref="E4:I4">
    <cfRule type="cellIs" dxfId="17" priority="4" stopIfTrue="1" operator="equal">
      <formula>0</formula>
    </cfRule>
  </conditionalFormatting>
  <conditionalFormatting sqref="Q4:Q22">
    <cfRule type="cellIs" dxfId="16" priority="3" stopIfTrue="1" operator="lessThan">
      <formula>0</formula>
    </cfRule>
  </conditionalFormatting>
  <conditionalFormatting sqref="E5:I22">
    <cfRule type="cellIs" dxfId="15" priority="1" stopIfTrue="1" operator="equal">
      <formula>0</formula>
    </cfRule>
  </conditionalFormatting>
  <hyperlinks>
    <hyperlink ref="A2" location="'Index'!A2" tooltip="Go to the Index sheet" display="á" xr:uid="{5D80DA83-27BB-418B-845B-F3574658FC5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>
    <tabColor rgb="FFFFC000"/>
  </sheetPr>
  <dimension ref="A1:R60"/>
  <sheetViews>
    <sheetView zoomScaleNormal="100" workbookViewId="0">
      <pane ySplit="3" topLeftCell="A4" activePane="bottomLeft" state="frozen"/>
      <selection activeCell="A4" sqref="A4"/>
      <selection pane="bottomLeft" activeCell="O5" sqref="O5:R60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28</v>
      </c>
    </row>
    <row r="2" spans="1:18" ht="12" customHeight="1" x14ac:dyDescent="0.2">
      <c r="A2" s="31" t="s">
        <v>928</v>
      </c>
      <c r="D2" s="4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747</v>
      </c>
      <c r="B4" s="4" t="s">
        <v>83</v>
      </c>
      <c r="C4" s="7">
        <v>1</v>
      </c>
      <c r="D4" s="28">
        <v>193</v>
      </c>
      <c r="E4" s="7">
        <v>190</v>
      </c>
      <c r="F4" s="7">
        <v>196</v>
      </c>
      <c r="G4" s="7">
        <v>199</v>
      </c>
      <c r="H4" s="7">
        <v>200</v>
      </c>
      <c r="I4" s="7">
        <v>199</v>
      </c>
      <c r="J4" s="7">
        <v>194</v>
      </c>
      <c r="O4" s="26">
        <f t="shared" ref="O4:O35" si="0">IF(SUM(E4:N4)&lt;&gt;0,AVERAGE(E4:N4),"")</f>
        <v>196.33333333333334</v>
      </c>
      <c r="P4" s="8">
        <f>IF(COUNT($E4:$N4)&gt;0,RANK($O4,$O$4:$O$60),"")</f>
        <v>1</v>
      </c>
      <c r="Q4" s="27">
        <f>IF(D4&gt;0,IF(O4&lt;&gt;"",O4-D4,""),"")</f>
        <v>3.3333333333333428</v>
      </c>
    </row>
    <row r="5" spans="1:18" ht="15" customHeight="1" x14ac:dyDescent="0.2">
      <c r="A5" s="4" t="s">
        <v>835</v>
      </c>
      <c r="B5" s="4" t="s">
        <v>83</v>
      </c>
      <c r="C5" s="7">
        <v>1</v>
      </c>
      <c r="D5" s="28">
        <v>194.2</v>
      </c>
      <c r="E5" s="7">
        <v>189</v>
      </c>
      <c r="F5" s="7">
        <v>192</v>
      </c>
      <c r="G5" s="7">
        <v>196</v>
      </c>
      <c r="H5" s="7">
        <v>188</v>
      </c>
      <c r="I5" s="7">
        <v>193</v>
      </c>
      <c r="J5" s="7">
        <v>195</v>
      </c>
      <c r="M5" s="35"/>
      <c r="O5" s="26">
        <f t="shared" si="0"/>
        <v>192.16666666666666</v>
      </c>
      <c r="P5" s="8">
        <f t="shared" ref="P5:P60" si="1">IF(COUNT($E5:$N5)&gt;0,RANK($O5,$O$4:$O$60),"")</f>
        <v>13</v>
      </c>
      <c r="Q5" s="27">
        <f t="shared" ref="Q5:Q60" si="2">IF(D5&gt;0,IF(O5&lt;&gt;"",O5-D5,""),"")</f>
        <v>-2.0333333333333314</v>
      </c>
    </row>
    <row r="6" spans="1:18" ht="15" customHeight="1" x14ac:dyDescent="0.2">
      <c r="A6" s="4" t="s">
        <v>279</v>
      </c>
      <c r="B6" s="4" t="s">
        <v>83</v>
      </c>
      <c r="C6" s="7">
        <v>1</v>
      </c>
      <c r="D6" s="28">
        <v>193.4</v>
      </c>
      <c r="E6" s="7">
        <v>185</v>
      </c>
      <c r="F6" s="7">
        <v>188</v>
      </c>
      <c r="G6" s="7">
        <v>196</v>
      </c>
      <c r="H6" s="7">
        <v>193</v>
      </c>
      <c r="I6" s="7">
        <v>192</v>
      </c>
      <c r="J6" s="7">
        <v>191</v>
      </c>
      <c r="O6" s="26">
        <f t="shared" si="0"/>
        <v>190.83333333333334</v>
      </c>
      <c r="P6" s="8">
        <f t="shared" si="1"/>
        <v>21</v>
      </c>
      <c r="Q6" s="27">
        <f t="shared" si="2"/>
        <v>-2.5666666666666629</v>
      </c>
    </row>
    <row r="7" spans="1:18" ht="15" customHeight="1" x14ac:dyDescent="0.2">
      <c r="A7" s="4" t="s">
        <v>807</v>
      </c>
      <c r="B7" s="4" t="s">
        <v>796</v>
      </c>
      <c r="C7" s="7">
        <v>3</v>
      </c>
      <c r="D7" s="28">
        <v>178.6</v>
      </c>
      <c r="E7" s="7">
        <v>189</v>
      </c>
      <c r="F7" s="7">
        <v>182</v>
      </c>
      <c r="H7" s="7">
        <v>179</v>
      </c>
      <c r="I7" s="7">
        <v>187</v>
      </c>
      <c r="J7" s="7">
        <v>181</v>
      </c>
      <c r="O7" s="26">
        <f t="shared" si="0"/>
        <v>183.6</v>
      </c>
      <c r="P7" s="8">
        <f t="shared" si="1"/>
        <v>45</v>
      </c>
      <c r="Q7" s="27">
        <f t="shared" si="2"/>
        <v>5</v>
      </c>
    </row>
    <row r="8" spans="1:18" ht="15" customHeight="1" x14ac:dyDescent="0.2">
      <c r="A8" s="4" t="s">
        <v>808</v>
      </c>
      <c r="B8" s="4" t="s">
        <v>796</v>
      </c>
      <c r="C8" s="7">
        <v>3</v>
      </c>
      <c r="D8" s="28">
        <v>178.6</v>
      </c>
      <c r="E8" s="7">
        <v>181</v>
      </c>
      <c r="F8" s="7">
        <v>179</v>
      </c>
      <c r="H8" s="7">
        <v>178</v>
      </c>
      <c r="I8" s="7">
        <v>183</v>
      </c>
      <c r="J8" s="7">
        <v>186</v>
      </c>
      <c r="O8" s="26">
        <f t="shared" si="0"/>
        <v>181.4</v>
      </c>
      <c r="P8" s="8">
        <f t="shared" si="1"/>
        <v>48</v>
      </c>
      <c r="Q8" s="27">
        <f t="shared" si="2"/>
        <v>2.8000000000000114</v>
      </c>
    </row>
    <row r="9" spans="1:18" ht="15" customHeight="1" x14ac:dyDescent="0.2">
      <c r="A9" s="4" t="s">
        <v>820</v>
      </c>
      <c r="B9" s="4" t="s">
        <v>796</v>
      </c>
      <c r="C9" s="7">
        <v>3</v>
      </c>
      <c r="D9" s="28">
        <v>174</v>
      </c>
      <c r="E9" s="7">
        <v>172</v>
      </c>
      <c r="F9" s="7">
        <v>173</v>
      </c>
      <c r="G9" s="7">
        <v>184</v>
      </c>
      <c r="J9" s="7">
        <v>187</v>
      </c>
      <c r="O9" s="26">
        <f t="shared" si="0"/>
        <v>179</v>
      </c>
      <c r="P9" s="8">
        <f t="shared" si="1"/>
        <v>53</v>
      </c>
      <c r="Q9" s="27">
        <f t="shared" si="2"/>
        <v>5</v>
      </c>
    </row>
    <row r="10" spans="1:18" ht="15" customHeight="1" x14ac:dyDescent="0.2">
      <c r="A10" s="4" t="s">
        <v>739</v>
      </c>
      <c r="B10" s="4" t="s">
        <v>63</v>
      </c>
      <c r="C10" s="7">
        <v>1</v>
      </c>
      <c r="D10" s="28">
        <v>194.4</v>
      </c>
      <c r="E10" s="7">
        <v>196</v>
      </c>
      <c r="F10" s="7">
        <v>187</v>
      </c>
      <c r="G10" s="7">
        <v>193</v>
      </c>
      <c r="H10" s="7">
        <v>198</v>
      </c>
      <c r="I10" s="7">
        <v>191</v>
      </c>
      <c r="J10" s="7">
        <v>195</v>
      </c>
      <c r="O10" s="26">
        <f t="shared" si="0"/>
        <v>193.33333333333334</v>
      </c>
      <c r="P10" s="8">
        <f t="shared" si="1"/>
        <v>7</v>
      </c>
      <c r="Q10" s="27">
        <f t="shared" si="2"/>
        <v>-1.0666666666666629</v>
      </c>
    </row>
    <row r="11" spans="1:18" ht="15" customHeight="1" x14ac:dyDescent="0.2">
      <c r="A11" s="4" t="s">
        <v>742</v>
      </c>
      <c r="B11" s="4" t="s">
        <v>63</v>
      </c>
      <c r="C11" s="7">
        <v>1</v>
      </c>
      <c r="D11" s="28">
        <v>193.6</v>
      </c>
      <c r="E11" s="7">
        <v>191</v>
      </c>
      <c r="F11" s="7">
        <v>196</v>
      </c>
      <c r="G11" s="7">
        <v>191</v>
      </c>
      <c r="H11" s="7">
        <v>192</v>
      </c>
      <c r="I11" s="7">
        <v>194</v>
      </c>
      <c r="J11" s="7">
        <v>196</v>
      </c>
      <c r="O11" s="26">
        <f t="shared" si="0"/>
        <v>193.33333333333334</v>
      </c>
      <c r="P11" s="8">
        <f t="shared" si="1"/>
        <v>7</v>
      </c>
      <c r="Q11" s="27">
        <f t="shared" si="2"/>
        <v>-0.26666666666665151</v>
      </c>
    </row>
    <row r="12" spans="1:18" ht="15" customHeight="1" x14ac:dyDescent="0.2">
      <c r="A12" s="4" t="s">
        <v>215</v>
      </c>
      <c r="B12" s="4" t="s">
        <v>63</v>
      </c>
      <c r="C12" s="7">
        <v>1</v>
      </c>
      <c r="D12" s="28"/>
      <c r="F12" s="7">
        <v>187</v>
      </c>
      <c r="H12" s="7">
        <v>193</v>
      </c>
      <c r="I12" s="7">
        <v>186</v>
      </c>
      <c r="O12" s="26">
        <f t="shared" si="0"/>
        <v>188.66666666666666</v>
      </c>
      <c r="P12" s="8">
        <f t="shared" si="1"/>
        <v>29</v>
      </c>
      <c r="Q12" s="27" t="str">
        <f t="shared" si="2"/>
        <v/>
      </c>
    </row>
    <row r="13" spans="1:18" ht="15" customHeight="1" x14ac:dyDescent="0.2">
      <c r="A13" s="4" t="s">
        <v>758</v>
      </c>
      <c r="B13" s="4" t="s">
        <v>63</v>
      </c>
      <c r="C13" s="7">
        <v>1</v>
      </c>
      <c r="D13" s="28">
        <v>191.6</v>
      </c>
      <c r="E13" s="7">
        <v>177</v>
      </c>
      <c r="G13" s="7">
        <v>184</v>
      </c>
      <c r="J13" s="7">
        <v>181</v>
      </c>
      <c r="O13" s="26">
        <f t="shared" si="0"/>
        <v>180.66666666666666</v>
      </c>
      <c r="P13" s="8">
        <f t="shared" si="1"/>
        <v>51</v>
      </c>
      <c r="Q13" s="27">
        <f t="shared" si="2"/>
        <v>-10.933333333333337</v>
      </c>
    </row>
    <row r="14" spans="1:18" ht="15" customHeight="1" x14ac:dyDescent="0.2">
      <c r="A14" s="4" t="s">
        <v>836</v>
      </c>
      <c r="B14" s="4" t="s">
        <v>168</v>
      </c>
      <c r="C14" s="7">
        <v>2</v>
      </c>
      <c r="D14" s="28">
        <v>193.4</v>
      </c>
      <c r="E14" s="7">
        <v>193</v>
      </c>
      <c r="F14" s="7">
        <v>192</v>
      </c>
      <c r="G14" s="7">
        <v>192</v>
      </c>
      <c r="H14" s="7">
        <v>191</v>
      </c>
      <c r="I14" s="7">
        <v>192</v>
      </c>
      <c r="J14" s="7">
        <v>190</v>
      </c>
      <c r="O14" s="26">
        <f t="shared" si="0"/>
        <v>191.66666666666666</v>
      </c>
      <c r="P14" s="8">
        <f t="shared" si="1"/>
        <v>15</v>
      </c>
      <c r="Q14" s="27">
        <f t="shared" si="2"/>
        <v>-1.7333333333333485</v>
      </c>
    </row>
    <row r="15" spans="1:18" ht="15" customHeight="1" x14ac:dyDescent="0.2">
      <c r="A15" s="4" t="s">
        <v>244</v>
      </c>
      <c r="B15" s="4" t="s">
        <v>168</v>
      </c>
      <c r="C15" s="7">
        <v>2</v>
      </c>
      <c r="D15" s="28">
        <v>190</v>
      </c>
      <c r="E15" s="7">
        <v>183</v>
      </c>
      <c r="F15" s="7">
        <v>191</v>
      </c>
      <c r="G15" s="7">
        <v>185</v>
      </c>
      <c r="H15" s="7">
        <v>188</v>
      </c>
      <c r="I15" s="7">
        <v>183</v>
      </c>
      <c r="J15" s="7">
        <v>191</v>
      </c>
      <c r="O15" s="26">
        <f t="shared" si="0"/>
        <v>186.83333333333334</v>
      </c>
      <c r="P15" s="8">
        <f t="shared" si="1"/>
        <v>34</v>
      </c>
      <c r="Q15" s="27">
        <f t="shared" si="2"/>
        <v>-3.1666666666666572</v>
      </c>
    </row>
    <row r="16" spans="1:18" ht="15" customHeight="1" x14ac:dyDescent="0.2">
      <c r="A16" s="4" t="s">
        <v>837</v>
      </c>
      <c r="B16" s="4" t="s">
        <v>168</v>
      </c>
      <c r="C16" s="7">
        <v>2</v>
      </c>
      <c r="D16" s="28">
        <v>186.8</v>
      </c>
      <c r="E16" s="7">
        <v>183</v>
      </c>
      <c r="F16" s="7">
        <v>181</v>
      </c>
      <c r="G16" s="7">
        <v>183</v>
      </c>
      <c r="H16" s="7">
        <v>188</v>
      </c>
      <c r="I16" s="7">
        <v>189</v>
      </c>
      <c r="J16" s="7">
        <v>185</v>
      </c>
      <c r="O16" s="26">
        <f t="shared" si="0"/>
        <v>184.83333333333334</v>
      </c>
      <c r="P16" s="8">
        <f t="shared" si="1"/>
        <v>42</v>
      </c>
      <c r="Q16" s="27">
        <f t="shared" si="2"/>
        <v>-1.9666666666666686</v>
      </c>
    </row>
    <row r="17" spans="1:17" ht="15" customHeight="1" x14ac:dyDescent="0.2">
      <c r="A17" s="4" t="s">
        <v>167</v>
      </c>
      <c r="B17" s="4" t="s">
        <v>168</v>
      </c>
      <c r="C17" s="7">
        <v>3</v>
      </c>
      <c r="D17" s="28">
        <v>183</v>
      </c>
      <c r="E17" s="7">
        <v>183</v>
      </c>
      <c r="F17" s="7">
        <v>177</v>
      </c>
      <c r="G17" s="7">
        <v>184</v>
      </c>
      <c r="H17" s="7">
        <v>185</v>
      </c>
      <c r="I17" s="7">
        <v>188</v>
      </c>
      <c r="J17" s="7">
        <v>186</v>
      </c>
      <c r="O17" s="26">
        <f t="shared" si="0"/>
        <v>183.83333333333334</v>
      </c>
      <c r="P17" s="8">
        <f t="shared" si="1"/>
        <v>44</v>
      </c>
      <c r="Q17" s="27">
        <f t="shared" si="2"/>
        <v>0.83333333333334281</v>
      </c>
    </row>
    <row r="18" spans="1:17" ht="15" customHeight="1" x14ac:dyDescent="0.2">
      <c r="A18" s="4" t="s">
        <v>840</v>
      </c>
      <c r="B18" s="4" t="s">
        <v>168</v>
      </c>
      <c r="C18" s="7">
        <v>3</v>
      </c>
      <c r="D18" s="28">
        <v>185</v>
      </c>
      <c r="E18" s="7">
        <v>185</v>
      </c>
      <c r="F18" s="7">
        <v>185</v>
      </c>
      <c r="G18" s="7">
        <v>180</v>
      </c>
      <c r="H18" s="7">
        <v>183</v>
      </c>
      <c r="I18" s="7">
        <v>175</v>
      </c>
      <c r="J18" s="7">
        <v>177</v>
      </c>
      <c r="O18" s="26">
        <f t="shared" si="0"/>
        <v>180.83333333333334</v>
      </c>
      <c r="P18" s="8">
        <f t="shared" si="1"/>
        <v>50</v>
      </c>
      <c r="Q18" s="27">
        <f t="shared" si="2"/>
        <v>-4.1666666666666572</v>
      </c>
    </row>
    <row r="19" spans="1:17" ht="15" customHeight="1" x14ac:dyDescent="0.2">
      <c r="A19" s="4" t="s">
        <v>221</v>
      </c>
      <c r="B19" s="4" t="s">
        <v>168</v>
      </c>
      <c r="C19" s="7">
        <v>3</v>
      </c>
      <c r="D19" s="28">
        <v>177</v>
      </c>
      <c r="E19" s="7">
        <v>170</v>
      </c>
      <c r="F19" s="7">
        <v>175</v>
      </c>
      <c r="G19" s="7">
        <v>181</v>
      </c>
      <c r="H19" s="7">
        <v>178</v>
      </c>
      <c r="I19" s="7">
        <v>181</v>
      </c>
      <c r="J19" s="7">
        <v>171</v>
      </c>
      <c r="O19" s="26">
        <f t="shared" si="0"/>
        <v>176</v>
      </c>
      <c r="P19" s="8">
        <f t="shared" si="1"/>
        <v>55</v>
      </c>
      <c r="Q19" s="27">
        <f t="shared" si="2"/>
        <v>-1</v>
      </c>
    </row>
    <row r="20" spans="1:17" ht="15" customHeight="1" x14ac:dyDescent="0.2">
      <c r="A20" s="4" t="s">
        <v>833</v>
      </c>
      <c r="B20" s="4" t="s">
        <v>60</v>
      </c>
      <c r="C20" s="7">
        <v>1</v>
      </c>
      <c r="D20" s="28">
        <v>194.8</v>
      </c>
      <c r="E20" s="7">
        <v>193</v>
      </c>
      <c r="F20" s="7">
        <v>197</v>
      </c>
      <c r="G20" s="7">
        <v>199</v>
      </c>
      <c r="H20" s="7">
        <v>195</v>
      </c>
      <c r="I20" s="7">
        <v>192</v>
      </c>
      <c r="J20" s="7">
        <v>195</v>
      </c>
      <c r="O20" s="26">
        <f t="shared" si="0"/>
        <v>195.16666666666666</v>
      </c>
      <c r="P20" s="8">
        <f t="shared" si="1"/>
        <v>2</v>
      </c>
      <c r="Q20" s="27">
        <f t="shared" si="2"/>
        <v>0.36666666666664582</v>
      </c>
    </row>
    <row r="21" spans="1:17" ht="15" customHeight="1" x14ac:dyDescent="0.2">
      <c r="A21" s="4" t="s">
        <v>347</v>
      </c>
      <c r="B21" s="4" t="s">
        <v>60</v>
      </c>
      <c r="C21" s="7">
        <v>1</v>
      </c>
      <c r="D21" s="28">
        <v>195.4</v>
      </c>
      <c r="E21" s="7">
        <v>193</v>
      </c>
      <c r="F21" s="7">
        <v>193</v>
      </c>
      <c r="G21" s="7">
        <v>194</v>
      </c>
      <c r="H21" s="7">
        <v>194</v>
      </c>
      <c r="I21" s="7">
        <v>195</v>
      </c>
      <c r="J21" s="7">
        <v>190</v>
      </c>
      <c r="O21" s="26">
        <f t="shared" si="0"/>
        <v>193.16666666666666</v>
      </c>
      <c r="P21" s="8">
        <f t="shared" si="1"/>
        <v>10</v>
      </c>
      <c r="Q21" s="27">
        <f t="shared" si="2"/>
        <v>-2.2333333333333485</v>
      </c>
    </row>
    <row r="22" spans="1:17" ht="15" customHeight="1" x14ac:dyDescent="0.2">
      <c r="A22" s="4" t="s">
        <v>834</v>
      </c>
      <c r="B22" s="4" t="s">
        <v>60</v>
      </c>
      <c r="C22" s="7">
        <v>1</v>
      </c>
      <c r="D22" s="28">
        <v>194.2</v>
      </c>
      <c r="E22" s="7">
        <v>194</v>
      </c>
      <c r="F22" s="7">
        <v>190</v>
      </c>
      <c r="G22" s="7">
        <v>195</v>
      </c>
      <c r="H22" s="7">
        <v>194</v>
      </c>
      <c r="I22" s="7">
        <v>196</v>
      </c>
      <c r="J22" s="7">
        <v>191</v>
      </c>
      <c r="O22" s="26">
        <f t="shared" si="0"/>
        <v>193.33333333333334</v>
      </c>
      <c r="P22" s="8">
        <f t="shared" si="1"/>
        <v>7</v>
      </c>
      <c r="Q22" s="27">
        <f t="shared" si="2"/>
        <v>-0.86666666666664582</v>
      </c>
    </row>
    <row r="23" spans="1:17" ht="15" customHeight="1" x14ac:dyDescent="0.2">
      <c r="A23" s="4" t="s">
        <v>759</v>
      </c>
      <c r="B23" s="4" t="s">
        <v>60</v>
      </c>
      <c r="C23" s="7">
        <v>2</v>
      </c>
      <c r="D23" s="28">
        <v>189.8</v>
      </c>
      <c r="E23" s="7">
        <v>187</v>
      </c>
      <c r="F23" s="7">
        <v>192</v>
      </c>
      <c r="G23" s="7">
        <v>191</v>
      </c>
      <c r="H23" s="7">
        <v>190</v>
      </c>
      <c r="I23" s="7">
        <v>193</v>
      </c>
      <c r="J23" s="7">
        <v>196</v>
      </c>
      <c r="O23" s="26">
        <f t="shared" si="0"/>
        <v>191.5</v>
      </c>
      <c r="P23" s="8">
        <f t="shared" si="1"/>
        <v>17</v>
      </c>
      <c r="Q23" s="27">
        <f t="shared" si="2"/>
        <v>1.6999999999999886</v>
      </c>
    </row>
    <row r="24" spans="1:17" ht="15" customHeight="1" x14ac:dyDescent="0.2">
      <c r="A24" s="4" t="s">
        <v>838</v>
      </c>
      <c r="B24" s="4" t="s">
        <v>60</v>
      </c>
      <c r="C24" s="7">
        <v>2</v>
      </c>
      <c r="D24" s="28">
        <v>189.8</v>
      </c>
      <c r="E24" s="7">
        <v>189</v>
      </c>
      <c r="F24" s="7">
        <v>183</v>
      </c>
      <c r="G24" s="7">
        <v>185</v>
      </c>
      <c r="H24" s="7">
        <v>187</v>
      </c>
      <c r="I24" s="7">
        <v>184</v>
      </c>
      <c r="J24" s="7">
        <v>190</v>
      </c>
      <c r="O24" s="26">
        <f t="shared" si="0"/>
        <v>186.33333333333334</v>
      </c>
      <c r="P24" s="8">
        <f t="shared" si="1"/>
        <v>39</v>
      </c>
      <c r="Q24" s="27">
        <f t="shared" si="2"/>
        <v>-3.4666666666666686</v>
      </c>
    </row>
    <row r="25" spans="1:17" ht="15" customHeight="1" x14ac:dyDescent="0.2">
      <c r="A25" s="4" t="s">
        <v>839</v>
      </c>
      <c r="B25" s="4" t="s">
        <v>60</v>
      </c>
      <c r="C25" s="7">
        <v>2</v>
      </c>
      <c r="D25" s="28">
        <v>188.2</v>
      </c>
      <c r="E25" s="7">
        <v>188</v>
      </c>
      <c r="F25" s="7">
        <v>184</v>
      </c>
      <c r="G25" s="7">
        <v>186</v>
      </c>
      <c r="H25" s="7">
        <v>186</v>
      </c>
      <c r="I25" s="7">
        <v>188</v>
      </c>
      <c r="J25" s="7">
        <v>188</v>
      </c>
      <c r="O25" s="26">
        <f t="shared" si="0"/>
        <v>186.66666666666666</v>
      </c>
      <c r="P25" s="8">
        <f t="shared" si="1"/>
        <v>36</v>
      </c>
      <c r="Q25" s="27">
        <f t="shared" si="2"/>
        <v>-1.5333333333333314</v>
      </c>
    </row>
    <row r="26" spans="1:17" ht="15" customHeight="1" x14ac:dyDescent="0.2">
      <c r="A26" s="4" t="s">
        <v>740</v>
      </c>
      <c r="B26" s="4" t="s">
        <v>587</v>
      </c>
      <c r="C26" s="7">
        <v>1</v>
      </c>
      <c r="D26" s="28">
        <v>194</v>
      </c>
      <c r="E26" s="7">
        <v>192</v>
      </c>
      <c r="F26" s="7">
        <v>195</v>
      </c>
      <c r="G26" s="7">
        <v>192</v>
      </c>
      <c r="H26" s="7">
        <v>197</v>
      </c>
      <c r="I26" s="7">
        <v>195</v>
      </c>
      <c r="J26" s="7">
        <v>195</v>
      </c>
      <c r="O26" s="26">
        <f t="shared" si="0"/>
        <v>194.33333333333334</v>
      </c>
      <c r="P26" s="8">
        <f t="shared" si="1"/>
        <v>4</v>
      </c>
      <c r="Q26" s="27">
        <f t="shared" si="2"/>
        <v>0.33333333333334281</v>
      </c>
    </row>
    <row r="27" spans="1:17" ht="15" customHeight="1" x14ac:dyDescent="0.2">
      <c r="A27" s="4" t="s">
        <v>752</v>
      </c>
      <c r="B27" s="4" t="s">
        <v>587</v>
      </c>
      <c r="C27" s="7">
        <v>1</v>
      </c>
      <c r="D27" s="28">
        <v>192.6</v>
      </c>
      <c r="E27" s="7">
        <v>190</v>
      </c>
      <c r="F27" s="7">
        <v>195</v>
      </c>
      <c r="G27" s="7">
        <v>185</v>
      </c>
      <c r="H27" s="7">
        <v>191</v>
      </c>
      <c r="I27" s="7">
        <v>186</v>
      </c>
      <c r="J27" s="7">
        <v>188</v>
      </c>
      <c r="O27" s="26">
        <f t="shared" si="0"/>
        <v>189.16666666666666</v>
      </c>
      <c r="P27" s="8">
        <f t="shared" si="1"/>
        <v>27</v>
      </c>
      <c r="Q27" s="27">
        <f t="shared" si="2"/>
        <v>-3.4333333333333371</v>
      </c>
    </row>
    <row r="28" spans="1:17" ht="15" customHeight="1" x14ac:dyDescent="0.2">
      <c r="A28" s="4" t="s">
        <v>761</v>
      </c>
      <c r="B28" s="4" t="s">
        <v>587</v>
      </c>
      <c r="C28" s="7">
        <v>1</v>
      </c>
      <c r="D28" s="28">
        <v>191.4</v>
      </c>
      <c r="E28" s="7">
        <v>193</v>
      </c>
      <c r="F28" s="7">
        <v>190</v>
      </c>
      <c r="G28" s="7">
        <v>193</v>
      </c>
      <c r="H28" s="7">
        <v>192</v>
      </c>
      <c r="I28" s="7">
        <v>185</v>
      </c>
      <c r="J28" s="7">
        <v>190</v>
      </c>
      <c r="O28" s="26">
        <f t="shared" si="0"/>
        <v>190.5</v>
      </c>
      <c r="P28" s="8">
        <f t="shared" si="1"/>
        <v>22</v>
      </c>
      <c r="Q28" s="27">
        <f t="shared" si="2"/>
        <v>-0.90000000000000568</v>
      </c>
    </row>
    <row r="29" spans="1:17" ht="15" customHeight="1" x14ac:dyDescent="0.2">
      <c r="A29" s="4" t="s">
        <v>769</v>
      </c>
      <c r="B29" s="4" t="s">
        <v>587</v>
      </c>
      <c r="C29" s="7">
        <v>2</v>
      </c>
      <c r="D29" s="28">
        <v>189.6</v>
      </c>
      <c r="E29" s="7">
        <v>189</v>
      </c>
      <c r="F29" s="7">
        <v>185</v>
      </c>
      <c r="G29" s="7">
        <v>186</v>
      </c>
      <c r="H29" s="7">
        <v>187</v>
      </c>
      <c r="I29" s="7">
        <v>187</v>
      </c>
      <c r="J29" s="7">
        <v>185</v>
      </c>
      <c r="O29" s="26">
        <f t="shared" si="0"/>
        <v>186.5</v>
      </c>
      <c r="P29" s="8">
        <f t="shared" si="1"/>
        <v>38</v>
      </c>
      <c r="Q29" s="27">
        <f t="shared" si="2"/>
        <v>-3.0999999999999943</v>
      </c>
    </row>
    <row r="30" spans="1:17" ht="15" customHeight="1" x14ac:dyDescent="0.2">
      <c r="A30" s="4" t="s">
        <v>778</v>
      </c>
      <c r="B30" s="4" t="s">
        <v>587</v>
      </c>
      <c r="C30" s="7">
        <v>2</v>
      </c>
      <c r="D30" s="28">
        <v>187.4</v>
      </c>
      <c r="E30" s="7">
        <v>186</v>
      </c>
      <c r="F30" s="7">
        <v>186</v>
      </c>
      <c r="G30" s="7">
        <v>188</v>
      </c>
      <c r="H30" s="7">
        <v>188</v>
      </c>
      <c r="I30" s="7">
        <v>187</v>
      </c>
      <c r="J30" s="7">
        <v>186</v>
      </c>
      <c r="O30" s="26">
        <f t="shared" si="0"/>
        <v>186.83333333333334</v>
      </c>
      <c r="P30" s="8">
        <f t="shared" si="1"/>
        <v>34</v>
      </c>
      <c r="Q30" s="27">
        <f t="shared" si="2"/>
        <v>-0.56666666666666288</v>
      </c>
    </row>
    <row r="31" spans="1:17" ht="15" customHeight="1" x14ac:dyDescent="0.2">
      <c r="A31" s="4" t="s">
        <v>791</v>
      </c>
      <c r="B31" s="4" t="s">
        <v>587</v>
      </c>
      <c r="C31" s="7">
        <v>2</v>
      </c>
      <c r="D31" s="28">
        <v>185.4</v>
      </c>
      <c r="E31" s="7">
        <v>188</v>
      </c>
      <c r="F31" s="7">
        <v>180</v>
      </c>
      <c r="G31" s="7">
        <v>173</v>
      </c>
      <c r="H31" s="7">
        <v>175</v>
      </c>
      <c r="I31" s="7">
        <v>174</v>
      </c>
      <c r="J31" s="7">
        <v>187</v>
      </c>
      <c r="O31" s="26">
        <f t="shared" si="0"/>
        <v>179.5</v>
      </c>
      <c r="P31" s="8">
        <f t="shared" si="1"/>
        <v>52</v>
      </c>
      <c r="Q31" s="27">
        <f t="shared" si="2"/>
        <v>-5.9000000000000057</v>
      </c>
    </row>
    <row r="32" spans="1:17" ht="15" customHeight="1" x14ac:dyDescent="0.2">
      <c r="A32" s="4" t="s">
        <v>658</v>
      </c>
      <c r="B32" s="4" t="s">
        <v>504</v>
      </c>
      <c r="C32" s="7">
        <v>2</v>
      </c>
      <c r="D32" s="28">
        <v>194.6</v>
      </c>
      <c r="E32" s="7">
        <v>194</v>
      </c>
      <c r="F32" s="7">
        <v>188</v>
      </c>
      <c r="G32" s="7">
        <v>191</v>
      </c>
      <c r="H32" s="7">
        <v>197</v>
      </c>
      <c r="I32" s="7">
        <v>197</v>
      </c>
      <c r="J32" s="7">
        <v>191</v>
      </c>
      <c r="O32" s="26">
        <f t="shared" si="0"/>
        <v>193</v>
      </c>
      <c r="P32" s="8">
        <f t="shared" si="1"/>
        <v>11</v>
      </c>
      <c r="Q32" s="27">
        <f t="shared" si="2"/>
        <v>-1.5999999999999943</v>
      </c>
    </row>
    <row r="33" spans="1:17" ht="15" customHeight="1" x14ac:dyDescent="0.2">
      <c r="A33" s="4" t="s">
        <v>781</v>
      </c>
      <c r="B33" s="4" t="s">
        <v>504</v>
      </c>
      <c r="C33" s="7">
        <v>2</v>
      </c>
      <c r="D33" s="28">
        <v>186.8</v>
      </c>
      <c r="E33" s="7">
        <v>188</v>
      </c>
      <c r="F33" s="7">
        <v>182</v>
      </c>
      <c r="G33" s="7">
        <v>190</v>
      </c>
      <c r="H33" s="7">
        <v>189</v>
      </c>
      <c r="I33" s="7">
        <v>194</v>
      </c>
      <c r="J33" s="7">
        <v>192</v>
      </c>
      <c r="O33" s="26">
        <f t="shared" si="0"/>
        <v>189.16666666666666</v>
      </c>
      <c r="P33" s="8">
        <f t="shared" si="1"/>
        <v>27</v>
      </c>
      <c r="Q33" s="27">
        <f t="shared" si="2"/>
        <v>2.3666666666666458</v>
      </c>
    </row>
    <row r="34" spans="1:17" ht="15" customHeight="1" x14ac:dyDescent="0.2">
      <c r="A34" s="4" t="s">
        <v>748</v>
      </c>
      <c r="B34" s="4" t="s">
        <v>504</v>
      </c>
      <c r="C34" s="7">
        <v>2</v>
      </c>
      <c r="D34" s="28">
        <v>193</v>
      </c>
      <c r="E34" s="7">
        <v>187</v>
      </c>
      <c r="F34" s="7">
        <v>189</v>
      </c>
      <c r="G34" s="7">
        <v>190</v>
      </c>
      <c r="H34" s="7">
        <v>188</v>
      </c>
      <c r="I34" s="7">
        <v>195</v>
      </c>
      <c r="J34" s="7">
        <v>189</v>
      </c>
      <c r="O34" s="26">
        <f t="shared" si="0"/>
        <v>189.66666666666666</v>
      </c>
      <c r="P34" s="8">
        <f t="shared" si="1"/>
        <v>26</v>
      </c>
      <c r="Q34" s="27">
        <f t="shared" si="2"/>
        <v>-3.3333333333333428</v>
      </c>
    </row>
    <row r="35" spans="1:17" ht="15" customHeight="1" x14ac:dyDescent="0.2">
      <c r="A35" s="4" t="s">
        <v>379</v>
      </c>
      <c r="B35" s="4" t="s">
        <v>124</v>
      </c>
      <c r="C35" s="7">
        <v>3</v>
      </c>
      <c r="D35" s="28">
        <v>188.6</v>
      </c>
      <c r="E35" s="7">
        <v>192</v>
      </c>
      <c r="F35" s="7">
        <v>183</v>
      </c>
      <c r="G35" s="7">
        <v>195</v>
      </c>
      <c r="H35" s="7">
        <v>183</v>
      </c>
      <c r="I35" s="7">
        <v>184</v>
      </c>
      <c r="J35" s="7">
        <v>186</v>
      </c>
      <c r="O35" s="26">
        <f t="shared" si="0"/>
        <v>187.16666666666666</v>
      </c>
      <c r="P35" s="8">
        <f t="shared" si="1"/>
        <v>33</v>
      </c>
      <c r="Q35" s="27">
        <f t="shared" si="2"/>
        <v>-1.4333333333333371</v>
      </c>
    </row>
    <row r="36" spans="1:17" ht="15" customHeight="1" x14ac:dyDescent="0.2">
      <c r="A36" s="4" t="s">
        <v>798</v>
      </c>
      <c r="B36" s="4" t="s">
        <v>124</v>
      </c>
      <c r="C36" s="7">
        <v>3</v>
      </c>
      <c r="D36" s="28">
        <v>183.4</v>
      </c>
      <c r="E36" s="7">
        <v>177</v>
      </c>
      <c r="F36" s="7">
        <v>181</v>
      </c>
      <c r="G36" s="7">
        <v>185</v>
      </c>
      <c r="H36" s="7">
        <v>182</v>
      </c>
      <c r="I36" s="7">
        <v>190</v>
      </c>
      <c r="J36" s="7">
        <v>184</v>
      </c>
      <c r="O36" s="26">
        <f t="shared" ref="O36:O67" si="3">IF(SUM(E36:N36)&lt;&gt;0,AVERAGE(E36:N36),"")</f>
        <v>183.16666666666666</v>
      </c>
      <c r="P36" s="8">
        <f t="shared" si="1"/>
        <v>46</v>
      </c>
      <c r="Q36" s="27">
        <f t="shared" si="2"/>
        <v>-0.23333333333334849</v>
      </c>
    </row>
    <row r="37" spans="1:17" ht="15" customHeight="1" x14ac:dyDescent="0.2">
      <c r="A37" s="4" t="s">
        <v>792</v>
      </c>
      <c r="B37" s="4" t="s">
        <v>124</v>
      </c>
      <c r="C37" s="7">
        <v>3</v>
      </c>
      <c r="D37" s="28">
        <v>185.4</v>
      </c>
      <c r="E37" s="7">
        <v>175</v>
      </c>
      <c r="F37" s="7">
        <v>187</v>
      </c>
      <c r="G37" s="7">
        <v>186</v>
      </c>
      <c r="H37" s="7">
        <v>190</v>
      </c>
      <c r="I37" s="7">
        <v>182</v>
      </c>
      <c r="J37" s="7">
        <v>184</v>
      </c>
      <c r="O37" s="26">
        <f t="shared" si="3"/>
        <v>184</v>
      </c>
      <c r="P37" s="8">
        <f t="shared" si="1"/>
        <v>43</v>
      </c>
      <c r="Q37" s="27">
        <f t="shared" si="2"/>
        <v>-1.4000000000000057</v>
      </c>
    </row>
    <row r="38" spans="1:17" ht="15" customHeight="1" x14ac:dyDescent="0.2">
      <c r="A38" s="4" t="s">
        <v>754</v>
      </c>
      <c r="B38" s="4" t="s">
        <v>744</v>
      </c>
      <c r="C38" s="7">
        <v>2</v>
      </c>
      <c r="D38" s="28">
        <v>192.4</v>
      </c>
      <c r="E38" s="7">
        <v>190</v>
      </c>
      <c r="F38" s="7">
        <v>195</v>
      </c>
      <c r="G38" s="7">
        <v>189</v>
      </c>
      <c r="H38" s="7">
        <v>194</v>
      </c>
      <c r="I38" s="7">
        <v>188</v>
      </c>
      <c r="J38" s="7">
        <v>193</v>
      </c>
      <c r="O38" s="26">
        <f t="shared" si="3"/>
        <v>191.5</v>
      </c>
      <c r="P38" s="8">
        <f t="shared" si="1"/>
        <v>17</v>
      </c>
      <c r="Q38" s="27">
        <f t="shared" si="2"/>
        <v>-0.90000000000000568</v>
      </c>
    </row>
    <row r="39" spans="1:17" ht="15" customHeight="1" x14ac:dyDescent="0.2">
      <c r="A39" s="4" t="s">
        <v>771</v>
      </c>
      <c r="B39" s="4" t="s">
        <v>744</v>
      </c>
      <c r="C39" s="7">
        <v>3</v>
      </c>
      <c r="D39" s="28">
        <v>185.6</v>
      </c>
      <c r="E39" s="7">
        <v>188</v>
      </c>
      <c r="F39" s="7">
        <v>194</v>
      </c>
      <c r="G39" s="7">
        <v>191</v>
      </c>
      <c r="H39" s="7">
        <v>190</v>
      </c>
      <c r="I39" s="7">
        <v>193</v>
      </c>
      <c r="J39" s="7">
        <v>190</v>
      </c>
      <c r="O39" s="26">
        <f t="shared" si="3"/>
        <v>191</v>
      </c>
      <c r="P39" s="8">
        <f t="shared" si="1"/>
        <v>19</v>
      </c>
      <c r="Q39" s="27">
        <f t="shared" si="2"/>
        <v>5.4000000000000057</v>
      </c>
    </row>
    <row r="40" spans="1:17" ht="15" customHeight="1" x14ac:dyDescent="0.2">
      <c r="A40" s="4" t="s">
        <v>743</v>
      </c>
      <c r="B40" s="4" t="s">
        <v>744</v>
      </c>
      <c r="C40" s="7">
        <v>2</v>
      </c>
      <c r="D40" s="28">
        <v>193.4</v>
      </c>
      <c r="E40" s="7">
        <v>191</v>
      </c>
      <c r="F40" s="7">
        <v>188</v>
      </c>
      <c r="G40" s="7">
        <v>190</v>
      </c>
      <c r="H40" s="7">
        <v>189</v>
      </c>
      <c r="I40" s="7">
        <v>194</v>
      </c>
      <c r="J40" s="7">
        <v>194</v>
      </c>
      <c r="O40" s="26">
        <f t="shared" si="3"/>
        <v>191</v>
      </c>
      <c r="P40" s="8">
        <f t="shared" si="1"/>
        <v>19</v>
      </c>
      <c r="Q40" s="27">
        <f t="shared" si="2"/>
        <v>-2.4000000000000057</v>
      </c>
    </row>
    <row r="41" spans="1:17" ht="15" customHeight="1" x14ac:dyDescent="0.2">
      <c r="A41" s="4" t="s">
        <v>765</v>
      </c>
      <c r="B41" s="4" t="s">
        <v>744</v>
      </c>
      <c r="C41" s="7">
        <v>2</v>
      </c>
      <c r="D41" s="28">
        <v>190.4</v>
      </c>
      <c r="E41" s="7">
        <v>186</v>
      </c>
      <c r="F41" s="7">
        <v>192</v>
      </c>
      <c r="G41" s="7">
        <v>194</v>
      </c>
      <c r="H41" s="7">
        <v>193</v>
      </c>
      <c r="I41" s="7">
        <v>187</v>
      </c>
      <c r="J41" s="7">
        <v>190</v>
      </c>
      <c r="O41" s="26">
        <f t="shared" si="3"/>
        <v>190.33333333333334</v>
      </c>
      <c r="P41" s="8">
        <f t="shared" si="1"/>
        <v>23</v>
      </c>
      <c r="Q41" s="27">
        <f t="shared" si="2"/>
        <v>-6.6666666666662877E-2</v>
      </c>
    </row>
    <row r="42" spans="1:17" ht="15" customHeight="1" x14ac:dyDescent="0.2">
      <c r="A42" s="4" t="s">
        <v>779</v>
      </c>
      <c r="B42" s="4" t="s">
        <v>744</v>
      </c>
      <c r="C42" s="7">
        <v>3</v>
      </c>
      <c r="D42" s="28">
        <v>187.4</v>
      </c>
      <c r="E42" s="7">
        <v>188</v>
      </c>
      <c r="F42" s="7">
        <v>189</v>
      </c>
      <c r="G42" s="7">
        <v>185</v>
      </c>
      <c r="H42" s="7">
        <v>193</v>
      </c>
      <c r="I42" s="7">
        <v>185</v>
      </c>
      <c r="J42" s="7">
        <v>186</v>
      </c>
      <c r="O42" s="26">
        <f t="shared" si="3"/>
        <v>187.66666666666666</v>
      </c>
      <c r="P42" s="8">
        <f t="shared" si="1"/>
        <v>32</v>
      </c>
      <c r="Q42" s="27">
        <f t="shared" si="2"/>
        <v>0.26666666666665151</v>
      </c>
    </row>
    <row r="43" spans="1:17" ht="15" customHeight="1" x14ac:dyDescent="0.2">
      <c r="A43" s="4" t="s">
        <v>801</v>
      </c>
      <c r="B43" s="4" t="s">
        <v>744</v>
      </c>
      <c r="C43" s="7">
        <v>3</v>
      </c>
      <c r="D43" s="28">
        <v>182.4</v>
      </c>
      <c r="E43" s="7">
        <v>175</v>
      </c>
      <c r="F43" s="7">
        <v>175</v>
      </c>
      <c r="G43" s="7">
        <v>188</v>
      </c>
      <c r="H43" s="7">
        <v>178</v>
      </c>
      <c r="I43" s="7">
        <v>187</v>
      </c>
      <c r="J43" s="7">
        <v>188</v>
      </c>
      <c r="O43" s="26">
        <f t="shared" si="3"/>
        <v>181.83333333333334</v>
      </c>
      <c r="P43" s="8">
        <f t="shared" si="1"/>
        <v>47</v>
      </c>
      <c r="Q43" s="27">
        <f t="shared" si="2"/>
        <v>-0.56666666666666288</v>
      </c>
    </row>
    <row r="44" spans="1:17" ht="15" customHeight="1" x14ac:dyDescent="0.2">
      <c r="A44" s="4" t="s">
        <v>821</v>
      </c>
      <c r="B44" s="4" t="s">
        <v>744</v>
      </c>
      <c r="C44" s="7">
        <v>3</v>
      </c>
      <c r="D44" s="28">
        <v>173.4</v>
      </c>
      <c r="E44" s="7">
        <v>147</v>
      </c>
      <c r="F44" s="7">
        <v>177</v>
      </c>
      <c r="G44" s="7">
        <v>185</v>
      </c>
      <c r="H44" s="7">
        <v>182</v>
      </c>
      <c r="I44" s="7">
        <v>188</v>
      </c>
      <c r="J44" s="7">
        <v>186</v>
      </c>
      <c r="O44" s="26">
        <f t="shared" si="3"/>
        <v>177.5</v>
      </c>
      <c r="P44" s="8">
        <f t="shared" si="1"/>
        <v>54</v>
      </c>
      <c r="Q44" s="27">
        <f t="shared" si="2"/>
        <v>4.0999999999999943</v>
      </c>
    </row>
    <row r="45" spans="1:17" ht="15" customHeight="1" x14ac:dyDescent="0.2">
      <c r="A45" s="4" t="s">
        <v>814</v>
      </c>
      <c r="B45" s="4" t="s">
        <v>744</v>
      </c>
      <c r="C45" s="7">
        <v>3</v>
      </c>
      <c r="D45" s="28">
        <v>175.6</v>
      </c>
      <c r="E45" s="7">
        <v>179</v>
      </c>
      <c r="F45" s="7">
        <v>170</v>
      </c>
      <c r="G45" s="7">
        <v>179</v>
      </c>
      <c r="H45" s="7">
        <v>174</v>
      </c>
      <c r="I45" s="7">
        <v>172</v>
      </c>
      <c r="J45" s="7">
        <v>173</v>
      </c>
      <c r="O45" s="26">
        <f t="shared" si="3"/>
        <v>174.5</v>
      </c>
      <c r="P45" s="8">
        <f t="shared" si="1"/>
        <v>56</v>
      </c>
      <c r="Q45" s="27">
        <f t="shared" si="2"/>
        <v>-1.0999999999999943</v>
      </c>
    </row>
    <row r="46" spans="1:17" ht="15" customHeight="1" x14ac:dyDescent="0.2">
      <c r="A46" s="4" t="s">
        <v>813</v>
      </c>
      <c r="B46" s="4" t="s">
        <v>744</v>
      </c>
      <c r="C46" s="7">
        <v>3</v>
      </c>
      <c r="D46" s="28">
        <v>175.6</v>
      </c>
      <c r="E46" s="7">
        <v>171</v>
      </c>
      <c r="F46" s="7">
        <v>178</v>
      </c>
      <c r="G46" s="7">
        <v>175</v>
      </c>
      <c r="H46" s="7">
        <v>166</v>
      </c>
      <c r="I46" s="7">
        <v>169</v>
      </c>
      <c r="J46" s="7">
        <v>170</v>
      </c>
      <c r="O46" s="26">
        <f t="shared" si="3"/>
        <v>171.5</v>
      </c>
      <c r="P46" s="8">
        <f t="shared" si="1"/>
        <v>57</v>
      </c>
      <c r="Q46" s="27">
        <f t="shared" si="2"/>
        <v>-4.0999999999999943</v>
      </c>
    </row>
    <row r="47" spans="1:17" ht="15" customHeight="1" x14ac:dyDescent="0.2">
      <c r="A47" s="4" t="s">
        <v>737</v>
      </c>
      <c r="B47" s="4" t="s">
        <v>159</v>
      </c>
      <c r="C47" s="7">
        <v>1</v>
      </c>
      <c r="D47" s="28">
        <v>196.6</v>
      </c>
      <c r="E47" s="7">
        <v>196</v>
      </c>
      <c r="F47" s="7">
        <v>192</v>
      </c>
      <c r="G47" s="7">
        <v>196</v>
      </c>
      <c r="H47" s="7">
        <v>196</v>
      </c>
      <c r="I47" s="7">
        <v>196</v>
      </c>
      <c r="J47" s="7">
        <v>190</v>
      </c>
      <c r="O47" s="26">
        <f t="shared" si="3"/>
        <v>194.33333333333334</v>
      </c>
      <c r="P47" s="8">
        <f t="shared" si="1"/>
        <v>4</v>
      </c>
      <c r="Q47" s="27">
        <f t="shared" si="2"/>
        <v>-2.2666666666666515</v>
      </c>
    </row>
    <row r="48" spans="1:17" ht="15" customHeight="1" x14ac:dyDescent="0.2">
      <c r="A48" s="4" t="s">
        <v>514</v>
      </c>
      <c r="B48" s="4" t="s">
        <v>159</v>
      </c>
      <c r="C48" s="7">
        <v>1</v>
      </c>
      <c r="D48" s="28">
        <v>194.6</v>
      </c>
      <c r="E48" s="7">
        <v>192</v>
      </c>
      <c r="F48" s="7">
        <v>189</v>
      </c>
      <c r="G48" s="7">
        <v>195</v>
      </c>
      <c r="H48" s="7">
        <v>191</v>
      </c>
      <c r="I48" s="7">
        <v>191</v>
      </c>
      <c r="J48" s="7">
        <v>194</v>
      </c>
      <c r="O48" s="26">
        <f t="shared" si="3"/>
        <v>192</v>
      </c>
      <c r="P48" s="8">
        <f t="shared" si="1"/>
        <v>14</v>
      </c>
      <c r="Q48" s="27">
        <f t="shared" si="2"/>
        <v>-2.5999999999999943</v>
      </c>
    </row>
    <row r="49" spans="1:17" ht="15" customHeight="1" x14ac:dyDescent="0.2">
      <c r="A49" s="4" t="s">
        <v>773</v>
      </c>
      <c r="B49" s="4" t="s">
        <v>159</v>
      </c>
      <c r="C49" s="7">
        <v>3</v>
      </c>
      <c r="D49" s="28">
        <v>188.4</v>
      </c>
      <c r="E49" s="7">
        <v>191</v>
      </c>
      <c r="F49" s="7">
        <v>192</v>
      </c>
      <c r="G49" s="7">
        <v>186</v>
      </c>
      <c r="H49" s="7">
        <v>193</v>
      </c>
      <c r="I49" s="7">
        <v>191</v>
      </c>
      <c r="J49" s="7">
        <v>188</v>
      </c>
      <c r="O49" s="26">
        <f t="shared" si="3"/>
        <v>190.16666666666666</v>
      </c>
      <c r="P49" s="8">
        <f t="shared" si="1"/>
        <v>24</v>
      </c>
      <c r="Q49" s="27">
        <f t="shared" si="2"/>
        <v>1.7666666666666515</v>
      </c>
    </row>
    <row r="50" spans="1:17" ht="15" customHeight="1" x14ac:dyDescent="0.2">
      <c r="A50" s="4" t="s">
        <v>793</v>
      </c>
      <c r="B50" s="4" t="s">
        <v>159</v>
      </c>
      <c r="C50" s="7">
        <v>3</v>
      </c>
      <c r="D50" s="28">
        <v>184.8</v>
      </c>
      <c r="E50" s="7">
        <v>185</v>
      </c>
      <c r="F50" s="7">
        <v>185</v>
      </c>
      <c r="G50" s="7">
        <v>193</v>
      </c>
      <c r="H50" s="7">
        <v>195</v>
      </c>
      <c r="I50" s="7">
        <v>190</v>
      </c>
      <c r="J50" s="7">
        <v>182</v>
      </c>
      <c r="O50" s="26">
        <f t="shared" si="3"/>
        <v>188.33333333333334</v>
      </c>
      <c r="P50" s="8">
        <f t="shared" si="1"/>
        <v>30</v>
      </c>
      <c r="Q50" s="27">
        <f t="shared" si="2"/>
        <v>3.5333333333333314</v>
      </c>
    </row>
    <row r="51" spans="1:17" ht="15" customHeight="1" x14ac:dyDescent="0.2">
      <c r="A51" s="4" t="s">
        <v>772</v>
      </c>
      <c r="B51" s="4" t="s">
        <v>159</v>
      </c>
      <c r="C51" s="7">
        <v>1</v>
      </c>
      <c r="D51" s="28">
        <v>189</v>
      </c>
      <c r="E51" s="7">
        <v>187</v>
      </c>
      <c r="F51" s="7">
        <v>184</v>
      </c>
      <c r="G51" s="7">
        <v>185</v>
      </c>
      <c r="H51" s="7">
        <v>188</v>
      </c>
      <c r="I51" s="7">
        <v>188</v>
      </c>
      <c r="J51" s="7">
        <v>182</v>
      </c>
      <c r="O51" s="26">
        <f t="shared" si="3"/>
        <v>185.66666666666666</v>
      </c>
      <c r="P51" s="8">
        <f t="shared" si="1"/>
        <v>41</v>
      </c>
      <c r="Q51" s="27">
        <f t="shared" si="2"/>
        <v>-3.3333333333333428</v>
      </c>
    </row>
    <row r="52" spans="1:17" ht="15" customHeight="1" x14ac:dyDescent="0.2">
      <c r="A52" s="4" t="s">
        <v>787</v>
      </c>
      <c r="B52" s="4" t="s">
        <v>159</v>
      </c>
      <c r="C52" s="7">
        <v>3</v>
      </c>
      <c r="D52" s="28">
        <v>186</v>
      </c>
      <c r="E52" s="7">
        <v>176</v>
      </c>
      <c r="H52" s="7">
        <v>193</v>
      </c>
      <c r="J52" s="7">
        <v>189</v>
      </c>
      <c r="O52" s="26">
        <f t="shared" si="3"/>
        <v>186</v>
      </c>
      <c r="P52" s="8">
        <f t="shared" si="1"/>
        <v>40</v>
      </c>
      <c r="Q52" s="27">
        <f t="shared" si="2"/>
        <v>0</v>
      </c>
    </row>
    <row r="53" spans="1:17" ht="15" customHeight="1" x14ac:dyDescent="0.2">
      <c r="A53" s="4" t="s">
        <v>749</v>
      </c>
      <c r="B53" s="4" t="s">
        <v>224</v>
      </c>
      <c r="C53" s="7">
        <v>1</v>
      </c>
      <c r="D53" s="28">
        <v>193</v>
      </c>
      <c r="E53" s="7">
        <v>197</v>
      </c>
      <c r="F53" s="7">
        <v>195</v>
      </c>
      <c r="G53" s="7">
        <v>196</v>
      </c>
      <c r="H53" s="7">
        <v>191</v>
      </c>
      <c r="I53" s="7">
        <v>197</v>
      </c>
      <c r="J53" s="7">
        <v>193</v>
      </c>
      <c r="O53" s="26">
        <f t="shared" si="3"/>
        <v>194.83333333333334</v>
      </c>
      <c r="P53" s="8">
        <f t="shared" si="1"/>
        <v>3</v>
      </c>
      <c r="Q53" s="27">
        <f t="shared" si="2"/>
        <v>1.8333333333333428</v>
      </c>
    </row>
    <row r="54" spans="1:17" ht="15" customHeight="1" x14ac:dyDescent="0.2">
      <c r="A54" s="4" t="s">
        <v>745</v>
      </c>
      <c r="B54" s="4" t="s">
        <v>224</v>
      </c>
      <c r="C54" s="7">
        <v>1</v>
      </c>
      <c r="D54" s="28">
        <v>193.4</v>
      </c>
      <c r="E54" s="7">
        <v>196</v>
      </c>
      <c r="F54" s="7">
        <v>197</v>
      </c>
      <c r="G54" s="7">
        <v>192</v>
      </c>
      <c r="H54" s="7">
        <v>196</v>
      </c>
      <c r="I54" s="7">
        <v>192</v>
      </c>
      <c r="J54" s="7">
        <v>189</v>
      </c>
      <c r="O54" s="26">
        <f t="shared" si="3"/>
        <v>193.66666666666666</v>
      </c>
      <c r="P54" s="8">
        <f t="shared" si="1"/>
        <v>6</v>
      </c>
      <c r="Q54" s="27">
        <f t="shared" si="2"/>
        <v>0.26666666666665151</v>
      </c>
    </row>
    <row r="55" spans="1:17" ht="15" customHeight="1" x14ac:dyDescent="0.2">
      <c r="A55" s="4" t="s">
        <v>983</v>
      </c>
      <c r="B55" s="4" t="s">
        <v>224</v>
      </c>
      <c r="C55" s="7">
        <v>2</v>
      </c>
      <c r="D55" s="28"/>
      <c r="G55" s="7">
        <v>197</v>
      </c>
      <c r="H55" s="7">
        <v>189</v>
      </c>
      <c r="J55" s="7">
        <v>191</v>
      </c>
      <c r="O55" s="26">
        <f t="shared" si="3"/>
        <v>192.33333333333334</v>
      </c>
      <c r="P55" s="8">
        <f t="shared" si="1"/>
        <v>12</v>
      </c>
      <c r="Q55" s="27" t="str">
        <f t="shared" si="2"/>
        <v/>
      </c>
    </row>
    <row r="56" spans="1:17" ht="15" customHeight="1" x14ac:dyDescent="0.2">
      <c r="A56" s="4" t="s">
        <v>764</v>
      </c>
      <c r="B56" s="4" t="s">
        <v>224</v>
      </c>
      <c r="C56" s="7">
        <v>1</v>
      </c>
      <c r="D56" s="28">
        <v>191.4</v>
      </c>
      <c r="E56" s="7">
        <v>195</v>
      </c>
      <c r="F56" s="7">
        <v>191</v>
      </c>
      <c r="G56" s="7">
        <v>190</v>
      </c>
      <c r="H56" s="7">
        <v>195</v>
      </c>
      <c r="I56" s="7">
        <v>193</v>
      </c>
      <c r="J56" s="7">
        <v>186</v>
      </c>
      <c r="O56" s="26">
        <f t="shared" si="3"/>
        <v>191.66666666666666</v>
      </c>
      <c r="P56" s="8">
        <f t="shared" si="1"/>
        <v>15</v>
      </c>
      <c r="Q56" s="27">
        <f t="shared" si="2"/>
        <v>0.26666666666665151</v>
      </c>
    </row>
    <row r="57" spans="1:17" ht="15" customHeight="1" x14ac:dyDescent="0.2">
      <c r="A57" s="4" t="s">
        <v>986</v>
      </c>
      <c r="B57" s="4" t="s">
        <v>224</v>
      </c>
      <c r="C57" s="7">
        <v>2</v>
      </c>
      <c r="D57" s="28"/>
      <c r="I57" s="7">
        <v>190</v>
      </c>
      <c r="O57" s="26">
        <f t="shared" si="3"/>
        <v>190</v>
      </c>
      <c r="P57" s="8">
        <f t="shared" si="1"/>
        <v>25</v>
      </c>
      <c r="Q57" s="27" t="str">
        <f t="shared" si="2"/>
        <v/>
      </c>
    </row>
    <row r="58" spans="1:17" ht="15" customHeight="1" x14ac:dyDescent="0.2">
      <c r="A58" s="4" t="s">
        <v>783</v>
      </c>
      <c r="B58" s="4" t="s">
        <v>224</v>
      </c>
      <c r="C58" s="7">
        <v>2</v>
      </c>
      <c r="D58" s="28">
        <v>186.6</v>
      </c>
      <c r="E58" s="7">
        <v>187</v>
      </c>
      <c r="F58" s="7">
        <v>189</v>
      </c>
      <c r="G58" s="7">
        <v>190</v>
      </c>
      <c r="H58" s="7">
        <v>189</v>
      </c>
      <c r="I58" s="7">
        <v>181</v>
      </c>
      <c r="J58" s="7">
        <v>184</v>
      </c>
      <c r="O58" s="26">
        <f t="shared" si="3"/>
        <v>186.66666666666666</v>
      </c>
      <c r="P58" s="8">
        <f t="shared" si="1"/>
        <v>36</v>
      </c>
      <c r="Q58" s="27">
        <f t="shared" si="2"/>
        <v>6.6666666666662877E-2</v>
      </c>
    </row>
    <row r="59" spans="1:17" ht="15" customHeight="1" x14ac:dyDescent="0.2">
      <c r="A59" s="4" t="s">
        <v>776</v>
      </c>
      <c r="B59" s="4" t="s">
        <v>224</v>
      </c>
      <c r="C59" s="7">
        <v>2</v>
      </c>
      <c r="D59" s="28">
        <v>188</v>
      </c>
      <c r="E59" s="7">
        <v>182</v>
      </c>
      <c r="F59" s="7">
        <v>188</v>
      </c>
      <c r="G59" s="7">
        <v>188</v>
      </c>
      <c r="H59" s="7">
        <v>188</v>
      </c>
      <c r="I59" s="7">
        <v>193</v>
      </c>
      <c r="J59" s="7">
        <v>189</v>
      </c>
      <c r="O59" s="26">
        <f t="shared" si="3"/>
        <v>188</v>
      </c>
      <c r="P59" s="8">
        <f t="shared" si="1"/>
        <v>31</v>
      </c>
      <c r="Q59" s="27">
        <f t="shared" si="2"/>
        <v>0</v>
      </c>
    </row>
    <row r="60" spans="1:17" ht="15" customHeight="1" x14ac:dyDescent="0.2">
      <c r="A60" s="4" t="s">
        <v>777</v>
      </c>
      <c r="B60" s="4" t="s">
        <v>224</v>
      </c>
      <c r="C60" s="7">
        <v>2</v>
      </c>
      <c r="D60" s="28">
        <v>188</v>
      </c>
      <c r="E60" s="7">
        <v>185</v>
      </c>
      <c r="F60" s="7">
        <v>177</v>
      </c>
      <c r="O60" s="26">
        <f t="shared" si="3"/>
        <v>181</v>
      </c>
      <c r="P60" s="8">
        <f t="shared" si="1"/>
        <v>49</v>
      </c>
      <c r="Q60" s="27">
        <f t="shared" si="2"/>
        <v>-7</v>
      </c>
    </row>
  </sheetData>
  <sortState xmlns:xlrd2="http://schemas.microsoft.com/office/spreadsheetml/2017/richdata2" ref="A4:O60">
    <sortCondition ref="B7"/>
    <sortCondition descending="1" ref="O7"/>
    <sortCondition ref="C7"/>
  </sortState>
  <phoneticPr fontId="0" type="noConversion"/>
  <conditionalFormatting sqref="E4:I4">
    <cfRule type="cellIs" dxfId="14" priority="505" stopIfTrue="1" operator="equal">
      <formula>0</formula>
    </cfRule>
  </conditionalFormatting>
  <conditionalFormatting sqref="Q4:Q60">
    <cfRule type="cellIs" dxfId="13" priority="8" stopIfTrue="1" operator="lessThan">
      <formula>0</formula>
    </cfRule>
  </conditionalFormatting>
  <conditionalFormatting sqref="E5:I60">
    <cfRule type="cellIs" dxfId="12" priority="1" stopIfTrue="1" operator="equal">
      <formula>0</formula>
    </cfRule>
  </conditionalFormatting>
  <hyperlinks>
    <hyperlink ref="A2" location="'Index'!A2" tooltip="Go to the Index sheet" display="á" xr:uid="{E2653E8B-E63C-449D-8FCF-B353389BD57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3">
    <tabColor rgb="FF0070C0"/>
  </sheetPr>
  <dimension ref="A1:R16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</v>
      </c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604</v>
      </c>
      <c r="B4" s="4" t="s">
        <v>67</v>
      </c>
      <c r="C4" s="7">
        <v>12</v>
      </c>
      <c r="D4" s="28">
        <v>82.5</v>
      </c>
      <c r="E4" s="13">
        <v>92</v>
      </c>
      <c r="F4" s="13">
        <v>91</v>
      </c>
      <c r="G4" s="13">
        <v>82</v>
      </c>
      <c r="H4" s="13">
        <v>93</v>
      </c>
      <c r="I4" s="13">
        <v>95</v>
      </c>
      <c r="J4" s="13">
        <v>93</v>
      </c>
      <c r="K4" s="13"/>
      <c r="L4" s="13"/>
      <c r="M4" s="13"/>
      <c r="N4" s="13"/>
      <c r="O4" s="26">
        <f t="shared" ref="O4:O35" si="0">IF(SUM(E4:N4)&lt;&gt;0,AVERAGE(E4:N4),"")</f>
        <v>91</v>
      </c>
      <c r="P4" s="8">
        <f>IF(COUNT($E4:$N4)&gt;0,RANK($O4,$O$4:$O$161),"")</f>
        <v>26</v>
      </c>
      <c r="Q4" s="27">
        <f>IF(D4&gt;0,IF(O4&lt;&gt;"",O4-D4,""),"")</f>
        <v>8.5</v>
      </c>
    </row>
    <row r="5" spans="1:18" ht="15" customHeight="1" x14ac:dyDescent="0.2">
      <c r="A5" s="4" t="s">
        <v>679</v>
      </c>
      <c r="B5" s="4" t="s">
        <v>67</v>
      </c>
      <c r="C5" s="7">
        <v>6</v>
      </c>
      <c r="D5" s="28">
        <v>87.3</v>
      </c>
      <c r="E5" s="13">
        <v>91</v>
      </c>
      <c r="F5" s="13">
        <v>95</v>
      </c>
      <c r="G5" s="13">
        <v>95</v>
      </c>
      <c r="H5" s="13">
        <v>92</v>
      </c>
      <c r="I5" s="13">
        <v>91</v>
      </c>
      <c r="J5" s="13">
        <v>91</v>
      </c>
      <c r="K5" s="13"/>
      <c r="L5" s="13"/>
      <c r="M5" s="13"/>
      <c r="N5" s="13"/>
      <c r="O5" s="26">
        <f t="shared" si="0"/>
        <v>92.5</v>
      </c>
      <c r="P5" s="8">
        <f t="shared" ref="P5:P68" si="1">IF(COUNT($E5:$N5)&gt;0,RANK($O5,$O$4:$O$161),"")</f>
        <v>17</v>
      </c>
      <c r="Q5" s="27">
        <f t="shared" ref="Q5:Q68" si="2">IF(D5&gt;0,IF(O5&lt;&gt;"",O5-D5,""),"")</f>
        <v>5.2000000000000028</v>
      </c>
    </row>
    <row r="6" spans="1:18" ht="15" customHeight="1" x14ac:dyDescent="0.2">
      <c r="A6" s="4" t="s">
        <v>886</v>
      </c>
      <c r="B6" s="4" t="s">
        <v>67</v>
      </c>
      <c r="C6" s="7">
        <v>10</v>
      </c>
      <c r="D6" s="28">
        <v>84.7</v>
      </c>
      <c r="E6" s="13">
        <v>92</v>
      </c>
      <c r="F6" s="13">
        <v>87</v>
      </c>
      <c r="G6" s="13">
        <v>90</v>
      </c>
      <c r="H6" s="13">
        <v>92</v>
      </c>
      <c r="I6" s="13">
        <v>91</v>
      </c>
      <c r="J6" s="13">
        <v>87</v>
      </c>
      <c r="K6" s="13"/>
      <c r="L6" s="13"/>
      <c r="M6" s="13"/>
      <c r="N6" s="13"/>
      <c r="O6" s="26">
        <f t="shared" si="0"/>
        <v>89.833333333333329</v>
      </c>
      <c r="P6" s="8">
        <f t="shared" si="1"/>
        <v>33</v>
      </c>
      <c r="Q6" s="27">
        <f t="shared" si="2"/>
        <v>5.1333333333333258</v>
      </c>
    </row>
    <row r="7" spans="1:18" ht="15" customHeight="1" x14ac:dyDescent="0.2">
      <c r="A7" s="4" t="s">
        <v>111</v>
      </c>
      <c r="B7" s="4" t="s">
        <v>67</v>
      </c>
      <c r="C7" s="7">
        <v>6</v>
      </c>
      <c r="D7" s="28">
        <v>87.5</v>
      </c>
      <c r="E7" s="13">
        <v>85</v>
      </c>
      <c r="F7" s="13">
        <v>90</v>
      </c>
      <c r="G7" s="13">
        <v>84</v>
      </c>
      <c r="H7" s="13">
        <v>81</v>
      </c>
      <c r="I7" s="13">
        <v>84</v>
      </c>
      <c r="J7" s="13">
        <v>91</v>
      </c>
      <c r="K7" s="13"/>
      <c r="L7" s="13"/>
      <c r="M7" s="13"/>
      <c r="N7" s="13"/>
      <c r="O7" s="26">
        <f t="shared" si="0"/>
        <v>85.833333333333329</v>
      </c>
      <c r="P7" s="8">
        <f t="shared" si="1"/>
        <v>69</v>
      </c>
      <c r="Q7" s="27">
        <f t="shared" si="2"/>
        <v>-1.6666666666666714</v>
      </c>
    </row>
    <row r="8" spans="1:18" ht="15" customHeight="1" x14ac:dyDescent="0.2">
      <c r="A8" s="4" t="s">
        <v>496</v>
      </c>
      <c r="B8" s="4" t="s">
        <v>67</v>
      </c>
      <c r="C8" s="7">
        <v>14</v>
      </c>
      <c r="D8" s="28">
        <v>79</v>
      </c>
      <c r="E8" s="13">
        <v>84</v>
      </c>
      <c r="F8" s="13">
        <v>82</v>
      </c>
      <c r="G8" s="13">
        <v>79</v>
      </c>
      <c r="H8" s="13">
        <v>82</v>
      </c>
      <c r="I8" s="13">
        <v>89</v>
      </c>
      <c r="J8" s="13">
        <v>86</v>
      </c>
      <c r="K8" s="13"/>
      <c r="L8" s="13"/>
      <c r="M8" s="13"/>
      <c r="N8" s="13"/>
      <c r="O8" s="26">
        <f t="shared" si="0"/>
        <v>83.666666666666671</v>
      </c>
      <c r="P8" s="8">
        <f t="shared" si="1"/>
        <v>86</v>
      </c>
      <c r="Q8" s="27">
        <f t="shared" si="2"/>
        <v>4.6666666666666714</v>
      </c>
    </row>
    <row r="9" spans="1:18" ht="15" customHeight="1" x14ac:dyDescent="0.2">
      <c r="A9" s="4" t="s">
        <v>609</v>
      </c>
      <c r="B9" s="4" t="s">
        <v>67</v>
      </c>
      <c r="C9" s="7">
        <v>9</v>
      </c>
      <c r="D9" s="28">
        <v>85.3</v>
      </c>
      <c r="E9" s="13">
        <v>87</v>
      </c>
      <c r="F9" s="13">
        <v>78</v>
      </c>
      <c r="G9" s="13">
        <v>80</v>
      </c>
      <c r="H9" s="13"/>
      <c r="I9" s="13">
        <v>93</v>
      </c>
      <c r="J9" s="13">
        <v>79</v>
      </c>
      <c r="K9" s="13"/>
      <c r="L9" s="13"/>
      <c r="M9" s="13"/>
      <c r="N9" s="13"/>
      <c r="O9" s="26">
        <f t="shared" si="0"/>
        <v>83.4</v>
      </c>
      <c r="P9" s="8">
        <f t="shared" si="1"/>
        <v>90</v>
      </c>
      <c r="Q9" s="27">
        <f t="shared" si="2"/>
        <v>-1.8999999999999915</v>
      </c>
    </row>
    <row r="10" spans="1:18" ht="15" customHeight="1" x14ac:dyDescent="0.2">
      <c r="A10" s="4" t="s">
        <v>665</v>
      </c>
      <c r="B10" s="4" t="s">
        <v>67</v>
      </c>
      <c r="C10" s="7">
        <v>13</v>
      </c>
      <c r="D10" s="28">
        <v>81.25</v>
      </c>
      <c r="E10" s="13">
        <v>84</v>
      </c>
      <c r="F10" s="13">
        <v>91</v>
      </c>
      <c r="G10" s="13">
        <v>89</v>
      </c>
      <c r="H10" s="13">
        <v>77</v>
      </c>
      <c r="I10" s="13">
        <v>85</v>
      </c>
      <c r="J10" s="13">
        <v>81</v>
      </c>
      <c r="K10" s="13"/>
      <c r="L10" s="13"/>
      <c r="M10" s="13"/>
      <c r="N10" s="13"/>
      <c r="O10" s="26">
        <f t="shared" si="0"/>
        <v>84.5</v>
      </c>
      <c r="P10" s="8">
        <f t="shared" si="1"/>
        <v>80</v>
      </c>
      <c r="Q10" s="27">
        <f t="shared" si="2"/>
        <v>3.25</v>
      </c>
    </row>
    <row r="11" spans="1:18" ht="15" customHeight="1" x14ac:dyDescent="0.2">
      <c r="A11" s="4" t="s">
        <v>897</v>
      </c>
      <c r="B11" s="4" t="s">
        <v>67</v>
      </c>
      <c r="C11" s="7">
        <v>12</v>
      </c>
      <c r="D11" s="28">
        <v>82.2</v>
      </c>
      <c r="E11" s="13">
        <v>74</v>
      </c>
      <c r="F11" s="13">
        <v>79</v>
      </c>
      <c r="G11" s="13">
        <v>78</v>
      </c>
      <c r="H11" s="13">
        <v>80</v>
      </c>
      <c r="I11" s="13">
        <v>90</v>
      </c>
      <c r="J11" s="13">
        <v>84</v>
      </c>
      <c r="K11" s="13"/>
      <c r="L11" s="13"/>
      <c r="M11" s="13"/>
      <c r="N11" s="13"/>
      <c r="O11" s="26">
        <f t="shared" si="0"/>
        <v>80.833333333333329</v>
      </c>
      <c r="P11" s="8">
        <f t="shared" si="1"/>
        <v>101</v>
      </c>
      <c r="Q11" s="27">
        <f t="shared" si="2"/>
        <v>-1.3666666666666742</v>
      </c>
    </row>
    <row r="12" spans="1:18" ht="15" customHeight="1" x14ac:dyDescent="0.2">
      <c r="A12" s="4" t="s">
        <v>466</v>
      </c>
      <c r="B12" s="4" t="s">
        <v>67</v>
      </c>
      <c r="C12" s="7">
        <v>12</v>
      </c>
      <c r="D12" s="28">
        <v>82.4</v>
      </c>
      <c r="E12" s="13">
        <v>80</v>
      </c>
      <c r="F12" s="13">
        <v>80</v>
      </c>
      <c r="G12" s="13">
        <v>75</v>
      </c>
      <c r="H12" s="13">
        <v>77</v>
      </c>
      <c r="I12" s="13">
        <v>84</v>
      </c>
      <c r="J12" s="13">
        <v>81</v>
      </c>
      <c r="K12" s="13"/>
      <c r="L12" s="13"/>
      <c r="M12" s="13"/>
      <c r="N12" s="13"/>
      <c r="O12" s="26">
        <f t="shared" si="0"/>
        <v>79.5</v>
      </c>
      <c r="P12" s="8">
        <f t="shared" si="1"/>
        <v>105</v>
      </c>
      <c r="Q12" s="27">
        <f t="shared" si="2"/>
        <v>-2.9000000000000057</v>
      </c>
    </row>
    <row r="13" spans="1:18" ht="15" customHeight="1" x14ac:dyDescent="0.2">
      <c r="A13" s="4" t="s">
        <v>696</v>
      </c>
      <c r="B13" s="4" t="s">
        <v>67</v>
      </c>
      <c r="C13" s="7">
        <v>15</v>
      </c>
      <c r="D13" s="28">
        <v>76.75</v>
      </c>
      <c r="E13" s="13">
        <v>76</v>
      </c>
      <c r="F13" s="13">
        <v>74</v>
      </c>
      <c r="G13" s="13">
        <v>81</v>
      </c>
      <c r="H13" s="13">
        <v>82</v>
      </c>
      <c r="I13" s="13">
        <v>83</v>
      </c>
      <c r="J13" s="13">
        <v>69</v>
      </c>
      <c r="K13" s="13"/>
      <c r="L13" s="13"/>
      <c r="M13" s="13"/>
      <c r="N13" s="13"/>
      <c r="O13" s="26">
        <f t="shared" si="0"/>
        <v>77.5</v>
      </c>
      <c r="P13" s="8">
        <f t="shared" si="1"/>
        <v>119</v>
      </c>
      <c r="Q13" s="27">
        <f t="shared" si="2"/>
        <v>0.75</v>
      </c>
    </row>
    <row r="14" spans="1:18" ht="15" customHeight="1" x14ac:dyDescent="0.2">
      <c r="A14" s="4" t="s">
        <v>306</v>
      </c>
      <c r="B14" s="4" t="s">
        <v>67</v>
      </c>
      <c r="C14" s="7">
        <v>18</v>
      </c>
      <c r="D14" s="28">
        <v>62</v>
      </c>
      <c r="E14" s="13">
        <v>72</v>
      </c>
      <c r="F14" s="13">
        <v>73</v>
      </c>
      <c r="G14" s="13">
        <v>76</v>
      </c>
      <c r="H14" s="13">
        <v>65</v>
      </c>
      <c r="I14" s="13"/>
      <c r="J14" s="13">
        <v>68</v>
      </c>
      <c r="K14" s="13"/>
      <c r="L14" s="13"/>
      <c r="M14" s="13"/>
      <c r="N14" s="13"/>
      <c r="O14" s="26">
        <f t="shared" si="0"/>
        <v>70.8</v>
      </c>
      <c r="P14" s="8">
        <f t="shared" si="1"/>
        <v>137</v>
      </c>
      <c r="Q14" s="27">
        <f t="shared" si="2"/>
        <v>8.7999999999999972</v>
      </c>
    </row>
    <row r="15" spans="1:18" ht="15" customHeight="1" x14ac:dyDescent="0.2">
      <c r="A15" s="4" t="s">
        <v>677</v>
      </c>
      <c r="B15" s="4" t="s">
        <v>89</v>
      </c>
      <c r="C15" s="7">
        <v>13</v>
      </c>
      <c r="D15" s="28">
        <v>81.400000000000006</v>
      </c>
      <c r="E15" s="13">
        <v>77</v>
      </c>
      <c r="F15" s="13">
        <v>75</v>
      </c>
      <c r="G15" s="13">
        <v>81</v>
      </c>
      <c r="H15" s="13">
        <v>84</v>
      </c>
      <c r="I15" s="13">
        <v>83</v>
      </c>
      <c r="J15" s="13">
        <v>85</v>
      </c>
      <c r="K15" s="13"/>
      <c r="L15" s="13"/>
      <c r="M15" s="13"/>
      <c r="N15" s="13"/>
      <c r="O15" s="26">
        <f t="shared" si="0"/>
        <v>80.833333333333329</v>
      </c>
      <c r="P15" s="8">
        <f t="shared" si="1"/>
        <v>101</v>
      </c>
      <c r="Q15" s="27">
        <f t="shared" si="2"/>
        <v>-0.56666666666667709</v>
      </c>
    </row>
    <row r="16" spans="1:18" ht="15" customHeight="1" x14ac:dyDescent="0.2">
      <c r="A16" s="4" t="s">
        <v>894</v>
      </c>
      <c r="B16" s="4" t="s">
        <v>63</v>
      </c>
      <c r="C16" s="7">
        <v>12</v>
      </c>
      <c r="D16" s="28">
        <v>83</v>
      </c>
      <c r="E16" s="13">
        <v>82</v>
      </c>
      <c r="F16" s="13">
        <v>72</v>
      </c>
      <c r="G16" s="13">
        <v>88</v>
      </c>
      <c r="H16" s="13">
        <v>87</v>
      </c>
      <c r="I16" s="13">
        <v>92</v>
      </c>
      <c r="J16" s="13">
        <v>87</v>
      </c>
      <c r="K16" s="13"/>
      <c r="L16" s="13"/>
      <c r="M16" s="13"/>
      <c r="N16" s="13"/>
      <c r="O16" s="26">
        <f t="shared" si="0"/>
        <v>84.666666666666671</v>
      </c>
      <c r="P16" s="8">
        <f t="shared" si="1"/>
        <v>79</v>
      </c>
      <c r="Q16" s="27">
        <f t="shared" si="2"/>
        <v>1.6666666666666714</v>
      </c>
    </row>
    <row r="17" spans="1:17" ht="15" customHeight="1" x14ac:dyDescent="0.2">
      <c r="A17" s="4" t="s">
        <v>163</v>
      </c>
      <c r="B17" s="4" t="s">
        <v>63</v>
      </c>
      <c r="C17" s="7">
        <v>14</v>
      </c>
      <c r="D17" s="28">
        <v>79.5</v>
      </c>
      <c r="E17" s="13">
        <v>86</v>
      </c>
      <c r="F17" s="13">
        <v>81</v>
      </c>
      <c r="G17" s="13">
        <v>79</v>
      </c>
      <c r="H17" s="13">
        <v>81</v>
      </c>
      <c r="I17" s="13">
        <v>80</v>
      </c>
      <c r="J17" s="13">
        <v>81</v>
      </c>
      <c r="K17" s="13"/>
      <c r="L17" s="13"/>
      <c r="M17" s="13"/>
      <c r="N17" s="13"/>
      <c r="O17" s="26">
        <f t="shared" si="0"/>
        <v>81.333333333333329</v>
      </c>
      <c r="P17" s="8">
        <f t="shared" si="1"/>
        <v>97</v>
      </c>
      <c r="Q17" s="27">
        <f t="shared" si="2"/>
        <v>1.8333333333333286</v>
      </c>
    </row>
    <row r="18" spans="1:17" ht="15" customHeight="1" x14ac:dyDescent="0.2">
      <c r="A18" s="4" t="s">
        <v>687</v>
      </c>
      <c r="B18" s="4" t="s">
        <v>650</v>
      </c>
      <c r="C18" s="7">
        <v>14</v>
      </c>
      <c r="D18" s="28">
        <v>79.5</v>
      </c>
      <c r="E18" s="13">
        <v>79</v>
      </c>
      <c r="F18" s="13">
        <v>80</v>
      </c>
      <c r="G18" s="13">
        <v>69</v>
      </c>
      <c r="H18" s="13">
        <v>66</v>
      </c>
      <c r="I18" s="13">
        <v>84</v>
      </c>
      <c r="J18" s="13">
        <v>74</v>
      </c>
      <c r="K18" s="13"/>
      <c r="L18" s="13"/>
      <c r="M18" s="13"/>
      <c r="N18" s="13"/>
      <c r="O18" s="26">
        <f t="shared" si="0"/>
        <v>75.333333333333329</v>
      </c>
      <c r="P18" s="8">
        <f t="shared" si="1"/>
        <v>123</v>
      </c>
      <c r="Q18" s="27">
        <f t="shared" si="2"/>
        <v>-4.1666666666666714</v>
      </c>
    </row>
    <row r="19" spans="1:17" ht="15" customHeight="1" x14ac:dyDescent="0.2">
      <c r="A19" s="4" t="s">
        <v>869</v>
      </c>
      <c r="B19" s="4" t="s">
        <v>653</v>
      </c>
      <c r="C19" s="7">
        <v>6</v>
      </c>
      <c r="D19" s="28">
        <v>88</v>
      </c>
      <c r="E19" s="13">
        <v>76</v>
      </c>
      <c r="F19" s="13">
        <v>83</v>
      </c>
      <c r="G19" s="13">
        <v>77</v>
      </c>
      <c r="H19" s="13">
        <v>80</v>
      </c>
      <c r="I19" s="13">
        <v>68</v>
      </c>
      <c r="J19" s="13">
        <v>84</v>
      </c>
      <c r="K19" s="13"/>
      <c r="L19" s="13"/>
      <c r="M19" s="13"/>
      <c r="N19" s="13"/>
      <c r="O19" s="26">
        <f t="shared" si="0"/>
        <v>78</v>
      </c>
      <c r="P19" s="8">
        <f t="shared" si="1"/>
        <v>116</v>
      </c>
      <c r="Q19" s="27">
        <f t="shared" si="2"/>
        <v>-10</v>
      </c>
    </row>
    <row r="20" spans="1:17" ht="15" customHeight="1" x14ac:dyDescent="0.2">
      <c r="A20" s="4" t="s">
        <v>668</v>
      </c>
      <c r="B20" s="4" t="s">
        <v>653</v>
      </c>
      <c r="C20" s="7">
        <v>2</v>
      </c>
      <c r="D20" s="28">
        <v>93</v>
      </c>
      <c r="E20" s="13">
        <v>83</v>
      </c>
      <c r="F20" s="13">
        <v>71</v>
      </c>
      <c r="G20" s="13">
        <v>69</v>
      </c>
      <c r="H20" s="13">
        <v>73</v>
      </c>
      <c r="I20" s="13"/>
      <c r="J20" s="13"/>
      <c r="K20" s="13"/>
      <c r="L20" s="13"/>
      <c r="M20" s="13"/>
      <c r="N20" s="13"/>
      <c r="O20" s="26">
        <f t="shared" si="0"/>
        <v>74</v>
      </c>
      <c r="P20" s="8">
        <f t="shared" si="1"/>
        <v>129</v>
      </c>
      <c r="Q20" s="27">
        <f t="shared" si="2"/>
        <v>-19</v>
      </c>
    </row>
    <row r="21" spans="1:17" ht="15" customHeight="1" x14ac:dyDescent="0.2">
      <c r="A21" s="4" t="s">
        <v>678</v>
      </c>
      <c r="B21" s="4" t="s">
        <v>653</v>
      </c>
      <c r="C21" s="7">
        <v>3</v>
      </c>
      <c r="D21" s="28">
        <v>92</v>
      </c>
      <c r="E21" s="13">
        <v>76</v>
      </c>
      <c r="F21" s="13">
        <v>81</v>
      </c>
      <c r="G21" s="13">
        <v>74</v>
      </c>
      <c r="H21" s="13">
        <v>60</v>
      </c>
      <c r="I21" s="13">
        <v>79</v>
      </c>
      <c r="J21" s="13">
        <v>74</v>
      </c>
      <c r="K21" s="13"/>
      <c r="L21" s="13"/>
      <c r="M21" s="13"/>
      <c r="N21" s="13"/>
      <c r="O21" s="26">
        <f t="shared" si="0"/>
        <v>74</v>
      </c>
      <c r="P21" s="8">
        <f t="shared" si="1"/>
        <v>129</v>
      </c>
      <c r="Q21" s="27">
        <f t="shared" si="2"/>
        <v>-18</v>
      </c>
    </row>
    <row r="22" spans="1:17" ht="15" customHeight="1" x14ac:dyDescent="0.2">
      <c r="A22" s="4" t="s">
        <v>346</v>
      </c>
      <c r="B22" s="4" t="s">
        <v>345</v>
      </c>
      <c r="C22" s="7">
        <v>3</v>
      </c>
      <c r="D22" s="28">
        <v>92.5</v>
      </c>
      <c r="E22" s="13">
        <v>95</v>
      </c>
      <c r="F22" s="13">
        <v>94</v>
      </c>
      <c r="G22" s="13">
        <v>97</v>
      </c>
      <c r="H22" s="13">
        <v>93</v>
      </c>
      <c r="I22" s="13">
        <v>94</v>
      </c>
      <c r="J22" s="13">
        <v>95</v>
      </c>
      <c r="K22" s="13"/>
      <c r="L22" s="13"/>
      <c r="M22" s="13"/>
      <c r="N22" s="13"/>
      <c r="O22" s="26">
        <f t="shared" si="0"/>
        <v>94.666666666666671</v>
      </c>
      <c r="P22" s="8">
        <f t="shared" si="1"/>
        <v>11</v>
      </c>
      <c r="Q22" s="27">
        <f t="shared" si="2"/>
        <v>2.1666666666666714</v>
      </c>
    </row>
    <row r="23" spans="1:17" ht="15" customHeight="1" x14ac:dyDescent="0.2">
      <c r="A23" s="4" t="s">
        <v>344</v>
      </c>
      <c r="B23" s="4" t="s">
        <v>345</v>
      </c>
      <c r="C23" s="7">
        <v>13</v>
      </c>
      <c r="D23" s="28">
        <v>81.5</v>
      </c>
      <c r="E23" s="13">
        <v>89</v>
      </c>
      <c r="F23" s="13">
        <v>81</v>
      </c>
      <c r="G23" s="13">
        <v>87</v>
      </c>
      <c r="H23" s="13">
        <v>89</v>
      </c>
      <c r="I23" s="13">
        <v>90</v>
      </c>
      <c r="J23" s="13">
        <v>77</v>
      </c>
      <c r="K23" s="13"/>
      <c r="L23" s="13"/>
      <c r="M23" s="13"/>
      <c r="N23" s="13"/>
      <c r="O23" s="26">
        <f t="shared" si="0"/>
        <v>85.5</v>
      </c>
      <c r="P23" s="8">
        <f t="shared" si="1"/>
        <v>73</v>
      </c>
      <c r="Q23" s="27">
        <f t="shared" si="2"/>
        <v>4</v>
      </c>
    </row>
    <row r="24" spans="1:17" ht="15" customHeight="1" x14ac:dyDescent="0.2">
      <c r="A24" s="4" t="s">
        <v>900</v>
      </c>
      <c r="B24" s="4" t="s">
        <v>345</v>
      </c>
      <c r="C24" s="7">
        <v>13</v>
      </c>
      <c r="D24" s="28">
        <v>81</v>
      </c>
      <c r="E24" s="13">
        <v>83</v>
      </c>
      <c r="F24" s="13">
        <v>85</v>
      </c>
      <c r="G24" s="13">
        <v>84</v>
      </c>
      <c r="H24" s="13">
        <v>83</v>
      </c>
      <c r="I24" s="13">
        <v>81</v>
      </c>
      <c r="J24" s="13">
        <v>86</v>
      </c>
      <c r="K24" s="13"/>
      <c r="L24" s="13"/>
      <c r="M24" s="13"/>
      <c r="N24" s="13"/>
      <c r="O24" s="26">
        <f t="shared" si="0"/>
        <v>83.666666666666671</v>
      </c>
      <c r="P24" s="8">
        <f t="shared" si="1"/>
        <v>86</v>
      </c>
      <c r="Q24" s="27">
        <f t="shared" si="2"/>
        <v>2.6666666666666714</v>
      </c>
    </row>
    <row r="25" spans="1:17" ht="15" customHeight="1" x14ac:dyDescent="0.2">
      <c r="A25" s="4" t="s">
        <v>362</v>
      </c>
      <c r="B25" s="4" t="s">
        <v>345</v>
      </c>
      <c r="C25" s="7">
        <v>10</v>
      </c>
      <c r="D25" s="28">
        <v>84.7</v>
      </c>
      <c r="E25" s="13">
        <v>87</v>
      </c>
      <c r="F25" s="13">
        <v>86</v>
      </c>
      <c r="G25" s="13">
        <v>78</v>
      </c>
      <c r="H25" s="13">
        <v>83</v>
      </c>
      <c r="I25" s="13">
        <v>76</v>
      </c>
      <c r="J25" s="13">
        <v>82</v>
      </c>
      <c r="K25" s="13"/>
      <c r="L25" s="13"/>
      <c r="M25" s="13"/>
      <c r="N25" s="13"/>
      <c r="O25" s="26">
        <f t="shared" si="0"/>
        <v>82</v>
      </c>
      <c r="P25" s="8">
        <f t="shared" si="1"/>
        <v>95</v>
      </c>
      <c r="Q25" s="27">
        <f t="shared" si="2"/>
        <v>-2.7000000000000028</v>
      </c>
    </row>
    <row r="26" spans="1:17" ht="15" customHeight="1" x14ac:dyDescent="0.2">
      <c r="A26" s="4" t="s">
        <v>888</v>
      </c>
      <c r="B26" s="4" t="s">
        <v>51</v>
      </c>
      <c r="C26" s="7">
        <v>11</v>
      </c>
      <c r="D26" s="28">
        <v>84.2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891</v>
      </c>
      <c r="B27" s="4" t="s">
        <v>51</v>
      </c>
      <c r="C27" s="7">
        <v>11</v>
      </c>
      <c r="D27" s="28">
        <v>83.7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488</v>
      </c>
      <c r="B28" s="4" t="s">
        <v>51</v>
      </c>
      <c r="C28" s="7">
        <v>4</v>
      </c>
      <c r="D28" s="28">
        <v>90.5</v>
      </c>
      <c r="E28" s="13">
        <v>90</v>
      </c>
      <c r="F28" s="13">
        <v>96</v>
      </c>
      <c r="G28" s="13">
        <v>88</v>
      </c>
      <c r="H28" s="13">
        <v>93</v>
      </c>
      <c r="I28" s="13">
        <v>91</v>
      </c>
      <c r="J28" s="13">
        <v>88</v>
      </c>
      <c r="K28" s="13"/>
      <c r="L28" s="13"/>
      <c r="M28" s="13"/>
      <c r="N28" s="13"/>
      <c r="O28" s="26">
        <f t="shared" si="0"/>
        <v>91</v>
      </c>
      <c r="P28" s="8">
        <f t="shared" si="1"/>
        <v>26</v>
      </c>
      <c r="Q28" s="27">
        <f t="shared" si="2"/>
        <v>0.5</v>
      </c>
    </row>
    <row r="29" spans="1:17" ht="15" customHeight="1" x14ac:dyDescent="0.2">
      <c r="A29" s="4" t="s">
        <v>848</v>
      </c>
      <c r="B29" s="4" t="s">
        <v>99</v>
      </c>
      <c r="C29" s="7">
        <v>2</v>
      </c>
      <c r="D29" s="28">
        <v>93.8</v>
      </c>
      <c r="E29" s="13">
        <v>95</v>
      </c>
      <c r="F29" s="13">
        <v>96</v>
      </c>
      <c r="G29" s="13">
        <v>94</v>
      </c>
      <c r="H29" s="13">
        <v>92</v>
      </c>
      <c r="I29" s="13">
        <v>95</v>
      </c>
      <c r="J29" s="13">
        <v>95</v>
      </c>
      <c r="K29" s="13"/>
      <c r="L29" s="13"/>
      <c r="M29" s="13"/>
      <c r="N29" s="13"/>
      <c r="O29" s="26">
        <f t="shared" si="0"/>
        <v>94.5</v>
      </c>
      <c r="P29" s="8">
        <f t="shared" si="1"/>
        <v>12</v>
      </c>
      <c r="Q29" s="27">
        <f t="shared" si="2"/>
        <v>0.70000000000000284</v>
      </c>
    </row>
    <row r="30" spans="1:17" ht="15" customHeight="1" x14ac:dyDescent="0.2">
      <c r="A30" s="4" t="s">
        <v>642</v>
      </c>
      <c r="B30" s="4" t="s">
        <v>99</v>
      </c>
      <c r="C30" s="7">
        <v>5</v>
      </c>
      <c r="D30" s="28">
        <v>89</v>
      </c>
      <c r="E30" s="13">
        <v>94</v>
      </c>
      <c r="F30" s="13">
        <v>91</v>
      </c>
      <c r="G30" s="13">
        <v>91</v>
      </c>
      <c r="H30" s="13">
        <v>91</v>
      </c>
      <c r="I30" s="13">
        <v>96</v>
      </c>
      <c r="J30" s="13">
        <v>93</v>
      </c>
      <c r="K30" s="13"/>
      <c r="L30" s="13"/>
      <c r="M30" s="13"/>
      <c r="N30" s="13"/>
      <c r="O30" s="26">
        <f t="shared" si="0"/>
        <v>92.666666666666671</v>
      </c>
      <c r="P30" s="8">
        <f t="shared" si="1"/>
        <v>16</v>
      </c>
      <c r="Q30" s="27">
        <f t="shared" si="2"/>
        <v>3.6666666666666714</v>
      </c>
    </row>
    <row r="31" spans="1:17" ht="15" customHeight="1" x14ac:dyDescent="0.2">
      <c r="A31" s="4" t="s">
        <v>639</v>
      </c>
      <c r="B31" s="4" t="s">
        <v>99</v>
      </c>
      <c r="C31" s="7">
        <v>8</v>
      </c>
      <c r="D31" s="28">
        <v>86</v>
      </c>
      <c r="E31" s="13">
        <v>82</v>
      </c>
      <c r="F31" s="13">
        <v>91</v>
      </c>
      <c r="G31" s="13">
        <v>81</v>
      </c>
      <c r="H31" s="13">
        <v>86</v>
      </c>
      <c r="I31" s="13">
        <v>89</v>
      </c>
      <c r="J31" s="13">
        <v>85</v>
      </c>
      <c r="K31" s="13"/>
      <c r="L31" s="13"/>
      <c r="M31" s="13"/>
      <c r="N31" s="13"/>
      <c r="O31" s="26">
        <f t="shared" si="0"/>
        <v>85.666666666666671</v>
      </c>
      <c r="P31" s="8">
        <f t="shared" si="1"/>
        <v>70</v>
      </c>
      <c r="Q31" s="27">
        <f t="shared" si="2"/>
        <v>-0.3333333333333286</v>
      </c>
    </row>
    <row r="32" spans="1:17" ht="15" customHeight="1" x14ac:dyDescent="0.2">
      <c r="A32" s="4" t="s">
        <v>913</v>
      </c>
      <c r="B32" s="4" t="s">
        <v>99</v>
      </c>
      <c r="C32" s="7">
        <v>17</v>
      </c>
      <c r="D32" s="28">
        <v>72</v>
      </c>
      <c r="E32" s="13">
        <v>90</v>
      </c>
      <c r="F32" s="13">
        <v>86</v>
      </c>
      <c r="G32" s="13">
        <v>84</v>
      </c>
      <c r="H32" s="13">
        <v>91</v>
      </c>
      <c r="I32" s="13">
        <v>81</v>
      </c>
      <c r="J32" s="13">
        <v>88</v>
      </c>
      <c r="K32" s="13"/>
      <c r="L32" s="13"/>
      <c r="M32" s="13"/>
      <c r="N32" s="13"/>
      <c r="O32" s="26">
        <f t="shared" si="0"/>
        <v>86.666666666666671</v>
      </c>
      <c r="P32" s="8">
        <f t="shared" si="1"/>
        <v>61</v>
      </c>
      <c r="Q32" s="27">
        <f t="shared" si="2"/>
        <v>14.666666666666671</v>
      </c>
    </row>
    <row r="33" spans="1:17" ht="15" customHeight="1" x14ac:dyDescent="0.2">
      <c r="A33" s="4" t="s">
        <v>594</v>
      </c>
      <c r="B33" s="4" t="s">
        <v>99</v>
      </c>
      <c r="C33" s="7">
        <v>15</v>
      </c>
      <c r="D33" s="28">
        <v>76.599999999999994</v>
      </c>
      <c r="E33" s="13">
        <v>91</v>
      </c>
      <c r="F33" s="13">
        <v>90</v>
      </c>
      <c r="G33" s="13">
        <v>85</v>
      </c>
      <c r="H33" s="13">
        <v>82</v>
      </c>
      <c r="I33" s="13">
        <v>88</v>
      </c>
      <c r="J33" s="13"/>
      <c r="K33" s="13"/>
      <c r="L33" s="13"/>
      <c r="M33" s="13"/>
      <c r="N33" s="13"/>
      <c r="O33" s="26">
        <f t="shared" si="0"/>
        <v>87.2</v>
      </c>
      <c r="P33" s="8">
        <f t="shared" si="1"/>
        <v>53</v>
      </c>
      <c r="Q33" s="27">
        <f t="shared" si="2"/>
        <v>10.600000000000009</v>
      </c>
    </row>
    <row r="34" spans="1:17" ht="15" customHeight="1" x14ac:dyDescent="0.2">
      <c r="A34" s="4" t="s">
        <v>647</v>
      </c>
      <c r="B34" s="4" t="s">
        <v>99</v>
      </c>
      <c r="C34" s="7">
        <v>9</v>
      </c>
      <c r="D34" s="28">
        <v>85</v>
      </c>
      <c r="E34" s="13">
        <v>79</v>
      </c>
      <c r="F34" s="13">
        <v>71</v>
      </c>
      <c r="G34" s="13">
        <v>85</v>
      </c>
      <c r="H34" s="13">
        <v>84</v>
      </c>
      <c r="I34" s="13">
        <v>86</v>
      </c>
      <c r="J34" s="13">
        <v>80</v>
      </c>
      <c r="K34" s="13"/>
      <c r="L34" s="13"/>
      <c r="M34" s="13"/>
      <c r="N34" s="13"/>
      <c r="O34" s="26">
        <f t="shared" si="0"/>
        <v>80.833333333333329</v>
      </c>
      <c r="P34" s="8">
        <f t="shared" si="1"/>
        <v>101</v>
      </c>
      <c r="Q34" s="27">
        <f t="shared" si="2"/>
        <v>-4.1666666666666714</v>
      </c>
    </row>
    <row r="35" spans="1:17" ht="15" customHeight="1" x14ac:dyDescent="0.2">
      <c r="A35" s="4" t="s">
        <v>710</v>
      </c>
      <c r="B35" s="4" t="s">
        <v>352</v>
      </c>
      <c r="C35" s="7">
        <v>7</v>
      </c>
      <c r="D35" s="28">
        <v>86.8</v>
      </c>
      <c r="E35" s="13">
        <v>88</v>
      </c>
      <c r="F35" s="13">
        <v>83</v>
      </c>
      <c r="G35" s="13">
        <v>88</v>
      </c>
      <c r="H35" s="13">
        <v>87</v>
      </c>
      <c r="I35" s="13">
        <v>83</v>
      </c>
      <c r="J35" s="13">
        <v>87</v>
      </c>
      <c r="K35" s="13"/>
      <c r="L35" s="13"/>
      <c r="M35" s="13"/>
      <c r="N35" s="13"/>
      <c r="O35" s="26">
        <f t="shared" si="0"/>
        <v>86</v>
      </c>
      <c r="P35" s="8">
        <f t="shared" si="1"/>
        <v>66</v>
      </c>
      <c r="Q35" s="27">
        <f t="shared" si="2"/>
        <v>-0.79999999999999716</v>
      </c>
    </row>
    <row r="36" spans="1:17" ht="15" customHeight="1" x14ac:dyDescent="0.2">
      <c r="A36" s="4" t="s">
        <v>709</v>
      </c>
      <c r="B36" s="4" t="s">
        <v>352</v>
      </c>
      <c r="C36" s="7">
        <v>8</v>
      </c>
      <c r="D36" s="28">
        <v>86</v>
      </c>
      <c r="E36" s="13">
        <v>80</v>
      </c>
      <c r="F36" s="13">
        <v>90</v>
      </c>
      <c r="G36" s="13">
        <v>83</v>
      </c>
      <c r="H36" s="13">
        <v>87</v>
      </c>
      <c r="I36" s="13">
        <v>85</v>
      </c>
      <c r="J36" s="13">
        <v>91</v>
      </c>
      <c r="K36" s="13"/>
      <c r="L36" s="13"/>
      <c r="M36" s="13"/>
      <c r="N36" s="13"/>
      <c r="O36" s="26">
        <f t="shared" ref="O36:O67" si="3">IF(SUM(E36:N36)&lt;&gt;0,AVERAGE(E36:N36),"")</f>
        <v>86</v>
      </c>
      <c r="P36" s="8">
        <f t="shared" si="1"/>
        <v>66</v>
      </c>
      <c r="Q36" s="27">
        <f t="shared" si="2"/>
        <v>0</v>
      </c>
    </row>
    <row r="37" spans="1:17" ht="15" customHeight="1" x14ac:dyDescent="0.2">
      <c r="A37" s="4" t="s">
        <v>672</v>
      </c>
      <c r="B37" s="4" t="s">
        <v>352</v>
      </c>
      <c r="C37" s="7">
        <v>7</v>
      </c>
      <c r="D37" s="28">
        <v>86.8</v>
      </c>
      <c r="E37" s="13">
        <v>90</v>
      </c>
      <c r="F37" s="13">
        <v>88</v>
      </c>
      <c r="G37" s="13">
        <v>84</v>
      </c>
      <c r="H37" s="13">
        <v>81</v>
      </c>
      <c r="I37" s="13">
        <v>90</v>
      </c>
      <c r="J37" s="13">
        <v>89</v>
      </c>
      <c r="K37" s="13"/>
      <c r="L37" s="13"/>
      <c r="M37" s="13"/>
      <c r="N37" s="13"/>
      <c r="O37" s="26">
        <f t="shared" si="3"/>
        <v>87</v>
      </c>
      <c r="P37" s="8">
        <f t="shared" si="1"/>
        <v>57</v>
      </c>
      <c r="Q37" s="27">
        <f t="shared" si="2"/>
        <v>0.20000000000000284</v>
      </c>
    </row>
    <row r="38" spans="1:17" ht="15" customHeight="1" x14ac:dyDescent="0.2">
      <c r="A38" s="4" t="s">
        <v>919</v>
      </c>
      <c r="B38" s="4" t="s">
        <v>331</v>
      </c>
      <c r="C38" s="7">
        <v>18</v>
      </c>
      <c r="D38" s="28">
        <v>65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 t="str">
        <f t="shared" si="3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876</v>
      </c>
      <c r="B39" s="4" t="s">
        <v>331</v>
      </c>
      <c r="C39" s="7">
        <v>8</v>
      </c>
      <c r="D39" s="28">
        <v>86.6</v>
      </c>
      <c r="E39" s="13">
        <v>87</v>
      </c>
      <c r="F39" s="13">
        <v>80</v>
      </c>
      <c r="G39" s="13">
        <v>87</v>
      </c>
      <c r="H39" s="13">
        <v>87</v>
      </c>
      <c r="I39" s="13">
        <v>81</v>
      </c>
      <c r="J39" s="13">
        <v>83</v>
      </c>
      <c r="K39" s="13"/>
      <c r="L39" s="13"/>
      <c r="M39" s="13"/>
      <c r="N39" s="13"/>
      <c r="O39" s="26">
        <f t="shared" si="3"/>
        <v>84.166666666666671</v>
      </c>
      <c r="P39" s="8">
        <f t="shared" si="1"/>
        <v>83</v>
      </c>
      <c r="Q39" s="27">
        <f t="shared" si="2"/>
        <v>-2.4333333333333229</v>
      </c>
    </row>
    <row r="40" spans="1:17" ht="15" customHeight="1" x14ac:dyDescent="0.2">
      <c r="A40" s="4" t="s">
        <v>333</v>
      </c>
      <c r="B40" s="4" t="s">
        <v>331</v>
      </c>
      <c r="C40" s="7">
        <v>11</v>
      </c>
      <c r="D40" s="28">
        <v>83.2</v>
      </c>
      <c r="E40" s="13">
        <v>81</v>
      </c>
      <c r="F40" s="13">
        <v>85</v>
      </c>
      <c r="G40" s="13">
        <v>75</v>
      </c>
      <c r="H40" s="13">
        <v>72</v>
      </c>
      <c r="I40" s="13">
        <v>84</v>
      </c>
      <c r="J40" s="13">
        <v>75</v>
      </c>
      <c r="K40" s="13"/>
      <c r="L40" s="13"/>
      <c r="M40" s="13"/>
      <c r="N40" s="13"/>
      <c r="O40" s="26">
        <f t="shared" si="3"/>
        <v>78.666666666666671</v>
      </c>
      <c r="P40" s="8">
        <f t="shared" si="1"/>
        <v>111</v>
      </c>
      <c r="Q40" s="27">
        <f t="shared" si="2"/>
        <v>-4.5333333333333314</v>
      </c>
    </row>
    <row r="41" spans="1:17" ht="15" customHeight="1" x14ac:dyDescent="0.2">
      <c r="A41" s="4" t="s">
        <v>908</v>
      </c>
      <c r="B41" s="4" t="s">
        <v>331</v>
      </c>
      <c r="C41" s="7">
        <v>15</v>
      </c>
      <c r="D41" s="28">
        <v>76.3</v>
      </c>
      <c r="E41" s="13"/>
      <c r="F41" s="13"/>
      <c r="G41" s="13"/>
      <c r="H41" s="13"/>
      <c r="I41" s="13"/>
      <c r="J41" s="13">
        <v>80</v>
      </c>
      <c r="K41" s="13"/>
      <c r="L41" s="13"/>
      <c r="M41" s="13"/>
      <c r="N41" s="13"/>
      <c r="O41" s="26">
        <f t="shared" si="3"/>
        <v>80</v>
      </c>
      <c r="P41" s="8">
        <f t="shared" si="1"/>
        <v>104</v>
      </c>
      <c r="Q41" s="27">
        <f t="shared" si="2"/>
        <v>3.7000000000000028</v>
      </c>
    </row>
    <row r="42" spans="1:17" ht="15" customHeight="1" x14ac:dyDescent="0.2">
      <c r="A42" s="4" t="s">
        <v>918</v>
      </c>
      <c r="B42" s="4" t="s">
        <v>331</v>
      </c>
      <c r="C42" s="7">
        <v>18</v>
      </c>
      <c r="D42" s="28">
        <v>67</v>
      </c>
      <c r="E42" s="13"/>
      <c r="F42" s="13"/>
      <c r="G42" s="13"/>
      <c r="H42" s="13"/>
      <c r="I42" s="13"/>
      <c r="J42" s="13">
        <v>70</v>
      </c>
      <c r="K42" s="13"/>
      <c r="L42" s="13"/>
      <c r="M42" s="13"/>
      <c r="N42" s="13"/>
      <c r="O42" s="26">
        <f t="shared" si="3"/>
        <v>70</v>
      </c>
      <c r="P42" s="8">
        <f t="shared" si="1"/>
        <v>138</v>
      </c>
      <c r="Q42" s="27">
        <f t="shared" si="2"/>
        <v>3</v>
      </c>
    </row>
    <row r="43" spans="1:17" ht="15" customHeight="1" x14ac:dyDescent="0.2">
      <c r="A43" s="4" t="s">
        <v>506</v>
      </c>
      <c r="B43" s="4" t="s">
        <v>504</v>
      </c>
      <c r="C43" s="7">
        <v>2</v>
      </c>
      <c r="D43" s="28">
        <v>93.8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3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861</v>
      </c>
      <c r="B44" s="4" t="s">
        <v>504</v>
      </c>
      <c r="C44" s="7">
        <v>4</v>
      </c>
      <c r="D44" s="28">
        <v>89.8</v>
      </c>
      <c r="E44" s="13">
        <v>88</v>
      </c>
      <c r="F44" s="13">
        <v>89</v>
      </c>
      <c r="G44" s="13">
        <v>89</v>
      </c>
      <c r="H44" s="13">
        <v>92</v>
      </c>
      <c r="I44" s="13">
        <v>86</v>
      </c>
      <c r="J44" s="13">
        <v>82</v>
      </c>
      <c r="K44" s="13"/>
      <c r="L44" s="13"/>
      <c r="M44" s="13"/>
      <c r="N44" s="13"/>
      <c r="O44" s="26">
        <f t="shared" si="3"/>
        <v>87.666666666666671</v>
      </c>
      <c r="P44" s="8">
        <f t="shared" si="1"/>
        <v>50</v>
      </c>
      <c r="Q44" s="27">
        <f t="shared" si="2"/>
        <v>-2.1333333333333258</v>
      </c>
    </row>
    <row r="45" spans="1:17" ht="15" customHeight="1" x14ac:dyDescent="0.2">
      <c r="A45" s="4" t="s">
        <v>667</v>
      </c>
      <c r="B45" s="4" t="s">
        <v>504</v>
      </c>
      <c r="C45" s="7">
        <v>5</v>
      </c>
      <c r="D45" s="28">
        <v>88.3</v>
      </c>
      <c r="E45" s="13">
        <v>81</v>
      </c>
      <c r="F45" s="13">
        <v>87</v>
      </c>
      <c r="G45" s="13">
        <v>93</v>
      </c>
      <c r="H45" s="13">
        <v>90</v>
      </c>
      <c r="I45" s="13">
        <v>80</v>
      </c>
      <c r="J45" s="13">
        <v>92</v>
      </c>
      <c r="K45" s="13"/>
      <c r="L45" s="13"/>
      <c r="M45" s="13"/>
      <c r="N45" s="13"/>
      <c r="O45" s="26">
        <f t="shared" si="3"/>
        <v>87.166666666666671</v>
      </c>
      <c r="P45" s="8">
        <f t="shared" si="1"/>
        <v>54</v>
      </c>
      <c r="Q45" s="27">
        <f t="shared" si="2"/>
        <v>-1.1333333333333258</v>
      </c>
    </row>
    <row r="46" spans="1:17" ht="15" customHeight="1" x14ac:dyDescent="0.2">
      <c r="A46" s="4" t="s">
        <v>658</v>
      </c>
      <c r="B46" s="4" t="s">
        <v>504</v>
      </c>
      <c r="C46" s="7">
        <v>4</v>
      </c>
      <c r="D46" s="28">
        <v>90</v>
      </c>
      <c r="E46" s="13">
        <v>94</v>
      </c>
      <c r="F46" s="13">
        <v>88</v>
      </c>
      <c r="G46" s="13">
        <v>87</v>
      </c>
      <c r="H46" s="13">
        <v>89</v>
      </c>
      <c r="I46" s="13">
        <v>65</v>
      </c>
      <c r="J46" s="13">
        <v>88</v>
      </c>
      <c r="K46" s="13"/>
      <c r="L46" s="13"/>
      <c r="M46" s="13"/>
      <c r="N46" s="13"/>
      <c r="O46" s="26">
        <f t="shared" si="3"/>
        <v>85.166666666666671</v>
      </c>
      <c r="P46" s="8">
        <f t="shared" si="1"/>
        <v>76</v>
      </c>
      <c r="Q46" s="27">
        <f t="shared" si="2"/>
        <v>-4.8333333333333286</v>
      </c>
    </row>
    <row r="47" spans="1:17" ht="15" customHeight="1" x14ac:dyDescent="0.2">
      <c r="A47" s="4" t="s">
        <v>585</v>
      </c>
      <c r="B47" s="4" t="s">
        <v>504</v>
      </c>
      <c r="C47" s="7">
        <v>9</v>
      </c>
      <c r="D47" s="28">
        <v>86</v>
      </c>
      <c r="E47" s="13">
        <v>83</v>
      </c>
      <c r="F47" s="13">
        <v>67</v>
      </c>
      <c r="G47" s="13">
        <v>66</v>
      </c>
      <c r="H47" s="13">
        <v>72</v>
      </c>
      <c r="I47" s="13">
        <v>72</v>
      </c>
      <c r="J47" s="13">
        <v>66</v>
      </c>
      <c r="K47" s="13"/>
      <c r="L47" s="13"/>
      <c r="M47" s="13"/>
      <c r="N47" s="13"/>
      <c r="O47" s="26">
        <f t="shared" si="3"/>
        <v>71</v>
      </c>
      <c r="P47" s="8">
        <f t="shared" si="1"/>
        <v>135</v>
      </c>
      <c r="Q47" s="27">
        <f t="shared" si="2"/>
        <v>-15</v>
      </c>
    </row>
    <row r="48" spans="1:17" ht="15" customHeight="1" x14ac:dyDescent="0.2">
      <c r="A48" s="4" t="s">
        <v>645</v>
      </c>
      <c r="B48" s="4" t="s">
        <v>504</v>
      </c>
      <c r="C48" s="7">
        <v>17</v>
      </c>
      <c r="D48" s="28">
        <v>68.3</v>
      </c>
      <c r="E48" s="13">
        <v>68</v>
      </c>
      <c r="F48" s="13">
        <v>70</v>
      </c>
      <c r="G48" s="13">
        <v>69</v>
      </c>
      <c r="H48" s="13">
        <v>64</v>
      </c>
      <c r="I48" s="13">
        <v>75</v>
      </c>
      <c r="J48" s="13">
        <v>66</v>
      </c>
      <c r="K48" s="13"/>
      <c r="L48" s="13"/>
      <c r="M48" s="13"/>
      <c r="N48" s="13"/>
      <c r="O48" s="26">
        <f t="shared" si="3"/>
        <v>68.666666666666671</v>
      </c>
      <c r="P48" s="8">
        <f t="shared" si="1"/>
        <v>140</v>
      </c>
      <c r="Q48" s="27">
        <f t="shared" si="2"/>
        <v>0.36666666666667425</v>
      </c>
    </row>
    <row r="49" spans="1:17" ht="15" customHeight="1" x14ac:dyDescent="0.2">
      <c r="A49" s="4" t="s">
        <v>329</v>
      </c>
      <c r="B49" s="4" t="s">
        <v>418</v>
      </c>
      <c r="C49" s="7">
        <v>5</v>
      </c>
      <c r="D49" s="28">
        <v>89.3</v>
      </c>
      <c r="E49" s="13">
        <v>88</v>
      </c>
      <c r="F49" s="13">
        <v>85</v>
      </c>
      <c r="G49" s="13">
        <v>85</v>
      </c>
      <c r="H49" s="13">
        <v>88</v>
      </c>
      <c r="I49" s="13">
        <v>84</v>
      </c>
      <c r="J49" s="13">
        <v>91</v>
      </c>
      <c r="K49" s="13"/>
      <c r="L49" s="13"/>
      <c r="M49" s="13"/>
      <c r="N49" s="13"/>
      <c r="O49" s="26">
        <f t="shared" si="3"/>
        <v>86.833333333333329</v>
      </c>
      <c r="P49" s="8">
        <f t="shared" si="1"/>
        <v>58</v>
      </c>
      <c r="Q49" s="27">
        <f t="shared" si="2"/>
        <v>-2.4666666666666686</v>
      </c>
    </row>
    <row r="50" spans="1:17" ht="15" customHeight="1" x14ac:dyDescent="0.2">
      <c r="A50" s="4" t="s">
        <v>654</v>
      </c>
      <c r="B50" s="4" t="s">
        <v>530</v>
      </c>
      <c r="C50" s="7">
        <v>14</v>
      </c>
      <c r="D50" s="28">
        <v>78.400000000000006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 t="str">
        <f t="shared" si="3"/>
        <v/>
      </c>
      <c r="P50" s="8" t="str">
        <f t="shared" si="1"/>
        <v/>
      </c>
      <c r="Q50" s="27" t="str">
        <f t="shared" si="2"/>
        <v/>
      </c>
    </row>
    <row r="51" spans="1:17" ht="15" customHeight="1" x14ac:dyDescent="0.2">
      <c r="A51" s="4" t="s">
        <v>845</v>
      </c>
      <c r="B51" s="4" t="s">
        <v>744</v>
      </c>
      <c r="C51" s="7">
        <v>1</v>
      </c>
      <c r="D51" s="28">
        <v>95.5</v>
      </c>
      <c r="E51" s="13">
        <v>93</v>
      </c>
      <c r="F51" s="13">
        <v>95</v>
      </c>
      <c r="G51" s="13">
        <v>93</v>
      </c>
      <c r="H51" s="13">
        <v>95</v>
      </c>
      <c r="I51" s="13">
        <v>97</v>
      </c>
      <c r="J51" s="13">
        <v>96</v>
      </c>
      <c r="K51" s="13"/>
      <c r="L51" s="13"/>
      <c r="M51" s="13"/>
      <c r="N51" s="13"/>
      <c r="O51" s="26">
        <f t="shared" si="3"/>
        <v>94.833333333333329</v>
      </c>
      <c r="P51" s="8">
        <f t="shared" si="1"/>
        <v>9</v>
      </c>
      <c r="Q51" s="27">
        <f t="shared" si="2"/>
        <v>-0.6666666666666714</v>
      </c>
    </row>
    <row r="52" spans="1:17" ht="15" customHeight="1" x14ac:dyDescent="0.2">
      <c r="A52" s="4" t="s">
        <v>893</v>
      </c>
      <c r="B52" s="4" t="s">
        <v>744</v>
      </c>
      <c r="C52" s="7">
        <v>11</v>
      </c>
      <c r="D52" s="28">
        <v>83.2</v>
      </c>
      <c r="E52" s="13">
        <v>88</v>
      </c>
      <c r="F52" s="13">
        <v>83</v>
      </c>
      <c r="G52" s="13">
        <v>89</v>
      </c>
      <c r="H52" s="13">
        <v>89</v>
      </c>
      <c r="I52" s="13">
        <v>79</v>
      </c>
      <c r="J52" s="13"/>
      <c r="K52" s="13"/>
      <c r="L52" s="13"/>
      <c r="M52" s="13"/>
      <c r="N52" s="13"/>
      <c r="O52" s="26">
        <f t="shared" si="3"/>
        <v>85.6</v>
      </c>
      <c r="P52" s="8">
        <f t="shared" si="1"/>
        <v>72</v>
      </c>
      <c r="Q52" s="27">
        <f t="shared" si="2"/>
        <v>2.3999999999999915</v>
      </c>
    </row>
    <row r="53" spans="1:17" ht="15" customHeight="1" x14ac:dyDescent="0.2">
      <c r="A53" s="4" t="s">
        <v>865</v>
      </c>
      <c r="B53" s="4" t="s">
        <v>866</v>
      </c>
      <c r="C53" s="7">
        <v>5</v>
      </c>
      <c r="D53" s="28">
        <v>88.5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 t="shared" si="3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4" t="s">
        <v>199</v>
      </c>
      <c r="B54" s="4" t="s">
        <v>135</v>
      </c>
      <c r="C54" s="7">
        <v>3</v>
      </c>
      <c r="D54" s="28">
        <v>91</v>
      </c>
      <c r="E54" s="13">
        <v>91</v>
      </c>
      <c r="F54" s="13">
        <v>91</v>
      </c>
      <c r="G54" s="13">
        <v>90</v>
      </c>
      <c r="H54" s="13">
        <v>90</v>
      </c>
      <c r="I54" s="13">
        <v>92</v>
      </c>
      <c r="J54" s="13">
        <v>93</v>
      </c>
      <c r="K54" s="13"/>
      <c r="L54" s="13"/>
      <c r="M54" s="13"/>
      <c r="N54" s="13"/>
      <c r="O54" s="26">
        <f t="shared" si="3"/>
        <v>91.166666666666671</v>
      </c>
      <c r="P54" s="8">
        <f t="shared" si="1"/>
        <v>23</v>
      </c>
      <c r="Q54" s="27">
        <f t="shared" si="2"/>
        <v>0.1666666666666714</v>
      </c>
    </row>
    <row r="55" spans="1:17" ht="15" customHeight="1" x14ac:dyDescent="0.2">
      <c r="A55" s="4" t="s">
        <v>209</v>
      </c>
      <c r="B55" s="4" t="s">
        <v>135</v>
      </c>
      <c r="C55" s="7">
        <v>6</v>
      </c>
      <c r="D55" s="28">
        <v>87.9</v>
      </c>
      <c r="E55" s="13">
        <v>95</v>
      </c>
      <c r="F55" s="13">
        <v>86</v>
      </c>
      <c r="G55" s="13">
        <v>89</v>
      </c>
      <c r="H55" s="13">
        <v>86</v>
      </c>
      <c r="I55" s="13">
        <v>89</v>
      </c>
      <c r="J55" s="13">
        <v>91</v>
      </c>
      <c r="K55" s="13"/>
      <c r="L55" s="13"/>
      <c r="M55" s="13"/>
      <c r="N55" s="13"/>
      <c r="O55" s="26">
        <f t="shared" si="3"/>
        <v>89.333333333333329</v>
      </c>
      <c r="P55" s="8">
        <f t="shared" si="1"/>
        <v>35</v>
      </c>
      <c r="Q55" s="27">
        <f t="shared" si="2"/>
        <v>1.4333333333333229</v>
      </c>
    </row>
    <row r="56" spans="1:17" ht="15" customHeight="1" x14ac:dyDescent="0.2">
      <c r="A56" s="4" t="s">
        <v>134</v>
      </c>
      <c r="B56" s="4" t="s">
        <v>135</v>
      </c>
      <c r="C56" s="7">
        <v>9</v>
      </c>
      <c r="D56" s="28">
        <v>85.7</v>
      </c>
      <c r="E56" s="13">
        <v>79</v>
      </c>
      <c r="F56" s="13">
        <v>88</v>
      </c>
      <c r="G56" s="13">
        <v>89</v>
      </c>
      <c r="H56" s="13">
        <v>78</v>
      </c>
      <c r="I56" s="13">
        <v>80</v>
      </c>
      <c r="J56" s="13">
        <v>87</v>
      </c>
      <c r="K56" s="13"/>
      <c r="L56" s="13"/>
      <c r="M56" s="13"/>
      <c r="N56" s="13"/>
      <c r="O56" s="26">
        <f t="shared" si="3"/>
        <v>83.5</v>
      </c>
      <c r="P56" s="8">
        <f t="shared" si="1"/>
        <v>89</v>
      </c>
      <c r="Q56" s="27">
        <f t="shared" si="2"/>
        <v>-2.2000000000000028</v>
      </c>
    </row>
    <row r="57" spans="1:17" ht="15" customHeight="1" x14ac:dyDescent="0.2">
      <c r="A57" s="4" t="s">
        <v>183</v>
      </c>
      <c r="B57" s="4" t="s">
        <v>135</v>
      </c>
      <c r="C57" s="7">
        <v>14</v>
      </c>
      <c r="D57" s="28">
        <v>78</v>
      </c>
      <c r="E57" s="13">
        <v>79</v>
      </c>
      <c r="F57" s="13">
        <v>73</v>
      </c>
      <c r="G57" s="13">
        <v>78</v>
      </c>
      <c r="H57" s="13">
        <v>82</v>
      </c>
      <c r="I57" s="13">
        <v>74</v>
      </c>
      <c r="J57" s="13">
        <v>82</v>
      </c>
      <c r="K57" s="13"/>
      <c r="L57" s="13"/>
      <c r="M57" s="13"/>
      <c r="N57" s="13"/>
      <c r="O57" s="26">
        <f t="shared" si="3"/>
        <v>78</v>
      </c>
      <c r="P57" s="8">
        <f t="shared" si="1"/>
        <v>116</v>
      </c>
      <c r="Q57" s="27">
        <f t="shared" si="2"/>
        <v>0</v>
      </c>
    </row>
    <row r="58" spans="1:17" ht="15" customHeight="1" x14ac:dyDescent="0.2">
      <c r="A58" s="4" t="s">
        <v>311</v>
      </c>
      <c r="B58" s="4" t="s">
        <v>135</v>
      </c>
      <c r="C58" s="7">
        <v>16</v>
      </c>
      <c r="D58" s="28">
        <v>73</v>
      </c>
      <c r="E58" s="13">
        <v>68</v>
      </c>
      <c r="F58" s="13">
        <v>77</v>
      </c>
      <c r="G58" s="13">
        <v>78</v>
      </c>
      <c r="H58" s="13">
        <v>76</v>
      </c>
      <c r="I58" s="13">
        <v>69</v>
      </c>
      <c r="J58" s="13">
        <v>79</v>
      </c>
      <c r="K58" s="13"/>
      <c r="L58" s="13"/>
      <c r="M58" s="13"/>
      <c r="N58" s="13"/>
      <c r="O58" s="26">
        <f t="shared" si="3"/>
        <v>74.5</v>
      </c>
      <c r="P58" s="8">
        <f t="shared" si="1"/>
        <v>128</v>
      </c>
      <c r="Q58" s="27">
        <f t="shared" si="2"/>
        <v>1.5</v>
      </c>
    </row>
    <row r="59" spans="1:17" ht="15" customHeight="1" x14ac:dyDescent="0.2">
      <c r="A59" s="4" t="s">
        <v>703</v>
      </c>
      <c r="B59" s="4" t="s">
        <v>338</v>
      </c>
      <c r="C59" s="7">
        <v>7</v>
      </c>
      <c r="D59" s="28">
        <v>86.8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6" t="str">
        <f t="shared" si="3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4" t="s">
        <v>694</v>
      </c>
      <c r="B60" s="4" t="s">
        <v>338</v>
      </c>
      <c r="C60" s="7">
        <v>16</v>
      </c>
      <c r="D60" s="28">
        <v>73.2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6" t="str">
        <f t="shared" si="3"/>
        <v/>
      </c>
      <c r="P60" s="8" t="str">
        <f t="shared" si="1"/>
        <v/>
      </c>
      <c r="Q60" s="27" t="str">
        <f t="shared" si="2"/>
        <v/>
      </c>
    </row>
    <row r="61" spans="1:17" ht="15" customHeight="1" x14ac:dyDescent="0.2">
      <c r="A61" s="4" t="s">
        <v>843</v>
      </c>
      <c r="B61" s="4" t="s">
        <v>338</v>
      </c>
      <c r="C61" s="7">
        <v>1</v>
      </c>
      <c r="D61" s="28">
        <v>96.7</v>
      </c>
      <c r="E61" s="13">
        <v>97</v>
      </c>
      <c r="F61" s="13">
        <v>95</v>
      </c>
      <c r="G61" s="13">
        <v>95</v>
      </c>
      <c r="H61" s="13">
        <v>96</v>
      </c>
      <c r="I61" s="13">
        <v>99</v>
      </c>
      <c r="J61" s="13">
        <v>99</v>
      </c>
      <c r="K61" s="13"/>
      <c r="L61" s="13"/>
      <c r="M61" s="13"/>
      <c r="N61" s="13"/>
      <c r="O61" s="26">
        <f t="shared" si="3"/>
        <v>96.833333333333329</v>
      </c>
      <c r="P61" s="8">
        <f t="shared" si="1"/>
        <v>3</v>
      </c>
      <c r="Q61" s="27">
        <f t="shared" si="2"/>
        <v>0.13333333333332575</v>
      </c>
    </row>
    <row r="62" spans="1:17" ht="15" customHeight="1" x14ac:dyDescent="0.2">
      <c r="A62" s="4" t="s">
        <v>638</v>
      </c>
      <c r="B62" s="4" t="s">
        <v>338</v>
      </c>
      <c r="C62" s="7">
        <v>1</v>
      </c>
      <c r="D62" s="28">
        <v>96.7</v>
      </c>
      <c r="E62" s="13"/>
      <c r="F62" s="13"/>
      <c r="G62" s="13">
        <v>89</v>
      </c>
      <c r="H62" s="13">
        <v>91</v>
      </c>
      <c r="I62" s="13">
        <v>95</v>
      </c>
      <c r="J62" s="13">
        <v>89</v>
      </c>
      <c r="K62" s="13"/>
      <c r="L62" s="13"/>
      <c r="M62" s="13"/>
      <c r="N62" s="13"/>
      <c r="O62" s="26">
        <f t="shared" si="3"/>
        <v>91</v>
      </c>
      <c r="P62" s="8">
        <f t="shared" si="1"/>
        <v>26</v>
      </c>
      <c r="Q62" s="27">
        <f t="shared" si="2"/>
        <v>-5.7000000000000028</v>
      </c>
    </row>
    <row r="63" spans="1:17" ht="15" customHeight="1" x14ac:dyDescent="0.2">
      <c r="A63" s="4" t="s">
        <v>339</v>
      </c>
      <c r="B63" s="4" t="s">
        <v>338</v>
      </c>
      <c r="C63" s="7">
        <v>7</v>
      </c>
      <c r="D63" s="28">
        <v>87</v>
      </c>
      <c r="E63" s="13">
        <v>91</v>
      </c>
      <c r="F63" s="13">
        <v>91</v>
      </c>
      <c r="G63" s="13">
        <v>87</v>
      </c>
      <c r="H63" s="13">
        <v>87</v>
      </c>
      <c r="I63" s="13">
        <v>92</v>
      </c>
      <c r="J63" s="13">
        <v>86</v>
      </c>
      <c r="K63" s="13"/>
      <c r="L63" s="13"/>
      <c r="M63" s="13"/>
      <c r="N63" s="13"/>
      <c r="O63" s="26">
        <f t="shared" si="3"/>
        <v>89</v>
      </c>
      <c r="P63" s="8">
        <f t="shared" si="1"/>
        <v>39</v>
      </c>
      <c r="Q63" s="27">
        <f t="shared" si="2"/>
        <v>2</v>
      </c>
    </row>
    <row r="64" spans="1:17" ht="15" customHeight="1" x14ac:dyDescent="0.2">
      <c r="A64" s="4" t="s">
        <v>337</v>
      </c>
      <c r="B64" s="4" t="s">
        <v>338</v>
      </c>
      <c r="C64" s="7">
        <v>5</v>
      </c>
      <c r="D64" s="28">
        <v>89.5</v>
      </c>
      <c r="E64" s="13">
        <v>86</v>
      </c>
      <c r="F64" s="13">
        <v>83</v>
      </c>
      <c r="G64" s="13">
        <v>92</v>
      </c>
      <c r="H64" s="13">
        <v>85</v>
      </c>
      <c r="I64" s="13">
        <v>86</v>
      </c>
      <c r="J64" s="13">
        <v>89</v>
      </c>
      <c r="K64" s="13"/>
      <c r="L64" s="13"/>
      <c r="M64" s="13"/>
      <c r="N64" s="13"/>
      <c r="O64" s="26">
        <f t="shared" si="3"/>
        <v>86.833333333333329</v>
      </c>
      <c r="P64" s="8">
        <f t="shared" si="1"/>
        <v>58</v>
      </c>
      <c r="Q64" s="27">
        <f t="shared" si="2"/>
        <v>-2.6666666666666714</v>
      </c>
    </row>
    <row r="65" spans="1:17" ht="15" customHeight="1" x14ac:dyDescent="0.2">
      <c r="A65" s="4" t="s">
        <v>684</v>
      </c>
      <c r="B65" s="4" t="s">
        <v>338</v>
      </c>
      <c r="C65" s="7">
        <v>9</v>
      </c>
      <c r="D65" s="28">
        <v>85.5</v>
      </c>
      <c r="E65" s="13">
        <v>87</v>
      </c>
      <c r="F65" s="13">
        <v>79</v>
      </c>
      <c r="G65" s="13">
        <v>87</v>
      </c>
      <c r="H65" s="13">
        <v>83</v>
      </c>
      <c r="I65" s="13">
        <v>93</v>
      </c>
      <c r="J65" s="13">
        <v>85</v>
      </c>
      <c r="K65" s="13"/>
      <c r="L65" s="13"/>
      <c r="M65" s="13"/>
      <c r="N65" s="13"/>
      <c r="O65" s="26">
        <f t="shared" si="3"/>
        <v>85.666666666666671</v>
      </c>
      <c r="P65" s="8">
        <f t="shared" si="1"/>
        <v>70</v>
      </c>
      <c r="Q65" s="27">
        <f t="shared" si="2"/>
        <v>0.1666666666666714</v>
      </c>
    </row>
    <row r="66" spans="1:17" ht="15" customHeight="1" x14ac:dyDescent="0.2">
      <c r="A66" s="4" t="s">
        <v>881</v>
      </c>
      <c r="B66" s="4" t="s">
        <v>338</v>
      </c>
      <c r="C66" s="7">
        <v>9</v>
      </c>
      <c r="D66" s="28">
        <v>86</v>
      </c>
      <c r="E66" s="13">
        <v>83</v>
      </c>
      <c r="F66" s="13">
        <v>84</v>
      </c>
      <c r="G66" s="13">
        <v>82</v>
      </c>
      <c r="H66" s="13">
        <v>80</v>
      </c>
      <c r="I66" s="13">
        <v>76</v>
      </c>
      <c r="J66" s="13">
        <v>89</v>
      </c>
      <c r="K66" s="13"/>
      <c r="L66" s="13"/>
      <c r="M66" s="13"/>
      <c r="N66" s="13"/>
      <c r="O66" s="26">
        <f t="shared" si="3"/>
        <v>82.333333333333329</v>
      </c>
      <c r="P66" s="8">
        <f t="shared" si="1"/>
        <v>94</v>
      </c>
      <c r="Q66" s="27">
        <f t="shared" si="2"/>
        <v>-3.6666666666666714</v>
      </c>
    </row>
    <row r="67" spans="1:17" ht="15" customHeight="1" x14ac:dyDescent="0.2">
      <c r="A67" s="4" t="s">
        <v>662</v>
      </c>
      <c r="B67" s="4" t="s">
        <v>338</v>
      </c>
      <c r="C67" s="7">
        <v>9</v>
      </c>
      <c r="D67" s="28">
        <v>85</v>
      </c>
      <c r="E67" s="13">
        <v>85</v>
      </c>
      <c r="F67" s="13">
        <v>83</v>
      </c>
      <c r="G67" s="13">
        <v>70</v>
      </c>
      <c r="H67" s="13">
        <v>77</v>
      </c>
      <c r="I67" s="13">
        <v>76</v>
      </c>
      <c r="J67" s="13">
        <v>86</v>
      </c>
      <c r="K67" s="13"/>
      <c r="L67" s="13"/>
      <c r="M67" s="13"/>
      <c r="N67" s="13"/>
      <c r="O67" s="26">
        <f t="shared" si="3"/>
        <v>79.5</v>
      </c>
      <c r="P67" s="8">
        <f t="shared" si="1"/>
        <v>105</v>
      </c>
      <c r="Q67" s="27">
        <f t="shared" si="2"/>
        <v>-5.5</v>
      </c>
    </row>
    <row r="68" spans="1:17" ht="15" customHeight="1" x14ac:dyDescent="0.2">
      <c r="A68" s="4" t="s">
        <v>369</v>
      </c>
      <c r="B68" s="4" t="s">
        <v>338</v>
      </c>
      <c r="C68" s="7">
        <v>10</v>
      </c>
      <c r="D68" s="28">
        <v>84.9</v>
      </c>
      <c r="E68" s="13">
        <v>78</v>
      </c>
      <c r="F68" s="13">
        <v>77</v>
      </c>
      <c r="G68" s="13">
        <v>82</v>
      </c>
      <c r="H68" s="13">
        <v>74</v>
      </c>
      <c r="I68" s="13">
        <v>79</v>
      </c>
      <c r="J68" s="13">
        <v>86</v>
      </c>
      <c r="K68" s="13"/>
      <c r="L68" s="13"/>
      <c r="M68" s="13"/>
      <c r="N68" s="13"/>
      <c r="O68" s="26">
        <f t="shared" ref="O68:O99" si="4">IF(SUM(E68:N68)&lt;&gt;0,AVERAGE(E68:N68),"")</f>
        <v>79.333333333333329</v>
      </c>
      <c r="P68" s="8">
        <f t="shared" si="1"/>
        <v>107</v>
      </c>
      <c r="Q68" s="27">
        <f t="shared" si="2"/>
        <v>-5.5666666666666771</v>
      </c>
    </row>
    <row r="69" spans="1:17" ht="15" customHeight="1" x14ac:dyDescent="0.2">
      <c r="A69" s="4" t="s">
        <v>655</v>
      </c>
      <c r="B69" s="4" t="s">
        <v>338</v>
      </c>
      <c r="C69" s="7">
        <v>18</v>
      </c>
      <c r="D69" s="28">
        <v>61.8</v>
      </c>
      <c r="E69" s="13">
        <v>69</v>
      </c>
      <c r="F69" s="13">
        <v>73</v>
      </c>
      <c r="G69" s="13">
        <v>74</v>
      </c>
      <c r="H69" s="13">
        <v>69</v>
      </c>
      <c r="I69" s="13">
        <v>61</v>
      </c>
      <c r="J69" s="13">
        <v>57</v>
      </c>
      <c r="K69" s="13"/>
      <c r="L69" s="13"/>
      <c r="M69" s="13"/>
      <c r="N69" s="13"/>
      <c r="O69" s="26">
        <f t="shared" si="4"/>
        <v>67.166666666666671</v>
      </c>
      <c r="P69" s="8">
        <f t="shared" ref="P69:P132" si="5">IF(COUNT($E69:$N69)&gt;0,RANK($O69,$O$4:$O$161),"")</f>
        <v>143</v>
      </c>
      <c r="Q69" s="27">
        <f t="shared" ref="Q69:Q132" si="6">IF(D69&gt;0,IF(O69&lt;&gt;"",O69-D69,""),"")</f>
        <v>5.3666666666666742</v>
      </c>
    </row>
    <row r="70" spans="1:17" ht="15" customHeight="1" x14ac:dyDescent="0.2">
      <c r="A70" s="4" t="s">
        <v>158</v>
      </c>
      <c r="B70" s="4" t="s">
        <v>159</v>
      </c>
      <c r="C70" s="7">
        <v>5</v>
      </c>
      <c r="D70" s="28">
        <v>89.3</v>
      </c>
      <c r="E70" s="13">
        <v>89</v>
      </c>
      <c r="F70" s="13">
        <v>90</v>
      </c>
      <c r="G70" s="13">
        <v>96</v>
      </c>
      <c r="H70" s="13">
        <v>83</v>
      </c>
      <c r="I70" s="13">
        <v>85</v>
      </c>
      <c r="J70" s="13">
        <v>87</v>
      </c>
      <c r="K70" s="13"/>
      <c r="L70" s="13"/>
      <c r="M70" s="13"/>
      <c r="N70" s="13"/>
      <c r="O70" s="26">
        <f t="shared" si="4"/>
        <v>88.333333333333329</v>
      </c>
      <c r="P70" s="8">
        <f t="shared" si="5"/>
        <v>47</v>
      </c>
      <c r="Q70" s="27">
        <f t="shared" si="6"/>
        <v>-0.96666666666666856</v>
      </c>
    </row>
    <row r="71" spans="1:17" ht="15" customHeight="1" x14ac:dyDescent="0.2">
      <c r="A71" s="4" t="s">
        <v>366</v>
      </c>
      <c r="B71" s="4" t="s">
        <v>159</v>
      </c>
      <c r="C71" s="7">
        <v>16</v>
      </c>
      <c r="D71" s="28">
        <v>74.8</v>
      </c>
      <c r="E71" s="13">
        <v>81</v>
      </c>
      <c r="F71" s="13">
        <v>84</v>
      </c>
      <c r="G71" s="13">
        <v>80</v>
      </c>
      <c r="H71" s="13">
        <v>83</v>
      </c>
      <c r="I71" s="13">
        <v>82</v>
      </c>
      <c r="J71" s="13">
        <v>87</v>
      </c>
      <c r="K71" s="13"/>
      <c r="L71" s="13"/>
      <c r="M71" s="13"/>
      <c r="N71" s="13"/>
      <c r="O71" s="26">
        <f t="shared" si="4"/>
        <v>82.833333333333329</v>
      </c>
      <c r="P71" s="8">
        <f t="shared" si="5"/>
        <v>93</v>
      </c>
      <c r="Q71" s="27">
        <f t="shared" si="6"/>
        <v>8.0333333333333314</v>
      </c>
    </row>
    <row r="72" spans="1:17" ht="15" customHeight="1" x14ac:dyDescent="0.2">
      <c r="A72" s="4" t="s">
        <v>906</v>
      </c>
      <c r="B72" s="4" t="s">
        <v>159</v>
      </c>
      <c r="C72" s="7">
        <v>15</v>
      </c>
      <c r="D72" s="28">
        <v>77.5</v>
      </c>
      <c r="E72" s="13">
        <v>83</v>
      </c>
      <c r="F72" s="13">
        <v>85</v>
      </c>
      <c r="G72" s="13">
        <v>78</v>
      </c>
      <c r="H72" s="13">
        <v>76</v>
      </c>
      <c r="I72" s="13">
        <v>87</v>
      </c>
      <c r="J72" s="13">
        <v>78</v>
      </c>
      <c r="K72" s="13"/>
      <c r="L72" s="13"/>
      <c r="M72" s="13"/>
      <c r="N72" s="13"/>
      <c r="O72" s="26">
        <f t="shared" si="4"/>
        <v>81.166666666666671</v>
      </c>
      <c r="P72" s="8">
        <f t="shared" si="5"/>
        <v>98</v>
      </c>
      <c r="Q72" s="27">
        <f t="shared" si="6"/>
        <v>3.6666666666666714</v>
      </c>
    </row>
    <row r="73" spans="1:17" ht="15" customHeight="1" x14ac:dyDescent="0.2">
      <c r="A73" s="4" t="s">
        <v>902</v>
      </c>
      <c r="B73" s="4" t="s">
        <v>159</v>
      </c>
      <c r="C73" s="7">
        <v>13</v>
      </c>
      <c r="D73" s="28">
        <v>79.7</v>
      </c>
      <c r="E73" s="13">
        <v>77</v>
      </c>
      <c r="F73" s="13">
        <v>81</v>
      </c>
      <c r="G73" s="13">
        <v>77</v>
      </c>
      <c r="H73" s="13">
        <v>83</v>
      </c>
      <c r="I73" s="13">
        <v>76</v>
      </c>
      <c r="J73" s="13">
        <v>80</v>
      </c>
      <c r="K73" s="13"/>
      <c r="L73" s="13"/>
      <c r="M73" s="13"/>
      <c r="N73" s="13"/>
      <c r="O73" s="26">
        <f t="shared" si="4"/>
        <v>79</v>
      </c>
      <c r="P73" s="8">
        <f t="shared" si="5"/>
        <v>109</v>
      </c>
      <c r="Q73" s="27">
        <f t="shared" si="6"/>
        <v>-0.70000000000000284</v>
      </c>
    </row>
    <row r="74" spans="1:17" ht="15" customHeight="1" x14ac:dyDescent="0.2">
      <c r="A74" s="4" t="s">
        <v>895</v>
      </c>
      <c r="B74" s="4" t="s">
        <v>159</v>
      </c>
      <c r="C74" s="7">
        <v>12</v>
      </c>
      <c r="D74" s="28">
        <v>83</v>
      </c>
      <c r="E74" s="13">
        <v>84</v>
      </c>
      <c r="F74" s="13">
        <v>81</v>
      </c>
      <c r="G74" s="13">
        <v>80</v>
      </c>
      <c r="H74" s="13">
        <v>77</v>
      </c>
      <c r="I74" s="13">
        <v>74</v>
      </c>
      <c r="J74" s="13">
        <v>75</v>
      </c>
      <c r="K74" s="13"/>
      <c r="L74" s="13"/>
      <c r="M74" s="13"/>
      <c r="N74" s="13"/>
      <c r="O74" s="26">
        <f t="shared" si="4"/>
        <v>78.5</v>
      </c>
      <c r="P74" s="8">
        <f t="shared" si="5"/>
        <v>113</v>
      </c>
      <c r="Q74" s="27">
        <f t="shared" si="6"/>
        <v>-4.5</v>
      </c>
    </row>
    <row r="75" spans="1:17" ht="15" customHeight="1" x14ac:dyDescent="0.2">
      <c r="A75" s="4" t="s">
        <v>849</v>
      </c>
      <c r="B75" s="4" t="s">
        <v>110</v>
      </c>
      <c r="C75" s="7">
        <v>2</v>
      </c>
      <c r="D75" s="28">
        <v>93.5</v>
      </c>
      <c r="E75" s="13">
        <v>94</v>
      </c>
      <c r="F75" s="13">
        <v>97</v>
      </c>
      <c r="G75" s="13">
        <v>97</v>
      </c>
      <c r="H75" s="13">
        <v>96</v>
      </c>
      <c r="I75" s="13">
        <v>94</v>
      </c>
      <c r="J75" s="13"/>
      <c r="K75" s="13"/>
      <c r="L75" s="13"/>
      <c r="M75" s="13"/>
      <c r="N75" s="13"/>
      <c r="O75" s="26">
        <f t="shared" si="4"/>
        <v>95.6</v>
      </c>
      <c r="P75" s="8">
        <f t="shared" si="5"/>
        <v>5</v>
      </c>
      <c r="Q75" s="27">
        <f t="shared" si="6"/>
        <v>2.0999999999999943</v>
      </c>
    </row>
    <row r="76" spans="1:17" ht="15" customHeight="1" x14ac:dyDescent="0.2">
      <c r="A76" s="4" t="s">
        <v>857</v>
      </c>
      <c r="B76" s="4" t="s">
        <v>110</v>
      </c>
      <c r="C76" s="7">
        <v>4</v>
      </c>
      <c r="D76" s="28">
        <v>90.8</v>
      </c>
      <c r="E76" s="13">
        <v>93</v>
      </c>
      <c r="F76" s="13">
        <v>94</v>
      </c>
      <c r="G76" s="13">
        <v>96</v>
      </c>
      <c r="H76" s="13">
        <v>91</v>
      </c>
      <c r="I76" s="13">
        <v>92</v>
      </c>
      <c r="J76" s="13">
        <v>93</v>
      </c>
      <c r="K76" s="13"/>
      <c r="L76" s="13"/>
      <c r="M76" s="13"/>
      <c r="N76" s="13"/>
      <c r="O76" s="26">
        <f t="shared" si="4"/>
        <v>93.166666666666671</v>
      </c>
      <c r="P76" s="8">
        <f t="shared" si="5"/>
        <v>14</v>
      </c>
      <c r="Q76" s="27">
        <f t="shared" si="6"/>
        <v>2.3666666666666742</v>
      </c>
    </row>
    <row r="77" spans="1:17" ht="15" customHeight="1" x14ac:dyDescent="0.2">
      <c r="A77" s="4" t="s">
        <v>847</v>
      </c>
      <c r="B77" s="4" t="s">
        <v>110</v>
      </c>
      <c r="C77" s="7">
        <v>1</v>
      </c>
      <c r="D77" s="28">
        <v>95</v>
      </c>
      <c r="E77" s="13">
        <v>91</v>
      </c>
      <c r="F77" s="13">
        <v>91</v>
      </c>
      <c r="G77" s="13">
        <v>93</v>
      </c>
      <c r="H77" s="13">
        <v>91</v>
      </c>
      <c r="I77" s="13">
        <v>95</v>
      </c>
      <c r="J77" s="13">
        <v>89</v>
      </c>
      <c r="K77" s="13"/>
      <c r="L77" s="13"/>
      <c r="M77" s="13"/>
      <c r="N77" s="13"/>
      <c r="O77" s="26">
        <f t="shared" si="4"/>
        <v>91.666666666666671</v>
      </c>
      <c r="P77" s="8">
        <f t="shared" si="5"/>
        <v>22</v>
      </c>
      <c r="Q77" s="27">
        <f t="shared" si="6"/>
        <v>-3.3333333333333286</v>
      </c>
    </row>
    <row r="78" spans="1:17" ht="15" customHeight="1" x14ac:dyDescent="0.2">
      <c r="A78" s="4" t="s">
        <v>901</v>
      </c>
      <c r="B78" s="4" t="s">
        <v>110</v>
      </c>
      <c r="C78" s="7">
        <v>13</v>
      </c>
      <c r="D78" s="28">
        <v>80.8</v>
      </c>
      <c r="E78" s="13">
        <v>84</v>
      </c>
      <c r="F78" s="13">
        <v>86</v>
      </c>
      <c r="G78" s="13">
        <v>85</v>
      </c>
      <c r="H78" s="13">
        <v>81</v>
      </c>
      <c r="I78" s="13">
        <v>84</v>
      </c>
      <c r="J78" s="13">
        <v>82</v>
      </c>
      <c r="K78" s="13"/>
      <c r="L78" s="13"/>
      <c r="M78" s="13"/>
      <c r="N78" s="13"/>
      <c r="O78" s="26">
        <f t="shared" si="4"/>
        <v>83.666666666666671</v>
      </c>
      <c r="P78" s="8">
        <f t="shared" si="5"/>
        <v>86</v>
      </c>
      <c r="Q78" s="27">
        <f t="shared" si="6"/>
        <v>2.8666666666666742</v>
      </c>
    </row>
    <row r="79" spans="1:17" ht="15" customHeight="1" x14ac:dyDescent="0.2">
      <c r="A79" s="4" t="s">
        <v>914</v>
      </c>
      <c r="B79" s="4" t="s">
        <v>110</v>
      </c>
      <c r="C79" s="7">
        <v>17</v>
      </c>
      <c r="D79" s="28">
        <v>70.599999999999994</v>
      </c>
      <c r="E79" s="13">
        <v>70</v>
      </c>
      <c r="F79" s="13">
        <v>75</v>
      </c>
      <c r="G79" s="13">
        <v>81</v>
      </c>
      <c r="H79" s="13">
        <v>77</v>
      </c>
      <c r="I79" s="13">
        <v>75</v>
      </c>
      <c r="J79" s="13">
        <v>62</v>
      </c>
      <c r="K79" s="13"/>
      <c r="L79" s="13"/>
      <c r="M79" s="13"/>
      <c r="N79" s="13"/>
      <c r="O79" s="26">
        <f t="shared" si="4"/>
        <v>73.333333333333329</v>
      </c>
      <c r="P79" s="8">
        <f t="shared" si="5"/>
        <v>132</v>
      </c>
      <c r="Q79" s="27">
        <f t="shared" si="6"/>
        <v>2.7333333333333343</v>
      </c>
    </row>
    <row r="80" spans="1:17" ht="15" customHeight="1" x14ac:dyDescent="0.2">
      <c r="A80" s="4" t="s">
        <v>852</v>
      </c>
      <c r="B80" s="4" t="s">
        <v>151</v>
      </c>
      <c r="C80" s="7">
        <v>3</v>
      </c>
      <c r="D80" s="28">
        <v>92.2</v>
      </c>
      <c r="E80" s="13">
        <v>91</v>
      </c>
      <c r="F80" s="13">
        <v>94</v>
      </c>
      <c r="G80" s="13">
        <v>94</v>
      </c>
      <c r="H80" s="13">
        <v>92</v>
      </c>
      <c r="I80" s="13">
        <v>94</v>
      </c>
      <c r="J80" s="13">
        <v>90</v>
      </c>
      <c r="K80" s="13"/>
      <c r="L80" s="13"/>
      <c r="M80" s="13"/>
      <c r="N80" s="13"/>
      <c r="O80" s="26">
        <f t="shared" si="4"/>
        <v>92.5</v>
      </c>
      <c r="P80" s="8">
        <f t="shared" si="5"/>
        <v>17</v>
      </c>
      <c r="Q80" s="27">
        <f t="shared" si="6"/>
        <v>0.29999999999999716</v>
      </c>
    </row>
    <row r="81" spans="1:17" ht="15" customHeight="1" x14ac:dyDescent="0.2">
      <c r="A81" s="4" t="s">
        <v>860</v>
      </c>
      <c r="B81" s="4" t="s">
        <v>151</v>
      </c>
      <c r="C81" s="7">
        <v>4</v>
      </c>
      <c r="D81" s="28">
        <v>90.2</v>
      </c>
      <c r="E81" s="13">
        <v>92</v>
      </c>
      <c r="F81" s="13">
        <v>91</v>
      </c>
      <c r="G81" s="13">
        <v>87</v>
      </c>
      <c r="H81" s="13">
        <v>96</v>
      </c>
      <c r="I81" s="13">
        <v>94</v>
      </c>
      <c r="J81" s="13">
        <v>92</v>
      </c>
      <c r="K81" s="13"/>
      <c r="L81" s="13"/>
      <c r="M81" s="13"/>
      <c r="N81" s="13"/>
      <c r="O81" s="26">
        <f t="shared" si="4"/>
        <v>92</v>
      </c>
      <c r="P81" s="8">
        <f t="shared" si="5"/>
        <v>20</v>
      </c>
      <c r="Q81" s="27">
        <f t="shared" si="6"/>
        <v>1.7999999999999972</v>
      </c>
    </row>
    <row r="82" spans="1:17" ht="15" customHeight="1" x14ac:dyDescent="0.2">
      <c r="A82" s="4" t="s">
        <v>319</v>
      </c>
      <c r="B82" s="4" t="s">
        <v>151</v>
      </c>
      <c r="C82" s="7">
        <v>2</v>
      </c>
      <c r="D82" s="28">
        <v>92.8</v>
      </c>
      <c r="E82" s="13">
        <v>93</v>
      </c>
      <c r="F82" s="13">
        <v>94</v>
      </c>
      <c r="G82" s="13">
        <v>91</v>
      </c>
      <c r="H82" s="13">
        <v>94</v>
      </c>
      <c r="I82" s="13"/>
      <c r="J82" s="13">
        <v>92</v>
      </c>
      <c r="K82" s="13"/>
      <c r="L82" s="13"/>
      <c r="M82" s="13"/>
      <c r="N82" s="13"/>
      <c r="O82" s="26">
        <f t="shared" si="4"/>
        <v>92.8</v>
      </c>
      <c r="P82" s="8">
        <f t="shared" si="5"/>
        <v>15</v>
      </c>
      <c r="Q82" s="27">
        <f t="shared" si="6"/>
        <v>0</v>
      </c>
    </row>
    <row r="83" spans="1:17" ht="15" customHeight="1" x14ac:dyDescent="0.2">
      <c r="A83" s="4" t="s">
        <v>818</v>
      </c>
      <c r="B83" s="4" t="s">
        <v>151</v>
      </c>
      <c r="C83" s="7">
        <v>6</v>
      </c>
      <c r="D83" s="28">
        <v>87.8</v>
      </c>
      <c r="E83" s="13">
        <v>92</v>
      </c>
      <c r="F83" s="13">
        <v>93</v>
      </c>
      <c r="G83" s="13">
        <v>90</v>
      </c>
      <c r="H83" s="13">
        <v>88</v>
      </c>
      <c r="I83" s="13">
        <v>95</v>
      </c>
      <c r="J83" s="13">
        <v>88</v>
      </c>
      <c r="K83" s="13"/>
      <c r="L83" s="13"/>
      <c r="M83" s="13"/>
      <c r="N83" s="13"/>
      <c r="O83" s="26">
        <f t="shared" si="4"/>
        <v>91</v>
      </c>
      <c r="P83" s="8">
        <f t="shared" si="5"/>
        <v>26</v>
      </c>
      <c r="Q83" s="27">
        <f t="shared" si="6"/>
        <v>3.2000000000000028</v>
      </c>
    </row>
    <row r="84" spans="1:17" ht="15" customHeight="1" x14ac:dyDescent="0.2">
      <c r="A84" s="4" t="s">
        <v>181</v>
      </c>
      <c r="B84" s="4" t="s">
        <v>151</v>
      </c>
      <c r="C84" s="7">
        <v>4</v>
      </c>
      <c r="D84" s="28">
        <v>90.3</v>
      </c>
      <c r="E84" s="13">
        <v>84</v>
      </c>
      <c r="F84" s="13">
        <v>86</v>
      </c>
      <c r="G84" s="13">
        <v>92</v>
      </c>
      <c r="H84" s="13">
        <v>89</v>
      </c>
      <c r="I84" s="13">
        <v>91</v>
      </c>
      <c r="J84" s="13">
        <v>93</v>
      </c>
      <c r="K84" s="13"/>
      <c r="L84" s="13"/>
      <c r="M84" s="13"/>
      <c r="N84" s="13"/>
      <c r="O84" s="26">
        <f t="shared" si="4"/>
        <v>89.166666666666671</v>
      </c>
      <c r="P84" s="8">
        <f t="shared" si="5"/>
        <v>36</v>
      </c>
      <c r="Q84" s="27">
        <f t="shared" si="6"/>
        <v>-1.1333333333333258</v>
      </c>
    </row>
    <row r="85" spans="1:17" ht="15" customHeight="1" x14ac:dyDescent="0.2">
      <c r="A85" s="4" t="s">
        <v>465</v>
      </c>
      <c r="B85" s="4" t="s">
        <v>151</v>
      </c>
      <c r="C85" s="7">
        <v>6</v>
      </c>
      <c r="D85" s="28">
        <v>87.3</v>
      </c>
      <c r="E85" s="13">
        <v>84</v>
      </c>
      <c r="F85" s="13">
        <v>91</v>
      </c>
      <c r="G85" s="13">
        <v>89</v>
      </c>
      <c r="H85" s="13">
        <v>87</v>
      </c>
      <c r="I85" s="13">
        <v>84</v>
      </c>
      <c r="J85" s="13">
        <v>88</v>
      </c>
      <c r="K85" s="13"/>
      <c r="L85" s="13"/>
      <c r="M85" s="13"/>
      <c r="N85" s="13"/>
      <c r="O85" s="26">
        <f t="shared" si="4"/>
        <v>87.166666666666671</v>
      </c>
      <c r="P85" s="8">
        <f t="shared" si="5"/>
        <v>54</v>
      </c>
      <c r="Q85" s="27">
        <f t="shared" si="6"/>
        <v>-0.13333333333332575</v>
      </c>
    </row>
    <row r="86" spans="1:17" ht="15" customHeight="1" x14ac:dyDescent="0.2">
      <c r="A86" s="4" t="s">
        <v>868</v>
      </c>
      <c r="B86" s="4" t="s">
        <v>151</v>
      </c>
      <c r="C86" s="7">
        <v>6</v>
      </c>
      <c r="D86" s="28">
        <v>88.2</v>
      </c>
      <c r="E86" s="13">
        <v>78</v>
      </c>
      <c r="F86" s="13">
        <v>91</v>
      </c>
      <c r="G86" s="13">
        <v>85</v>
      </c>
      <c r="H86" s="13">
        <v>81</v>
      </c>
      <c r="I86" s="13">
        <v>89</v>
      </c>
      <c r="J86" s="13">
        <v>88</v>
      </c>
      <c r="K86" s="13"/>
      <c r="L86" s="13"/>
      <c r="M86" s="13"/>
      <c r="N86" s="13"/>
      <c r="O86" s="26">
        <f t="shared" si="4"/>
        <v>85.333333333333329</v>
      </c>
      <c r="P86" s="8">
        <f t="shared" si="5"/>
        <v>74</v>
      </c>
      <c r="Q86" s="27">
        <f t="shared" si="6"/>
        <v>-2.8666666666666742</v>
      </c>
    </row>
    <row r="87" spans="1:17" ht="15" customHeight="1" x14ac:dyDescent="0.2">
      <c r="A87" s="4" t="s">
        <v>716</v>
      </c>
      <c r="B87" s="4" t="s">
        <v>151</v>
      </c>
      <c r="C87" s="7">
        <v>7</v>
      </c>
      <c r="D87" s="28">
        <v>86.8</v>
      </c>
      <c r="E87" s="13">
        <v>86</v>
      </c>
      <c r="F87" s="13">
        <v>83</v>
      </c>
      <c r="G87" s="13">
        <v>85</v>
      </c>
      <c r="H87" s="13">
        <v>92</v>
      </c>
      <c r="I87" s="13">
        <v>84</v>
      </c>
      <c r="J87" s="13">
        <v>88</v>
      </c>
      <c r="K87" s="13"/>
      <c r="L87" s="13"/>
      <c r="M87" s="13"/>
      <c r="N87" s="13"/>
      <c r="O87" s="26">
        <f t="shared" si="4"/>
        <v>86.333333333333329</v>
      </c>
      <c r="P87" s="8">
        <f t="shared" si="5"/>
        <v>64</v>
      </c>
      <c r="Q87" s="27">
        <f t="shared" si="6"/>
        <v>-0.46666666666666856</v>
      </c>
    </row>
    <row r="88" spans="1:17" ht="15" customHeight="1" x14ac:dyDescent="0.2">
      <c r="A88" s="4" t="s">
        <v>903</v>
      </c>
      <c r="B88" s="4" t="s">
        <v>151</v>
      </c>
      <c r="C88" s="7">
        <v>14</v>
      </c>
      <c r="D88" s="28">
        <v>79.3</v>
      </c>
      <c r="E88" s="13">
        <v>83</v>
      </c>
      <c r="F88" s="13">
        <v>82</v>
      </c>
      <c r="G88" s="13">
        <v>81</v>
      </c>
      <c r="H88" s="13">
        <v>86</v>
      </c>
      <c r="I88" s="13">
        <v>78</v>
      </c>
      <c r="J88" s="13">
        <v>77</v>
      </c>
      <c r="K88" s="13"/>
      <c r="L88" s="13"/>
      <c r="M88" s="13"/>
      <c r="N88" s="13"/>
      <c r="O88" s="26">
        <f t="shared" si="4"/>
        <v>81.166666666666671</v>
      </c>
      <c r="P88" s="8">
        <f t="shared" si="5"/>
        <v>98</v>
      </c>
      <c r="Q88" s="27">
        <f t="shared" si="6"/>
        <v>1.8666666666666742</v>
      </c>
    </row>
    <row r="89" spans="1:17" ht="15" customHeight="1" x14ac:dyDescent="0.2">
      <c r="A89" s="4" t="s">
        <v>376</v>
      </c>
      <c r="B89" s="4" t="s">
        <v>151</v>
      </c>
      <c r="C89" s="7">
        <v>12</v>
      </c>
      <c r="D89" s="28">
        <v>83.2</v>
      </c>
      <c r="E89" s="13">
        <v>83</v>
      </c>
      <c r="F89" s="13">
        <v>86</v>
      </c>
      <c r="G89" s="13">
        <v>79</v>
      </c>
      <c r="H89" s="13">
        <v>85</v>
      </c>
      <c r="I89" s="13">
        <v>86</v>
      </c>
      <c r="J89" s="13">
        <v>79</v>
      </c>
      <c r="K89" s="13"/>
      <c r="L89" s="13"/>
      <c r="M89" s="13"/>
      <c r="N89" s="13"/>
      <c r="O89" s="26">
        <f t="shared" si="4"/>
        <v>83</v>
      </c>
      <c r="P89" s="8">
        <f t="shared" si="5"/>
        <v>91</v>
      </c>
      <c r="Q89" s="27">
        <f t="shared" si="6"/>
        <v>-0.20000000000000284</v>
      </c>
    </row>
    <row r="90" spans="1:17" ht="15" customHeight="1" x14ac:dyDescent="0.2">
      <c r="A90" s="4" t="s">
        <v>562</v>
      </c>
      <c r="B90" s="4" t="s">
        <v>151</v>
      </c>
      <c r="C90" s="7">
        <v>13</v>
      </c>
      <c r="D90" s="28">
        <v>80.2</v>
      </c>
      <c r="E90" s="13">
        <v>81</v>
      </c>
      <c r="F90" s="13">
        <v>76</v>
      </c>
      <c r="G90" s="13">
        <v>77</v>
      </c>
      <c r="H90" s="13">
        <v>78</v>
      </c>
      <c r="I90" s="13"/>
      <c r="J90" s="13">
        <v>77</v>
      </c>
      <c r="K90" s="13"/>
      <c r="L90" s="13"/>
      <c r="M90" s="13"/>
      <c r="N90" s="13"/>
      <c r="O90" s="26">
        <f t="shared" si="4"/>
        <v>77.8</v>
      </c>
      <c r="P90" s="8">
        <f t="shared" si="5"/>
        <v>118</v>
      </c>
      <c r="Q90" s="27">
        <f t="shared" si="6"/>
        <v>-2.4000000000000057</v>
      </c>
    </row>
    <row r="91" spans="1:17" ht="15" customHeight="1" x14ac:dyDescent="0.2">
      <c r="A91" s="4" t="s">
        <v>899</v>
      </c>
      <c r="B91" s="4" t="s">
        <v>151</v>
      </c>
      <c r="C91" s="7">
        <v>13</v>
      </c>
      <c r="D91" s="28">
        <v>81.8</v>
      </c>
      <c r="E91" s="13">
        <v>84</v>
      </c>
      <c r="F91" s="13">
        <v>82</v>
      </c>
      <c r="G91" s="13"/>
      <c r="H91" s="13"/>
      <c r="I91" s="13">
        <v>87</v>
      </c>
      <c r="J91" s="13">
        <v>84</v>
      </c>
      <c r="K91" s="13"/>
      <c r="L91" s="13"/>
      <c r="M91" s="13"/>
      <c r="N91" s="13"/>
      <c r="O91" s="26">
        <f t="shared" si="4"/>
        <v>84.25</v>
      </c>
      <c r="P91" s="8">
        <f t="shared" si="5"/>
        <v>82</v>
      </c>
      <c r="Q91" s="27">
        <f t="shared" si="6"/>
        <v>2.4500000000000028</v>
      </c>
    </row>
    <row r="92" spans="1:17" ht="15" customHeight="1" x14ac:dyDescent="0.2">
      <c r="A92" s="4" t="s">
        <v>912</v>
      </c>
      <c r="B92" s="4" t="s">
        <v>151</v>
      </c>
      <c r="C92" s="7">
        <v>17</v>
      </c>
      <c r="D92" s="28">
        <v>72.7</v>
      </c>
      <c r="E92" s="13">
        <v>69</v>
      </c>
      <c r="F92" s="13">
        <v>82</v>
      </c>
      <c r="G92" s="13">
        <v>84</v>
      </c>
      <c r="H92" s="13">
        <v>67</v>
      </c>
      <c r="I92" s="13">
        <v>74</v>
      </c>
      <c r="J92" s="13">
        <v>74</v>
      </c>
      <c r="K92" s="13"/>
      <c r="L92" s="13"/>
      <c r="M92" s="13"/>
      <c r="N92" s="13"/>
      <c r="O92" s="26">
        <f t="shared" si="4"/>
        <v>75</v>
      </c>
      <c r="P92" s="8">
        <f t="shared" si="5"/>
        <v>125</v>
      </c>
      <c r="Q92" s="27">
        <f t="shared" si="6"/>
        <v>2.2999999999999972</v>
      </c>
    </row>
    <row r="93" spans="1:17" ht="15" customHeight="1" x14ac:dyDescent="0.2">
      <c r="A93" s="4" t="s">
        <v>915</v>
      </c>
      <c r="B93" s="4" t="s">
        <v>151</v>
      </c>
      <c r="C93" s="7">
        <v>17</v>
      </c>
      <c r="D93" s="28">
        <v>68.2</v>
      </c>
      <c r="E93" s="13">
        <v>75</v>
      </c>
      <c r="F93" s="13">
        <v>76</v>
      </c>
      <c r="G93" s="13">
        <v>72</v>
      </c>
      <c r="H93" s="13">
        <v>82</v>
      </c>
      <c r="I93" s="13">
        <v>74</v>
      </c>
      <c r="J93" s="13">
        <v>65</v>
      </c>
      <c r="K93" s="13"/>
      <c r="L93" s="13"/>
      <c r="M93" s="13"/>
      <c r="N93" s="13"/>
      <c r="O93" s="26">
        <f t="shared" si="4"/>
        <v>74</v>
      </c>
      <c r="P93" s="8">
        <f t="shared" si="5"/>
        <v>129</v>
      </c>
      <c r="Q93" s="27">
        <f t="shared" si="6"/>
        <v>5.7999999999999972</v>
      </c>
    </row>
    <row r="94" spans="1:17" ht="15" customHeight="1" x14ac:dyDescent="0.2">
      <c r="A94" s="4" t="s">
        <v>921</v>
      </c>
      <c r="B94" s="4" t="s">
        <v>151</v>
      </c>
      <c r="C94" s="7">
        <v>18</v>
      </c>
      <c r="D94" s="28">
        <v>63.2</v>
      </c>
      <c r="E94" s="13">
        <v>72</v>
      </c>
      <c r="F94" s="13">
        <v>64</v>
      </c>
      <c r="G94" s="13">
        <v>78</v>
      </c>
      <c r="H94" s="13">
        <v>83</v>
      </c>
      <c r="I94" s="13">
        <v>75</v>
      </c>
      <c r="J94" s="13">
        <v>81</v>
      </c>
      <c r="K94" s="13"/>
      <c r="L94" s="13"/>
      <c r="M94" s="13"/>
      <c r="N94" s="13"/>
      <c r="O94" s="26">
        <f t="shared" si="4"/>
        <v>75.5</v>
      </c>
      <c r="P94" s="8">
        <f t="shared" si="5"/>
        <v>122</v>
      </c>
      <c r="Q94" s="27">
        <f t="shared" si="6"/>
        <v>12.299999999999997</v>
      </c>
    </row>
    <row r="95" spans="1:17" ht="15" customHeight="1" x14ac:dyDescent="0.2">
      <c r="A95" s="4" t="s">
        <v>917</v>
      </c>
      <c r="B95" s="4" t="s">
        <v>151</v>
      </c>
      <c r="C95" s="7">
        <v>18</v>
      </c>
      <c r="D95" s="28">
        <v>67.5</v>
      </c>
      <c r="E95" s="13">
        <v>70</v>
      </c>
      <c r="F95" s="13">
        <v>58</v>
      </c>
      <c r="G95" s="13">
        <v>64</v>
      </c>
      <c r="H95" s="13">
        <v>79</v>
      </c>
      <c r="I95" s="13">
        <v>69</v>
      </c>
      <c r="J95" s="13"/>
      <c r="K95" s="13"/>
      <c r="L95" s="13"/>
      <c r="M95" s="13"/>
      <c r="N95" s="13"/>
      <c r="O95" s="26">
        <f t="shared" si="4"/>
        <v>68</v>
      </c>
      <c r="P95" s="8">
        <f t="shared" si="5"/>
        <v>142</v>
      </c>
      <c r="Q95" s="27">
        <f t="shared" si="6"/>
        <v>0.5</v>
      </c>
    </row>
    <row r="96" spans="1:17" ht="15" customHeight="1" x14ac:dyDescent="0.2">
      <c r="A96" s="4" t="s">
        <v>858</v>
      </c>
      <c r="B96" s="4" t="s">
        <v>126</v>
      </c>
      <c r="C96" s="7">
        <v>4</v>
      </c>
      <c r="D96" s="28">
        <v>90.8</v>
      </c>
      <c r="E96" s="13">
        <v>87</v>
      </c>
      <c r="F96" s="13">
        <v>90</v>
      </c>
      <c r="G96" s="13">
        <v>91</v>
      </c>
      <c r="H96" s="13">
        <v>92</v>
      </c>
      <c r="I96" s="13">
        <v>95</v>
      </c>
      <c r="J96" s="13">
        <v>92</v>
      </c>
      <c r="K96" s="13"/>
      <c r="L96" s="13"/>
      <c r="M96" s="13"/>
      <c r="N96" s="13"/>
      <c r="O96" s="26">
        <f t="shared" si="4"/>
        <v>91.166666666666671</v>
      </c>
      <c r="P96" s="8">
        <f t="shared" si="5"/>
        <v>23</v>
      </c>
      <c r="Q96" s="27">
        <f t="shared" si="6"/>
        <v>0.36666666666667425</v>
      </c>
    </row>
    <row r="97" spans="1:17" ht="15" customHeight="1" x14ac:dyDescent="0.2">
      <c r="A97" s="4" t="s">
        <v>907</v>
      </c>
      <c r="B97" s="4" t="s">
        <v>126</v>
      </c>
      <c r="C97" s="7">
        <v>15</v>
      </c>
      <c r="D97" s="28">
        <v>76.8</v>
      </c>
      <c r="E97" s="13">
        <v>79</v>
      </c>
      <c r="F97" s="13">
        <v>85</v>
      </c>
      <c r="G97" s="13">
        <v>75</v>
      </c>
      <c r="H97" s="13">
        <v>76</v>
      </c>
      <c r="I97" s="13">
        <v>83</v>
      </c>
      <c r="J97" s="13">
        <v>72</v>
      </c>
      <c r="K97" s="13"/>
      <c r="L97" s="13"/>
      <c r="M97" s="13"/>
      <c r="N97" s="13"/>
      <c r="O97" s="26">
        <f t="shared" si="4"/>
        <v>78.333333333333329</v>
      </c>
      <c r="P97" s="8">
        <f t="shared" si="5"/>
        <v>114</v>
      </c>
      <c r="Q97" s="27">
        <f t="shared" si="6"/>
        <v>1.5333333333333314</v>
      </c>
    </row>
    <row r="98" spans="1:17" ht="15" customHeight="1" x14ac:dyDescent="0.2">
      <c r="A98" s="4" t="s">
        <v>862</v>
      </c>
      <c r="B98" s="4" t="s">
        <v>863</v>
      </c>
      <c r="C98" s="7">
        <v>4</v>
      </c>
      <c r="D98" s="28">
        <v>89.7</v>
      </c>
      <c r="E98" s="13">
        <v>89</v>
      </c>
      <c r="F98" s="13">
        <v>93</v>
      </c>
      <c r="G98" s="13">
        <v>89</v>
      </c>
      <c r="H98" s="13">
        <v>92</v>
      </c>
      <c r="I98" s="13">
        <v>84</v>
      </c>
      <c r="J98" s="13">
        <v>88</v>
      </c>
      <c r="K98" s="13"/>
      <c r="L98" s="13"/>
      <c r="M98" s="13"/>
      <c r="N98" s="13"/>
      <c r="O98" s="26">
        <f t="shared" si="4"/>
        <v>89.166666666666671</v>
      </c>
      <c r="P98" s="8">
        <f t="shared" si="5"/>
        <v>36</v>
      </c>
      <c r="Q98" s="27">
        <f t="shared" si="6"/>
        <v>-0.53333333333333144</v>
      </c>
    </row>
    <row r="99" spans="1:17" ht="15" customHeight="1" x14ac:dyDescent="0.2">
      <c r="A99" s="4" t="s">
        <v>870</v>
      </c>
      <c r="B99" s="4" t="s">
        <v>863</v>
      </c>
      <c r="C99" s="7">
        <v>6</v>
      </c>
      <c r="D99" s="28">
        <v>87.3</v>
      </c>
      <c r="E99" s="13">
        <v>88</v>
      </c>
      <c r="F99" s="13">
        <v>88</v>
      </c>
      <c r="G99" s="13">
        <v>92</v>
      </c>
      <c r="H99" s="13">
        <v>83</v>
      </c>
      <c r="I99" s="13">
        <v>89</v>
      </c>
      <c r="J99" s="13">
        <v>92</v>
      </c>
      <c r="K99" s="13"/>
      <c r="L99" s="13"/>
      <c r="M99" s="13"/>
      <c r="N99" s="13"/>
      <c r="O99" s="26">
        <f t="shared" si="4"/>
        <v>88.666666666666671</v>
      </c>
      <c r="P99" s="8">
        <f t="shared" si="5"/>
        <v>43</v>
      </c>
      <c r="Q99" s="27">
        <f t="shared" si="6"/>
        <v>1.3666666666666742</v>
      </c>
    </row>
    <row r="100" spans="1:17" ht="15" customHeight="1" x14ac:dyDescent="0.2">
      <c r="A100" s="4" t="s">
        <v>896</v>
      </c>
      <c r="B100" s="4" t="s">
        <v>863</v>
      </c>
      <c r="C100" s="7">
        <v>12</v>
      </c>
      <c r="D100" s="28">
        <v>82.8</v>
      </c>
      <c r="E100" s="13">
        <v>87</v>
      </c>
      <c r="F100" s="13">
        <v>81</v>
      </c>
      <c r="G100" s="13">
        <v>81</v>
      </c>
      <c r="H100" s="13">
        <v>89</v>
      </c>
      <c r="I100" s="13">
        <v>84</v>
      </c>
      <c r="J100" s="13">
        <v>83</v>
      </c>
      <c r="K100" s="13"/>
      <c r="L100" s="13"/>
      <c r="M100" s="13"/>
      <c r="N100" s="13"/>
      <c r="O100" s="26">
        <f t="shared" ref="O100:O131" si="7">IF(SUM(E100:N100)&lt;&gt;0,AVERAGE(E100:N100),"")</f>
        <v>84.166666666666671</v>
      </c>
      <c r="P100" s="8">
        <f t="shared" si="5"/>
        <v>83</v>
      </c>
      <c r="Q100" s="27">
        <f t="shared" si="6"/>
        <v>1.3666666666666742</v>
      </c>
    </row>
    <row r="101" spans="1:17" ht="15" customHeight="1" x14ac:dyDescent="0.2">
      <c r="A101" s="4" t="s">
        <v>892</v>
      </c>
      <c r="B101" s="4" t="s">
        <v>863</v>
      </c>
      <c r="C101" s="7">
        <v>11</v>
      </c>
      <c r="D101" s="28">
        <v>83.5</v>
      </c>
      <c r="E101" s="13">
        <v>76</v>
      </c>
      <c r="F101" s="13">
        <v>81</v>
      </c>
      <c r="G101" s="13">
        <v>79</v>
      </c>
      <c r="H101" s="13">
        <v>82</v>
      </c>
      <c r="I101" s="13">
        <v>83</v>
      </c>
      <c r="J101" s="13">
        <v>86</v>
      </c>
      <c r="K101" s="13"/>
      <c r="L101" s="13"/>
      <c r="M101" s="13"/>
      <c r="N101" s="13"/>
      <c r="O101" s="26">
        <f t="shared" si="7"/>
        <v>81.166666666666671</v>
      </c>
      <c r="P101" s="8">
        <f t="shared" si="5"/>
        <v>98</v>
      </c>
      <c r="Q101" s="27">
        <f t="shared" si="6"/>
        <v>-2.3333333333333286</v>
      </c>
    </row>
    <row r="102" spans="1:17" ht="15" customHeight="1" x14ac:dyDescent="0.2">
      <c r="A102" s="4" t="s">
        <v>905</v>
      </c>
      <c r="B102" s="4" t="s">
        <v>863</v>
      </c>
      <c r="C102" s="7">
        <v>15</v>
      </c>
      <c r="D102" s="28">
        <v>77.7</v>
      </c>
      <c r="E102" s="13">
        <v>81</v>
      </c>
      <c r="F102" s="13">
        <v>76</v>
      </c>
      <c r="G102" s="13">
        <v>76</v>
      </c>
      <c r="H102" s="13">
        <v>79</v>
      </c>
      <c r="I102" s="13">
        <v>74</v>
      </c>
      <c r="J102" s="13">
        <v>84</v>
      </c>
      <c r="K102" s="13"/>
      <c r="L102" s="13"/>
      <c r="M102" s="13"/>
      <c r="N102" s="13"/>
      <c r="O102" s="26">
        <f t="shared" si="7"/>
        <v>78.333333333333329</v>
      </c>
      <c r="P102" s="8">
        <f t="shared" si="5"/>
        <v>114</v>
      </c>
      <c r="Q102" s="27">
        <f t="shared" si="6"/>
        <v>0.63333333333332575</v>
      </c>
    </row>
    <row r="103" spans="1:17" ht="15" customHeight="1" x14ac:dyDescent="0.2">
      <c r="A103" s="4" t="s">
        <v>916</v>
      </c>
      <c r="B103" s="4" t="s">
        <v>863</v>
      </c>
      <c r="C103" s="7">
        <v>17</v>
      </c>
      <c r="D103" s="28">
        <v>68</v>
      </c>
      <c r="E103" s="13">
        <v>70</v>
      </c>
      <c r="F103" s="13">
        <v>71</v>
      </c>
      <c r="G103" s="13">
        <v>80</v>
      </c>
      <c r="H103" s="13">
        <v>78</v>
      </c>
      <c r="I103" s="13">
        <v>76</v>
      </c>
      <c r="J103" s="13">
        <v>74</v>
      </c>
      <c r="K103" s="13"/>
      <c r="L103" s="13"/>
      <c r="M103" s="13"/>
      <c r="N103" s="13"/>
      <c r="O103" s="26">
        <f t="shared" si="7"/>
        <v>74.833333333333329</v>
      </c>
      <c r="P103" s="8">
        <f t="shared" si="5"/>
        <v>127</v>
      </c>
      <c r="Q103" s="27">
        <f t="shared" si="6"/>
        <v>6.8333333333333286</v>
      </c>
    </row>
    <row r="104" spans="1:17" ht="15" customHeight="1" x14ac:dyDescent="0.2">
      <c r="A104" s="4" t="s">
        <v>904</v>
      </c>
      <c r="B104" s="4" t="s">
        <v>863</v>
      </c>
      <c r="C104" s="7">
        <v>14</v>
      </c>
      <c r="D104" s="28">
        <v>78.2</v>
      </c>
      <c r="E104" s="13">
        <v>76</v>
      </c>
      <c r="F104" s="13">
        <v>78</v>
      </c>
      <c r="G104" s="13">
        <v>69</v>
      </c>
      <c r="H104" s="13">
        <v>78</v>
      </c>
      <c r="I104" s="13">
        <v>77</v>
      </c>
      <c r="J104" s="13">
        <v>72</v>
      </c>
      <c r="K104" s="13"/>
      <c r="L104" s="13"/>
      <c r="M104" s="13"/>
      <c r="N104" s="13"/>
      <c r="O104" s="26">
        <f t="shared" si="7"/>
        <v>75</v>
      </c>
      <c r="P104" s="8">
        <f t="shared" si="5"/>
        <v>125</v>
      </c>
      <c r="Q104" s="27">
        <f t="shared" si="6"/>
        <v>-3.2000000000000028</v>
      </c>
    </row>
    <row r="105" spans="1:17" ht="15" customHeight="1" x14ac:dyDescent="0.2">
      <c r="A105" s="4" t="s">
        <v>421</v>
      </c>
      <c r="B105" s="4" t="s">
        <v>422</v>
      </c>
      <c r="C105" s="7">
        <v>7</v>
      </c>
      <c r="D105" s="28">
        <v>87.3</v>
      </c>
      <c r="E105" s="13">
        <v>87</v>
      </c>
      <c r="F105" s="13">
        <v>86</v>
      </c>
      <c r="G105" s="13">
        <v>90</v>
      </c>
      <c r="H105" s="13">
        <v>92</v>
      </c>
      <c r="I105" s="13">
        <v>90</v>
      </c>
      <c r="J105" s="13">
        <v>90</v>
      </c>
      <c r="K105" s="13"/>
      <c r="L105" s="13"/>
      <c r="M105" s="13"/>
      <c r="N105" s="13"/>
      <c r="O105" s="26">
        <f t="shared" si="7"/>
        <v>89.166666666666671</v>
      </c>
      <c r="P105" s="8">
        <f t="shared" si="5"/>
        <v>36</v>
      </c>
      <c r="Q105" s="27">
        <f t="shared" si="6"/>
        <v>1.8666666666666742</v>
      </c>
    </row>
    <row r="106" spans="1:17" ht="15" customHeight="1" x14ac:dyDescent="0.2">
      <c r="A106" s="4" t="s">
        <v>883</v>
      </c>
      <c r="B106" s="4" t="s">
        <v>108</v>
      </c>
      <c r="C106" s="7">
        <v>10</v>
      </c>
      <c r="D106" s="28">
        <v>85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26" t="str">
        <f t="shared" si="7"/>
        <v/>
      </c>
      <c r="P106" s="8" t="str">
        <f t="shared" si="5"/>
        <v/>
      </c>
      <c r="Q106" s="27" t="str">
        <f t="shared" si="6"/>
        <v/>
      </c>
    </row>
    <row r="107" spans="1:17" ht="15" customHeight="1" x14ac:dyDescent="0.2">
      <c r="A107" s="4" t="s">
        <v>735</v>
      </c>
      <c r="B107" s="4" t="s">
        <v>108</v>
      </c>
      <c r="C107" s="7">
        <v>10</v>
      </c>
      <c r="D107" s="28">
        <v>84.3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26" t="str">
        <f t="shared" si="7"/>
        <v/>
      </c>
      <c r="P107" s="8" t="str">
        <f t="shared" si="5"/>
        <v/>
      </c>
      <c r="Q107" s="27" t="str">
        <f t="shared" si="6"/>
        <v/>
      </c>
    </row>
    <row r="108" spans="1:17" ht="15" customHeight="1" x14ac:dyDescent="0.2">
      <c r="A108" s="4" t="s">
        <v>871</v>
      </c>
      <c r="B108" s="4" t="s">
        <v>872</v>
      </c>
      <c r="C108" s="7">
        <v>7</v>
      </c>
      <c r="D108" s="28">
        <v>87</v>
      </c>
      <c r="E108" s="13">
        <v>86</v>
      </c>
      <c r="F108" s="13">
        <v>86</v>
      </c>
      <c r="G108" s="13">
        <v>86</v>
      </c>
      <c r="H108" s="13">
        <v>90</v>
      </c>
      <c r="I108" s="13">
        <v>93</v>
      </c>
      <c r="J108" s="13">
        <v>90</v>
      </c>
      <c r="K108" s="13"/>
      <c r="L108" s="13"/>
      <c r="M108" s="13"/>
      <c r="N108" s="13"/>
      <c r="O108" s="26">
        <f t="shared" si="7"/>
        <v>88.5</v>
      </c>
      <c r="P108" s="8">
        <f t="shared" si="5"/>
        <v>46</v>
      </c>
      <c r="Q108" s="27">
        <f t="shared" si="6"/>
        <v>1.5</v>
      </c>
    </row>
    <row r="109" spans="1:17" ht="15" customHeight="1" x14ac:dyDescent="0.2">
      <c r="A109" s="4" t="s">
        <v>844</v>
      </c>
      <c r="B109" s="4" t="s">
        <v>224</v>
      </c>
      <c r="C109" s="7">
        <v>1</v>
      </c>
      <c r="D109" s="28">
        <v>95.8</v>
      </c>
      <c r="E109" s="13">
        <v>93</v>
      </c>
      <c r="F109" s="13">
        <v>96</v>
      </c>
      <c r="G109" s="13">
        <v>97</v>
      </c>
      <c r="H109" s="13">
        <v>97</v>
      </c>
      <c r="I109" s="13">
        <v>97</v>
      </c>
      <c r="J109" s="13">
        <v>96</v>
      </c>
      <c r="K109" s="13"/>
      <c r="L109" s="13"/>
      <c r="M109" s="13"/>
      <c r="N109" s="13"/>
      <c r="O109" s="26">
        <f t="shared" si="7"/>
        <v>96</v>
      </c>
      <c r="P109" s="8">
        <f t="shared" si="5"/>
        <v>4</v>
      </c>
      <c r="Q109" s="27">
        <f t="shared" si="6"/>
        <v>0.20000000000000284</v>
      </c>
    </row>
    <row r="110" spans="1:17" ht="15" customHeight="1" x14ac:dyDescent="0.2">
      <c r="A110" s="4" t="s">
        <v>846</v>
      </c>
      <c r="B110" s="4" t="s">
        <v>224</v>
      </c>
      <c r="C110" s="7">
        <v>1</v>
      </c>
      <c r="D110" s="28">
        <v>95.2</v>
      </c>
      <c r="E110" s="13">
        <v>98</v>
      </c>
      <c r="F110" s="13">
        <v>94</v>
      </c>
      <c r="G110" s="13">
        <v>98</v>
      </c>
      <c r="H110" s="13">
        <v>95</v>
      </c>
      <c r="I110" s="13">
        <v>94</v>
      </c>
      <c r="J110" s="13">
        <v>93</v>
      </c>
      <c r="K110" s="13"/>
      <c r="L110" s="13"/>
      <c r="M110" s="13"/>
      <c r="N110" s="13"/>
      <c r="O110" s="26">
        <f t="shared" si="7"/>
        <v>95.333333333333329</v>
      </c>
      <c r="P110" s="8">
        <f t="shared" si="5"/>
        <v>6</v>
      </c>
      <c r="Q110" s="27">
        <f t="shared" si="6"/>
        <v>0.13333333333332575</v>
      </c>
    </row>
    <row r="111" spans="1:17" ht="15" customHeight="1" x14ac:dyDescent="0.2">
      <c r="A111" s="4" t="s">
        <v>855</v>
      </c>
      <c r="B111" s="4" t="s">
        <v>224</v>
      </c>
      <c r="C111" s="7">
        <v>3</v>
      </c>
      <c r="D111" s="28">
        <v>91.5</v>
      </c>
      <c r="E111" s="13">
        <v>94</v>
      </c>
      <c r="F111" s="13">
        <v>89</v>
      </c>
      <c r="G111" s="13">
        <v>88</v>
      </c>
      <c r="H111" s="13">
        <v>92</v>
      </c>
      <c r="I111" s="13">
        <v>92</v>
      </c>
      <c r="J111" s="13">
        <v>90</v>
      </c>
      <c r="K111" s="13"/>
      <c r="L111" s="13"/>
      <c r="M111" s="13"/>
      <c r="N111" s="13"/>
      <c r="O111" s="26">
        <f t="shared" si="7"/>
        <v>90.833333333333329</v>
      </c>
      <c r="P111" s="8">
        <f t="shared" si="5"/>
        <v>30</v>
      </c>
      <c r="Q111" s="27">
        <f t="shared" si="6"/>
        <v>-0.6666666666666714</v>
      </c>
    </row>
    <row r="112" spans="1:17" ht="15" customHeight="1" x14ac:dyDescent="0.2">
      <c r="A112" s="4" t="s">
        <v>859</v>
      </c>
      <c r="B112" s="4" t="s">
        <v>224</v>
      </c>
      <c r="C112" s="7">
        <v>4</v>
      </c>
      <c r="D112" s="28">
        <v>90.7</v>
      </c>
      <c r="E112" s="13">
        <v>85</v>
      </c>
      <c r="F112" s="13">
        <v>91</v>
      </c>
      <c r="G112" s="13">
        <v>93</v>
      </c>
      <c r="H112" s="13">
        <v>85</v>
      </c>
      <c r="I112" s="13">
        <v>89</v>
      </c>
      <c r="J112" s="13">
        <v>91</v>
      </c>
      <c r="K112" s="13"/>
      <c r="L112" s="13"/>
      <c r="M112" s="13"/>
      <c r="N112" s="13"/>
      <c r="O112" s="26">
        <f t="shared" si="7"/>
        <v>89</v>
      </c>
      <c r="P112" s="8">
        <f t="shared" si="5"/>
        <v>39</v>
      </c>
      <c r="Q112" s="27">
        <f t="shared" si="6"/>
        <v>-1.7000000000000028</v>
      </c>
    </row>
    <row r="113" spans="1:17" ht="15" customHeight="1" x14ac:dyDescent="0.2">
      <c r="A113" s="4" t="s">
        <v>874</v>
      </c>
      <c r="B113" s="4" t="s">
        <v>224</v>
      </c>
      <c r="C113" s="7">
        <v>7</v>
      </c>
      <c r="D113" s="28">
        <v>86.8</v>
      </c>
      <c r="E113" s="13">
        <v>87</v>
      </c>
      <c r="F113" s="13">
        <v>86</v>
      </c>
      <c r="G113" s="13">
        <v>90</v>
      </c>
      <c r="H113" s="13">
        <v>88</v>
      </c>
      <c r="I113" s="13">
        <v>88</v>
      </c>
      <c r="J113" s="13">
        <v>93</v>
      </c>
      <c r="K113" s="13"/>
      <c r="L113" s="13"/>
      <c r="M113" s="13"/>
      <c r="N113" s="13"/>
      <c r="O113" s="26">
        <f t="shared" si="7"/>
        <v>88.666666666666671</v>
      </c>
      <c r="P113" s="8">
        <f t="shared" si="5"/>
        <v>43</v>
      </c>
      <c r="Q113" s="27">
        <f t="shared" si="6"/>
        <v>1.8666666666666742</v>
      </c>
    </row>
    <row r="114" spans="1:17" ht="15" customHeight="1" x14ac:dyDescent="0.2">
      <c r="A114" s="4" t="s">
        <v>880</v>
      </c>
      <c r="B114" s="4" t="s">
        <v>224</v>
      </c>
      <c r="C114" s="7">
        <v>8</v>
      </c>
      <c r="D114" s="28">
        <v>86.2</v>
      </c>
      <c r="E114" s="13">
        <v>89</v>
      </c>
      <c r="F114" s="13">
        <v>92</v>
      </c>
      <c r="G114" s="13">
        <v>90</v>
      </c>
      <c r="H114" s="13">
        <v>90</v>
      </c>
      <c r="I114" s="13">
        <v>89</v>
      </c>
      <c r="J114" s="13">
        <v>84</v>
      </c>
      <c r="K114" s="13"/>
      <c r="L114" s="13"/>
      <c r="M114" s="13"/>
      <c r="N114" s="13"/>
      <c r="O114" s="26">
        <f t="shared" si="7"/>
        <v>89</v>
      </c>
      <c r="P114" s="8">
        <f t="shared" si="5"/>
        <v>39</v>
      </c>
      <c r="Q114" s="27">
        <f t="shared" si="6"/>
        <v>2.7999999999999972</v>
      </c>
    </row>
    <row r="115" spans="1:17" ht="15" customHeight="1" x14ac:dyDescent="0.2">
      <c r="A115" s="4" t="s">
        <v>575</v>
      </c>
      <c r="B115" s="4" t="s">
        <v>224</v>
      </c>
      <c r="C115" s="7">
        <v>8</v>
      </c>
      <c r="D115" s="28">
        <v>86.7</v>
      </c>
      <c r="E115" s="13">
        <v>88</v>
      </c>
      <c r="F115" s="13">
        <v>83</v>
      </c>
      <c r="G115" s="13">
        <v>84</v>
      </c>
      <c r="H115" s="13">
        <v>90</v>
      </c>
      <c r="I115" s="13">
        <v>86</v>
      </c>
      <c r="J115" s="13">
        <v>92</v>
      </c>
      <c r="K115" s="13"/>
      <c r="L115" s="13"/>
      <c r="M115" s="13"/>
      <c r="N115" s="13"/>
      <c r="O115" s="26">
        <f t="shared" si="7"/>
        <v>87.166666666666671</v>
      </c>
      <c r="P115" s="8">
        <f t="shared" si="5"/>
        <v>54</v>
      </c>
      <c r="Q115" s="27">
        <f t="shared" si="6"/>
        <v>0.46666666666666856</v>
      </c>
    </row>
    <row r="116" spans="1:17" ht="15" customHeight="1" x14ac:dyDescent="0.2">
      <c r="A116" s="4" t="s">
        <v>887</v>
      </c>
      <c r="B116" s="4" t="s">
        <v>224</v>
      </c>
      <c r="C116" s="7">
        <v>10</v>
      </c>
      <c r="D116" s="28">
        <v>84.7</v>
      </c>
      <c r="E116" s="13">
        <v>86</v>
      </c>
      <c r="F116" s="13">
        <v>85</v>
      </c>
      <c r="G116" s="13">
        <v>90</v>
      </c>
      <c r="H116" s="13">
        <v>83</v>
      </c>
      <c r="I116" s="13">
        <v>84</v>
      </c>
      <c r="J116" s="13">
        <v>91</v>
      </c>
      <c r="K116" s="13"/>
      <c r="L116" s="13"/>
      <c r="M116" s="13"/>
      <c r="N116" s="13"/>
      <c r="O116" s="26">
        <f t="shared" si="7"/>
        <v>86.5</v>
      </c>
      <c r="P116" s="8">
        <f t="shared" si="5"/>
        <v>62</v>
      </c>
      <c r="Q116" s="27">
        <f t="shared" si="6"/>
        <v>1.7999999999999972</v>
      </c>
    </row>
    <row r="117" spans="1:17" ht="15" customHeight="1" x14ac:dyDescent="0.2">
      <c r="A117" s="4" t="s">
        <v>223</v>
      </c>
      <c r="B117" s="4" t="s">
        <v>224</v>
      </c>
      <c r="C117" s="7">
        <v>11</v>
      </c>
      <c r="D117" s="28">
        <v>84.2</v>
      </c>
      <c r="E117" s="13">
        <v>84</v>
      </c>
      <c r="F117" s="13">
        <v>90</v>
      </c>
      <c r="G117" s="13">
        <v>83</v>
      </c>
      <c r="H117" s="13">
        <v>76</v>
      </c>
      <c r="I117" s="13">
        <v>88</v>
      </c>
      <c r="J117" s="13">
        <v>85</v>
      </c>
      <c r="K117" s="13"/>
      <c r="L117" s="13"/>
      <c r="M117" s="13"/>
      <c r="N117" s="13"/>
      <c r="O117" s="26">
        <f t="shared" si="7"/>
        <v>84.333333333333329</v>
      </c>
      <c r="P117" s="8">
        <f t="shared" si="5"/>
        <v>81</v>
      </c>
      <c r="Q117" s="27">
        <f t="shared" si="6"/>
        <v>0.13333333333332575</v>
      </c>
    </row>
    <row r="118" spans="1:17" ht="15" customHeight="1" x14ac:dyDescent="0.2">
      <c r="A118" s="4" t="s">
        <v>877</v>
      </c>
      <c r="B118" s="4" t="s">
        <v>224</v>
      </c>
      <c r="C118" s="7">
        <v>8</v>
      </c>
      <c r="D118" s="28">
        <v>86.6</v>
      </c>
      <c r="E118" s="13">
        <v>79</v>
      </c>
      <c r="F118" s="13">
        <v>80</v>
      </c>
      <c r="G118" s="13">
        <v>77</v>
      </c>
      <c r="H118" s="13">
        <v>77</v>
      </c>
      <c r="I118" s="13"/>
      <c r="J118" s="13">
        <v>81</v>
      </c>
      <c r="K118" s="13"/>
      <c r="L118" s="13"/>
      <c r="M118" s="13"/>
      <c r="N118" s="13"/>
      <c r="O118" s="26">
        <f t="shared" si="7"/>
        <v>78.8</v>
      </c>
      <c r="P118" s="8">
        <f t="shared" si="5"/>
        <v>110</v>
      </c>
      <c r="Q118" s="27">
        <f t="shared" si="6"/>
        <v>-7.7999999999999972</v>
      </c>
    </row>
    <row r="119" spans="1:17" ht="15" customHeight="1" x14ac:dyDescent="0.2">
      <c r="A119" s="4" t="s">
        <v>610</v>
      </c>
      <c r="B119" s="4" t="s">
        <v>224</v>
      </c>
      <c r="C119" s="7">
        <v>14</v>
      </c>
      <c r="D119" s="28">
        <v>79.3</v>
      </c>
      <c r="E119" s="13">
        <v>82</v>
      </c>
      <c r="F119" s="13">
        <v>73</v>
      </c>
      <c r="G119" s="13">
        <v>73</v>
      </c>
      <c r="H119" s="13">
        <v>66</v>
      </c>
      <c r="I119" s="13">
        <v>71</v>
      </c>
      <c r="J119" s="13">
        <v>87</v>
      </c>
      <c r="K119" s="13"/>
      <c r="L119" s="13"/>
      <c r="M119" s="13"/>
      <c r="N119" s="13"/>
      <c r="O119" s="26">
        <f t="shared" si="7"/>
        <v>75.333333333333329</v>
      </c>
      <c r="P119" s="8">
        <f t="shared" si="5"/>
        <v>123</v>
      </c>
      <c r="Q119" s="27">
        <f t="shared" si="6"/>
        <v>-3.9666666666666686</v>
      </c>
    </row>
    <row r="120" spans="1:17" ht="15" customHeight="1" x14ac:dyDescent="0.2">
      <c r="A120" s="4" t="s">
        <v>565</v>
      </c>
      <c r="B120" s="4" t="s">
        <v>224</v>
      </c>
      <c r="C120" s="7">
        <v>18</v>
      </c>
      <c r="D120" s="28">
        <v>65.5</v>
      </c>
      <c r="E120" s="13">
        <v>64</v>
      </c>
      <c r="F120" s="13">
        <v>76</v>
      </c>
      <c r="G120" s="13">
        <v>68</v>
      </c>
      <c r="H120" s="13">
        <v>63</v>
      </c>
      <c r="I120" s="13">
        <v>81</v>
      </c>
      <c r="J120" s="13">
        <v>57</v>
      </c>
      <c r="K120" s="13"/>
      <c r="L120" s="13"/>
      <c r="M120" s="13"/>
      <c r="N120" s="13"/>
      <c r="O120" s="26">
        <f t="shared" si="7"/>
        <v>68.166666666666671</v>
      </c>
      <c r="P120" s="8">
        <f t="shared" si="5"/>
        <v>141</v>
      </c>
      <c r="Q120" s="27">
        <f t="shared" si="6"/>
        <v>2.6666666666666714</v>
      </c>
    </row>
    <row r="121" spans="1:17" ht="15" customHeight="1" x14ac:dyDescent="0.2">
      <c r="A121" s="4" t="s">
        <v>920</v>
      </c>
      <c r="B121" s="4" t="s">
        <v>224</v>
      </c>
      <c r="C121" s="7">
        <v>18</v>
      </c>
      <c r="D121" s="28">
        <v>65</v>
      </c>
      <c r="E121" s="13">
        <v>69</v>
      </c>
      <c r="F121" s="13">
        <v>56</v>
      </c>
      <c r="G121" s="13">
        <v>64</v>
      </c>
      <c r="H121" s="13">
        <v>59</v>
      </c>
      <c r="I121" s="13">
        <v>80</v>
      </c>
      <c r="J121" s="13">
        <v>72</v>
      </c>
      <c r="K121" s="13"/>
      <c r="L121" s="13"/>
      <c r="M121" s="13"/>
      <c r="N121" s="13"/>
      <c r="O121" s="26">
        <f t="shared" si="7"/>
        <v>66.666666666666671</v>
      </c>
      <c r="P121" s="8">
        <f t="shared" si="5"/>
        <v>144</v>
      </c>
      <c r="Q121" s="27">
        <f t="shared" si="6"/>
        <v>1.6666666666666714</v>
      </c>
    </row>
    <row r="122" spans="1:17" ht="15" customHeight="1" x14ac:dyDescent="0.2">
      <c r="A122" s="4" t="s">
        <v>606</v>
      </c>
      <c r="B122" s="4" t="s">
        <v>224</v>
      </c>
      <c r="C122" s="7">
        <v>17</v>
      </c>
      <c r="D122" s="28">
        <v>69.5</v>
      </c>
      <c r="E122" s="13">
        <v>69</v>
      </c>
      <c r="F122" s="13">
        <v>58</v>
      </c>
      <c r="G122" s="13">
        <v>66</v>
      </c>
      <c r="H122" s="13">
        <v>68</v>
      </c>
      <c r="I122" s="13">
        <v>59</v>
      </c>
      <c r="J122" s="13">
        <v>61</v>
      </c>
      <c r="K122" s="13"/>
      <c r="L122" s="13"/>
      <c r="M122" s="13"/>
      <c r="N122" s="13"/>
      <c r="O122" s="26">
        <f t="shared" si="7"/>
        <v>63.5</v>
      </c>
      <c r="P122" s="8">
        <f t="shared" si="5"/>
        <v>145</v>
      </c>
      <c r="Q122" s="27">
        <f t="shared" si="6"/>
        <v>-6</v>
      </c>
    </row>
    <row r="123" spans="1:17" ht="15" customHeight="1" x14ac:dyDescent="0.2">
      <c r="A123" s="4" t="s">
        <v>534</v>
      </c>
      <c r="B123" s="4" t="s">
        <v>69</v>
      </c>
      <c r="C123" s="7">
        <v>5</v>
      </c>
      <c r="D123" s="28">
        <v>89.46</v>
      </c>
      <c r="E123" s="13">
        <v>91</v>
      </c>
      <c r="F123" s="13">
        <v>84</v>
      </c>
      <c r="G123" s="13">
        <v>91</v>
      </c>
      <c r="H123" s="13">
        <v>85</v>
      </c>
      <c r="I123" s="13">
        <v>90</v>
      </c>
      <c r="J123" s="13">
        <v>91</v>
      </c>
      <c r="K123" s="13"/>
      <c r="L123" s="13"/>
      <c r="M123" s="13"/>
      <c r="N123" s="13"/>
      <c r="O123" s="26">
        <f t="shared" si="7"/>
        <v>88.666666666666671</v>
      </c>
      <c r="P123" s="8">
        <f t="shared" si="5"/>
        <v>43</v>
      </c>
      <c r="Q123" s="27">
        <f t="shared" si="6"/>
        <v>-0.79333333333332234</v>
      </c>
    </row>
    <row r="124" spans="1:17" ht="15" customHeight="1" x14ac:dyDescent="0.2">
      <c r="A124" s="4" t="s">
        <v>729</v>
      </c>
      <c r="B124" s="4" t="s">
        <v>78</v>
      </c>
      <c r="C124" s="7">
        <v>2</v>
      </c>
      <c r="D124" s="28">
        <v>93.8</v>
      </c>
      <c r="E124" s="13">
        <v>93</v>
      </c>
      <c r="F124" s="13">
        <v>94</v>
      </c>
      <c r="G124" s="13">
        <v>96</v>
      </c>
      <c r="H124" s="13">
        <v>95</v>
      </c>
      <c r="I124" s="13">
        <v>96</v>
      </c>
      <c r="J124" s="13">
        <v>96</v>
      </c>
      <c r="K124" s="13"/>
      <c r="L124" s="13"/>
      <c r="M124" s="13"/>
      <c r="N124" s="13"/>
      <c r="O124" s="26">
        <f t="shared" si="7"/>
        <v>95</v>
      </c>
      <c r="P124" s="8">
        <f t="shared" si="5"/>
        <v>7</v>
      </c>
      <c r="Q124" s="27">
        <f t="shared" si="6"/>
        <v>1.2000000000000028</v>
      </c>
    </row>
    <row r="125" spans="1:17" ht="15" customHeight="1" x14ac:dyDescent="0.2">
      <c r="A125" s="4" t="s">
        <v>611</v>
      </c>
      <c r="B125" s="4" t="s">
        <v>78</v>
      </c>
      <c r="C125" s="7">
        <v>9</v>
      </c>
      <c r="D125" s="28">
        <v>85.3</v>
      </c>
      <c r="E125" s="13">
        <v>91</v>
      </c>
      <c r="F125" s="13">
        <v>90</v>
      </c>
      <c r="G125" s="13">
        <v>87</v>
      </c>
      <c r="H125" s="13">
        <v>86</v>
      </c>
      <c r="I125" s="13">
        <v>84</v>
      </c>
      <c r="J125" s="13">
        <v>83</v>
      </c>
      <c r="K125" s="13"/>
      <c r="L125" s="13"/>
      <c r="M125" s="13"/>
      <c r="N125" s="13"/>
      <c r="O125" s="26">
        <f t="shared" si="7"/>
        <v>86.833333333333329</v>
      </c>
      <c r="P125" s="8">
        <f t="shared" si="5"/>
        <v>58</v>
      </c>
      <c r="Q125" s="27">
        <f t="shared" si="6"/>
        <v>1.5333333333333314</v>
      </c>
    </row>
    <row r="126" spans="1:17" ht="15" customHeight="1" x14ac:dyDescent="0.2">
      <c r="A126" s="4" t="s">
        <v>736</v>
      </c>
      <c r="B126" s="4" t="s">
        <v>78</v>
      </c>
      <c r="C126" s="7">
        <v>15</v>
      </c>
      <c r="D126" s="28">
        <v>76.8</v>
      </c>
      <c r="E126" s="13">
        <v>86</v>
      </c>
      <c r="F126" s="13">
        <v>74</v>
      </c>
      <c r="G126" s="13">
        <v>84</v>
      </c>
      <c r="H126" s="13">
        <v>79</v>
      </c>
      <c r="I126" s="13">
        <v>83</v>
      </c>
      <c r="J126" s="13">
        <v>85</v>
      </c>
      <c r="K126" s="13"/>
      <c r="L126" s="13"/>
      <c r="M126" s="13"/>
      <c r="N126" s="13"/>
      <c r="O126" s="26">
        <f t="shared" si="7"/>
        <v>81.833333333333329</v>
      </c>
      <c r="P126" s="8">
        <f t="shared" si="5"/>
        <v>96</v>
      </c>
      <c r="Q126" s="27">
        <f t="shared" si="6"/>
        <v>5.0333333333333314</v>
      </c>
    </row>
    <row r="127" spans="1:17" ht="15" customHeight="1" x14ac:dyDescent="0.2">
      <c r="A127" s="4" t="s">
        <v>734</v>
      </c>
      <c r="B127" s="4" t="s">
        <v>78</v>
      </c>
      <c r="C127" s="7">
        <v>16</v>
      </c>
      <c r="D127" s="28">
        <v>74.5</v>
      </c>
      <c r="E127" s="13">
        <v>89</v>
      </c>
      <c r="F127" s="13">
        <v>74</v>
      </c>
      <c r="G127" s="13">
        <v>85</v>
      </c>
      <c r="H127" s="13">
        <v>85</v>
      </c>
      <c r="I127" s="13">
        <v>91</v>
      </c>
      <c r="J127" s="13">
        <v>85</v>
      </c>
      <c r="K127" s="13"/>
      <c r="L127" s="13"/>
      <c r="M127" s="13"/>
      <c r="N127" s="13"/>
      <c r="O127" s="26">
        <f t="shared" si="7"/>
        <v>84.833333333333329</v>
      </c>
      <c r="P127" s="8">
        <f t="shared" si="5"/>
        <v>78</v>
      </c>
      <c r="Q127" s="27">
        <f t="shared" si="6"/>
        <v>10.333333333333329</v>
      </c>
    </row>
    <row r="128" spans="1:17" ht="15" customHeight="1" x14ac:dyDescent="0.2">
      <c r="A128" s="4" t="s">
        <v>431</v>
      </c>
      <c r="B128" s="4" t="s">
        <v>207</v>
      </c>
      <c r="C128" s="7">
        <v>2</v>
      </c>
      <c r="D128" s="28">
        <v>93.3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26" t="str">
        <f t="shared" si="7"/>
        <v/>
      </c>
      <c r="P128" s="8" t="str">
        <f t="shared" si="5"/>
        <v/>
      </c>
      <c r="Q128" s="27" t="str">
        <f t="shared" si="6"/>
        <v/>
      </c>
    </row>
    <row r="129" spans="1:17" ht="15" customHeight="1" x14ac:dyDescent="0.2">
      <c r="A129" s="4" t="s">
        <v>853</v>
      </c>
      <c r="B129" s="4" t="s">
        <v>207</v>
      </c>
      <c r="C129" s="7">
        <v>3</v>
      </c>
      <c r="D129" s="28">
        <v>92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26" t="str">
        <f t="shared" si="7"/>
        <v/>
      </c>
      <c r="P129" s="8" t="str">
        <f t="shared" si="5"/>
        <v/>
      </c>
      <c r="Q129" s="27" t="str">
        <f t="shared" si="6"/>
        <v/>
      </c>
    </row>
    <row r="130" spans="1:17" ht="15" customHeight="1" x14ac:dyDescent="0.2">
      <c r="A130" s="4" t="s">
        <v>850</v>
      </c>
      <c r="B130" s="4" t="s">
        <v>207</v>
      </c>
      <c r="C130" s="7">
        <v>2</v>
      </c>
      <c r="D130" s="28">
        <v>93</v>
      </c>
      <c r="E130" s="13">
        <v>95</v>
      </c>
      <c r="F130" s="13">
        <v>98</v>
      </c>
      <c r="G130" s="13">
        <v>97</v>
      </c>
      <c r="H130" s="13">
        <v>97</v>
      </c>
      <c r="I130" s="13">
        <v>98</v>
      </c>
      <c r="J130" s="13">
        <v>98</v>
      </c>
      <c r="K130" s="13"/>
      <c r="L130" s="13"/>
      <c r="M130" s="13"/>
      <c r="N130" s="13"/>
      <c r="O130" s="26">
        <f t="shared" si="7"/>
        <v>97.166666666666671</v>
      </c>
      <c r="P130" s="8">
        <f t="shared" si="5"/>
        <v>2</v>
      </c>
      <c r="Q130" s="27">
        <f t="shared" si="6"/>
        <v>4.1666666666666714</v>
      </c>
    </row>
    <row r="131" spans="1:17" ht="15" customHeight="1" x14ac:dyDescent="0.2">
      <c r="A131" s="4" t="s">
        <v>856</v>
      </c>
      <c r="B131" s="4" t="s">
        <v>207</v>
      </c>
      <c r="C131" s="7">
        <v>3</v>
      </c>
      <c r="D131" s="28">
        <v>91</v>
      </c>
      <c r="E131" s="13">
        <v>93</v>
      </c>
      <c r="F131" s="13">
        <v>89</v>
      </c>
      <c r="G131" s="13">
        <v>94</v>
      </c>
      <c r="H131" s="13">
        <v>94</v>
      </c>
      <c r="I131" s="13">
        <v>90</v>
      </c>
      <c r="J131" s="13">
        <v>92</v>
      </c>
      <c r="K131" s="13"/>
      <c r="L131" s="13"/>
      <c r="M131" s="13"/>
      <c r="N131" s="13"/>
      <c r="O131" s="26">
        <f t="shared" si="7"/>
        <v>92</v>
      </c>
      <c r="P131" s="8">
        <f t="shared" si="5"/>
        <v>20</v>
      </c>
      <c r="Q131" s="27">
        <f t="shared" si="6"/>
        <v>1</v>
      </c>
    </row>
    <row r="132" spans="1:17" ht="15" customHeight="1" x14ac:dyDescent="0.2">
      <c r="A132" s="4" t="s">
        <v>713</v>
      </c>
      <c r="B132" s="4" t="s">
        <v>207</v>
      </c>
      <c r="C132" s="7">
        <v>6</v>
      </c>
      <c r="D132" s="28">
        <v>87.5</v>
      </c>
      <c r="E132" s="13">
        <v>90</v>
      </c>
      <c r="F132" s="13">
        <v>90</v>
      </c>
      <c r="G132" s="13">
        <v>85</v>
      </c>
      <c r="H132" s="13">
        <v>96</v>
      </c>
      <c r="I132" s="13">
        <v>91</v>
      </c>
      <c r="J132" s="13">
        <v>90</v>
      </c>
      <c r="K132" s="13"/>
      <c r="L132" s="13"/>
      <c r="M132" s="13"/>
      <c r="N132" s="13"/>
      <c r="O132" s="26">
        <f t="shared" ref="O132:O163" si="8">IF(SUM(E132:N132)&lt;&gt;0,AVERAGE(E132:N132),"")</f>
        <v>90.333333333333329</v>
      </c>
      <c r="P132" s="8">
        <f t="shared" si="5"/>
        <v>31</v>
      </c>
      <c r="Q132" s="27">
        <f t="shared" si="6"/>
        <v>2.8333333333333286</v>
      </c>
    </row>
    <row r="133" spans="1:17" ht="15" customHeight="1" x14ac:dyDescent="0.2">
      <c r="A133" s="4" t="s">
        <v>453</v>
      </c>
      <c r="B133" s="4" t="s">
        <v>207</v>
      </c>
      <c r="C133" s="7">
        <v>12</v>
      </c>
      <c r="D133" s="28">
        <v>82.5</v>
      </c>
      <c r="E133" s="13">
        <v>86</v>
      </c>
      <c r="F133" s="13">
        <v>87</v>
      </c>
      <c r="G133" s="13">
        <v>87</v>
      </c>
      <c r="H133" s="13">
        <v>90</v>
      </c>
      <c r="I133" s="13">
        <v>93</v>
      </c>
      <c r="J133" s="13">
        <v>90</v>
      </c>
      <c r="K133" s="13"/>
      <c r="L133" s="13"/>
      <c r="M133" s="13"/>
      <c r="N133" s="13"/>
      <c r="O133" s="26">
        <f t="shared" si="8"/>
        <v>88.833333333333329</v>
      </c>
      <c r="P133" s="8">
        <f t="shared" ref="P133:P161" si="9">IF(COUNT($E133:$N133)&gt;0,RANK($O133,$O$4:$O$161),"")</f>
        <v>42</v>
      </c>
      <c r="Q133" s="27">
        <f t="shared" ref="Q133:Q161" si="10">IF(D133&gt;0,IF(O133&lt;&gt;"",O133-D133,""),"")</f>
        <v>6.3333333333333286</v>
      </c>
    </row>
    <row r="134" spans="1:17" ht="15" customHeight="1" x14ac:dyDescent="0.2">
      <c r="A134" s="4" t="s">
        <v>882</v>
      </c>
      <c r="B134" s="4" t="s">
        <v>207</v>
      </c>
      <c r="C134" s="7">
        <v>9</v>
      </c>
      <c r="D134" s="28">
        <v>85.5</v>
      </c>
      <c r="E134" s="13">
        <v>81</v>
      </c>
      <c r="F134" s="13">
        <v>82</v>
      </c>
      <c r="G134" s="13">
        <v>84</v>
      </c>
      <c r="H134" s="13">
        <v>84</v>
      </c>
      <c r="I134" s="13">
        <v>91</v>
      </c>
      <c r="J134" s="13">
        <v>83</v>
      </c>
      <c r="K134" s="13"/>
      <c r="L134" s="13"/>
      <c r="M134" s="13"/>
      <c r="N134" s="13"/>
      <c r="O134" s="26">
        <f t="shared" si="8"/>
        <v>84.166666666666671</v>
      </c>
      <c r="P134" s="8">
        <f t="shared" si="9"/>
        <v>83</v>
      </c>
      <c r="Q134" s="27">
        <f t="shared" si="10"/>
        <v>-1.3333333333333286</v>
      </c>
    </row>
    <row r="135" spans="1:17" ht="15" customHeight="1" x14ac:dyDescent="0.2">
      <c r="A135" s="4" t="s">
        <v>460</v>
      </c>
      <c r="B135" s="4" t="s">
        <v>207</v>
      </c>
      <c r="C135" s="7">
        <v>16</v>
      </c>
      <c r="D135" s="28">
        <v>75</v>
      </c>
      <c r="E135" s="13">
        <v>80</v>
      </c>
      <c r="F135" s="13">
        <v>63</v>
      </c>
      <c r="G135" s="13">
        <v>73</v>
      </c>
      <c r="H135" s="13">
        <v>71</v>
      </c>
      <c r="I135" s="13">
        <v>79</v>
      </c>
      <c r="J135" s="13">
        <v>73</v>
      </c>
      <c r="K135" s="13"/>
      <c r="L135" s="13"/>
      <c r="M135" s="13"/>
      <c r="N135" s="13"/>
      <c r="O135" s="26">
        <f t="shared" si="8"/>
        <v>73.166666666666671</v>
      </c>
      <c r="P135" s="8">
        <f t="shared" si="9"/>
        <v>134</v>
      </c>
      <c r="Q135" s="27">
        <f t="shared" si="10"/>
        <v>-1.8333333333333286</v>
      </c>
    </row>
    <row r="136" spans="1:17" ht="15" customHeight="1" x14ac:dyDescent="0.2">
      <c r="A136" s="4" t="s">
        <v>842</v>
      </c>
      <c r="B136" s="4" t="s">
        <v>495</v>
      </c>
      <c r="C136" s="7">
        <v>1</v>
      </c>
      <c r="D136" s="28">
        <v>98.2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26" t="str">
        <f t="shared" si="8"/>
        <v/>
      </c>
      <c r="P136" s="8" t="str">
        <f t="shared" si="9"/>
        <v/>
      </c>
      <c r="Q136" s="27" t="str">
        <f t="shared" si="10"/>
        <v/>
      </c>
    </row>
    <row r="137" spans="1:17" ht="15" customHeight="1" x14ac:dyDescent="0.2">
      <c r="A137" s="4" t="s">
        <v>624</v>
      </c>
      <c r="B137" s="4" t="s">
        <v>495</v>
      </c>
      <c r="C137" s="7">
        <v>3</v>
      </c>
      <c r="D137" s="28">
        <v>92</v>
      </c>
      <c r="E137" s="13">
        <v>96</v>
      </c>
      <c r="F137" s="13">
        <v>93</v>
      </c>
      <c r="G137" s="13">
        <v>96</v>
      </c>
      <c r="H137" s="13">
        <v>98</v>
      </c>
      <c r="I137" s="13">
        <v>97</v>
      </c>
      <c r="J137" s="13">
        <v>90</v>
      </c>
      <c r="K137" s="13"/>
      <c r="L137" s="13"/>
      <c r="M137" s="13"/>
      <c r="N137" s="13"/>
      <c r="O137" s="26">
        <f t="shared" si="8"/>
        <v>95</v>
      </c>
      <c r="P137" s="8">
        <f t="shared" si="9"/>
        <v>7</v>
      </c>
      <c r="Q137" s="27">
        <f t="shared" si="10"/>
        <v>3</v>
      </c>
    </row>
    <row r="138" spans="1:17" ht="15" customHeight="1" x14ac:dyDescent="0.2">
      <c r="A138" s="4" t="s">
        <v>555</v>
      </c>
      <c r="B138" s="4" t="s">
        <v>495</v>
      </c>
      <c r="C138" s="7">
        <v>1</v>
      </c>
      <c r="D138" s="28">
        <v>96</v>
      </c>
      <c r="E138" s="13">
        <v>95</v>
      </c>
      <c r="F138" s="13">
        <v>95</v>
      </c>
      <c r="G138" s="13">
        <v>84</v>
      </c>
      <c r="H138" s="13">
        <v>97</v>
      </c>
      <c r="I138" s="13">
        <v>92</v>
      </c>
      <c r="J138" s="13">
        <v>84</v>
      </c>
      <c r="K138" s="13"/>
      <c r="L138" s="13"/>
      <c r="M138" s="13"/>
      <c r="N138" s="13"/>
      <c r="O138" s="26">
        <f t="shared" si="8"/>
        <v>91.166666666666671</v>
      </c>
      <c r="P138" s="8">
        <f t="shared" si="9"/>
        <v>23</v>
      </c>
      <c r="Q138" s="27">
        <f t="shared" si="10"/>
        <v>-4.8333333333333286</v>
      </c>
    </row>
    <row r="139" spans="1:17" ht="15" customHeight="1" x14ac:dyDescent="0.2">
      <c r="A139" s="4" t="s">
        <v>854</v>
      </c>
      <c r="B139" s="4" t="s">
        <v>87</v>
      </c>
      <c r="C139" s="7">
        <v>3</v>
      </c>
      <c r="D139" s="28">
        <v>91.7</v>
      </c>
      <c r="E139" s="13">
        <v>98</v>
      </c>
      <c r="F139" s="13">
        <v>91</v>
      </c>
      <c r="G139" s="13">
        <v>93</v>
      </c>
      <c r="H139" s="13">
        <v>96</v>
      </c>
      <c r="I139" s="13">
        <v>94</v>
      </c>
      <c r="J139" s="13">
        <v>95</v>
      </c>
      <c r="K139" s="13"/>
      <c r="L139" s="13"/>
      <c r="M139" s="13"/>
      <c r="N139" s="13"/>
      <c r="O139" s="26">
        <f t="shared" si="8"/>
        <v>94.5</v>
      </c>
      <c r="P139" s="8">
        <f t="shared" si="9"/>
        <v>12</v>
      </c>
      <c r="Q139" s="27">
        <f t="shared" si="10"/>
        <v>2.7999999999999972</v>
      </c>
    </row>
    <row r="140" spans="1:17" ht="15" customHeight="1" x14ac:dyDescent="0.2">
      <c r="A140" s="4" t="s">
        <v>851</v>
      </c>
      <c r="B140" s="4" t="s">
        <v>87</v>
      </c>
      <c r="C140" s="7">
        <v>2</v>
      </c>
      <c r="D140" s="28">
        <v>93</v>
      </c>
      <c r="E140" s="13">
        <v>92</v>
      </c>
      <c r="F140" s="13">
        <v>91</v>
      </c>
      <c r="G140" s="13">
        <v>94</v>
      </c>
      <c r="H140" s="13">
        <v>92</v>
      </c>
      <c r="I140" s="13"/>
      <c r="J140" s="13"/>
      <c r="K140" s="13"/>
      <c r="L140" s="13"/>
      <c r="M140" s="13"/>
      <c r="N140" s="13"/>
      <c r="O140" s="26">
        <f t="shared" si="8"/>
        <v>92.25</v>
      </c>
      <c r="P140" s="8">
        <f t="shared" si="9"/>
        <v>19</v>
      </c>
      <c r="Q140" s="27">
        <f t="shared" si="10"/>
        <v>-0.75</v>
      </c>
    </row>
    <row r="141" spans="1:17" ht="15" customHeight="1" x14ac:dyDescent="0.2">
      <c r="A141" s="4" t="s">
        <v>875</v>
      </c>
      <c r="B141" s="4" t="s">
        <v>87</v>
      </c>
      <c r="C141" s="7">
        <v>8</v>
      </c>
      <c r="D141" s="28">
        <v>86.8</v>
      </c>
      <c r="E141" s="13">
        <v>90</v>
      </c>
      <c r="F141" s="13">
        <v>90</v>
      </c>
      <c r="G141" s="13">
        <v>95</v>
      </c>
      <c r="H141" s="13">
        <v>89</v>
      </c>
      <c r="I141" s="13">
        <v>85</v>
      </c>
      <c r="J141" s="13">
        <v>89</v>
      </c>
      <c r="K141" s="13"/>
      <c r="L141" s="13"/>
      <c r="M141" s="13"/>
      <c r="N141" s="13"/>
      <c r="O141" s="26">
        <f t="shared" si="8"/>
        <v>89.666666666666671</v>
      </c>
      <c r="P141" s="8">
        <f t="shared" si="9"/>
        <v>34</v>
      </c>
      <c r="Q141" s="27">
        <f t="shared" si="10"/>
        <v>2.8666666666666742</v>
      </c>
    </row>
    <row r="142" spans="1:17" ht="15" customHeight="1" x14ac:dyDescent="0.2">
      <c r="A142" s="4" t="s">
        <v>864</v>
      </c>
      <c r="B142" s="4" t="s">
        <v>87</v>
      </c>
      <c r="C142" s="7">
        <v>5</v>
      </c>
      <c r="D142" s="28">
        <v>88.7</v>
      </c>
      <c r="E142" s="13">
        <v>90</v>
      </c>
      <c r="F142" s="13">
        <v>93</v>
      </c>
      <c r="G142" s="13">
        <v>93</v>
      </c>
      <c r="H142" s="13">
        <v>87</v>
      </c>
      <c r="I142" s="13">
        <v>91</v>
      </c>
      <c r="J142" s="13">
        <v>88</v>
      </c>
      <c r="K142" s="13"/>
      <c r="L142" s="13"/>
      <c r="M142" s="13"/>
      <c r="N142" s="13"/>
      <c r="O142" s="26">
        <f t="shared" si="8"/>
        <v>90.333333333333329</v>
      </c>
      <c r="P142" s="8">
        <f t="shared" si="9"/>
        <v>31</v>
      </c>
      <c r="Q142" s="27">
        <f t="shared" si="10"/>
        <v>1.6333333333333258</v>
      </c>
    </row>
    <row r="143" spans="1:17" ht="15" customHeight="1" x14ac:dyDescent="0.2">
      <c r="A143" s="4" t="s">
        <v>220</v>
      </c>
      <c r="B143" s="4" t="s">
        <v>87</v>
      </c>
      <c r="C143" s="7">
        <v>13</v>
      </c>
      <c r="D143" s="28">
        <v>82</v>
      </c>
      <c r="E143" s="13">
        <v>91</v>
      </c>
      <c r="F143" s="13">
        <v>95</v>
      </c>
      <c r="G143" s="13">
        <v>89</v>
      </c>
      <c r="H143" s="13">
        <v>78</v>
      </c>
      <c r="I143" s="13">
        <v>88</v>
      </c>
      <c r="J143" s="13">
        <v>87</v>
      </c>
      <c r="K143" s="13"/>
      <c r="L143" s="13"/>
      <c r="M143" s="13"/>
      <c r="N143" s="13"/>
      <c r="O143" s="26">
        <f t="shared" si="8"/>
        <v>88</v>
      </c>
      <c r="P143" s="8">
        <f t="shared" si="9"/>
        <v>48</v>
      </c>
      <c r="Q143" s="27">
        <f t="shared" si="10"/>
        <v>6</v>
      </c>
    </row>
    <row r="144" spans="1:17" ht="15" customHeight="1" x14ac:dyDescent="0.2">
      <c r="A144" s="4" t="s">
        <v>884</v>
      </c>
      <c r="B144" s="4" t="s">
        <v>87</v>
      </c>
      <c r="C144" s="7">
        <v>10</v>
      </c>
      <c r="D144" s="28">
        <v>85</v>
      </c>
      <c r="E144" s="13">
        <v>88</v>
      </c>
      <c r="F144" s="13">
        <v>86</v>
      </c>
      <c r="G144" s="13">
        <v>89</v>
      </c>
      <c r="H144" s="13">
        <v>83</v>
      </c>
      <c r="I144" s="13">
        <v>87</v>
      </c>
      <c r="J144" s="13">
        <v>86</v>
      </c>
      <c r="K144" s="13"/>
      <c r="L144" s="13"/>
      <c r="M144" s="13"/>
      <c r="N144" s="13"/>
      <c r="O144" s="26">
        <f t="shared" si="8"/>
        <v>86.5</v>
      </c>
      <c r="P144" s="8">
        <f t="shared" si="9"/>
        <v>62</v>
      </c>
      <c r="Q144" s="27">
        <f t="shared" si="10"/>
        <v>1.5</v>
      </c>
    </row>
    <row r="145" spans="1:17" ht="15" customHeight="1" x14ac:dyDescent="0.2">
      <c r="A145" s="4" t="s">
        <v>890</v>
      </c>
      <c r="B145" s="4" t="s">
        <v>87</v>
      </c>
      <c r="C145" s="7">
        <v>11</v>
      </c>
      <c r="D145" s="28">
        <v>84</v>
      </c>
      <c r="E145" s="13">
        <v>89</v>
      </c>
      <c r="F145" s="13">
        <v>85</v>
      </c>
      <c r="G145" s="13">
        <v>92</v>
      </c>
      <c r="H145" s="13">
        <v>76</v>
      </c>
      <c r="I145" s="13">
        <v>85</v>
      </c>
      <c r="J145" s="13">
        <v>85</v>
      </c>
      <c r="K145" s="13"/>
      <c r="L145" s="13"/>
      <c r="M145" s="13"/>
      <c r="N145" s="13"/>
      <c r="O145" s="26">
        <f t="shared" si="8"/>
        <v>85.333333333333329</v>
      </c>
      <c r="P145" s="8">
        <f t="shared" si="9"/>
        <v>74</v>
      </c>
      <c r="Q145" s="27">
        <f t="shared" si="10"/>
        <v>1.3333333333333286</v>
      </c>
    </row>
    <row r="146" spans="1:17" ht="15" customHeight="1" x14ac:dyDescent="0.2">
      <c r="A146" s="4" t="s">
        <v>699</v>
      </c>
      <c r="B146" s="4" t="s">
        <v>87</v>
      </c>
      <c r="C146" s="7">
        <v>10</v>
      </c>
      <c r="D146" s="28">
        <v>84.8</v>
      </c>
      <c r="E146" s="13">
        <v>88</v>
      </c>
      <c r="F146" s="13">
        <v>81</v>
      </c>
      <c r="G146" s="13">
        <v>89</v>
      </c>
      <c r="H146" s="13">
        <v>88</v>
      </c>
      <c r="I146" s="13">
        <v>87</v>
      </c>
      <c r="J146" s="13">
        <v>84</v>
      </c>
      <c r="K146" s="13"/>
      <c r="L146" s="13"/>
      <c r="M146" s="13"/>
      <c r="N146" s="13"/>
      <c r="O146" s="26">
        <f t="shared" si="8"/>
        <v>86.166666666666671</v>
      </c>
      <c r="P146" s="8">
        <f t="shared" si="9"/>
        <v>65</v>
      </c>
      <c r="Q146" s="27">
        <f t="shared" si="10"/>
        <v>1.3666666666666742</v>
      </c>
    </row>
    <row r="147" spans="1:17" ht="15" customHeight="1" x14ac:dyDescent="0.2">
      <c r="A147" s="4" t="s">
        <v>171</v>
      </c>
      <c r="B147" s="4" t="s">
        <v>87</v>
      </c>
      <c r="C147" s="7">
        <v>13</v>
      </c>
      <c r="D147" s="28">
        <v>82.2</v>
      </c>
      <c r="E147" s="13">
        <v>80</v>
      </c>
      <c r="F147" s="13"/>
      <c r="G147" s="13">
        <v>81</v>
      </c>
      <c r="H147" s="13">
        <v>90</v>
      </c>
      <c r="I147" s="13">
        <v>81</v>
      </c>
      <c r="J147" s="13">
        <v>83</v>
      </c>
      <c r="K147" s="13"/>
      <c r="L147" s="13"/>
      <c r="M147" s="13"/>
      <c r="N147" s="13"/>
      <c r="O147" s="26">
        <f t="shared" si="8"/>
        <v>83</v>
      </c>
      <c r="P147" s="8">
        <f t="shared" si="9"/>
        <v>91</v>
      </c>
      <c r="Q147" s="27">
        <f t="shared" si="10"/>
        <v>0.79999999999999716</v>
      </c>
    </row>
    <row r="148" spans="1:17" ht="15" customHeight="1" x14ac:dyDescent="0.2">
      <c r="A148" s="4" t="s">
        <v>238</v>
      </c>
      <c r="B148" s="4" t="s">
        <v>87</v>
      </c>
      <c r="C148" s="7">
        <v>15</v>
      </c>
      <c r="D148" s="28">
        <v>76.3</v>
      </c>
      <c r="E148" s="13">
        <v>64</v>
      </c>
      <c r="F148" s="13">
        <v>81</v>
      </c>
      <c r="G148" s="13">
        <v>82</v>
      </c>
      <c r="H148" s="13">
        <v>80</v>
      </c>
      <c r="I148" s="13">
        <v>79</v>
      </c>
      <c r="J148" s="13">
        <v>89</v>
      </c>
      <c r="K148" s="13"/>
      <c r="L148" s="13"/>
      <c r="M148" s="13"/>
      <c r="N148" s="13"/>
      <c r="O148" s="26">
        <f t="shared" si="8"/>
        <v>79.166666666666671</v>
      </c>
      <c r="P148" s="8">
        <f t="shared" si="9"/>
        <v>108</v>
      </c>
      <c r="Q148" s="27">
        <f t="shared" si="10"/>
        <v>2.8666666666666742</v>
      </c>
    </row>
    <row r="149" spans="1:17" ht="15" customHeight="1" x14ac:dyDescent="0.2">
      <c r="A149" s="4" t="s">
        <v>909</v>
      </c>
      <c r="B149" s="4" t="s">
        <v>87</v>
      </c>
      <c r="C149" s="7">
        <v>16</v>
      </c>
      <c r="D149" s="28">
        <v>76.3</v>
      </c>
      <c r="E149" s="13">
        <v>80</v>
      </c>
      <c r="F149" s="13">
        <v>74</v>
      </c>
      <c r="G149" s="13">
        <v>84</v>
      </c>
      <c r="H149" s="13">
        <v>82</v>
      </c>
      <c r="I149" s="13">
        <v>73</v>
      </c>
      <c r="J149" s="13">
        <v>79</v>
      </c>
      <c r="K149" s="13"/>
      <c r="L149" s="13"/>
      <c r="M149" s="13"/>
      <c r="N149" s="13"/>
      <c r="O149" s="26">
        <f t="shared" si="8"/>
        <v>78.666666666666671</v>
      </c>
      <c r="P149" s="8">
        <f t="shared" si="9"/>
        <v>111</v>
      </c>
      <c r="Q149" s="27">
        <f t="shared" si="10"/>
        <v>2.3666666666666742</v>
      </c>
    </row>
    <row r="150" spans="1:17" ht="15" customHeight="1" x14ac:dyDescent="0.2">
      <c r="A150" s="4" t="s">
        <v>911</v>
      </c>
      <c r="B150" s="4" t="s">
        <v>87</v>
      </c>
      <c r="C150" s="7">
        <v>16</v>
      </c>
      <c r="D150" s="28">
        <v>73</v>
      </c>
      <c r="E150" s="13">
        <v>82</v>
      </c>
      <c r="F150" s="13">
        <v>71</v>
      </c>
      <c r="G150" s="13"/>
      <c r="H150" s="13"/>
      <c r="I150" s="13"/>
      <c r="J150" s="13"/>
      <c r="K150" s="13"/>
      <c r="L150" s="13"/>
      <c r="M150" s="13"/>
      <c r="N150" s="13"/>
      <c r="O150" s="26">
        <f t="shared" si="8"/>
        <v>76.5</v>
      </c>
      <c r="P150" s="8">
        <f t="shared" si="9"/>
        <v>121</v>
      </c>
      <c r="Q150" s="27">
        <f t="shared" si="10"/>
        <v>3.5</v>
      </c>
    </row>
    <row r="151" spans="1:17" ht="15" customHeight="1" x14ac:dyDescent="0.2">
      <c r="A151" s="4" t="s">
        <v>910</v>
      </c>
      <c r="B151" s="4" t="s">
        <v>87</v>
      </c>
      <c r="C151" s="7">
        <v>16</v>
      </c>
      <c r="D151" s="28">
        <v>76</v>
      </c>
      <c r="E151" s="13">
        <v>78</v>
      </c>
      <c r="F151" s="13">
        <v>74</v>
      </c>
      <c r="G151" s="13">
        <v>75</v>
      </c>
      <c r="H151" s="13">
        <v>81</v>
      </c>
      <c r="I151" s="13"/>
      <c r="J151" s="13">
        <v>79</v>
      </c>
      <c r="K151" s="13"/>
      <c r="L151" s="13"/>
      <c r="M151" s="13"/>
      <c r="N151" s="13"/>
      <c r="O151" s="26">
        <f t="shared" si="8"/>
        <v>77.400000000000006</v>
      </c>
      <c r="P151" s="8">
        <f t="shared" si="9"/>
        <v>120</v>
      </c>
      <c r="Q151" s="27">
        <f t="shared" si="10"/>
        <v>1.4000000000000057</v>
      </c>
    </row>
    <row r="152" spans="1:17" ht="15" customHeight="1" x14ac:dyDescent="0.2">
      <c r="A152" s="4" t="s">
        <v>898</v>
      </c>
      <c r="B152" s="4" t="s">
        <v>87</v>
      </c>
      <c r="C152" s="7">
        <v>12</v>
      </c>
      <c r="D152" s="28">
        <v>82.2</v>
      </c>
      <c r="E152" s="13">
        <v>70</v>
      </c>
      <c r="F152" s="13">
        <v>73</v>
      </c>
      <c r="G152" s="13">
        <v>75</v>
      </c>
      <c r="H152" s="13">
        <v>72</v>
      </c>
      <c r="I152" s="13">
        <v>75</v>
      </c>
      <c r="J152" s="13">
        <v>75</v>
      </c>
      <c r="K152" s="13"/>
      <c r="L152" s="13"/>
      <c r="M152" s="13"/>
      <c r="N152" s="13"/>
      <c r="O152" s="26">
        <f t="shared" si="8"/>
        <v>73.333333333333329</v>
      </c>
      <c r="P152" s="8">
        <f t="shared" si="9"/>
        <v>132</v>
      </c>
      <c r="Q152" s="27">
        <f t="shared" si="10"/>
        <v>-8.8666666666666742</v>
      </c>
    </row>
    <row r="153" spans="1:17" ht="15" customHeight="1" x14ac:dyDescent="0.2">
      <c r="A153" s="4" t="s">
        <v>889</v>
      </c>
      <c r="B153" s="4" t="s">
        <v>87</v>
      </c>
      <c r="C153" s="7">
        <v>11</v>
      </c>
      <c r="D153" s="28">
        <v>84</v>
      </c>
      <c r="E153" s="13">
        <v>69</v>
      </c>
      <c r="F153" s="13">
        <v>68</v>
      </c>
      <c r="G153" s="13">
        <v>73</v>
      </c>
      <c r="H153" s="13"/>
      <c r="I153" s="13"/>
      <c r="J153" s="13"/>
      <c r="K153" s="13"/>
      <c r="L153" s="13"/>
      <c r="M153" s="13"/>
      <c r="N153" s="13"/>
      <c r="O153" s="26">
        <f t="shared" si="8"/>
        <v>70</v>
      </c>
      <c r="P153" s="8">
        <f t="shared" si="9"/>
        <v>138</v>
      </c>
      <c r="Q153" s="27">
        <f t="shared" si="10"/>
        <v>-14</v>
      </c>
    </row>
    <row r="154" spans="1:17" ht="15" customHeight="1" x14ac:dyDescent="0.2">
      <c r="A154" s="4" t="s">
        <v>841</v>
      </c>
      <c r="B154" s="4" t="s">
        <v>751</v>
      </c>
      <c r="C154" s="7">
        <v>1</v>
      </c>
      <c r="D154" s="28">
        <v>99.5</v>
      </c>
      <c r="E154" s="13">
        <v>99</v>
      </c>
      <c r="F154" s="13">
        <v>99</v>
      </c>
      <c r="G154" s="13">
        <v>100</v>
      </c>
      <c r="H154" s="13">
        <v>99</v>
      </c>
      <c r="I154" s="13">
        <v>99</v>
      </c>
      <c r="J154" s="13">
        <v>100</v>
      </c>
      <c r="K154" s="13"/>
      <c r="L154" s="13"/>
      <c r="M154" s="13"/>
      <c r="N154" s="13"/>
      <c r="O154" s="26">
        <f t="shared" si="8"/>
        <v>99.333333333333329</v>
      </c>
      <c r="P154" s="8">
        <f t="shared" si="9"/>
        <v>1</v>
      </c>
      <c r="Q154" s="27">
        <f t="shared" si="10"/>
        <v>-0.1666666666666714</v>
      </c>
    </row>
    <row r="155" spans="1:17" ht="15" customHeight="1" x14ac:dyDescent="0.2">
      <c r="A155" s="4" t="s">
        <v>636</v>
      </c>
      <c r="B155" s="4" t="s">
        <v>203</v>
      </c>
      <c r="C155" s="7">
        <v>11</v>
      </c>
      <c r="D155" s="28">
        <v>84.2</v>
      </c>
      <c r="E155" s="13">
        <v>94</v>
      </c>
      <c r="F155" s="13">
        <v>93</v>
      </c>
      <c r="G155" s="13">
        <v>98</v>
      </c>
      <c r="H155" s="13"/>
      <c r="I155" s="13">
        <v>96</v>
      </c>
      <c r="J155" s="13">
        <v>93</v>
      </c>
      <c r="K155" s="13"/>
      <c r="L155" s="13"/>
      <c r="M155" s="13"/>
      <c r="N155" s="13"/>
      <c r="O155" s="26">
        <f t="shared" si="8"/>
        <v>94.8</v>
      </c>
      <c r="P155" s="8">
        <f t="shared" si="9"/>
        <v>10</v>
      </c>
      <c r="Q155" s="27">
        <f t="shared" si="10"/>
        <v>10.599999999999994</v>
      </c>
    </row>
    <row r="156" spans="1:17" ht="15" customHeight="1" x14ac:dyDescent="0.2">
      <c r="A156" s="4" t="s">
        <v>878</v>
      </c>
      <c r="B156" s="4" t="s">
        <v>203</v>
      </c>
      <c r="C156" s="7">
        <v>8</v>
      </c>
      <c r="D156" s="28">
        <v>86.5</v>
      </c>
      <c r="E156" s="13">
        <v>88</v>
      </c>
      <c r="F156" s="13">
        <v>89</v>
      </c>
      <c r="G156" s="13">
        <v>83</v>
      </c>
      <c r="H156" s="13">
        <v>86</v>
      </c>
      <c r="I156" s="13">
        <v>91</v>
      </c>
      <c r="J156" s="13">
        <v>88</v>
      </c>
      <c r="K156" s="13"/>
      <c r="L156" s="13"/>
      <c r="M156" s="13"/>
      <c r="N156" s="13"/>
      <c r="O156" s="26">
        <f t="shared" si="8"/>
        <v>87.5</v>
      </c>
      <c r="P156" s="8">
        <f t="shared" si="9"/>
        <v>52</v>
      </c>
      <c r="Q156" s="27">
        <f t="shared" si="10"/>
        <v>1</v>
      </c>
    </row>
    <row r="157" spans="1:17" ht="15" customHeight="1" x14ac:dyDescent="0.2">
      <c r="A157" s="4" t="s">
        <v>867</v>
      </c>
      <c r="B157" s="4" t="s">
        <v>203</v>
      </c>
      <c r="C157" s="7">
        <v>5</v>
      </c>
      <c r="D157" s="28">
        <v>88.3</v>
      </c>
      <c r="E157" s="13">
        <v>86</v>
      </c>
      <c r="F157" s="13">
        <v>85</v>
      </c>
      <c r="G157" s="13">
        <v>94</v>
      </c>
      <c r="H157" s="13">
        <v>86</v>
      </c>
      <c r="I157" s="13">
        <v>87</v>
      </c>
      <c r="J157" s="13"/>
      <c r="K157" s="13"/>
      <c r="L157" s="13"/>
      <c r="M157" s="13"/>
      <c r="N157" s="13"/>
      <c r="O157" s="26">
        <f t="shared" si="8"/>
        <v>87.6</v>
      </c>
      <c r="P157" s="8">
        <f t="shared" si="9"/>
        <v>51</v>
      </c>
      <c r="Q157" s="27">
        <f t="shared" si="10"/>
        <v>-0.70000000000000284</v>
      </c>
    </row>
    <row r="158" spans="1:17" ht="15" customHeight="1" x14ac:dyDescent="0.2">
      <c r="A158" s="4" t="s">
        <v>885</v>
      </c>
      <c r="B158" s="4" t="s">
        <v>203</v>
      </c>
      <c r="C158" s="7">
        <v>10</v>
      </c>
      <c r="D158" s="28">
        <v>85</v>
      </c>
      <c r="E158" s="13">
        <v>87</v>
      </c>
      <c r="F158" s="13">
        <v>88</v>
      </c>
      <c r="G158" s="13">
        <v>83</v>
      </c>
      <c r="H158" s="13"/>
      <c r="I158" s="13">
        <v>94</v>
      </c>
      <c r="J158" s="13">
        <v>87</v>
      </c>
      <c r="K158" s="13"/>
      <c r="L158" s="13"/>
      <c r="M158" s="13"/>
      <c r="N158" s="13"/>
      <c r="O158" s="26">
        <f t="shared" si="8"/>
        <v>87.8</v>
      </c>
      <c r="P158" s="8">
        <f t="shared" si="9"/>
        <v>49</v>
      </c>
      <c r="Q158" s="27">
        <f t="shared" si="10"/>
        <v>2.7999999999999972</v>
      </c>
    </row>
    <row r="159" spans="1:17" ht="15" customHeight="1" x14ac:dyDescent="0.2">
      <c r="A159" s="4" t="s">
        <v>873</v>
      </c>
      <c r="B159" s="4" t="s">
        <v>203</v>
      </c>
      <c r="C159" s="7">
        <v>7</v>
      </c>
      <c r="D159" s="28">
        <v>86.9</v>
      </c>
      <c r="E159" s="13">
        <v>81</v>
      </c>
      <c r="F159" s="13">
        <v>86</v>
      </c>
      <c r="G159" s="13">
        <v>86</v>
      </c>
      <c r="H159" s="13">
        <v>94</v>
      </c>
      <c r="I159" s="13"/>
      <c r="J159" s="13">
        <v>83</v>
      </c>
      <c r="K159" s="13"/>
      <c r="L159" s="13"/>
      <c r="M159" s="13"/>
      <c r="N159" s="13"/>
      <c r="O159" s="26">
        <f t="shared" si="8"/>
        <v>86</v>
      </c>
      <c r="P159" s="8">
        <f t="shared" si="9"/>
        <v>66</v>
      </c>
      <c r="Q159" s="27">
        <f t="shared" si="10"/>
        <v>-0.90000000000000568</v>
      </c>
    </row>
    <row r="160" spans="1:17" ht="15" customHeight="1" x14ac:dyDescent="0.2">
      <c r="A160" s="4" t="s">
        <v>879</v>
      </c>
      <c r="B160" s="4" t="s">
        <v>203</v>
      </c>
      <c r="C160" s="7">
        <v>8</v>
      </c>
      <c r="D160" s="28">
        <v>86.3</v>
      </c>
      <c r="E160" s="13">
        <v>81</v>
      </c>
      <c r="F160" s="13">
        <v>82</v>
      </c>
      <c r="G160" s="13">
        <v>92</v>
      </c>
      <c r="H160" s="13"/>
      <c r="I160" s="13"/>
      <c r="J160" s="13"/>
      <c r="K160" s="13"/>
      <c r="L160" s="13"/>
      <c r="M160" s="13"/>
      <c r="N160" s="13"/>
      <c r="O160" s="26">
        <f t="shared" si="8"/>
        <v>85</v>
      </c>
      <c r="P160" s="8">
        <f t="shared" si="9"/>
        <v>77</v>
      </c>
      <c r="Q160" s="27">
        <f t="shared" si="10"/>
        <v>-1.2999999999999972</v>
      </c>
    </row>
    <row r="161" spans="1:17" ht="15" customHeight="1" x14ac:dyDescent="0.2">
      <c r="A161" s="4" t="s">
        <v>408</v>
      </c>
      <c r="B161" s="4" t="s">
        <v>203</v>
      </c>
      <c r="C161" s="7">
        <v>17</v>
      </c>
      <c r="D161" s="28">
        <v>72</v>
      </c>
      <c r="E161" s="13">
        <v>74</v>
      </c>
      <c r="F161" s="13">
        <v>57</v>
      </c>
      <c r="G161" s="13">
        <v>77</v>
      </c>
      <c r="H161" s="13">
        <v>81</v>
      </c>
      <c r="I161" s="13">
        <v>70</v>
      </c>
      <c r="J161" s="13">
        <v>67</v>
      </c>
      <c r="K161" s="13"/>
      <c r="L161" s="13"/>
      <c r="M161" s="13"/>
      <c r="N161" s="13"/>
      <c r="O161" s="26">
        <f t="shared" si="8"/>
        <v>71</v>
      </c>
      <c r="P161" s="8">
        <f t="shared" si="9"/>
        <v>135</v>
      </c>
      <c r="Q161" s="27">
        <f t="shared" si="10"/>
        <v>-1</v>
      </c>
    </row>
  </sheetData>
  <sortState xmlns:xlrd2="http://schemas.microsoft.com/office/spreadsheetml/2017/richdata2" ref="A4:O161">
    <sortCondition ref="B7"/>
    <sortCondition descending="1" ref="O7"/>
    <sortCondition ref="C7"/>
  </sortState>
  <phoneticPr fontId="0" type="noConversion"/>
  <conditionalFormatting sqref="E4:N4">
    <cfRule type="cellIs" dxfId="11" priority="304" stopIfTrue="1" operator="equal">
      <formula>0</formula>
    </cfRule>
  </conditionalFormatting>
  <conditionalFormatting sqref="Q4:Q161">
    <cfRule type="cellIs" dxfId="10" priority="2" stopIfTrue="1" operator="lessThan">
      <formula>0</formula>
    </cfRule>
  </conditionalFormatting>
  <conditionalFormatting sqref="E5:N161">
    <cfRule type="cellIs" dxfId="9" priority="1" stopIfTrue="1" operator="equal">
      <formula>0</formula>
    </cfRule>
  </conditionalFormatting>
  <hyperlinks>
    <hyperlink ref="A2" location="'Index'!A2" tooltip="Go to the Index sheet" display="á" xr:uid="{F31F3F25-67A9-40E0-A41C-57E2A921E97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5B83-2DDE-4198-A870-0B2B869E7CC5}">
  <sheetPr codeName="Sheet48">
    <tabColor rgb="FF0070C0"/>
  </sheetPr>
  <dimension ref="A1:R4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922</v>
      </c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604</v>
      </c>
      <c r="B4" s="4" t="s">
        <v>67</v>
      </c>
      <c r="C4" s="7">
        <v>3</v>
      </c>
      <c r="D4" s="28">
        <v>82.5</v>
      </c>
      <c r="E4" s="13">
        <v>92</v>
      </c>
      <c r="F4" s="13">
        <v>91</v>
      </c>
      <c r="G4" s="13">
        <v>82</v>
      </c>
      <c r="H4" s="13">
        <v>93</v>
      </c>
      <c r="I4" s="13">
        <v>95</v>
      </c>
      <c r="J4" s="13">
        <v>93</v>
      </c>
      <c r="K4" s="13"/>
      <c r="L4" s="13"/>
      <c r="M4" s="13"/>
      <c r="N4" s="13"/>
      <c r="O4" s="26">
        <f t="shared" ref="O4:O44" si="0">IF(SUM(E4:N4)&lt;&gt;0,AVERAGE(E4:N4),"")</f>
        <v>91</v>
      </c>
      <c r="P4" s="8">
        <f>IF(COUNT($E4:$N4)&gt;0,RANK($O4,$O$4:$O$44),"")</f>
        <v>4</v>
      </c>
      <c r="Q4" s="27">
        <f>IF(D4&gt;0,IF(O4&lt;&gt;"",O4-D4,""),"")</f>
        <v>8.5</v>
      </c>
    </row>
    <row r="5" spans="1:18" ht="15" customHeight="1" x14ac:dyDescent="0.2">
      <c r="A5" s="4" t="s">
        <v>163</v>
      </c>
      <c r="B5" s="4" t="s">
        <v>63</v>
      </c>
      <c r="C5" s="7">
        <v>4</v>
      </c>
      <c r="D5" s="28">
        <v>79.5</v>
      </c>
      <c r="E5" s="13">
        <v>86</v>
      </c>
      <c r="F5" s="13">
        <v>81</v>
      </c>
      <c r="G5" s="13">
        <v>79</v>
      </c>
      <c r="H5" s="13">
        <v>81</v>
      </c>
      <c r="I5" s="13">
        <v>80</v>
      </c>
      <c r="J5" s="13">
        <v>81</v>
      </c>
      <c r="K5" s="13"/>
      <c r="L5" s="13"/>
      <c r="M5" s="13"/>
      <c r="N5" s="13"/>
      <c r="O5" s="26">
        <f t="shared" si="0"/>
        <v>81.333333333333329</v>
      </c>
      <c r="P5" s="8">
        <f t="shared" ref="P5:P44" si="1">IF(COUNT($E5:$N5)&gt;0,RANK($O5,$O$4:$O$44),"")</f>
        <v>22</v>
      </c>
      <c r="Q5" s="27">
        <f t="shared" ref="Q5:Q44" si="2">IF(D5&gt;0,IF(O5&lt;&gt;"",O5-D5,""),"")</f>
        <v>1.8333333333333286</v>
      </c>
    </row>
    <row r="6" spans="1:18" ht="15" customHeight="1" x14ac:dyDescent="0.2">
      <c r="A6" s="4" t="s">
        <v>672</v>
      </c>
      <c r="B6" s="4" t="s">
        <v>352</v>
      </c>
      <c r="C6" s="7">
        <v>2</v>
      </c>
      <c r="D6" s="28">
        <v>86.8</v>
      </c>
      <c r="E6" s="13">
        <v>90</v>
      </c>
      <c r="F6" s="13">
        <v>88</v>
      </c>
      <c r="G6" s="13">
        <v>84</v>
      </c>
      <c r="H6" s="13">
        <v>81</v>
      </c>
      <c r="I6" s="13">
        <v>90</v>
      </c>
      <c r="J6" s="13">
        <v>89</v>
      </c>
      <c r="K6" s="13"/>
      <c r="L6" s="13"/>
      <c r="M6" s="13"/>
      <c r="N6" s="13"/>
      <c r="O6" s="26">
        <f t="shared" si="0"/>
        <v>87</v>
      </c>
      <c r="P6" s="8">
        <f t="shared" si="1"/>
        <v>12</v>
      </c>
      <c r="Q6" s="27">
        <f t="shared" si="2"/>
        <v>0.20000000000000284</v>
      </c>
    </row>
    <row r="7" spans="1:18" ht="15" customHeight="1" x14ac:dyDescent="0.2">
      <c r="A7" s="4" t="s">
        <v>329</v>
      </c>
      <c r="B7" s="4" t="s">
        <v>418</v>
      </c>
      <c r="C7" s="7">
        <v>1</v>
      </c>
      <c r="D7" s="28">
        <v>89.3</v>
      </c>
      <c r="E7" s="13">
        <v>88</v>
      </c>
      <c r="F7" s="13">
        <v>85</v>
      </c>
      <c r="G7" s="13">
        <v>85</v>
      </c>
      <c r="H7" s="13">
        <v>88</v>
      </c>
      <c r="I7" s="13">
        <v>84</v>
      </c>
      <c r="J7" s="13">
        <v>91</v>
      </c>
      <c r="K7" s="13"/>
      <c r="L7" s="13"/>
      <c r="M7" s="13"/>
      <c r="N7" s="13"/>
      <c r="O7" s="26">
        <f t="shared" si="0"/>
        <v>86.833333333333329</v>
      </c>
      <c r="P7" s="8">
        <f t="shared" si="1"/>
        <v>13</v>
      </c>
      <c r="Q7" s="27">
        <f t="shared" si="2"/>
        <v>-2.4666666666666686</v>
      </c>
    </row>
    <row r="8" spans="1:18" ht="15" customHeight="1" x14ac:dyDescent="0.2">
      <c r="A8" s="4" t="s">
        <v>865</v>
      </c>
      <c r="B8" s="4" t="s">
        <v>866</v>
      </c>
      <c r="C8" s="7">
        <v>1</v>
      </c>
      <c r="D8" s="28">
        <v>88.5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199</v>
      </c>
      <c r="B9" s="4" t="s">
        <v>135</v>
      </c>
      <c r="C9" s="7">
        <v>1</v>
      </c>
      <c r="D9" s="28">
        <v>91</v>
      </c>
      <c r="E9" s="13">
        <v>91</v>
      </c>
      <c r="F9" s="13">
        <v>91</v>
      </c>
      <c r="G9" s="13">
        <v>90</v>
      </c>
      <c r="H9" s="13">
        <v>90</v>
      </c>
      <c r="I9" s="13">
        <v>92</v>
      </c>
      <c r="J9" s="13">
        <v>93</v>
      </c>
      <c r="K9" s="13"/>
      <c r="L9" s="13"/>
      <c r="M9" s="13"/>
      <c r="N9" s="13"/>
      <c r="O9" s="26">
        <f t="shared" si="0"/>
        <v>91.166666666666671</v>
      </c>
      <c r="P9" s="8">
        <f t="shared" si="1"/>
        <v>3</v>
      </c>
      <c r="Q9" s="27">
        <f t="shared" si="2"/>
        <v>0.1666666666666714</v>
      </c>
    </row>
    <row r="10" spans="1:18" ht="15" customHeight="1" x14ac:dyDescent="0.2">
      <c r="A10" s="4" t="s">
        <v>209</v>
      </c>
      <c r="B10" s="4" t="s">
        <v>135</v>
      </c>
      <c r="C10" s="7">
        <v>1</v>
      </c>
      <c r="D10" s="28">
        <v>87.9</v>
      </c>
      <c r="E10" s="13">
        <v>95</v>
      </c>
      <c r="F10" s="13">
        <v>86</v>
      </c>
      <c r="G10" s="13">
        <v>89</v>
      </c>
      <c r="H10" s="13">
        <v>86</v>
      </c>
      <c r="I10" s="13">
        <v>89</v>
      </c>
      <c r="J10" s="13">
        <v>91</v>
      </c>
      <c r="K10" s="13"/>
      <c r="L10" s="13"/>
      <c r="M10" s="13"/>
      <c r="N10" s="13"/>
      <c r="O10" s="26">
        <f t="shared" si="0"/>
        <v>89.333333333333329</v>
      </c>
      <c r="P10" s="8">
        <f t="shared" si="1"/>
        <v>6</v>
      </c>
      <c r="Q10" s="27">
        <f t="shared" si="2"/>
        <v>1.4333333333333229</v>
      </c>
    </row>
    <row r="11" spans="1:18" ht="15" customHeight="1" x14ac:dyDescent="0.2">
      <c r="A11" s="4" t="s">
        <v>134</v>
      </c>
      <c r="B11" s="4" t="s">
        <v>135</v>
      </c>
      <c r="C11" s="7">
        <v>2</v>
      </c>
      <c r="D11" s="28">
        <v>85.7</v>
      </c>
      <c r="E11" s="13">
        <v>79</v>
      </c>
      <c r="F11" s="13">
        <v>88</v>
      </c>
      <c r="G11" s="13">
        <v>89</v>
      </c>
      <c r="H11" s="13">
        <v>78</v>
      </c>
      <c r="I11" s="13">
        <v>80</v>
      </c>
      <c r="J11" s="13">
        <v>87</v>
      </c>
      <c r="K11" s="13"/>
      <c r="L11" s="13"/>
      <c r="M11" s="13"/>
      <c r="N11" s="13"/>
      <c r="O11" s="26">
        <f t="shared" si="0"/>
        <v>83.5</v>
      </c>
      <c r="P11" s="8">
        <f t="shared" si="1"/>
        <v>18</v>
      </c>
      <c r="Q11" s="27">
        <f t="shared" si="2"/>
        <v>-2.2000000000000028</v>
      </c>
    </row>
    <row r="12" spans="1:18" ht="15" customHeight="1" x14ac:dyDescent="0.2">
      <c r="A12" s="4" t="s">
        <v>183</v>
      </c>
      <c r="B12" s="4" t="s">
        <v>135</v>
      </c>
      <c r="C12" s="7">
        <v>4</v>
      </c>
      <c r="D12" s="28">
        <v>78</v>
      </c>
      <c r="E12" s="13">
        <v>79</v>
      </c>
      <c r="F12" s="13">
        <v>73</v>
      </c>
      <c r="G12" s="13">
        <v>78</v>
      </c>
      <c r="H12" s="13">
        <v>82</v>
      </c>
      <c r="I12" s="13">
        <v>74</v>
      </c>
      <c r="J12" s="13">
        <v>82</v>
      </c>
      <c r="K12" s="13"/>
      <c r="L12" s="13"/>
      <c r="M12" s="13"/>
      <c r="N12" s="13"/>
      <c r="O12" s="26">
        <f t="shared" si="0"/>
        <v>78</v>
      </c>
      <c r="P12" s="8">
        <f t="shared" si="1"/>
        <v>29</v>
      </c>
      <c r="Q12" s="27">
        <f t="shared" si="2"/>
        <v>0</v>
      </c>
    </row>
    <row r="13" spans="1:18" ht="15" customHeight="1" x14ac:dyDescent="0.2">
      <c r="A13" s="4" t="s">
        <v>311</v>
      </c>
      <c r="B13" s="4" t="s">
        <v>135</v>
      </c>
      <c r="C13" s="7">
        <v>5</v>
      </c>
      <c r="D13" s="28">
        <v>73</v>
      </c>
      <c r="E13" s="13">
        <v>68</v>
      </c>
      <c r="F13" s="13">
        <v>77</v>
      </c>
      <c r="G13" s="13">
        <v>78</v>
      </c>
      <c r="H13" s="13">
        <v>76</v>
      </c>
      <c r="I13" s="13">
        <v>69</v>
      </c>
      <c r="J13" s="13">
        <v>79</v>
      </c>
      <c r="K13" s="13"/>
      <c r="L13" s="13"/>
      <c r="M13" s="13"/>
      <c r="N13" s="13"/>
      <c r="O13" s="26">
        <f t="shared" si="0"/>
        <v>74.5</v>
      </c>
      <c r="P13" s="8">
        <f t="shared" si="1"/>
        <v>34</v>
      </c>
      <c r="Q13" s="27">
        <f t="shared" si="2"/>
        <v>1.5</v>
      </c>
    </row>
    <row r="14" spans="1:18" ht="15" customHeight="1" x14ac:dyDescent="0.2">
      <c r="A14" s="4" t="s">
        <v>366</v>
      </c>
      <c r="B14" s="4" t="s">
        <v>159</v>
      </c>
      <c r="C14" s="7">
        <v>5</v>
      </c>
      <c r="D14" s="28">
        <v>74.8</v>
      </c>
      <c r="E14" s="13">
        <v>81</v>
      </c>
      <c r="F14" s="13">
        <v>84</v>
      </c>
      <c r="G14" s="13">
        <v>80</v>
      </c>
      <c r="H14" s="13">
        <v>83</v>
      </c>
      <c r="I14" s="13">
        <v>82</v>
      </c>
      <c r="J14" s="13">
        <v>87</v>
      </c>
      <c r="K14" s="13"/>
      <c r="L14" s="13"/>
      <c r="M14" s="13"/>
      <c r="N14" s="13"/>
      <c r="O14" s="26">
        <f t="shared" si="0"/>
        <v>82.833333333333329</v>
      </c>
      <c r="P14" s="8">
        <f t="shared" si="1"/>
        <v>20</v>
      </c>
      <c r="Q14" s="27">
        <f t="shared" si="2"/>
        <v>8.0333333333333314</v>
      </c>
    </row>
    <row r="15" spans="1:18" ht="15" customHeight="1" x14ac:dyDescent="0.2">
      <c r="A15" s="4" t="s">
        <v>906</v>
      </c>
      <c r="B15" s="4" t="s">
        <v>159</v>
      </c>
      <c r="C15" s="7">
        <v>4</v>
      </c>
      <c r="D15" s="28">
        <v>77.5</v>
      </c>
      <c r="E15" s="13">
        <v>83</v>
      </c>
      <c r="F15" s="13">
        <v>85</v>
      </c>
      <c r="G15" s="13">
        <v>78</v>
      </c>
      <c r="H15" s="13">
        <v>76</v>
      </c>
      <c r="I15" s="13">
        <v>87</v>
      </c>
      <c r="J15" s="13">
        <v>78</v>
      </c>
      <c r="K15" s="13"/>
      <c r="L15" s="13"/>
      <c r="M15" s="13"/>
      <c r="N15" s="13"/>
      <c r="O15" s="26">
        <f t="shared" si="0"/>
        <v>81.166666666666671</v>
      </c>
      <c r="P15" s="8">
        <f t="shared" si="1"/>
        <v>23</v>
      </c>
      <c r="Q15" s="27">
        <f t="shared" si="2"/>
        <v>3.6666666666666714</v>
      </c>
    </row>
    <row r="16" spans="1:18" ht="15" customHeight="1" x14ac:dyDescent="0.2">
      <c r="A16" s="4" t="s">
        <v>902</v>
      </c>
      <c r="B16" s="4" t="s">
        <v>159</v>
      </c>
      <c r="C16" s="7">
        <v>3</v>
      </c>
      <c r="D16" s="28">
        <v>79.7</v>
      </c>
      <c r="E16" s="13">
        <v>77</v>
      </c>
      <c r="F16" s="13">
        <v>81</v>
      </c>
      <c r="G16" s="13">
        <v>77</v>
      </c>
      <c r="H16" s="13">
        <v>83</v>
      </c>
      <c r="I16" s="13">
        <v>76</v>
      </c>
      <c r="J16" s="13">
        <v>80</v>
      </c>
      <c r="K16" s="13"/>
      <c r="L16" s="13"/>
      <c r="M16" s="13"/>
      <c r="N16" s="13"/>
      <c r="O16" s="26">
        <f t="shared" si="0"/>
        <v>79</v>
      </c>
      <c r="P16" s="8">
        <f t="shared" si="1"/>
        <v>25</v>
      </c>
      <c r="Q16" s="27">
        <f t="shared" si="2"/>
        <v>-0.70000000000000284</v>
      </c>
    </row>
    <row r="17" spans="1:17" ht="15" customHeight="1" x14ac:dyDescent="0.2">
      <c r="A17" s="4" t="s">
        <v>895</v>
      </c>
      <c r="B17" s="4" t="s">
        <v>159</v>
      </c>
      <c r="C17" s="7">
        <v>3</v>
      </c>
      <c r="D17" s="28">
        <v>83</v>
      </c>
      <c r="E17" s="13">
        <v>84</v>
      </c>
      <c r="F17" s="13">
        <v>81</v>
      </c>
      <c r="G17" s="13">
        <v>80</v>
      </c>
      <c r="H17" s="13">
        <v>77</v>
      </c>
      <c r="I17" s="13">
        <v>74</v>
      </c>
      <c r="J17" s="13">
        <v>75</v>
      </c>
      <c r="K17" s="13"/>
      <c r="L17" s="13"/>
      <c r="M17" s="13"/>
      <c r="N17" s="13"/>
      <c r="O17" s="26">
        <f t="shared" si="0"/>
        <v>78.5</v>
      </c>
      <c r="P17" s="8">
        <f t="shared" si="1"/>
        <v>27</v>
      </c>
      <c r="Q17" s="27">
        <f t="shared" si="2"/>
        <v>-4.5</v>
      </c>
    </row>
    <row r="18" spans="1:17" ht="15" customHeight="1" x14ac:dyDescent="0.2">
      <c r="A18" s="4" t="s">
        <v>862</v>
      </c>
      <c r="B18" s="4" t="s">
        <v>863</v>
      </c>
      <c r="C18" s="7">
        <v>1</v>
      </c>
      <c r="D18" s="28">
        <v>89.7</v>
      </c>
      <c r="E18" s="13">
        <v>89</v>
      </c>
      <c r="F18" s="13">
        <v>93</v>
      </c>
      <c r="G18" s="13">
        <v>89</v>
      </c>
      <c r="H18" s="13">
        <v>92</v>
      </c>
      <c r="I18" s="13">
        <v>84</v>
      </c>
      <c r="J18" s="13">
        <v>88</v>
      </c>
      <c r="K18" s="13"/>
      <c r="L18" s="13"/>
      <c r="M18" s="13"/>
      <c r="N18" s="13"/>
      <c r="O18" s="26">
        <f t="shared" si="0"/>
        <v>89.166666666666671</v>
      </c>
      <c r="P18" s="8">
        <f t="shared" si="1"/>
        <v>7</v>
      </c>
      <c r="Q18" s="27">
        <f t="shared" si="2"/>
        <v>-0.53333333333333144</v>
      </c>
    </row>
    <row r="19" spans="1:17" ht="15" customHeight="1" x14ac:dyDescent="0.2">
      <c r="A19" s="4" t="s">
        <v>896</v>
      </c>
      <c r="B19" s="4" t="s">
        <v>863</v>
      </c>
      <c r="C19" s="7">
        <v>3</v>
      </c>
      <c r="D19" s="28">
        <v>82.8</v>
      </c>
      <c r="E19" s="13">
        <v>87</v>
      </c>
      <c r="F19" s="13">
        <v>81</v>
      </c>
      <c r="G19" s="13">
        <v>81</v>
      </c>
      <c r="H19" s="13">
        <v>89</v>
      </c>
      <c r="I19" s="13">
        <v>84</v>
      </c>
      <c r="J19" s="13">
        <v>83</v>
      </c>
      <c r="K19" s="13"/>
      <c r="L19" s="13"/>
      <c r="M19" s="13"/>
      <c r="N19" s="13"/>
      <c r="O19" s="26">
        <f t="shared" si="0"/>
        <v>84.166666666666671</v>
      </c>
      <c r="P19" s="8">
        <f t="shared" si="1"/>
        <v>17</v>
      </c>
      <c r="Q19" s="27">
        <f t="shared" si="2"/>
        <v>1.3666666666666742</v>
      </c>
    </row>
    <row r="20" spans="1:17" ht="15" customHeight="1" x14ac:dyDescent="0.2">
      <c r="A20" s="4" t="s">
        <v>905</v>
      </c>
      <c r="B20" s="4" t="s">
        <v>863</v>
      </c>
      <c r="C20" s="7">
        <v>4</v>
      </c>
      <c r="D20" s="28">
        <v>77.7</v>
      </c>
      <c r="E20" s="13">
        <v>81</v>
      </c>
      <c r="F20" s="13">
        <v>76</v>
      </c>
      <c r="G20" s="13">
        <v>76</v>
      </c>
      <c r="H20" s="13">
        <v>79</v>
      </c>
      <c r="I20" s="13">
        <v>74</v>
      </c>
      <c r="J20" s="13">
        <v>84</v>
      </c>
      <c r="K20" s="13"/>
      <c r="L20" s="13"/>
      <c r="M20" s="13"/>
      <c r="N20" s="13"/>
      <c r="O20" s="26">
        <f t="shared" si="0"/>
        <v>78.333333333333329</v>
      </c>
      <c r="P20" s="8">
        <f t="shared" si="1"/>
        <v>28</v>
      </c>
      <c r="Q20" s="27">
        <f t="shared" si="2"/>
        <v>0.63333333333332575</v>
      </c>
    </row>
    <row r="21" spans="1:17" ht="15" customHeight="1" x14ac:dyDescent="0.2">
      <c r="A21" s="4" t="s">
        <v>916</v>
      </c>
      <c r="B21" s="4" t="s">
        <v>863</v>
      </c>
      <c r="C21" s="7">
        <v>5</v>
      </c>
      <c r="D21" s="28">
        <v>68</v>
      </c>
      <c r="E21" s="13">
        <v>70</v>
      </c>
      <c r="F21" s="13">
        <v>71</v>
      </c>
      <c r="G21" s="13">
        <v>80</v>
      </c>
      <c r="H21" s="13">
        <v>78</v>
      </c>
      <c r="I21" s="13">
        <v>76</v>
      </c>
      <c r="J21" s="13">
        <v>74</v>
      </c>
      <c r="K21" s="13"/>
      <c r="L21" s="13"/>
      <c r="M21" s="13"/>
      <c r="N21" s="13"/>
      <c r="O21" s="26">
        <f t="shared" si="0"/>
        <v>74.833333333333329</v>
      </c>
      <c r="P21" s="8">
        <f t="shared" si="1"/>
        <v>33</v>
      </c>
      <c r="Q21" s="27">
        <f t="shared" si="2"/>
        <v>6.8333333333333286</v>
      </c>
    </row>
    <row r="22" spans="1:17" ht="15" customHeight="1" x14ac:dyDescent="0.2">
      <c r="A22" s="4" t="s">
        <v>904</v>
      </c>
      <c r="B22" s="4" t="s">
        <v>863</v>
      </c>
      <c r="C22" s="7">
        <v>4</v>
      </c>
      <c r="D22" s="28">
        <v>78.2</v>
      </c>
      <c r="E22" s="13">
        <v>76</v>
      </c>
      <c r="F22" s="13">
        <v>78</v>
      </c>
      <c r="G22" s="13">
        <v>69</v>
      </c>
      <c r="H22" s="13">
        <v>78</v>
      </c>
      <c r="I22" s="13">
        <v>77</v>
      </c>
      <c r="J22" s="13">
        <v>72</v>
      </c>
      <c r="K22" s="13"/>
      <c r="L22" s="13"/>
      <c r="M22" s="13"/>
      <c r="N22" s="13"/>
      <c r="O22" s="26">
        <f t="shared" si="0"/>
        <v>75</v>
      </c>
      <c r="P22" s="8">
        <f t="shared" si="1"/>
        <v>32</v>
      </c>
      <c r="Q22" s="27">
        <f t="shared" si="2"/>
        <v>-3.2000000000000028</v>
      </c>
    </row>
    <row r="23" spans="1:17" ht="15" customHeight="1" x14ac:dyDescent="0.2">
      <c r="A23" s="4" t="s">
        <v>421</v>
      </c>
      <c r="B23" s="4" t="s">
        <v>422</v>
      </c>
      <c r="C23" s="7">
        <v>2</v>
      </c>
      <c r="D23" s="28">
        <v>87.3</v>
      </c>
      <c r="E23" s="13">
        <v>87</v>
      </c>
      <c r="F23" s="13">
        <v>86</v>
      </c>
      <c r="G23" s="13">
        <v>90</v>
      </c>
      <c r="H23" s="13">
        <v>92</v>
      </c>
      <c r="I23" s="13">
        <v>90</v>
      </c>
      <c r="J23" s="13">
        <v>90</v>
      </c>
      <c r="K23" s="13"/>
      <c r="L23" s="13"/>
      <c r="M23" s="13"/>
      <c r="N23" s="13"/>
      <c r="O23" s="26">
        <f t="shared" si="0"/>
        <v>89.166666666666671</v>
      </c>
      <c r="P23" s="8">
        <f t="shared" si="1"/>
        <v>7</v>
      </c>
      <c r="Q23" s="27">
        <f t="shared" si="2"/>
        <v>1.8666666666666742</v>
      </c>
    </row>
    <row r="24" spans="1:17" ht="15" customHeight="1" x14ac:dyDescent="0.2">
      <c r="A24" s="4" t="s">
        <v>735</v>
      </c>
      <c r="B24" s="4" t="s">
        <v>108</v>
      </c>
      <c r="C24" s="7">
        <v>2</v>
      </c>
      <c r="D24" s="28">
        <v>84.3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871</v>
      </c>
      <c r="B25" s="4" t="s">
        <v>872</v>
      </c>
      <c r="C25" s="7">
        <v>2</v>
      </c>
      <c r="D25" s="28">
        <v>87</v>
      </c>
      <c r="E25" s="13">
        <v>86</v>
      </c>
      <c r="F25" s="13">
        <v>86</v>
      </c>
      <c r="G25" s="13">
        <v>86</v>
      </c>
      <c r="H25" s="13">
        <v>90</v>
      </c>
      <c r="I25" s="13">
        <v>93</v>
      </c>
      <c r="J25" s="13">
        <v>90</v>
      </c>
      <c r="K25" s="13"/>
      <c r="L25" s="13"/>
      <c r="M25" s="13"/>
      <c r="N25" s="13"/>
      <c r="O25" s="26">
        <f t="shared" si="0"/>
        <v>88.5</v>
      </c>
      <c r="P25" s="8">
        <f t="shared" si="1"/>
        <v>10</v>
      </c>
      <c r="Q25" s="27">
        <f t="shared" si="2"/>
        <v>1.5</v>
      </c>
    </row>
    <row r="26" spans="1:17" ht="15" customHeight="1" x14ac:dyDescent="0.2">
      <c r="A26" s="4" t="s">
        <v>855</v>
      </c>
      <c r="B26" s="4" t="s">
        <v>224</v>
      </c>
      <c r="C26" s="7">
        <v>1</v>
      </c>
      <c r="D26" s="28">
        <v>91.5</v>
      </c>
      <c r="E26" s="13">
        <v>94</v>
      </c>
      <c r="F26" s="13">
        <v>89</v>
      </c>
      <c r="G26" s="13">
        <v>88</v>
      </c>
      <c r="H26" s="13">
        <v>92</v>
      </c>
      <c r="I26" s="13">
        <v>92</v>
      </c>
      <c r="J26" s="13">
        <v>90</v>
      </c>
      <c r="K26" s="13"/>
      <c r="L26" s="13"/>
      <c r="M26" s="13"/>
      <c r="N26" s="13"/>
      <c r="O26" s="26">
        <f t="shared" si="0"/>
        <v>90.833333333333329</v>
      </c>
      <c r="P26" s="8">
        <f t="shared" si="1"/>
        <v>5</v>
      </c>
      <c r="Q26" s="27">
        <f t="shared" si="2"/>
        <v>-0.6666666666666714</v>
      </c>
    </row>
    <row r="27" spans="1:17" ht="15" customHeight="1" x14ac:dyDescent="0.2">
      <c r="A27" s="4" t="s">
        <v>880</v>
      </c>
      <c r="B27" s="4" t="s">
        <v>224</v>
      </c>
      <c r="C27" s="7">
        <v>2</v>
      </c>
      <c r="D27" s="28">
        <v>86.2</v>
      </c>
      <c r="E27" s="13">
        <v>89</v>
      </c>
      <c r="F27" s="13">
        <v>92</v>
      </c>
      <c r="G27" s="13">
        <v>90</v>
      </c>
      <c r="H27" s="13">
        <v>90</v>
      </c>
      <c r="I27" s="13">
        <v>89</v>
      </c>
      <c r="J27" s="13">
        <v>84</v>
      </c>
      <c r="K27" s="13"/>
      <c r="L27" s="13"/>
      <c r="M27" s="13"/>
      <c r="N27" s="13"/>
      <c r="O27" s="26">
        <f t="shared" si="0"/>
        <v>89</v>
      </c>
      <c r="P27" s="8">
        <f t="shared" si="1"/>
        <v>9</v>
      </c>
      <c r="Q27" s="27">
        <f t="shared" si="2"/>
        <v>2.7999999999999972</v>
      </c>
    </row>
    <row r="28" spans="1:17" ht="15" customHeight="1" x14ac:dyDescent="0.2">
      <c r="A28" s="4" t="s">
        <v>887</v>
      </c>
      <c r="B28" s="4" t="s">
        <v>224</v>
      </c>
      <c r="C28" s="7">
        <v>2</v>
      </c>
      <c r="D28" s="28">
        <v>84.7</v>
      </c>
      <c r="E28" s="13">
        <v>86</v>
      </c>
      <c r="F28" s="13">
        <v>85</v>
      </c>
      <c r="G28" s="13">
        <v>90</v>
      </c>
      <c r="H28" s="13">
        <v>83</v>
      </c>
      <c r="I28" s="13">
        <v>84</v>
      </c>
      <c r="J28" s="13">
        <v>91</v>
      </c>
      <c r="K28" s="13"/>
      <c r="L28" s="13"/>
      <c r="M28" s="13"/>
      <c r="N28" s="13"/>
      <c r="O28" s="26">
        <f t="shared" si="0"/>
        <v>86.5</v>
      </c>
      <c r="P28" s="8">
        <f t="shared" si="1"/>
        <v>14</v>
      </c>
      <c r="Q28" s="27">
        <f t="shared" si="2"/>
        <v>1.7999999999999972</v>
      </c>
    </row>
    <row r="29" spans="1:17" ht="15" customHeight="1" x14ac:dyDescent="0.2">
      <c r="A29" s="4" t="s">
        <v>223</v>
      </c>
      <c r="B29" s="4" t="s">
        <v>224</v>
      </c>
      <c r="C29" s="7">
        <v>2</v>
      </c>
      <c r="D29" s="28">
        <v>84.2</v>
      </c>
      <c r="E29" s="13">
        <v>84</v>
      </c>
      <c r="F29" s="13">
        <v>90</v>
      </c>
      <c r="G29" s="13">
        <v>83</v>
      </c>
      <c r="H29" s="13">
        <v>76</v>
      </c>
      <c r="I29" s="13">
        <v>88</v>
      </c>
      <c r="J29" s="13">
        <v>85</v>
      </c>
      <c r="K29" s="13"/>
      <c r="L29" s="13"/>
      <c r="M29" s="13"/>
      <c r="N29" s="13"/>
      <c r="O29" s="26">
        <f t="shared" si="0"/>
        <v>84.333333333333329</v>
      </c>
      <c r="P29" s="8">
        <f t="shared" si="1"/>
        <v>16</v>
      </c>
      <c r="Q29" s="27">
        <f t="shared" si="2"/>
        <v>0.13333333333332575</v>
      </c>
    </row>
    <row r="30" spans="1:17" ht="15" customHeight="1" x14ac:dyDescent="0.2">
      <c r="A30" s="4" t="s">
        <v>610</v>
      </c>
      <c r="B30" s="4" t="s">
        <v>224</v>
      </c>
      <c r="C30" s="7">
        <v>4</v>
      </c>
      <c r="D30" s="28">
        <v>79.3</v>
      </c>
      <c r="E30" s="13">
        <v>82</v>
      </c>
      <c r="F30" s="13">
        <v>73</v>
      </c>
      <c r="G30" s="13">
        <v>73</v>
      </c>
      <c r="H30" s="13">
        <v>66</v>
      </c>
      <c r="I30" s="13">
        <v>71</v>
      </c>
      <c r="J30" s="13">
        <v>87</v>
      </c>
      <c r="K30" s="13"/>
      <c r="L30" s="13"/>
      <c r="M30" s="13"/>
      <c r="N30" s="13"/>
      <c r="O30" s="26">
        <f t="shared" si="0"/>
        <v>75.333333333333329</v>
      </c>
      <c r="P30" s="8">
        <f t="shared" si="1"/>
        <v>31</v>
      </c>
      <c r="Q30" s="27">
        <f t="shared" si="2"/>
        <v>-3.9666666666666686</v>
      </c>
    </row>
    <row r="31" spans="1:17" ht="15" customHeight="1" x14ac:dyDescent="0.2">
      <c r="A31" s="4" t="s">
        <v>565</v>
      </c>
      <c r="B31" s="4" t="s">
        <v>224</v>
      </c>
      <c r="C31" s="7">
        <v>5</v>
      </c>
      <c r="D31" s="28">
        <v>65.5</v>
      </c>
      <c r="E31" s="13">
        <v>64</v>
      </c>
      <c r="F31" s="13">
        <v>76</v>
      </c>
      <c r="G31" s="13">
        <v>68</v>
      </c>
      <c r="H31" s="13">
        <v>63</v>
      </c>
      <c r="I31" s="13">
        <v>81</v>
      </c>
      <c r="J31" s="13">
        <v>57</v>
      </c>
      <c r="K31" s="13"/>
      <c r="L31" s="13"/>
      <c r="M31" s="13"/>
      <c r="N31" s="13"/>
      <c r="O31" s="26">
        <f t="shared" si="0"/>
        <v>68.166666666666671</v>
      </c>
      <c r="P31" s="8">
        <f t="shared" si="1"/>
        <v>37</v>
      </c>
      <c r="Q31" s="27">
        <f t="shared" si="2"/>
        <v>2.6666666666666714</v>
      </c>
    </row>
    <row r="32" spans="1:17" ht="15" customHeight="1" x14ac:dyDescent="0.2">
      <c r="A32" s="4" t="s">
        <v>920</v>
      </c>
      <c r="B32" s="4" t="s">
        <v>224</v>
      </c>
      <c r="C32" s="7">
        <v>5</v>
      </c>
      <c r="D32" s="28">
        <v>65</v>
      </c>
      <c r="E32" s="13">
        <v>69</v>
      </c>
      <c r="F32" s="13">
        <v>56</v>
      </c>
      <c r="G32" s="13">
        <v>64</v>
      </c>
      <c r="H32" s="13">
        <v>59</v>
      </c>
      <c r="I32" s="13">
        <v>80</v>
      </c>
      <c r="J32" s="13">
        <v>72</v>
      </c>
      <c r="K32" s="13"/>
      <c r="L32" s="13"/>
      <c r="M32" s="13"/>
      <c r="N32" s="13"/>
      <c r="O32" s="26">
        <f t="shared" si="0"/>
        <v>66.666666666666671</v>
      </c>
      <c r="P32" s="8">
        <f t="shared" si="1"/>
        <v>38</v>
      </c>
      <c r="Q32" s="27">
        <f t="shared" si="2"/>
        <v>1.6666666666666714</v>
      </c>
    </row>
    <row r="33" spans="1:17" ht="15" customHeight="1" x14ac:dyDescent="0.2">
      <c r="A33" s="4" t="s">
        <v>606</v>
      </c>
      <c r="B33" s="4" t="s">
        <v>224</v>
      </c>
      <c r="C33" s="7">
        <v>5</v>
      </c>
      <c r="D33" s="28">
        <v>69.5</v>
      </c>
      <c r="E33" s="13">
        <v>69</v>
      </c>
      <c r="F33" s="13">
        <v>58</v>
      </c>
      <c r="G33" s="13">
        <v>66</v>
      </c>
      <c r="H33" s="13">
        <v>68</v>
      </c>
      <c r="I33" s="13">
        <v>59</v>
      </c>
      <c r="J33" s="13">
        <v>61</v>
      </c>
      <c r="K33" s="13"/>
      <c r="L33" s="13"/>
      <c r="M33" s="13"/>
      <c r="N33" s="13"/>
      <c r="O33" s="26">
        <f t="shared" si="0"/>
        <v>63.5</v>
      </c>
      <c r="P33" s="8">
        <f t="shared" si="1"/>
        <v>39</v>
      </c>
      <c r="Q33" s="27">
        <f t="shared" si="2"/>
        <v>-6</v>
      </c>
    </row>
    <row r="34" spans="1:17" ht="15" customHeight="1" x14ac:dyDescent="0.2">
      <c r="A34" s="4" t="s">
        <v>736</v>
      </c>
      <c r="B34" s="4" t="s">
        <v>78</v>
      </c>
      <c r="C34" s="7">
        <v>4</v>
      </c>
      <c r="D34" s="28">
        <v>76.8</v>
      </c>
      <c r="E34" s="13">
        <v>86</v>
      </c>
      <c r="F34" s="13">
        <v>74</v>
      </c>
      <c r="G34" s="13">
        <v>84</v>
      </c>
      <c r="H34" s="13">
        <v>79</v>
      </c>
      <c r="I34" s="13">
        <v>83</v>
      </c>
      <c r="J34" s="13">
        <v>85</v>
      </c>
      <c r="K34" s="13"/>
      <c r="L34" s="13"/>
      <c r="M34" s="13"/>
      <c r="N34" s="13"/>
      <c r="O34" s="26">
        <f t="shared" si="0"/>
        <v>81.833333333333329</v>
      </c>
      <c r="P34" s="8">
        <f t="shared" si="1"/>
        <v>21</v>
      </c>
      <c r="Q34" s="27">
        <f t="shared" si="2"/>
        <v>5.0333333333333314</v>
      </c>
    </row>
    <row r="35" spans="1:17" ht="15" customHeight="1" x14ac:dyDescent="0.2">
      <c r="A35" s="4" t="s">
        <v>734</v>
      </c>
      <c r="B35" s="4" t="s">
        <v>78</v>
      </c>
      <c r="C35" s="7">
        <v>5</v>
      </c>
      <c r="D35" s="28">
        <v>74.5</v>
      </c>
      <c r="E35" s="13">
        <v>89</v>
      </c>
      <c r="F35" s="13">
        <v>74</v>
      </c>
      <c r="G35" s="13">
        <v>85</v>
      </c>
      <c r="H35" s="13">
        <v>85</v>
      </c>
      <c r="I35" s="13">
        <v>91</v>
      </c>
      <c r="J35" s="13">
        <v>85</v>
      </c>
      <c r="K35" s="13"/>
      <c r="L35" s="13"/>
      <c r="M35" s="13"/>
      <c r="N35" s="13"/>
      <c r="O35" s="26">
        <f t="shared" si="0"/>
        <v>84.833333333333329</v>
      </c>
      <c r="P35" s="8">
        <f t="shared" si="1"/>
        <v>15</v>
      </c>
      <c r="Q35" s="27">
        <f t="shared" si="2"/>
        <v>10.333333333333329</v>
      </c>
    </row>
    <row r="36" spans="1:17" ht="15" customHeight="1" x14ac:dyDescent="0.2">
      <c r="A36" s="4" t="s">
        <v>851</v>
      </c>
      <c r="B36" s="4" t="s">
        <v>87</v>
      </c>
      <c r="C36" s="7">
        <v>1</v>
      </c>
      <c r="D36" s="28">
        <v>93</v>
      </c>
      <c r="E36" s="13">
        <v>92</v>
      </c>
      <c r="F36" s="13">
        <v>91</v>
      </c>
      <c r="G36" s="13">
        <v>94</v>
      </c>
      <c r="H36" s="13">
        <v>92</v>
      </c>
      <c r="I36" s="13"/>
      <c r="J36" s="13"/>
      <c r="K36" s="13"/>
      <c r="L36" s="13"/>
      <c r="M36" s="13"/>
      <c r="N36" s="13"/>
      <c r="O36" s="26">
        <f t="shared" si="0"/>
        <v>92.25</v>
      </c>
      <c r="P36" s="8">
        <f t="shared" si="1"/>
        <v>2</v>
      </c>
      <c r="Q36" s="27">
        <f t="shared" si="2"/>
        <v>-0.75</v>
      </c>
    </row>
    <row r="37" spans="1:17" ht="15" customHeight="1" x14ac:dyDescent="0.2">
      <c r="A37" s="4" t="s">
        <v>220</v>
      </c>
      <c r="B37" s="4" t="s">
        <v>87</v>
      </c>
      <c r="C37" s="7">
        <v>3</v>
      </c>
      <c r="D37" s="28">
        <v>82</v>
      </c>
      <c r="E37" s="13">
        <v>91</v>
      </c>
      <c r="F37" s="13">
        <v>95</v>
      </c>
      <c r="G37" s="13">
        <v>89</v>
      </c>
      <c r="H37" s="13">
        <v>78</v>
      </c>
      <c r="I37" s="13">
        <v>88</v>
      </c>
      <c r="J37" s="13">
        <v>87</v>
      </c>
      <c r="K37" s="13"/>
      <c r="L37" s="13"/>
      <c r="M37" s="13"/>
      <c r="N37" s="13"/>
      <c r="O37" s="26">
        <f t="shared" si="0"/>
        <v>88</v>
      </c>
      <c r="P37" s="8">
        <f t="shared" si="1"/>
        <v>11</v>
      </c>
      <c r="Q37" s="27">
        <f t="shared" si="2"/>
        <v>6</v>
      </c>
    </row>
    <row r="38" spans="1:17" ht="15" customHeight="1" x14ac:dyDescent="0.2">
      <c r="A38" s="4" t="s">
        <v>171</v>
      </c>
      <c r="B38" s="4" t="s">
        <v>87</v>
      </c>
      <c r="C38" s="7">
        <v>3</v>
      </c>
      <c r="D38" s="28">
        <v>82.2</v>
      </c>
      <c r="E38" s="13">
        <v>80</v>
      </c>
      <c r="F38" s="13"/>
      <c r="G38" s="13">
        <v>81</v>
      </c>
      <c r="H38" s="13">
        <v>90</v>
      </c>
      <c r="I38" s="13">
        <v>81</v>
      </c>
      <c r="J38" s="13">
        <v>83</v>
      </c>
      <c r="K38" s="13"/>
      <c r="L38" s="13"/>
      <c r="M38" s="13"/>
      <c r="N38" s="13"/>
      <c r="O38" s="26">
        <f t="shared" si="0"/>
        <v>83</v>
      </c>
      <c r="P38" s="8">
        <f t="shared" si="1"/>
        <v>19</v>
      </c>
      <c r="Q38" s="27">
        <f t="shared" si="2"/>
        <v>0.79999999999999716</v>
      </c>
    </row>
    <row r="39" spans="1:17" ht="15" customHeight="1" x14ac:dyDescent="0.2">
      <c r="A39" s="4" t="s">
        <v>238</v>
      </c>
      <c r="B39" s="4" t="s">
        <v>87</v>
      </c>
      <c r="C39" s="7">
        <v>4</v>
      </c>
      <c r="D39" s="28">
        <v>76.3</v>
      </c>
      <c r="E39" s="13">
        <v>64</v>
      </c>
      <c r="F39" s="13">
        <v>81</v>
      </c>
      <c r="G39" s="13">
        <v>82</v>
      </c>
      <c r="H39" s="13">
        <v>80</v>
      </c>
      <c r="I39" s="13">
        <v>79</v>
      </c>
      <c r="J39" s="13">
        <v>89</v>
      </c>
      <c r="K39" s="13"/>
      <c r="L39" s="13"/>
      <c r="M39" s="13"/>
      <c r="N39" s="13"/>
      <c r="O39" s="26">
        <f t="shared" si="0"/>
        <v>79.166666666666671</v>
      </c>
      <c r="P39" s="8">
        <f t="shared" si="1"/>
        <v>24</v>
      </c>
      <c r="Q39" s="27">
        <f t="shared" si="2"/>
        <v>2.8666666666666742</v>
      </c>
    </row>
    <row r="40" spans="1:17" ht="15" customHeight="1" x14ac:dyDescent="0.2">
      <c r="A40" s="4" t="s">
        <v>909</v>
      </c>
      <c r="B40" s="4" t="s">
        <v>87</v>
      </c>
      <c r="C40" s="7">
        <v>5</v>
      </c>
      <c r="D40" s="28">
        <v>76.3</v>
      </c>
      <c r="E40" s="13">
        <v>80</v>
      </c>
      <c r="F40" s="13">
        <v>74</v>
      </c>
      <c r="G40" s="13">
        <v>84</v>
      </c>
      <c r="H40" s="13">
        <v>82</v>
      </c>
      <c r="I40" s="13">
        <v>73</v>
      </c>
      <c r="J40" s="13">
        <v>79</v>
      </c>
      <c r="K40" s="13"/>
      <c r="L40" s="13"/>
      <c r="M40" s="13"/>
      <c r="N40" s="13"/>
      <c r="O40" s="26">
        <f t="shared" si="0"/>
        <v>78.666666666666671</v>
      </c>
      <c r="P40" s="8">
        <f t="shared" si="1"/>
        <v>26</v>
      </c>
      <c r="Q40" s="27">
        <f t="shared" si="2"/>
        <v>2.3666666666666742</v>
      </c>
    </row>
    <row r="41" spans="1:17" ht="15" customHeight="1" x14ac:dyDescent="0.2">
      <c r="A41" s="4" t="s">
        <v>910</v>
      </c>
      <c r="B41" s="4" t="s">
        <v>87</v>
      </c>
      <c r="C41" s="7">
        <v>5</v>
      </c>
      <c r="D41" s="28">
        <v>76</v>
      </c>
      <c r="E41" s="13">
        <v>78</v>
      </c>
      <c r="F41" s="13">
        <v>74</v>
      </c>
      <c r="G41" s="13">
        <v>75</v>
      </c>
      <c r="H41" s="13">
        <v>81</v>
      </c>
      <c r="I41" s="13"/>
      <c r="J41" s="13">
        <v>79</v>
      </c>
      <c r="K41" s="13"/>
      <c r="L41" s="13"/>
      <c r="M41" s="13"/>
      <c r="N41" s="13"/>
      <c r="O41" s="26">
        <f t="shared" si="0"/>
        <v>77.400000000000006</v>
      </c>
      <c r="P41" s="8">
        <f t="shared" si="1"/>
        <v>30</v>
      </c>
      <c r="Q41" s="27">
        <f t="shared" si="2"/>
        <v>1.4000000000000057</v>
      </c>
    </row>
    <row r="42" spans="1:17" ht="15" customHeight="1" x14ac:dyDescent="0.2">
      <c r="A42" s="4" t="s">
        <v>898</v>
      </c>
      <c r="B42" s="4" t="s">
        <v>87</v>
      </c>
      <c r="C42" s="7">
        <v>3</v>
      </c>
      <c r="D42" s="28">
        <v>82.2</v>
      </c>
      <c r="E42" s="13">
        <v>70</v>
      </c>
      <c r="F42" s="13">
        <v>73</v>
      </c>
      <c r="G42" s="13">
        <v>75</v>
      </c>
      <c r="H42" s="13">
        <v>72</v>
      </c>
      <c r="I42" s="13">
        <v>75</v>
      </c>
      <c r="J42" s="13">
        <v>75</v>
      </c>
      <c r="K42" s="13"/>
      <c r="L42" s="13"/>
      <c r="M42" s="13"/>
      <c r="N42" s="13"/>
      <c r="O42" s="26">
        <f t="shared" si="0"/>
        <v>73.333333333333329</v>
      </c>
      <c r="P42" s="8">
        <f t="shared" si="1"/>
        <v>35</v>
      </c>
      <c r="Q42" s="27">
        <f t="shared" si="2"/>
        <v>-8.8666666666666742</v>
      </c>
    </row>
    <row r="43" spans="1:17" ht="15" customHeight="1" x14ac:dyDescent="0.2">
      <c r="A43" s="4" t="s">
        <v>889</v>
      </c>
      <c r="B43" s="4" t="s">
        <v>87</v>
      </c>
      <c r="C43" s="7">
        <v>3</v>
      </c>
      <c r="D43" s="28">
        <v>84</v>
      </c>
      <c r="E43" s="13">
        <v>69</v>
      </c>
      <c r="F43" s="13">
        <v>68</v>
      </c>
      <c r="G43" s="13">
        <v>73</v>
      </c>
      <c r="H43" s="13"/>
      <c r="I43" s="13"/>
      <c r="J43" s="13"/>
      <c r="K43" s="13"/>
      <c r="L43" s="13"/>
      <c r="M43" s="13"/>
      <c r="N43" s="13"/>
      <c r="O43" s="26">
        <f t="shared" si="0"/>
        <v>70</v>
      </c>
      <c r="P43" s="8">
        <f t="shared" si="1"/>
        <v>36</v>
      </c>
      <c r="Q43" s="27">
        <f t="shared" si="2"/>
        <v>-14</v>
      </c>
    </row>
    <row r="44" spans="1:17" ht="15" customHeight="1" x14ac:dyDescent="0.2">
      <c r="A44" s="4" t="s">
        <v>841</v>
      </c>
      <c r="B44" s="4" t="s">
        <v>751</v>
      </c>
      <c r="C44" s="7">
        <v>1</v>
      </c>
      <c r="D44" s="28">
        <v>99.5</v>
      </c>
      <c r="E44" s="13">
        <v>99</v>
      </c>
      <c r="F44" s="13">
        <v>99</v>
      </c>
      <c r="G44" s="13">
        <v>100</v>
      </c>
      <c r="H44" s="13">
        <v>99</v>
      </c>
      <c r="I44" s="13">
        <v>99</v>
      </c>
      <c r="J44" s="13">
        <v>100</v>
      </c>
      <c r="K44" s="13"/>
      <c r="L44" s="13"/>
      <c r="M44" s="13"/>
      <c r="N44" s="13"/>
      <c r="O44" s="26">
        <f t="shared" si="0"/>
        <v>99.333333333333329</v>
      </c>
      <c r="P44" s="8">
        <f t="shared" si="1"/>
        <v>1</v>
      </c>
      <c r="Q44" s="27">
        <f t="shared" si="2"/>
        <v>-0.1666666666666714</v>
      </c>
    </row>
  </sheetData>
  <sortState xmlns:xlrd2="http://schemas.microsoft.com/office/spreadsheetml/2017/richdata2" ref="A4:O44">
    <sortCondition ref="B7"/>
    <sortCondition descending="1" ref="O7"/>
    <sortCondition ref="C7"/>
  </sortState>
  <conditionalFormatting sqref="E4:N4">
    <cfRule type="cellIs" dxfId="8" priority="4" stopIfTrue="1" operator="equal">
      <formula>0</formula>
    </cfRule>
  </conditionalFormatting>
  <conditionalFormatting sqref="Q4:Q44">
    <cfRule type="cellIs" dxfId="7" priority="3" stopIfTrue="1" operator="lessThan">
      <formula>0</formula>
    </cfRule>
  </conditionalFormatting>
  <conditionalFormatting sqref="E5:N44">
    <cfRule type="cellIs" dxfId="6" priority="1" stopIfTrue="1" operator="equal">
      <formula>0</formula>
    </cfRule>
  </conditionalFormatting>
  <hyperlinks>
    <hyperlink ref="A2" location="'Index'!A2" tooltip="Go to the Index sheet" display="á" xr:uid="{4DC02E93-BDE3-4236-BEA1-78FB352F866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4">
    <tabColor rgb="FF0070C0"/>
  </sheetPr>
  <dimension ref="A1:R47"/>
  <sheetViews>
    <sheetView workbookViewId="0">
      <pane ySplit="3" topLeftCell="A4" activePane="bottomLeft" state="frozen"/>
      <selection activeCell="A4" sqref="A4"/>
      <selection pane="bottomLeft" activeCell="O5" sqref="O5:R47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7" customWidth="1"/>
    <col min="6" max="6" width="6.5" style="18" customWidth="1"/>
    <col min="7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33</v>
      </c>
      <c r="F1" s="7"/>
    </row>
    <row r="2" spans="1:18" ht="12" customHeight="1" x14ac:dyDescent="0.2">
      <c r="A2" s="31" t="s">
        <v>928</v>
      </c>
      <c r="D2" s="4" t="s">
        <v>979</v>
      </c>
      <c r="F2" s="7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710</v>
      </c>
      <c r="B4" s="4" t="s">
        <v>352</v>
      </c>
      <c r="C4" s="7">
        <v>2</v>
      </c>
      <c r="D4" s="28">
        <v>173.6</v>
      </c>
      <c r="E4" s="7">
        <v>179</v>
      </c>
      <c r="F4" s="13">
        <v>173</v>
      </c>
      <c r="G4" s="13">
        <v>171</v>
      </c>
      <c r="H4" s="13">
        <v>169</v>
      </c>
      <c r="I4" s="13">
        <v>168</v>
      </c>
      <c r="J4" s="13">
        <v>168</v>
      </c>
      <c r="K4" s="13"/>
      <c r="L4" s="13"/>
      <c r="M4" s="13"/>
      <c r="N4" s="13"/>
      <c r="O4" s="26">
        <f t="shared" ref="O4:O47" si="0">IF(SUM(E4:N4)&lt;&gt;0,AVERAGE(E4:N4),"")</f>
        <v>171.33333333333334</v>
      </c>
      <c r="P4" s="8">
        <f>IF(COUNT($E4:$N4)&gt;0,RANK($O4,$O$4:$O$47),"")</f>
        <v>25</v>
      </c>
      <c r="Q4" s="27">
        <f>IF(D4&gt;0,IF(O4&lt;&gt;"",O4-D4,""),"")</f>
        <v>-2.2666666666666515</v>
      </c>
    </row>
    <row r="5" spans="1:18" ht="15" customHeight="1" x14ac:dyDescent="0.2">
      <c r="A5" s="4" t="s">
        <v>672</v>
      </c>
      <c r="B5" s="4" t="s">
        <v>352</v>
      </c>
      <c r="C5" s="7">
        <v>2</v>
      </c>
      <c r="D5" s="28">
        <v>177.6</v>
      </c>
      <c r="E5" s="7">
        <v>170</v>
      </c>
      <c r="F5" s="13">
        <v>167</v>
      </c>
      <c r="G5" s="13">
        <v>167</v>
      </c>
      <c r="H5" s="13">
        <v>166</v>
      </c>
      <c r="I5" s="13">
        <v>174</v>
      </c>
      <c r="J5" s="13">
        <v>172</v>
      </c>
      <c r="K5" s="13"/>
      <c r="L5" s="13"/>
      <c r="M5" s="13"/>
      <c r="N5" s="13"/>
      <c r="O5" s="26">
        <f t="shared" si="0"/>
        <v>169.33333333333334</v>
      </c>
      <c r="P5" s="8">
        <f t="shared" ref="P5:P47" si="1">IF(COUNT($E5:$N5)&gt;0,RANK($O5,$O$4:$O$47),"")</f>
        <v>28</v>
      </c>
      <c r="Q5" s="27">
        <f t="shared" ref="Q5:Q47" si="2">IF(D5&gt;0,IF(O5&lt;&gt;"",O5-D5,""),"")</f>
        <v>-8.2666666666666515</v>
      </c>
    </row>
    <row r="6" spans="1:18" ht="15" customHeight="1" x14ac:dyDescent="0.2">
      <c r="A6" s="4" t="s">
        <v>709</v>
      </c>
      <c r="B6" s="4" t="s">
        <v>352</v>
      </c>
      <c r="C6" s="7">
        <v>2</v>
      </c>
      <c r="D6" s="28">
        <v>172</v>
      </c>
      <c r="E6" s="7">
        <v>161</v>
      </c>
      <c r="F6" s="13">
        <v>175</v>
      </c>
      <c r="G6" s="13">
        <v>167</v>
      </c>
      <c r="H6" s="13">
        <v>171</v>
      </c>
      <c r="I6" s="13">
        <v>171</v>
      </c>
      <c r="J6" s="13">
        <v>175</v>
      </c>
      <c r="K6" s="13"/>
      <c r="L6" s="13"/>
      <c r="M6" s="13"/>
      <c r="N6" s="13"/>
      <c r="O6" s="26">
        <f t="shared" si="0"/>
        <v>170</v>
      </c>
      <c r="P6" s="8">
        <f t="shared" si="1"/>
        <v>27</v>
      </c>
      <c r="Q6" s="27">
        <f t="shared" si="2"/>
        <v>-2</v>
      </c>
    </row>
    <row r="7" spans="1:18" ht="15" customHeight="1" x14ac:dyDescent="0.2">
      <c r="A7" s="4" t="s">
        <v>658</v>
      </c>
      <c r="B7" s="4" t="s">
        <v>504</v>
      </c>
      <c r="C7" s="7">
        <v>1</v>
      </c>
      <c r="D7" s="28">
        <v>180</v>
      </c>
      <c r="E7" s="7">
        <v>184</v>
      </c>
      <c r="F7" s="13">
        <v>172</v>
      </c>
      <c r="G7" s="13">
        <v>176</v>
      </c>
      <c r="H7" s="13">
        <v>177</v>
      </c>
      <c r="I7" s="13">
        <v>156</v>
      </c>
      <c r="J7" s="13">
        <v>180</v>
      </c>
      <c r="K7" s="13"/>
      <c r="L7" s="13"/>
      <c r="M7" s="13"/>
      <c r="N7" s="13"/>
      <c r="O7" s="26">
        <f t="shared" si="0"/>
        <v>174.16666666666666</v>
      </c>
      <c r="P7" s="8">
        <f t="shared" si="1"/>
        <v>19</v>
      </c>
      <c r="Q7" s="27">
        <f t="shared" si="2"/>
        <v>-5.8333333333333428</v>
      </c>
    </row>
    <row r="8" spans="1:18" ht="15" customHeight="1" x14ac:dyDescent="0.2">
      <c r="A8" s="4" t="s">
        <v>861</v>
      </c>
      <c r="B8" s="4" t="s">
        <v>504</v>
      </c>
      <c r="C8" s="7">
        <v>1</v>
      </c>
      <c r="D8" s="28">
        <v>179.6</v>
      </c>
      <c r="E8" s="7">
        <v>175</v>
      </c>
      <c r="F8" s="13">
        <v>170</v>
      </c>
      <c r="G8" s="13">
        <v>173</v>
      </c>
      <c r="H8" s="13">
        <v>179</v>
      </c>
      <c r="I8" s="13">
        <v>173</v>
      </c>
      <c r="J8" s="13">
        <v>172</v>
      </c>
      <c r="K8" s="13"/>
      <c r="L8" s="13"/>
      <c r="M8" s="13"/>
      <c r="N8" s="13"/>
      <c r="O8" s="26">
        <f t="shared" si="0"/>
        <v>173.66666666666666</v>
      </c>
      <c r="P8" s="8">
        <f t="shared" si="1"/>
        <v>20</v>
      </c>
      <c r="Q8" s="27">
        <f t="shared" si="2"/>
        <v>-5.9333333333333371</v>
      </c>
    </row>
    <row r="9" spans="1:18" ht="15" customHeight="1" x14ac:dyDescent="0.2">
      <c r="A9" s="4" t="s">
        <v>667</v>
      </c>
      <c r="B9" s="4" t="s">
        <v>504</v>
      </c>
      <c r="C9" s="7">
        <v>1</v>
      </c>
      <c r="D9" s="28">
        <v>176.6</v>
      </c>
      <c r="E9" s="7">
        <v>162</v>
      </c>
      <c r="F9" s="13">
        <v>178</v>
      </c>
      <c r="G9" s="13">
        <v>176</v>
      </c>
      <c r="H9" s="13">
        <v>178</v>
      </c>
      <c r="I9" s="13">
        <v>165</v>
      </c>
      <c r="J9" s="13">
        <v>175</v>
      </c>
      <c r="K9" s="13"/>
      <c r="L9" s="13"/>
      <c r="M9" s="13"/>
      <c r="N9" s="13"/>
      <c r="O9" s="26">
        <f t="shared" si="0"/>
        <v>172.33333333333334</v>
      </c>
      <c r="P9" s="8">
        <f t="shared" si="1"/>
        <v>22</v>
      </c>
      <c r="Q9" s="27">
        <f t="shared" si="2"/>
        <v>-4.2666666666666515</v>
      </c>
    </row>
    <row r="10" spans="1:18" ht="15" customHeight="1" x14ac:dyDescent="0.2">
      <c r="A10" s="4" t="s">
        <v>199</v>
      </c>
      <c r="B10" s="4" t="s">
        <v>135</v>
      </c>
      <c r="C10" s="7">
        <v>2</v>
      </c>
      <c r="D10" s="28">
        <v>182</v>
      </c>
      <c r="E10" s="7">
        <v>182</v>
      </c>
      <c r="F10" s="13">
        <v>180</v>
      </c>
      <c r="G10" s="13">
        <v>182</v>
      </c>
      <c r="H10" s="13">
        <v>186</v>
      </c>
      <c r="I10" s="13">
        <v>183</v>
      </c>
      <c r="J10" s="13">
        <v>187</v>
      </c>
      <c r="K10" s="13"/>
      <c r="L10" s="13"/>
      <c r="M10" s="13"/>
      <c r="N10" s="13"/>
      <c r="O10" s="26">
        <f t="shared" si="0"/>
        <v>183.33333333333334</v>
      </c>
      <c r="P10" s="8">
        <f t="shared" si="1"/>
        <v>9</v>
      </c>
      <c r="Q10" s="27">
        <f t="shared" si="2"/>
        <v>1.3333333333333428</v>
      </c>
    </row>
    <row r="11" spans="1:18" ht="15" customHeight="1" x14ac:dyDescent="0.2">
      <c r="A11" s="4" t="s">
        <v>134</v>
      </c>
      <c r="B11" s="4" t="s">
        <v>135</v>
      </c>
      <c r="C11" s="7">
        <v>2</v>
      </c>
      <c r="D11" s="28">
        <v>171.4</v>
      </c>
      <c r="E11" s="7">
        <v>161</v>
      </c>
      <c r="F11" s="13">
        <v>177</v>
      </c>
      <c r="G11" s="13">
        <v>175</v>
      </c>
      <c r="H11" s="13">
        <v>167</v>
      </c>
      <c r="I11" s="13">
        <v>170</v>
      </c>
      <c r="J11" s="13">
        <v>175</v>
      </c>
      <c r="K11" s="13"/>
      <c r="L11" s="13"/>
      <c r="M11" s="13"/>
      <c r="N11" s="13"/>
      <c r="O11" s="26">
        <f t="shared" si="0"/>
        <v>170.83333333333334</v>
      </c>
      <c r="P11" s="8">
        <f t="shared" si="1"/>
        <v>26</v>
      </c>
      <c r="Q11" s="27">
        <f t="shared" si="2"/>
        <v>-0.56666666666666288</v>
      </c>
    </row>
    <row r="12" spans="1:18" ht="15" customHeight="1" x14ac:dyDescent="0.2">
      <c r="A12" s="4" t="s">
        <v>183</v>
      </c>
      <c r="B12" s="4" t="s">
        <v>135</v>
      </c>
      <c r="C12" s="7">
        <v>2</v>
      </c>
      <c r="D12" s="28">
        <v>156</v>
      </c>
      <c r="E12" s="7">
        <v>160</v>
      </c>
      <c r="F12" s="13">
        <v>153</v>
      </c>
      <c r="G12" s="13">
        <v>151</v>
      </c>
      <c r="H12" s="13">
        <v>164</v>
      </c>
      <c r="I12" s="13">
        <v>152</v>
      </c>
      <c r="J12" s="13">
        <v>150</v>
      </c>
      <c r="K12" s="13"/>
      <c r="L12" s="13"/>
      <c r="M12" s="13"/>
      <c r="N12" s="13"/>
      <c r="O12" s="26">
        <f t="shared" si="0"/>
        <v>155</v>
      </c>
      <c r="P12" s="8">
        <f t="shared" si="1"/>
        <v>37</v>
      </c>
      <c r="Q12" s="27">
        <f t="shared" si="2"/>
        <v>-1</v>
      </c>
    </row>
    <row r="13" spans="1:18" ht="15" customHeight="1" x14ac:dyDescent="0.2">
      <c r="A13" s="4" t="s">
        <v>694</v>
      </c>
      <c r="B13" s="4" t="s">
        <v>338</v>
      </c>
      <c r="C13" s="7">
        <v>3</v>
      </c>
      <c r="D13" s="28">
        <v>146.4</v>
      </c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843</v>
      </c>
      <c r="B14" s="4" t="s">
        <v>338</v>
      </c>
      <c r="C14" s="7">
        <v>1</v>
      </c>
      <c r="D14" s="28">
        <v>193.4</v>
      </c>
      <c r="E14" s="7">
        <v>189</v>
      </c>
      <c r="F14" s="13">
        <v>190</v>
      </c>
      <c r="G14" s="13">
        <v>191</v>
      </c>
      <c r="H14" s="13">
        <v>194</v>
      </c>
      <c r="I14" s="13">
        <v>198</v>
      </c>
      <c r="J14" s="13">
        <v>197</v>
      </c>
      <c r="K14" s="13"/>
      <c r="L14" s="13"/>
      <c r="M14" s="13"/>
      <c r="N14" s="13"/>
      <c r="O14" s="26">
        <f t="shared" si="0"/>
        <v>193.16666666666666</v>
      </c>
      <c r="P14" s="8">
        <f t="shared" si="1"/>
        <v>1</v>
      </c>
      <c r="Q14" s="27">
        <f t="shared" si="2"/>
        <v>-0.23333333333334849</v>
      </c>
    </row>
    <row r="15" spans="1:18" ht="15" customHeight="1" x14ac:dyDescent="0.2">
      <c r="A15" s="4" t="s">
        <v>339</v>
      </c>
      <c r="B15" s="4" t="s">
        <v>338</v>
      </c>
      <c r="C15" s="7">
        <v>1</v>
      </c>
      <c r="D15" s="28">
        <v>174</v>
      </c>
      <c r="E15" s="7">
        <v>183</v>
      </c>
      <c r="F15" s="13">
        <v>181</v>
      </c>
      <c r="G15" s="13">
        <v>179</v>
      </c>
      <c r="H15" s="13">
        <v>181</v>
      </c>
      <c r="I15" s="13">
        <v>187</v>
      </c>
      <c r="J15" s="13">
        <v>181</v>
      </c>
      <c r="K15" s="13"/>
      <c r="L15" s="13"/>
      <c r="M15" s="13"/>
      <c r="N15" s="13"/>
      <c r="O15" s="26">
        <f t="shared" si="0"/>
        <v>182</v>
      </c>
      <c r="P15" s="8">
        <f t="shared" si="1"/>
        <v>11</v>
      </c>
      <c r="Q15" s="27">
        <f t="shared" si="2"/>
        <v>8</v>
      </c>
    </row>
    <row r="16" spans="1:18" ht="15" customHeight="1" x14ac:dyDescent="0.2">
      <c r="A16" s="4" t="s">
        <v>990</v>
      </c>
      <c r="B16" s="4" t="s">
        <v>338</v>
      </c>
      <c r="C16" s="7">
        <v>1</v>
      </c>
      <c r="D16" s="28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337</v>
      </c>
      <c r="B17" s="4" t="s">
        <v>338</v>
      </c>
      <c r="C17" s="7">
        <v>1</v>
      </c>
      <c r="D17" s="28">
        <v>179</v>
      </c>
      <c r="E17" s="7">
        <v>168</v>
      </c>
      <c r="F17" s="13">
        <v>167</v>
      </c>
      <c r="G17" s="13">
        <v>170</v>
      </c>
      <c r="H17" s="13">
        <v>173</v>
      </c>
      <c r="I17" s="13">
        <v>180</v>
      </c>
      <c r="J17" s="13">
        <v>173</v>
      </c>
      <c r="K17" s="13"/>
      <c r="L17" s="13"/>
      <c r="M17" s="13"/>
      <c r="N17" s="13"/>
      <c r="O17" s="26">
        <f t="shared" si="0"/>
        <v>171.83333333333334</v>
      </c>
      <c r="P17" s="8">
        <f t="shared" si="1"/>
        <v>23</v>
      </c>
      <c r="Q17" s="27">
        <f t="shared" si="2"/>
        <v>-7.1666666666666572</v>
      </c>
    </row>
    <row r="18" spans="1:17" ht="15" customHeight="1" x14ac:dyDescent="0.2">
      <c r="A18" s="4" t="s">
        <v>684</v>
      </c>
      <c r="B18" s="4" t="s">
        <v>338</v>
      </c>
      <c r="C18" s="7">
        <v>2</v>
      </c>
      <c r="D18" s="28">
        <v>171</v>
      </c>
      <c r="E18" s="7">
        <v>167</v>
      </c>
      <c r="F18" s="13">
        <v>178</v>
      </c>
      <c r="G18" s="13">
        <v>180</v>
      </c>
      <c r="H18" s="13">
        <v>183</v>
      </c>
      <c r="I18" s="13">
        <v>172</v>
      </c>
      <c r="J18" s="13">
        <v>177</v>
      </c>
      <c r="K18" s="13"/>
      <c r="L18" s="13"/>
      <c r="M18" s="13"/>
      <c r="N18" s="13"/>
      <c r="O18" s="26">
        <f t="shared" si="0"/>
        <v>176.16666666666666</v>
      </c>
      <c r="P18" s="8">
        <f t="shared" si="1"/>
        <v>17</v>
      </c>
      <c r="Q18" s="27">
        <f t="shared" si="2"/>
        <v>5.1666666666666572</v>
      </c>
    </row>
    <row r="19" spans="1:17" ht="15" customHeight="1" x14ac:dyDescent="0.2">
      <c r="A19" s="4" t="s">
        <v>881</v>
      </c>
      <c r="B19" s="4" t="s">
        <v>338</v>
      </c>
      <c r="C19" s="7">
        <v>2</v>
      </c>
      <c r="D19" s="28">
        <v>172</v>
      </c>
      <c r="E19" s="7">
        <v>160</v>
      </c>
      <c r="F19" s="13">
        <v>163</v>
      </c>
      <c r="G19" s="13">
        <v>162</v>
      </c>
      <c r="H19" s="13">
        <v>170</v>
      </c>
      <c r="I19" s="13">
        <v>154</v>
      </c>
      <c r="J19" s="13">
        <v>174</v>
      </c>
      <c r="K19" s="13"/>
      <c r="L19" s="13"/>
      <c r="M19" s="13"/>
      <c r="N19" s="13"/>
      <c r="O19" s="26">
        <f t="shared" si="0"/>
        <v>163.83333333333334</v>
      </c>
      <c r="P19" s="8">
        <f t="shared" si="1"/>
        <v>30</v>
      </c>
      <c r="Q19" s="27">
        <f t="shared" si="2"/>
        <v>-8.1666666666666572</v>
      </c>
    </row>
    <row r="20" spans="1:17" ht="15" customHeight="1" x14ac:dyDescent="0.2">
      <c r="A20" s="4" t="s">
        <v>662</v>
      </c>
      <c r="B20" s="4" t="s">
        <v>338</v>
      </c>
      <c r="C20" s="7">
        <v>2</v>
      </c>
      <c r="D20" s="28">
        <v>170</v>
      </c>
      <c r="E20" s="7">
        <v>169</v>
      </c>
      <c r="F20" s="13">
        <v>159</v>
      </c>
      <c r="G20" s="13">
        <v>149</v>
      </c>
      <c r="H20" s="13">
        <v>160</v>
      </c>
      <c r="I20" s="13">
        <v>161</v>
      </c>
      <c r="J20" s="13">
        <v>170</v>
      </c>
      <c r="K20" s="13"/>
      <c r="L20" s="13"/>
      <c r="M20" s="13"/>
      <c r="N20" s="13"/>
      <c r="O20" s="26">
        <f t="shared" si="0"/>
        <v>161.33333333333334</v>
      </c>
      <c r="P20" s="8">
        <f t="shared" si="1"/>
        <v>32</v>
      </c>
      <c r="Q20" s="27">
        <f t="shared" si="2"/>
        <v>-8.6666666666666572</v>
      </c>
    </row>
    <row r="21" spans="1:17" ht="15" customHeight="1" x14ac:dyDescent="0.2">
      <c r="A21" s="4" t="s">
        <v>369</v>
      </c>
      <c r="B21" s="4" t="s">
        <v>338</v>
      </c>
      <c r="C21" s="7">
        <v>3</v>
      </c>
      <c r="D21" s="28">
        <v>169.8</v>
      </c>
      <c r="E21" s="7">
        <v>160</v>
      </c>
      <c r="F21" s="13">
        <v>160</v>
      </c>
      <c r="G21" s="13">
        <v>161</v>
      </c>
      <c r="H21" s="13">
        <v>148</v>
      </c>
      <c r="I21" s="13">
        <v>161</v>
      </c>
      <c r="J21" s="13">
        <v>176</v>
      </c>
      <c r="K21" s="13"/>
      <c r="L21" s="13"/>
      <c r="M21" s="13"/>
      <c r="N21" s="13"/>
      <c r="O21" s="26">
        <f t="shared" si="0"/>
        <v>161</v>
      </c>
      <c r="P21" s="8">
        <f t="shared" si="1"/>
        <v>33</v>
      </c>
      <c r="Q21" s="27">
        <f t="shared" si="2"/>
        <v>-8.8000000000000114</v>
      </c>
    </row>
    <row r="22" spans="1:17" ht="15" customHeight="1" x14ac:dyDescent="0.2">
      <c r="A22" s="4" t="s">
        <v>655</v>
      </c>
      <c r="B22" s="4" t="s">
        <v>338</v>
      </c>
      <c r="C22" s="7">
        <v>3</v>
      </c>
      <c r="D22" s="28">
        <v>123.6</v>
      </c>
      <c r="E22" s="7">
        <v>138</v>
      </c>
      <c r="F22" s="13">
        <v>132</v>
      </c>
      <c r="G22" s="13">
        <v>145</v>
      </c>
      <c r="H22" s="13">
        <v>129</v>
      </c>
      <c r="I22" s="13">
        <v>115</v>
      </c>
      <c r="J22" s="13">
        <v>121</v>
      </c>
      <c r="K22" s="13"/>
      <c r="L22" s="13"/>
      <c r="M22" s="13"/>
      <c r="N22" s="13"/>
      <c r="O22" s="26">
        <f t="shared" si="0"/>
        <v>130</v>
      </c>
      <c r="P22" s="8">
        <f t="shared" si="1"/>
        <v>41</v>
      </c>
      <c r="Q22" s="27">
        <f t="shared" si="2"/>
        <v>6.4000000000000057</v>
      </c>
    </row>
    <row r="23" spans="1:17" ht="15" customHeight="1" x14ac:dyDescent="0.2">
      <c r="A23" s="4" t="s">
        <v>158</v>
      </c>
      <c r="B23" s="4" t="s">
        <v>159</v>
      </c>
      <c r="C23" s="7">
        <v>3</v>
      </c>
      <c r="D23" s="28">
        <v>178.6</v>
      </c>
      <c r="E23" s="7">
        <v>183</v>
      </c>
      <c r="F23" s="13">
        <v>183</v>
      </c>
      <c r="G23" s="13">
        <v>188</v>
      </c>
      <c r="H23" s="13">
        <v>174</v>
      </c>
      <c r="I23" s="13">
        <v>168</v>
      </c>
      <c r="J23" s="13">
        <v>174</v>
      </c>
      <c r="K23" s="13"/>
      <c r="L23" s="13"/>
      <c r="M23" s="13"/>
      <c r="N23" s="13"/>
      <c r="O23" s="26">
        <f t="shared" si="0"/>
        <v>178.33333333333334</v>
      </c>
      <c r="P23" s="8">
        <f t="shared" si="1"/>
        <v>14</v>
      </c>
      <c r="Q23" s="27">
        <f t="shared" si="2"/>
        <v>-0.26666666666665151</v>
      </c>
    </row>
    <row r="24" spans="1:17" ht="15" customHeight="1" x14ac:dyDescent="0.2">
      <c r="A24" s="4" t="s">
        <v>895</v>
      </c>
      <c r="B24" s="4" t="s">
        <v>159</v>
      </c>
      <c r="C24" s="7">
        <v>3</v>
      </c>
      <c r="D24" s="28">
        <v>166</v>
      </c>
      <c r="E24" s="7">
        <v>162</v>
      </c>
      <c r="F24" s="13">
        <v>155</v>
      </c>
      <c r="G24" s="13">
        <v>163</v>
      </c>
      <c r="H24" s="13">
        <v>156</v>
      </c>
      <c r="I24" s="13">
        <v>158</v>
      </c>
      <c r="J24" s="13">
        <v>158</v>
      </c>
      <c r="K24" s="13"/>
      <c r="L24" s="13"/>
      <c r="M24" s="13"/>
      <c r="N24" s="13"/>
      <c r="O24" s="26">
        <f t="shared" si="0"/>
        <v>158.66666666666666</v>
      </c>
      <c r="P24" s="8">
        <f t="shared" si="1"/>
        <v>35</v>
      </c>
      <c r="Q24" s="27">
        <f t="shared" si="2"/>
        <v>-7.3333333333333428</v>
      </c>
    </row>
    <row r="25" spans="1:17" ht="15" customHeight="1" x14ac:dyDescent="0.2">
      <c r="A25" s="4" t="s">
        <v>902</v>
      </c>
      <c r="B25" s="4" t="s">
        <v>159</v>
      </c>
      <c r="C25" s="7">
        <v>3</v>
      </c>
      <c r="D25" s="28">
        <v>159.4</v>
      </c>
      <c r="E25" s="7">
        <v>158</v>
      </c>
      <c r="F25" s="13">
        <v>149</v>
      </c>
      <c r="G25" s="13">
        <v>163</v>
      </c>
      <c r="H25" s="13">
        <v>83</v>
      </c>
      <c r="I25" s="13">
        <v>158</v>
      </c>
      <c r="J25" s="13">
        <v>153</v>
      </c>
      <c r="K25" s="13"/>
      <c r="L25" s="34"/>
      <c r="M25" s="13"/>
      <c r="N25" s="13"/>
      <c r="O25" s="26">
        <f t="shared" si="0"/>
        <v>144</v>
      </c>
      <c r="P25" s="8">
        <f t="shared" si="1"/>
        <v>39</v>
      </c>
      <c r="Q25" s="27">
        <f t="shared" si="2"/>
        <v>-15.400000000000006</v>
      </c>
    </row>
    <row r="26" spans="1:17" ht="15" customHeight="1" x14ac:dyDescent="0.2">
      <c r="A26" s="4" t="s">
        <v>849</v>
      </c>
      <c r="B26" s="4" t="s">
        <v>110</v>
      </c>
      <c r="C26" s="7">
        <v>1</v>
      </c>
      <c r="D26" s="28">
        <v>187</v>
      </c>
      <c r="E26" s="7">
        <v>187</v>
      </c>
      <c r="F26" s="13">
        <v>190</v>
      </c>
      <c r="G26" s="13">
        <v>194</v>
      </c>
      <c r="H26" s="13">
        <v>188</v>
      </c>
      <c r="I26" s="13">
        <v>187</v>
      </c>
      <c r="J26" s="13"/>
      <c r="K26" s="13"/>
      <c r="L26" s="13"/>
      <c r="M26" s="13"/>
      <c r="N26" s="13"/>
      <c r="O26" s="26">
        <f t="shared" si="0"/>
        <v>189.2</v>
      </c>
      <c r="P26" s="8">
        <f t="shared" si="1"/>
        <v>4</v>
      </c>
      <c r="Q26" s="27">
        <f t="shared" si="2"/>
        <v>2.1999999999999886</v>
      </c>
    </row>
    <row r="27" spans="1:17" ht="15" customHeight="1" x14ac:dyDescent="0.2">
      <c r="A27" s="4" t="s">
        <v>857</v>
      </c>
      <c r="B27" s="4" t="s">
        <v>110</v>
      </c>
      <c r="C27" s="7">
        <v>1</v>
      </c>
      <c r="D27" s="28">
        <v>181.6</v>
      </c>
      <c r="E27" s="7">
        <v>187</v>
      </c>
      <c r="F27" s="13">
        <v>191</v>
      </c>
      <c r="G27" s="13">
        <v>190</v>
      </c>
      <c r="H27" s="13">
        <v>184</v>
      </c>
      <c r="I27" s="13">
        <v>189</v>
      </c>
      <c r="J27" s="13">
        <v>185</v>
      </c>
      <c r="K27" s="13"/>
      <c r="L27" s="13"/>
      <c r="M27" s="13"/>
      <c r="N27" s="13"/>
      <c r="O27" s="26">
        <f t="shared" si="0"/>
        <v>187.66666666666666</v>
      </c>
      <c r="P27" s="8">
        <f t="shared" si="1"/>
        <v>6</v>
      </c>
      <c r="Q27" s="27">
        <f t="shared" si="2"/>
        <v>6.0666666666666629</v>
      </c>
    </row>
    <row r="28" spans="1:17" ht="15" customHeight="1" x14ac:dyDescent="0.2">
      <c r="A28" s="4" t="s">
        <v>847</v>
      </c>
      <c r="B28" s="4" t="s">
        <v>110</v>
      </c>
      <c r="C28" s="7">
        <v>1</v>
      </c>
      <c r="D28" s="28">
        <v>190</v>
      </c>
      <c r="E28" s="7">
        <v>182</v>
      </c>
      <c r="F28" s="13">
        <v>186</v>
      </c>
      <c r="G28" s="13">
        <v>179</v>
      </c>
      <c r="H28" s="13">
        <v>184</v>
      </c>
      <c r="I28" s="13">
        <v>192</v>
      </c>
      <c r="J28" s="13">
        <v>181</v>
      </c>
      <c r="K28" s="13"/>
      <c r="L28" s="13"/>
      <c r="M28" s="13"/>
      <c r="N28" s="13"/>
      <c r="O28" s="26">
        <f t="shared" si="0"/>
        <v>184</v>
      </c>
      <c r="P28" s="8">
        <f t="shared" si="1"/>
        <v>8</v>
      </c>
      <c r="Q28" s="27">
        <f t="shared" si="2"/>
        <v>-6</v>
      </c>
    </row>
    <row r="29" spans="1:17" ht="15" customHeight="1" x14ac:dyDescent="0.2">
      <c r="A29" s="4" t="s">
        <v>989</v>
      </c>
      <c r="B29" s="4" t="s">
        <v>110</v>
      </c>
      <c r="C29" s="7">
        <v>1</v>
      </c>
      <c r="D29" s="28"/>
      <c r="F29" s="13"/>
      <c r="G29" s="13"/>
      <c r="H29" s="13"/>
      <c r="I29" s="13"/>
      <c r="J29" s="13">
        <v>161</v>
      </c>
      <c r="K29" s="13"/>
      <c r="L29" s="13"/>
      <c r="M29" s="13"/>
      <c r="N29" s="13"/>
      <c r="O29" s="26">
        <f t="shared" si="0"/>
        <v>161</v>
      </c>
      <c r="P29" s="8">
        <f t="shared" si="1"/>
        <v>33</v>
      </c>
      <c r="Q29" s="27" t="str">
        <f t="shared" si="2"/>
        <v/>
      </c>
    </row>
    <row r="30" spans="1:17" ht="15" customHeight="1" x14ac:dyDescent="0.2">
      <c r="A30" s="4" t="s">
        <v>844</v>
      </c>
      <c r="B30" s="4" t="s">
        <v>224</v>
      </c>
      <c r="C30" s="7">
        <v>1</v>
      </c>
      <c r="D30" s="28">
        <v>191.6</v>
      </c>
      <c r="E30" s="7">
        <v>191</v>
      </c>
      <c r="F30" s="13">
        <v>188</v>
      </c>
      <c r="G30" s="13">
        <v>194</v>
      </c>
      <c r="H30" s="13">
        <v>190</v>
      </c>
      <c r="I30" s="13">
        <v>192</v>
      </c>
      <c r="J30" s="13">
        <v>190</v>
      </c>
      <c r="K30" s="13"/>
      <c r="L30" s="13"/>
      <c r="M30" s="13"/>
      <c r="N30" s="13"/>
      <c r="O30" s="26">
        <f t="shared" si="0"/>
        <v>190.83333333333334</v>
      </c>
      <c r="P30" s="8">
        <f t="shared" si="1"/>
        <v>2</v>
      </c>
      <c r="Q30" s="27">
        <f t="shared" si="2"/>
        <v>-0.76666666666665151</v>
      </c>
    </row>
    <row r="31" spans="1:17" ht="15" customHeight="1" x14ac:dyDescent="0.2">
      <c r="A31" s="4" t="s">
        <v>846</v>
      </c>
      <c r="B31" s="4" t="s">
        <v>224</v>
      </c>
      <c r="C31" s="7">
        <v>1</v>
      </c>
      <c r="D31" s="28">
        <v>190.4</v>
      </c>
      <c r="E31" s="7">
        <v>187</v>
      </c>
      <c r="F31" s="13">
        <v>191</v>
      </c>
      <c r="G31" s="13">
        <v>186</v>
      </c>
      <c r="H31" s="13">
        <v>187</v>
      </c>
      <c r="I31" s="13">
        <v>191</v>
      </c>
      <c r="J31" s="13">
        <v>185</v>
      </c>
      <c r="K31" s="13"/>
      <c r="L31" s="13"/>
      <c r="M31" s="13"/>
      <c r="N31" s="13"/>
      <c r="O31" s="26">
        <f t="shared" si="0"/>
        <v>187.83333333333334</v>
      </c>
      <c r="P31" s="8">
        <f t="shared" si="1"/>
        <v>5</v>
      </c>
      <c r="Q31" s="27">
        <f t="shared" si="2"/>
        <v>-2.5666666666666629</v>
      </c>
    </row>
    <row r="32" spans="1:17" ht="15" customHeight="1" x14ac:dyDescent="0.2">
      <c r="A32" s="4" t="s">
        <v>855</v>
      </c>
      <c r="B32" s="4" t="s">
        <v>224</v>
      </c>
      <c r="C32" s="7">
        <v>1</v>
      </c>
      <c r="D32" s="28">
        <v>183</v>
      </c>
      <c r="E32" s="7">
        <v>183</v>
      </c>
      <c r="F32" s="13">
        <v>186</v>
      </c>
      <c r="G32" s="13">
        <v>186</v>
      </c>
      <c r="H32" s="13">
        <v>182</v>
      </c>
      <c r="I32" s="13">
        <v>178</v>
      </c>
      <c r="J32" s="13">
        <v>180</v>
      </c>
      <c r="K32" s="13"/>
      <c r="L32" s="13"/>
      <c r="M32" s="13"/>
      <c r="N32" s="13"/>
      <c r="O32" s="26">
        <f t="shared" si="0"/>
        <v>182.5</v>
      </c>
      <c r="P32" s="8">
        <f t="shared" si="1"/>
        <v>10</v>
      </c>
      <c r="Q32" s="27">
        <f t="shared" si="2"/>
        <v>-0.5</v>
      </c>
    </row>
    <row r="33" spans="1:17" ht="15" customHeight="1" x14ac:dyDescent="0.2">
      <c r="A33" s="4" t="s">
        <v>874</v>
      </c>
      <c r="B33" s="4" t="s">
        <v>224</v>
      </c>
      <c r="C33" s="7">
        <v>2</v>
      </c>
      <c r="D33" s="28">
        <v>173.6</v>
      </c>
      <c r="E33" s="7">
        <v>172</v>
      </c>
      <c r="F33" s="13">
        <v>173</v>
      </c>
      <c r="G33" s="13">
        <v>185</v>
      </c>
      <c r="H33" s="13">
        <v>184</v>
      </c>
      <c r="I33" s="13">
        <v>170</v>
      </c>
      <c r="J33" s="13">
        <v>176</v>
      </c>
      <c r="K33" s="13"/>
      <c r="L33" s="13"/>
      <c r="M33" s="13"/>
      <c r="N33" s="13"/>
      <c r="O33" s="26">
        <f t="shared" si="0"/>
        <v>176.66666666666666</v>
      </c>
      <c r="P33" s="8">
        <f t="shared" si="1"/>
        <v>15</v>
      </c>
      <c r="Q33" s="27">
        <f t="shared" si="2"/>
        <v>3.0666666666666629</v>
      </c>
    </row>
    <row r="34" spans="1:17" ht="15" customHeight="1" x14ac:dyDescent="0.2">
      <c r="A34" s="4" t="s">
        <v>859</v>
      </c>
      <c r="B34" s="4" t="s">
        <v>224</v>
      </c>
      <c r="C34" s="7">
        <v>2</v>
      </c>
      <c r="D34" s="28">
        <v>181.4</v>
      </c>
      <c r="E34" s="7">
        <v>178</v>
      </c>
      <c r="F34" s="13">
        <v>179</v>
      </c>
      <c r="G34" s="13">
        <v>185</v>
      </c>
      <c r="H34" s="13">
        <v>180</v>
      </c>
      <c r="I34" s="13">
        <v>179</v>
      </c>
      <c r="J34" s="13">
        <v>178</v>
      </c>
      <c r="K34" s="13"/>
      <c r="L34" s="13"/>
      <c r="M34" s="13"/>
      <c r="N34" s="13"/>
      <c r="O34" s="26">
        <f t="shared" si="0"/>
        <v>179.83333333333334</v>
      </c>
      <c r="P34" s="8">
        <f t="shared" si="1"/>
        <v>12</v>
      </c>
      <c r="Q34" s="27">
        <f t="shared" si="2"/>
        <v>-1.5666666666666629</v>
      </c>
    </row>
    <row r="35" spans="1:17" ht="15" customHeight="1" x14ac:dyDescent="0.2">
      <c r="A35" s="4" t="s">
        <v>880</v>
      </c>
      <c r="B35" s="4" t="s">
        <v>224</v>
      </c>
      <c r="C35" s="7">
        <v>2</v>
      </c>
      <c r="D35" s="28">
        <v>172.4</v>
      </c>
      <c r="E35" s="7">
        <v>171</v>
      </c>
      <c r="F35" s="13">
        <v>183</v>
      </c>
      <c r="G35" s="13">
        <v>178</v>
      </c>
      <c r="H35" s="13">
        <v>177</v>
      </c>
      <c r="I35" s="13">
        <v>177</v>
      </c>
      <c r="J35" s="13">
        <v>172</v>
      </c>
      <c r="K35" s="13"/>
      <c r="L35" s="13"/>
      <c r="M35" s="13"/>
      <c r="N35" s="13"/>
      <c r="O35" s="26">
        <f t="shared" si="0"/>
        <v>176.33333333333334</v>
      </c>
      <c r="P35" s="8">
        <f t="shared" si="1"/>
        <v>16</v>
      </c>
      <c r="Q35" s="27">
        <f t="shared" si="2"/>
        <v>3.9333333333333371</v>
      </c>
    </row>
    <row r="36" spans="1:17" ht="15" customHeight="1" x14ac:dyDescent="0.2">
      <c r="A36" s="4" t="s">
        <v>575</v>
      </c>
      <c r="B36" s="4" t="s">
        <v>224</v>
      </c>
      <c r="C36" s="7">
        <v>2</v>
      </c>
      <c r="D36" s="28">
        <v>173.4</v>
      </c>
      <c r="E36" s="7">
        <v>173</v>
      </c>
      <c r="F36" s="13">
        <v>176</v>
      </c>
      <c r="G36" s="13">
        <v>176</v>
      </c>
      <c r="H36" s="13">
        <v>176</v>
      </c>
      <c r="I36" s="13">
        <v>164</v>
      </c>
      <c r="J36" s="13">
        <v>182</v>
      </c>
      <c r="K36" s="13"/>
      <c r="L36" s="13"/>
      <c r="M36" s="13"/>
      <c r="N36" s="13"/>
      <c r="O36" s="26">
        <f t="shared" si="0"/>
        <v>174.5</v>
      </c>
      <c r="P36" s="8">
        <f t="shared" si="1"/>
        <v>18</v>
      </c>
      <c r="Q36" s="27">
        <f t="shared" si="2"/>
        <v>1.0999999999999943</v>
      </c>
    </row>
    <row r="37" spans="1:17" ht="15" customHeight="1" x14ac:dyDescent="0.2">
      <c r="A37" s="4" t="s">
        <v>223</v>
      </c>
      <c r="B37" s="4" t="s">
        <v>224</v>
      </c>
      <c r="C37" s="7">
        <v>3</v>
      </c>
      <c r="D37" s="28">
        <v>168.4</v>
      </c>
      <c r="E37" s="7">
        <v>175</v>
      </c>
      <c r="F37" s="13">
        <v>174</v>
      </c>
      <c r="G37" s="13">
        <v>164</v>
      </c>
      <c r="H37" s="13">
        <v>173</v>
      </c>
      <c r="I37" s="13">
        <v>178</v>
      </c>
      <c r="J37" s="13">
        <v>173</v>
      </c>
      <c r="K37" s="13"/>
      <c r="L37" s="13"/>
      <c r="M37" s="13"/>
      <c r="N37" s="13"/>
      <c r="O37" s="26">
        <f t="shared" si="0"/>
        <v>172.83333333333334</v>
      </c>
      <c r="P37" s="8">
        <f t="shared" si="1"/>
        <v>21</v>
      </c>
      <c r="Q37" s="27">
        <f t="shared" si="2"/>
        <v>4.4333333333333371</v>
      </c>
    </row>
    <row r="38" spans="1:17" ht="15" customHeight="1" x14ac:dyDescent="0.2">
      <c r="A38" s="4" t="s">
        <v>887</v>
      </c>
      <c r="B38" s="4" t="s">
        <v>224</v>
      </c>
      <c r="C38" s="7">
        <v>2</v>
      </c>
      <c r="D38" s="28">
        <v>169.4</v>
      </c>
      <c r="E38" s="7">
        <v>166</v>
      </c>
      <c r="F38" s="13">
        <v>169</v>
      </c>
      <c r="G38" s="13">
        <v>168</v>
      </c>
      <c r="H38" s="13">
        <v>176</v>
      </c>
      <c r="I38" s="13">
        <v>170</v>
      </c>
      <c r="J38" s="13">
        <v>156</v>
      </c>
      <c r="K38" s="13"/>
      <c r="L38" s="13"/>
      <c r="M38" s="13"/>
      <c r="N38" s="13"/>
      <c r="O38" s="26">
        <f t="shared" si="0"/>
        <v>167.5</v>
      </c>
      <c r="P38" s="8">
        <f t="shared" si="1"/>
        <v>29</v>
      </c>
      <c r="Q38" s="27">
        <f t="shared" si="2"/>
        <v>-1.9000000000000057</v>
      </c>
    </row>
    <row r="39" spans="1:17" ht="15" customHeight="1" x14ac:dyDescent="0.2">
      <c r="A39" s="4" t="s">
        <v>877</v>
      </c>
      <c r="B39" s="4" t="s">
        <v>224</v>
      </c>
      <c r="C39" s="7">
        <v>2</v>
      </c>
      <c r="D39" s="28">
        <v>173.2</v>
      </c>
      <c r="E39" s="7">
        <v>173</v>
      </c>
      <c r="F39" s="13">
        <v>149</v>
      </c>
      <c r="G39" s="13">
        <v>166</v>
      </c>
      <c r="H39" s="13">
        <v>164</v>
      </c>
      <c r="I39" s="13"/>
      <c r="J39" s="13">
        <v>159</v>
      </c>
      <c r="K39" s="13"/>
      <c r="L39" s="13"/>
      <c r="M39" s="13"/>
      <c r="N39" s="13"/>
      <c r="O39" s="26">
        <f t="shared" si="0"/>
        <v>162.19999999999999</v>
      </c>
      <c r="P39" s="8">
        <f t="shared" si="1"/>
        <v>31</v>
      </c>
      <c r="Q39" s="27">
        <f t="shared" si="2"/>
        <v>-11</v>
      </c>
    </row>
    <row r="40" spans="1:17" ht="15" customHeight="1" x14ac:dyDescent="0.2">
      <c r="A40" s="4" t="s">
        <v>610</v>
      </c>
      <c r="B40" s="4" t="s">
        <v>224</v>
      </c>
      <c r="C40" s="7">
        <v>3</v>
      </c>
      <c r="D40" s="28">
        <v>158.6</v>
      </c>
      <c r="E40" s="7">
        <v>162</v>
      </c>
      <c r="F40" s="13">
        <v>163</v>
      </c>
      <c r="G40" s="13">
        <v>151</v>
      </c>
      <c r="H40" s="13">
        <v>148</v>
      </c>
      <c r="I40" s="13">
        <v>155</v>
      </c>
      <c r="J40" s="13">
        <v>154</v>
      </c>
      <c r="K40" s="13"/>
      <c r="L40" s="13"/>
      <c r="M40" s="13"/>
      <c r="N40" s="13"/>
      <c r="O40" s="26">
        <f t="shared" si="0"/>
        <v>155.5</v>
      </c>
      <c r="P40" s="8">
        <f t="shared" si="1"/>
        <v>36</v>
      </c>
      <c r="Q40" s="27">
        <f t="shared" si="2"/>
        <v>-3.0999999999999943</v>
      </c>
    </row>
    <row r="41" spans="1:17" ht="15" customHeight="1" x14ac:dyDescent="0.2">
      <c r="A41" s="4" t="s">
        <v>606</v>
      </c>
      <c r="B41" s="4" t="s">
        <v>224</v>
      </c>
      <c r="C41" s="7">
        <v>3</v>
      </c>
      <c r="D41" s="28">
        <v>139</v>
      </c>
      <c r="E41" s="7">
        <v>144</v>
      </c>
      <c r="F41" s="13">
        <v>133</v>
      </c>
      <c r="G41" s="13">
        <v>140</v>
      </c>
      <c r="H41" s="13">
        <v>131</v>
      </c>
      <c r="I41" s="13">
        <v>139</v>
      </c>
      <c r="J41" s="13">
        <v>121</v>
      </c>
      <c r="K41" s="13"/>
      <c r="L41" s="13"/>
      <c r="M41" s="13"/>
      <c r="N41" s="13"/>
      <c r="O41" s="26">
        <f t="shared" si="0"/>
        <v>134.66666666666666</v>
      </c>
      <c r="P41" s="8">
        <f t="shared" si="1"/>
        <v>40</v>
      </c>
      <c r="Q41" s="27">
        <f t="shared" si="2"/>
        <v>-4.3333333333333428</v>
      </c>
    </row>
    <row r="42" spans="1:17" ht="15" customHeight="1" x14ac:dyDescent="0.2">
      <c r="A42" s="4" t="s">
        <v>729</v>
      </c>
      <c r="B42" s="4" t="s">
        <v>78</v>
      </c>
      <c r="C42" s="7">
        <v>3</v>
      </c>
      <c r="D42" s="28">
        <v>188.4</v>
      </c>
      <c r="E42" s="7">
        <v>185</v>
      </c>
      <c r="F42" s="13">
        <v>181</v>
      </c>
      <c r="G42" s="13">
        <v>193</v>
      </c>
      <c r="H42" s="13">
        <v>185</v>
      </c>
      <c r="I42" s="13">
        <v>192</v>
      </c>
      <c r="J42" s="13">
        <v>186</v>
      </c>
      <c r="K42" s="13"/>
      <c r="L42" s="13"/>
      <c r="M42" s="13"/>
      <c r="N42" s="13"/>
      <c r="O42" s="26">
        <f t="shared" si="0"/>
        <v>187</v>
      </c>
      <c r="P42" s="8">
        <f t="shared" si="1"/>
        <v>7</v>
      </c>
      <c r="Q42" s="27">
        <f t="shared" si="2"/>
        <v>-1.4000000000000057</v>
      </c>
    </row>
    <row r="43" spans="1:17" ht="15" customHeight="1" x14ac:dyDescent="0.2">
      <c r="A43" s="4" t="s">
        <v>611</v>
      </c>
      <c r="B43" s="4" t="s">
        <v>78</v>
      </c>
      <c r="C43" s="7">
        <v>3</v>
      </c>
      <c r="D43" s="28">
        <v>162</v>
      </c>
      <c r="E43" s="7">
        <v>174</v>
      </c>
      <c r="F43" s="13">
        <v>177</v>
      </c>
      <c r="G43" s="13">
        <v>171</v>
      </c>
      <c r="H43" s="13">
        <v>172</v>
      </c>
      <c r="I43" s="13">
        <v>172</v>
      </c>
      <c r="J43" s="13">
        <v>163</v>
      </c>
      <c r="K43" s="13"/>
      <c r="L43" s="13"/>
      <c r="M43" s="13"/>
      <c r="N43" s="13"/>
      <c r="O43" s="26">
        <f t="shared" si="0"/>
        <v>171.5</v>
      </c>
      <c r="P43" s="8">
        <f t="shared" si="1"/>
        <v>24</v>
      </c>
      <c r="Q43" s="27">
        <f t="shared" si="2"/>
        <v>9.5</v>
      </c>
    </row>
    <row r="44" spans="1:17" ht="15" customHeight="1" x14ac:dyDescent="0.2">
      <c r="A44" s="4" t="s">
        <v>736</v>
      </c>
      <c r="B44" s="4" t="s">
        <v>78</v>
      </c>
      <c r="C44" s="7">
        <v>3</v>
      </c>
      <c r="D44" s="28">
        <v>158</v>
      </c>
      <c r="E44" s="7">
        <v>156</v>
      </c>
      <c r="F44" s="13">
        <v>134</v>
      </c>
      <c r="G44" s="13">
        <v>161</v>
      </c>
      <c r="H44" s="13">
        <v>147</v>
      </c>
      <c r="I44" s="13">
        <v>168</v>
      </c>
      <c r="J44" s="13">
        <v>164</v>
      </c>
      <c r="K44" s="13"/>
      <c r="L44" s="13"/>
      <c r="M44" s="13"/>
      <c r="N44" s="13"/>
      <c r="O44" s="26">
        <f t="shared" si="0"/>
        <v>155</v>
      </c>
      <c r="P44" s="8">
        <f t="shared" si="1"/>
        <v>37</v>
      </c>
      <c r="Q44" s="27">
        <f t="shared" si="2"/>
        <v>-3</v>
      </c>
    </row>
    <row r="45" spans="1:17" ht="15" customHeight="1" x14ac:dyDescent="0.2">
      <c r="A45" s="4" t="s">
        <v>842</v>
      </c>
      <c r="B45" s="4" t="s">
        <v>495</v>
      </c>
      <c r="C45" s="7">
        <v>1</v>
      </c>
      <c r="D45" s="28">
        <v>196.4</v>
      </c>
      <c r="F45" s="13"/>
      <c r="G45" s="13"/>
      <c r="H45" s="13"/>
      <c r="I45" s="13"/>
      <c r="J45" s="13"/>
      <c r="K45" s="13"/>
      <c r="L45" s="13"/>
      <c r="M45" s="13"/>
      <c r="N45" s="13"/>
      <c r="O45" s="26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624</v>
      </c>
      <c r="B46" s="4" t="s">
        <v>495</v>
      </c>
      <c r="C46" s="7">
        <v>1</v>
      </c>
      <c r="D46" s="28">
        <v>184</v>
      </c>
      <c r="E46" s="7">
        <v>188</v>
      </c>
      <c r="F46" s="13">
        <v>187</v>
      </c>
      <c r="G46" s="13">
        <v>193</v>
      </c>
      <c r="H46" s="13">
        <v>192</v>
      </c>
      <c r="I46" s="13">
        <v>191</v>
      </c>
      <c r="J46" s="13">
        <v>186</v>
      </c>
      <c r="K46" s="13"/>
      <c r="L46" s="13"/>
      <c r="M46" s="13"/>
      <c r="N46" s="13"/>
      <c r="O46" s="26">
        <f t="shared" si="0"/>
        <v>189.5</v>
      </c>
      <c r="P46" s="8">
        <f t="shared" si="1"/>
        <v>3</v>
      </c>
      <c r="Q46" s="27">
        <f t="shared" si="2"/>
        <v>5.5</v>
      </c>
    </row>
    <row r="47" spans="1:17" ht="15" customHeight="1" x14ac:dyDescent="0.2">
      <c r="A47" s="4" t="s">
        <v>555</v>
      </c>
      <c r="B47" s="4" t="s">
        <v>495</v>
      </c>
      <c r="C47" s="7">
        <v>1</v>
      </c>
      <c r="D47" s="28">
        <v>192</v>
      </c>
      <c r="E47" s="7">
        <v>190</v>
      </c>
      <c r="F47" s="13">
        <v>191</v>
      </c>
      <c r="G47" s="13">
        <v>160</v>
      </c>
      <c r="H47" s="13">
        <v>194</v>
      </c>
      <c r="I47" s="13">
        <v>182</v>
      </c>
      <c r="J47" s="13">
        <v>155</v>
      </c>
      <c r="K47" s="13"/>
      <c r="L47" s="13"/>
      <c r="M47" s="13"/>
      <c r="N47" s="13"/>
      <c r="O47" s="26">
        <f t="shared" si="0"/>
        <v>178.66666666666666</v>
      </c>
      <c r="P47" s="8">
        <f t="shared" si="1"/>
        <v>13</v>
      </c>
      <c r="Q47" s="27">
        <f t="shared" si="2"/>
        <v>-13.333333333333343</v>
      </c>
    </row>
  </sheetData>
  <sortState xmlns:xlrd2="http://schemas.microsoft.com/office/spreadsheetml/2017/richdata2" ref="A4:O47">
    <sortCondition ref="B7"/>
    <sortCondition descending="1" ref="O7"/>
    <sortCondition ref="C7"/>
  </sortState>
  <phoneticPr fontId="0" type="noConversion"/>
  <conditionalFormatting sqref="F4:N4">
    <cfRule type="cellIs" dxfId="5" priority="86" stopIfTrue="1" operator="equal">
      <formula>0</formula>
    </cfRule>
  </conditionalFormatting>
  <conditionalFormatting sqref="Q4:Q47">
    <cfRule type="cellIs" dxfId="4" priority="6" stopIfTrue="1" operator="lessThan">
      <formula>0</formula>
    </cfRule>
  </conditionalFormatting>
  <conditionalFormatting sqref="F5:N47">
    <cfRule type="cellIs" dxfId="3" priority="1" stopIfTrue="1" operator="equal">
      <formula>0</formula>
    </cfRule>
  </conditionalFormatting>
  <hyperlinks>
    <hyperlink ref="A2" location="'Index'!A2" tooltip="Go to the Index sheet" display="á" xr:uid="{7F926048-5A71-48E6-83D8-A3EECD08E43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BC2E6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34</v>
      </c>
    </row>
    <row r="2" spans="1:18" ht="12" customHeight="1" x14ac:dyDescent="0.2">
      <c r="A2" s="31" t="s">
        <v>928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727</v>
      </c>
      <c r="B4" s="4" t="s">
        <v>51</v>
      </c>
      <c r="C4" s="7">
        <v>1</v>
      </c>
      <c r="D4" s="28">
        <v>251.8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16" si="0">IF(SUM(E4:N4)&lt;&gt;0,AVERAGE(E4:N4),"")</f>
        <v/>
      </c>
      <c r="P4" s="8" t="str">
        <f>IF(COUNT($E4:$N4)&gt;0,RANK($O4,$O$4:$O$16),"")</f>
        <v/>
      </c>
      <c r="Q4" s="27" t="str">
        <f>IF(D4&gt;0,IF(O4&lt;&gt;"",O4-D4,""),"")</f>
        <v/>
      </c>
    </row>
    <row r="5" spans="1:18" ht="15" customHeight="1" x14ac:dyDescent="0.2">
      <c r="A5" s="4" t="s">
        <v>50</v>
      </c>
      <c r="B5" s="4" t="s">
        <v>51</v>
      </c>
      <c r="C5" s="7">
        <v>1</v>
      </c>
      <c r="D5" s="28">
        <v>281.60000000000002</v>
      </c>
      <c r="E5" s="13">
        <v>271</v>
      </c>
      <c r="F5" s="13">
        <v>280</v>
      </c>
      <c r="G5" s="13">
        <v>281</v>
      </c>
      <c r="H5" s="13">
        <v>283</v>
      </c>
      <c r="I5" s="13">
        <v>283</v>
      </c>
      <c r="J5" s="13">
        <v>271</v>
      </c>
      <c r="K5" s="13"/>
      <c r="L5" s="13"/>
      <c r="M5" s="13"/>
      <c r="N5" s="13"/>
      <c r="O5" s="26">
        <f t="shared" si="0"/>
        <v>278.16666666666669</v>
      </c>
      <c r="P5" s="8">
        <f t="shared" ref="P5:P16" si="1">IF(COUNT($E5:$N5)&gt;0,RANK($O5,$O$4:$O$16),"")</f>
        <v>1</v>
      </c>
      <c r="Q5" s="27">
        <f t="shared" ref="Q5:Q16" si="2">IF(D5&gt;0,IF(O5&lt;&gt;"",O5-D5,""),"")</f>
        <v>-3.4333333333333371</v>
      </c>
    </row>
    <row r="6" spans="1:18" ht="15" customHeight="1" x14ac:dyDescent="0.2">
      <c r="A6" s="4" t="s">
        <v>320</v>
      </c>
      <c r="B6" s="4" t="s">
        <v>51</v>
      </c>
      <c r="C6" s="7">
        <v>1</v>
      </c>
      <c r="D6" s="28">
        <v>250.8</v>
      </c>
      <c r="E6" s="13">
        <v>257</v>
      </c>
      <c r="F6" s="13">
        <v>263</v>
      </c>
      <c r="G6" s="13">
        <v>235</v>
      </c>
      <c r="H6" s="13">
        <v>256</v>
      </c>
      <c r="I6" s="13">
        <v>249</v>
      </c>
      <c r="J6" s="13">
        <v>256</v>
      </c>
      <c r="K6" s="13"/>
      <c r="L6" s="13"/>
      <c r="M6" s="13"/>
      <c r="N6" s="13"/>
      <c r="O6" s="26">
        <f t="shared" si="0"/>
        <v>252.66666666666666</v>
      </c>
      <c r="P6" s="8">
        <f t="shared" si="1"/>
        <v>6</v>
      </c>
      <c r="Q6" s="27">
        <f t="shared" si="2"/>
        <v>1.8666666666666458</v>
      </c>
    </row>
    <row r="7" spans="1:18" ht="15" customHeight="1" x14ac:dyDescent="0.2">
      <c r="A7" s="4" t="s">
        <v>109</v>
      </c>
      <c r="B7" s="4" t="s">
        <v>110</v>
      </c>
      <c r="C7" s="7">
        <v>1</v>
      </c>
      <c r="D7" s="28">
        <v>266.8</v>
      </c>
      <c r="E7" s="13">
        <v>269</v>
      </c>
      <c r="F7" s="13">
        <v>266</v>
      </c>
      <c r="G7" s="13">
        <v>278</v>
      </c>
      <c r="H7" s="13">
        <v>278</v>
      </c>
      <c r="I7" s="13">
        <v>263</v>
      </c>
      <c r="J7" s="13">
        <v>266</v>
      </c>
      <c r="K7" s="13"/>
      <c r="L7" s="13"/>
      <c r="M7" s="13"/>
      <c r="N7" s="13"/>
      <c r="O7" s="26">
        <f t="shared" si="0"/>
        <v>270</v>
      </c>
      <c r="P7" s="8">
        <f t="shared" si="1"/>
        <v>2</v>
      </c>
      <c r="Q7" s="27">
        <f t="shared" si="2"/>
        <v>3.1999999999999886</v>
      </c>
    </row>
    <row r="8" spans="1:18" ht="15" customHeight="1" x14ac:dyDescent="0.2">
      <c r="A8" s="4" t="s">
        <v>122</v>
      </c>
      <c r="B8" s="4" t="s">
        <v>110</v>
      </c>
      <c r="C8" s="7">
        <v>1</v>
      </c>
      <c r="D8" s="28">
        <v>268</v>
      </c>
      <c r="E8" s="13">
        <v>257</v>
      </c>
      <c r="F8" s="13">
        <v>258</v>
      </c>
      <c r="G8" s="13">
        <v>267</v>
      </c>
      <c r="H8" s="13">
        <v>268</v>
      </c>
      <c r="I8" s="13">
        <v>267</v>
      </c>
      <c r="J8" s="13">
        <v>272</v>
      </c>
      <c r="K8" s="13"/>
      <c r="L8" s="13"/>
      <c r="M8" s="13"/>
      <c r="N8" s="13"/>
      <c r="O8" s="26">
        <f t="shared" si="0"/>
        <v>264.83333333333331</v>
      </c>
      <c r="P8" s="8">
        <f t="shared" si="1"/>
        <v>4</v>
      </c>
      <c r="Q8" s="27">
        <f t="shared" si="2"/>
        <v>-3.1666666666666856</v>
      </c>
    </row>
    <row r="9" spans="1:18" ht="15" customHeight="1" x14ac:dyDescent="0.2">
      <c r="A9" s="4" t="s">
        <v>139</v>
      </c>
      <c r="B9" s="4" t="s">
        <v>110</v>
      </c>
      <c r="C9" s="7">
        <v>1</v>
      </c>
      <c r="D9" s="28">
        <v>262.8</v>
      </c>
      <c r="E9" s="13">
        <v>263</v>
      </c>
      <c r="F9" s="13">
        <v>251</v>
      </c>
      <c r="G9" s="13">
        <v>257</v>
      </c>
      <c r="H9" s="13">
        <v>248</v>
      </c>
      <c r="I9" s="13">
        <v>261</v>
      </c>
      <c r="J9" s="13">
        <v>271</v>
      </c>
      <c r="K9" s="13"/>
      <c r="L9" s="13"/>
      <c r="M9" s="13"/>
      <c r="N9" s="13"/>
      <c r="O9" s="26">
        <f t="shared" si="0"/>
        <v>258.5</v>
      </c>
      <c r="P9" s="8">
        <f t="shared" si="1"/>
        <v>5</v>
      </c>
      <c r="Q9" s="27">
        <f t="shared" si="2"/>
        <v>-4.3000000000000114</v>
      </c>
    </row>
    <row r="10" spans="1:18" ht="15" customHeight="1" x14ac:dyDescent="0.2">
      <c r="A10" s="4" t="s">
        <v>923</v>
      </c>
      <c r="B10" s="4" t="s">
        <v>110</v>
      </c>
      <c r="C10" s="7">
        <v>2</v>
      </c>
      <c r="D10" s="28">
        <v>236</v>
      </c>
      <c r="E10" s="13">
        <v>235</v>
      </c>
      <c r="F10" s="13">
        <v>247</v>
      </c>
      <c r="G10" s="13">
        <v>237</v>
      </c>
      <c r="H10" s="13">
        <v>247</v>
      </c>
      <c r="I10" s="13">
        <v>244</v>
      </c>
      <c r="J10" s="13">
        <v>233</v>
      </c>
      <c r="K10" s="13"/>
      <c r="L10" s="13"/>
      <c r="M10" s="13"/>
      <c r="N10" s="13"/>
      <c r="O10" s="26">
        <f t="shared" si="0"/>
        <v>240.5</v>
      </c>
      <c r="P10" s="8">
        <f t="shared" si="1"/>
        <v>7</v>
      </c>
      <c r="Q10" s="27">
        <f t="shared" si="2"/>
        <v>4.5</v>
      </c>
    </row>
    <row r="11" spans="1:18" ht="15" customHeight="1" x14ac:dyDescent="0.2">
      <c r="A11" s="4" t="s">
        <v>219</v>
      </c>
      <c r="B11" s="4" t="s">
        <v>110</v>
      </c>
      <c r="C11" s="7">
        <v>2</v>
      </c>
      <c r="D11" s="28">
        <v>242.8</v>
      </c>
      <c r="E11" s="13">
        <v>241</v>
      </c>
      <c r="F11" s="13">
        <v>227</v>
      </c>
      <c r="G11" s="13">
        <v>233</v>
      </c>
      <c r="H11" s="13">
        <v>242</v>
      </c>
      <c r="I11" s="13">
        <v>237</v>
      </c>
      <c r="J11" s="13">
        <v>231</v>
      </c>
      <c r="K11" s="13"/>
      <c r="L11" s="13"/>
      <c r="M11" s="13"/>
      <c r="N11" s="13"/>
      <c r="O11" s="26">
        <f t="shared" si="0"/>
        <v>235.16666666666666</v>
      </c>
      <c r="P11" s="8">
        <f t="shared" si="1"/>
        <v>10</v>
      </c>
      <c r="Q11" s="27">
        <f t="shared" si="2"/>
        <v>-7.6333333333333542</v>
      </c>
    </row>
    <row r="12" spans="1:18" ht="15" customHeight="1" x14ac:dyDescent="0.2">
      <c r="A12" s="4" t="s">
        <v>222</v>
      </c>
      <c r="B12" s="4" t="s">
        <v>110</v>
      </c>
      <c r="C12" s="7">
        <v>2</v>
      </c>
      <c r="D12" s="28">
        <v>236.5</v>
      </c>
      <c r="E12" s="13">
        <v>244</v>
      </c>
      <c r="F12" s="13">
        <v>247</v>
      </c>
      <c r="G12" s="13">
        <v>238</v>
      </c>
      <c r="H12" s="13">
        <v>224</v>
      </c>
      <c r="I12" s="13">
        <v>240</v>
      </c>
      <c r="J12" s="13">
        <v>232</v>
      </c>
      <c r="K12" s="13"/>
      <c r="L12" s="13"/>
      <c r="M12" s="13"/>
      <c r="N12" s="13"/>
      <c r="O12" s="26">
        <f t="shared" si="0"/>
        <v>237.5</v>
      </c>
      <c r="P12" s="8">
        <f t="shared" si="1"/>
        <v>8</v>
      </c>
      <c r="Q12" s="27">
        <f t="shared" si="2"/>
        <v>1</v>
      </c>
    </row>
    <row r="13" spans="1:18" ht="15" customHeight="1" x14ac:dyDescent="0.2">
      <c r="A13" s="4" t="s">
        <v>191</v>
      </c>
      <c r="B13" s="4" t="s">
        <v>110</v>
      </c>
      <c r="C13" s="7">
        <v>2</v>
      </c>
      <c r="D13" s="28">
        <v>238.7</v>
      </c>
      <c r="E13" s="13">
        <v>240</v>
      </c>
      <c r="F13" s="13">
        <v>237</v>
      </c>
      <c r="G13" s="13">
        <v>200</v>
      </c>
      <c r="H13" s="13">
        <v>232</v>
      </c>
      <c r="I13" s="13">
        <v>260</v>
      </c>
      <c r="J13" s="13">
        <v>243</v>
      </c>
      <c r="K13" s="13"/>
      <c r="L13" s="13"/>
      <c r="M13" s="13"/>
      <c r="N13" s="13"/>
      <c r="O13" s="26">
        <f t="shared" si="0"/>
        <v>235.33333333333334</v>
      </c>
      <c r="P13" s="8">
        <f t="shared" si="1"/>
        <v>9</v>
      </c>
      <c r="Q13" s="27">
        <f t="shared" si="2"/>
        <v>-3.3666666666666458</v>
      </c>
    </row>
    <row r="14" spans="1:18" ht="15" customHeight="1" x14ac:dyDescent="0.2">
      <c r="A14" s="4" t="s">
        <v>225</v>
      </c>
      <c r="B14" s="4" t="s">
        <v>110</v>
      </c>
      <c r="C14" s="7">
        <v>2</v>
      </c>
      <c r="D14" s="28">
        <v>223.8</v>
      </c>
      <c r="E14" s="13">
        <v>216</v>
      </c>
      <c r="F14" s="13">
        <v>232</v>
      </c>
      <c r="G14" s="13">
        <v>204</v>
      </c>
      <c r="H14" s="13">
        <v>235</v>
      </c>
      <c r="I14" s="13">
        <v>218</v>
      </c>
      <c r="J14" s="13">
        <v>242</v>
      </c>
      <c r="K14" s="13"/>
      <c r="L14" s="13"/>
      <c r="M14" s="13"/>
      <c r="N14" s="13"/>
      <c r="O14" s="26">
        <f t="shared" si="0"/>
        <v>224.5</v>
      </c>
      <c r="P14" s="8">
        <f t="shared" si="1"/>
        <v>12</v>
      </c>
      <c r="Q14" s="27">
        <f t="shared" si="2"/>
        <v>0.69999999999998863</v>
      </c>
    </row>
    <row r="15" spans="1:18" ht="15" customHeight="1" x14ac:dyDescent="0.2">
      <c r="A15" s="4" t="s">
        <v>77</v>
      </c>
      <c r="B15" s="4" t="s">
        <v>78</v>
      </c>
      <c r="C15" s="7">
        <v>1</v>
      </c>
      <c r="D15" s="28">
        <v>262.5</v>
      </c>
      <c r="E15" s="13">
        <v>267</v>
      </c>
      <c r="F15" s="13">
        <v>259</v>
      </c>
      <c r="G15" s="13">
        <v>263</v>
      </c>
      <c r="H15" s="13">
        <v>256</v>
      </c>
      <c r="I15" s="13">
        <v>274</v>
      </c>
      <c r="J15" s="13">
        <v>271</v>
      </c>
      <c r="K15" s="13"/>
      <c r="L15" s="13"/>
      <c r="M15" s="13"/>
      <c r="N15" s="13"/>
      <c r="O15" s="26">
        <f t="shared" si="0"/>
        <v>265</v>
      </c>
      <c r="P15" s="8">
        <f t="shared" si="1"/>
        <v>3</v>
      </c>
      <c r="Q15" s="27">
        <f t="shared" si="2"/>
        <v>2.5</v>
      </c>
    </row>
    <row r="16" spans="1:18" ht="15" customHeight="1" x14ac:dyDescent="0.2">
      <c r="A16" s="4" t="s">
        <v>329</v>
      </c>
      <c r="B16" s="4" t="s">
        <v>78</v>
      </c>
      <c r="C16" s="7">
        <v>2</v>
      </c>
      <c r="D16" s="28">
        <v>239</v>
      </c>
      <c r="E16" s="13">
        <v>242</v>
      </c>
      <c r="F16" s="13">
        <v>239</v>
      </c>
      <c r="G16" s="13">
        <v>210</v>
      </c>
      <c r="H16" s="13">
        <v>236</v>
      </c>
      <c r="I16" s="13">
        <v>234</v>
      </c>
      <c r="J16" s="13">
        <v>224</v>
      </c>
      <c r="K16" s="13"/>
      <c r="L16" s="13"/>
      <c r="M16" s="13"/>
      <c r="N16" s="13"/>
      <c r="O16" s="26">
        <f t="shared" si="0"/>
        <v>230.83333333333334</v>
      </c>
      <c r="P16" s="8">
        <f t="shared" si="1"/>
        <v>11</v>
      </c>
      <c r="Q16" s="27">
        <f t="shared" si="2"/>
        <v>-8.1666666666666572</v>
      </c>
    </row>
  </sheetData>
  <sortState xmlns:xlrd2="http://schemas.microsoft.com/office/spreadsheetml/2017/richdata2" ref="A4:O16">
    <sortCondition ref="B7"/>
    <sortCondition descending="1" ref="O7"/>
    <sortCondition ref="C7"/>
  </sortState>
  <phoneticPr fontId="0" type="noConversion"/>
  <conditionalFormatting sqref="E4:N4">
    <cfRule type="cellIs" dxfId="2" priority="335" stopIfTrue="1" operator="equal">
      <formula>0</formula>
    </cfRule>
  </conditionalFormatting>
  <conditionalFormatting sqref="Q4:Q16">
    <cfRule type="cellIs" dxfId="1" priority="2" stopIfTrue="1" operator="lessThan">
      <formula>0</formula>
    </cfRule>
  </conditionalFormatting>
  <conditionalFormatting sqref="E5:N16">
    <cfRule type="cellIs" dxfId="0" priority="1" stopIfTrue="1" operator="equal">
      <formula>0</formula>
    </cfRule>
  </conditionalFormatting>
  <hyperlinks>
    <hyperlink ref="A2" location="'Index'!A2" tooltip="Go to the Index sheet" display="á" xr:uid="{D7330371-509E-4F4B-AA44-7361F3ECA35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0A4DF-E2B7-4D6B-9DE8-C05F18D1F62C}">
  <sheetPr codeName="Sheet33">
    <tabColor rgb="FF70AD47"/>
  </sheetPr>
  <dimension ref="A1:R43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240</v>
      </c>
    </row>
    <row r="2" spans="1:18" ht="12" customHeight="1" x14ac:dyDescent="0.2">
      <c r="A2" s="31" t="s">
        <v>928</v>
      </c>
      <c r="D2" s="22" t="s">
        <v>979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66</v>
      </c>
      <c r="B4" s="22" t="s">
        <v>67</v>
      </c>
      <c r="C4" s="7">
        <v>1</v>
      </c>
      <c r="D4" s="28">
        <v>182.3</v>
      </c>
      <c r="E4" s="13">
        <v>181</v>
      </c>
      <c r="F4" s="13">
        <v>185</v>
      </c>
      <c r="G4" s="13">
        <v>178</v>
      </c>
      <c r="H4" s="13">
        <v>182</v>
      </c>
      <c r="I4" s="13">
        <v>179</v>
      </c>
      <c r="J4" s="13">
        <v>184</v>
      </c>
      <c r="K4" s="13"/>
      <c r="L4" s="13"/>
      <c r="M4" s="13"/>
      <c r="N4" s="13"/>
      <c r="O4" s="26">
        <f t="shared" ref="O4:O43" si="0">IF(SUM(E4:N4)&lt;&gt;0,AVERAGE(E4:N4),"")</f>
        <v>181.5</v>
      </c>
      <c r="P4" s="8">
        <f>IF(COUNT($E4:$N4)&gt;0,RANK($O4,$O$4:$O$43),"")</f>
        <v>2</v>
      </c>
      <c r="Q4" s="27">
        <f>IF(D4&gt;0,IF(O4&lt;&gt;"",O4-D4,""),"")</f>
        <v>-0.80000000000001137</v>
      </c>
    </row>
    <row r="5" spans="1:18" ht="15" customHeight="1" x14ac:dyDescent="0.2">
      <c r="A5" s="22" t="s">
        <v>164</v>
      </c>
      <c r="B5" s="22" t="s">
        <v>67</v>
      </c>
      <c r="C5" s="7">
        <v>3</v>
      </c>
      <c r="D5" s="28">
        <v>160.30000000000001</v>
      </c>
      <c r="E5" s="13">
        <v>168</v>
      </c>
      <c r="F5" s="13">
        <v>174</v>
      </c>
      <c r="G5" s="13">
        <v>176</v>
      </c>
      <c r="H5" s="13">
        <v>160</v>
      </c>
      <c r="I5" s="13">
        <v>162</v>
      </c>
      <c r="J5" s="13">
        <v>169</v>
      </c>
      <c r="K5" s="13"/>
      <c r="L5" s="13"/>
      <c r="M5" s="13"/>
      <c r="N5" s="13"/>
      <c r="O5" s="26">
        <f t="shared" si="0"/>
        <v>168.16666666666666</v>
      </c>
      <c r="P5" s="8">
        <f t="shared" ref="P5:P43" si="1">IF(COUNT($E5:$N5)&gt;0,RANK($O5,$O$4:$O$43),"")</f>
        <v>12</v>
      </c>
      <c r="Q5" s="27">
        <f t="shared" ref="Q5:Q43" si="2">IF(D5&gt;0,IF(O5&lt;&gt;"",O5-D5,""),"")</f>
        <v>7.8666666666666458</v>
      </c>
    </row>
    <row r="6" spans="1:18" ht="15" customHeight="1" x14ac:dyDescent="0.2">
      <c r="A6" s="22" t="s">
        <v>138</v>
      </c>
      <c r="B6" s="22" t="s">
        <v>67</v>
      </c>
      <c r="C6" s="7">
        <v>2</v>
      </c>
      <c r="D6" s="28">
        <v>165.5</v>
      </c>
      <c r="E6" s="13">
        <v>171</v>
      </c>
      <c r="F6" s="13">
        <v>161</v>
      </c>
      <c r="G6" s="13"/>
      <c r="H6" s="13"/>
      <c r="I6" s="13"/>
      <c r="J6" s="13"/>
      <c r="K6" s="13"/>
      <c r="L6" s="13"/>
      <c r="M6" s="13"/>
      <c r="N6" s="13"/>
      <c r="O6" s="26">
        <f t="shared" si="0"/>
        <v>166</v>
      </c>
      <c r="P6" s="8">
        <f t="shared" si="1"/>
        <v>16</v>
      </c>
      <c r="Q6" s="27">
        <f t="shared" si="2"/>
        <v>0.5</v>
      </c>
    </row>
    <row r="7" spans="1:18" ht="15" customHeight="1" x14ac:dyDescent="0.2">
      <c r="A7" s="22" t="s">
        <v>154</v>
      </c>
      <c r="B7" s="22" t="s">
        <v>67</v>
      </c>
      <c r="C7" s="7">
        <v>3</v>
      </c>
      <c r="D7" s="28">
        <v>161.69999999999999</v>
      </c>
      <c r="E7" s="13">
        <v>162</v>
      </c>
      <c r="F7" s="13">
        <v>166</v>
      </c>
      <c r="G7" s="13">
        <v>165</v>
      </c>
      <c r="H7" s="13">
        <v>158</v>
      </c>
      <c r="I7" s="13">
        <v>162</v>
      </c>
      <c r="J7" s="13">
        <v>166</v>
      </c>
      <c r="K7" s="13"/>
      <c r="L7" s="34"/>
      <c r="M7" s="13"/>
      <c r="N7" s="13"/>
      <c r="O7" s="26">
        <f t="shared" si="0"/>
        <v>163.16666666666666</v>
      </c>
      <c r="P7" s="8">
        <f t="shared" si="1"/>
        <v>21</v>
      </c>
      <c r="Q7" s="27">
        <f t="shared" si="2"/>
        <v>1.4666666666666686</v>
      </c>
    </row>
    <row r="8" spans="1:18" ht="15" customHeight="1" x14ac:dyDescent="0.2">
      <c r="A8" s="22" t="s">
        <v>182</v>
      </c>
      <c r="B8" s="22" t="s">
        <v>67</v>
      </c>
      <c r="C8" s="7">
        <v>4</v>
      </c>
      <c r="D8" s="28">
        <v>157.69999999999999</v>
      </c>
      <c r="E8" s="13">
        <v>152</v>
      </c>
      <c r="F8" s="13">
        <v>161</v>
      </c>
      <c r="G8" s="13">
        <v>159</v>
      </c>
      <c r="H8" s="13">
        <v>157</v>
      </c>
      <c r="I8" s="13">
        <v>151</v>
      </c>
      <c r="J8" s="13"/>
      <c r="K8" s="13"/>
      <c r="L8" s="13"/>
      <c r="M8" s="13"/>
      <c r="N8" s="13"/>
      <c r="O8" s="26">
        <f t="shared" si="0"/>
        <v>156</v>
      </c>
      <c r="P8" s="8">
        <f t="shared" si="1"/>
        <v>29</v>
      </c>
      <c r="Q8" s="27">
        <f t="shared" si="2"/>
        <v>-1.6999999999999886</v>
      </c>
    </row>
    <row r="9" spans="1:18" ht="15" customHeight="1" x14ac:dyDescent="0.2">
      <c r="A9" s="22" t="s">
        <v>166</v>
      </c>
      <c r="B9" s="22" t="s">
        <v>67</v>
      </c>
      <c r="C9" s="7">
        <v>3</v>
      </c>
      <c r="D9" s="28">
        <v>160</v>
      </c>
      <c r="E9" s="13">
        <v>161</v>
      </c>
      <c r="F9" s="13">
        <v>157</v>
      </c>
      <c r="G9" s="13">
        <v>157</v>
      </c>
      <c r="H9" s="13">
        <v>157</v>
      </c>
      <c r="I9" s="13">
        <v>160</v>
      </c>
      <c r="J9" s="13">
        <v>169</v>
      </c>
      <c r="K9" s="13"/>
      <c r="L9" s="13"/>
      <c r="M9" s="13"/>
      <c r="N9" s="13"/>
      <c r="O9" s="26">
        <f t="shared" si="0"/>
        <v>160.16666666666666</v>
      </c>
      <c r="P9" s="8">
        <f t="shared" si="1"/>
        <v>24</v>
      </c>
      <c r="Q9" s="27">
        <f t="shared" si="2"/>
        <v>0.16666666666665719</v>
      </c>
    </row>
    <row r="10" spans="1:18" ht="15" customHeight="1" x14ac:dyDescent="0.2">
      <c r="A10" s="22" t="s">
        <v>113</v>
      </c>
      <c r="B10" s="22" t="s">
        <v>83</v>
      </c>
      <c r="C10" s="7">
        <v>2</v>
      </c>
      <c r="D10" s="28">
        <v>172.5</v>
      </c>
      <c r="E10" s="13">
        <v>168</v>
      </c>
      <c r="F10" s="13">
        <v>168</v>
      </c>
      <c r="G10" s="13">
        <v>168</v>
      </c>
      <c r="H10" s="13">
        <v>170</v>
      </c>
      <c r="I10" s="13">
        <v>169</v>
      </c>
      <c r="J10" s="13">
        <v>166</v>
      </c>
      <c r="K10" s="13"/>
      <c r="L10" s="13"/>
      <c r="M10" s="13"/>
      <c r="N10" s="13"/>
      <c r="O10" s="26">
        <f t="shared" si="0"/>
        <v>168.16666666666666</v>
      </c>
      <c r="P10" s="8">
        <f t="shared" si="1"/>
        <v>12</v>
      </c>
      <c r="Q10" s="27">
        <f t="shared" si="2"/>
        <v>-4.3333333333333428</v>
      </c>
    </row>
    <row r="11" spans="1:18" ht="15" customHeight="1" x14ac:dyDescent="0.2">
      <c r="A11" s="22" t="s">
        <v>96</v>
      </c>
      <c r="B11" s="22" t="s">
        <v>97</v>
      </c>
      <c r="C11" s="7">
        <v>1</v>
      </c>
      <c r="D11" s="28">
        <v>175.3</v>
      </c>
      <c r="E11" s="13">
        <v>172</v>
      </c>
      <c r="F11" s="13">
        <v>169</v>
      </c>
      <c r="G11" s="13">
        <v>170</v>
      </c>
      <c r="H11" s="13">
        <v>176</v>
      </c>
      <c r="I11" s="13">
        <v>178</v>
      </c>
      <c r="J11" s="13">
        <v>174</v>
      </c>
      <c r="K11" s="13"/>
      <c r="L11" s="13"/>
      <c r="M11" s="13"/>
      <c r="N11" s="13"/>
      <c r="O11" s="26">
        <f t="shared" si="0"/>
        <v>173.16666666666666</v>
      </c>
      <c r="P11" s="8">
        <f t="shared" si="1"/>
        <v>10</v>
      </c>
      <c r="Q11" s="27">
        <f t="shared" si="2"/>
        <v>-2.1333333333333542</v>
      </c>
    </row>
    <row r="12" spans="1:18" ht="15" customHeight="1" x14ac:dyDescent="0.2">
      <c r="A12" s="22" t="s">
        <v>88</v>
      </c>
      <c r="B12" s="22" t="s">
        <v>89</v>
      </c>
      <c r="C12" s="7">
        <v>1</v>
      </c>
      <c r="D12" s="28">
        <v>178.3</v>
      </c>
      <c r="E12" s="13">
        <v>171</v>
      </c>
      <c r="F12" s="13">
        <v>173</v>
      </c>
      <c r="G12" s="13">
        <v>165</v>
      </c>
      <c r="H12" s="13">
        <v>188</v>
      </c>
      <c r="I12" s="13">
        <v>177</v>
      </c>
      <c r="J12" s="13">
        <v>183</v>
      </c>
      <c r="K12" s="13"/>
      <c r="L12" s="13"/>
      <c r="M12" s="13"/>
      <c r="N12" s="13"/>
      <c r="O12" s="26">
        <f t="shared" si="0"/>
        <v>176.16666666666666</v>
      </c>
      <c r="P12" s="8">
        <f t="shared" si="1"/>
        <v>6</v>
      </c>
      <c r="Q12" s="27">
        <f t="shared" si="2"/>
        <v>-2.1333333333333542</v>
      </c>
    </row>
    <row r="13" spans="1:18" ht="15" customHeight="1" x14ac:dyDescent="0.2">
      <c r="A13" s="22" t="s">
        <v>163</v>
      </c>
      <c r="B13" s="22" t="s">
        <v>63</v>
      </c>
      <c r="C13" s="7">
        <v>3</v>
      </c>
      <c r="D13" s="28">
        <v>160.5</v>
      </c>
      <c r="E13" s="13">
        <v>170</v>
      </c>
      <c r="F13" s="13">
        <v>165</v>
      </c>
      <c r="G13" s="13">
        <v>165</v>
      </c>
      <c r="H13" s="13">
        <v>168</v>
      </c>
      <c r="I13" s="13">
        <v>164</v>
      </c>
      <c r="J13" s="13">
        <v>171</v>
      </c>
      <c r="K13" s="13"/>
      <c r="L13" s="13"/>
      <c r="M13" s="13"/>
      <c r="N13" s="13"/>
      <c r="O13" s="26">
        <f t="shared" si="0"/>
        <v>167.16666666666666</v>
      </c>
      <c r="P13" s="8">
        <f t="shared" si="1"/>
        <v>14</v>
      </c>
      <c r="Q13" s="27">
        <f t="shared" si="2"/>
        <v>6.6666666666666572</v>
      </c>
    </row>
    <row r="14" spans="1:18" ht="15" customHeight="1" x14ac:dyDescent="0.2">
      <c r="A14" s="22" t="s">
        <v>175</v>
      </c>
      <c r="B14" s="22" t="s">
        <v>63</v>
      </c>
      <c r="C14" s="7">
        <v>4</v>
      </c>
      <c r="D14" s="28">
        <v>158.80000000000001</v>
      </c>
      <c r="E14" s="13">
        <v>159</v>
      </c>
      <c r="F14" s="13">
        <v>170</v>
      </c>
      <c r="G14" s="13">
        <v>155</v>
      </c>
      <c r="H14" s="13">
        <v>170</v>
      </c>
      <c r="I14" s="13">
        <v>156</v>
      </c>
      <c r="J14" s="13">
        <v>166</v>
      </c>
      <c r="K14" s="13"/>
      <c r="L14" s="13"/>
      <c r="M14" s="13"/>
      <c r="N14" s="13"/>
      <c r="O14" s="26">
        <f t="shared" si="0"/>
        <v>162.66666666666666</v>
      </c>
      <c r="P14" s="8">
        <f t="shared" si="1"/>
        <v>22</v>
      </c>
      <c r="Q14" s="27">
        <f t="shared" si="2"/>
        <v>3.8666666666666458</v>
      </c>
    </row>
    <row r="15" spans="1:18" ht="15" customHeight="1" x14ac:dyDescent="0.2">
      <c r="A15" s="22" t="s">
        <v>228</v>
      </c>
      <c r="B15" s="22" t="s">
        <v>63</v>
      </c>
      <c r="C15" s="7">
        <v>5</v>
      </c>
      <c r="D15" s="28">
        <v>140.69999999999999</v>
      </c>
      <c r="E15" s="13">
        <v>127</v>
      </c>
      <c r="F15" s="13">
        <v>130</v>
      </c>
      <c r="G15" s="13">
        <v>146</v>
      </c>
      <c r="H15" s="13">
        <v>134</v>
      </c>
      <c r="I15" s="13">
        <v>135</v>
      </c>
      <c r="J15" s="13">
        <v>140</v>
      </c>
      <c r="K15" s="13"/>
      <c r="L15" s="13"/>
      <c r="M15" s="13"/>
      <c r="N15" s="13"/>
      <c r="O15" s="26">
        <f t="shared" si="0"/>
        <v>135.33333333333334</v>
      </c>
      <c r="P15" s="8">
        <f t="shared" si="1"/>
        <v>39</v>
      </c>
      <c r="Q15" s="27">
        <f t="shared" si="2"/>
        <v>-5.3666666666666458</v>
      </c>
    </row>
    <row r="16" spans="1:18" ht="15" customHeight="1" x14ac:dyDescent="0.2">
      <c r="A16" s="22" t="s">
        <v>72</v>
      </c>
      <c r="B16" s="22" t="s">
        <v>73</v>
      </c>
      <c r="C16" s="7">
        <v>1</v>
      </c>
      <c r="D16" s="28">
        <v>181.2</v>
      </c>
      <c r="E16" s="13">
        <v>184</v>
      </c>
      <c r="F16" s="13">
        <v>188</v>
      </c>
      <c r="G16" s="13">
        <v>180</v>
      </c>
      <c r="H16" s="13">
        <v>176</v>
      </c>
      <c r="I16" s="13">
        <v>179</v>
      </c>
      <c r="J16" s="13">
        <v>182</v>
      </c>
      <c r="K16" s="13"/>
      <c r="L16" s="13"/>
      <c r="M16" s="13"/>
      <c r="N16" s="13"/>
      <c r="O16" s="26">
        <f t="shared" si="0"/>
        <v>181.5</v>
      </c>
      <c r="P16" s="8">
        <f t="shared" si="1"/>
        <v>2</v>
      </c>
      <c r="Q16" s="27">
        <f t="shared" si="2"/>
        <v>0.30000000000001137</v>
      </c>
    </row>
    <row r="17" spans="1:17" ht="15" customHeight="1" x14ac:dyDescent="0.2">
      <c r="A17" s="22" t="s">
        <v>132</v>
      </c>
      <c r="B17" s="22" t="s">
        <v>73</v>
      </c>
      <c r="C17" s="7">
        <v>2</v>
      </c>
      <c r="D17" s="28">
        <v>167</v>
      </c>
      <c r="E17" s="13">
        <v>172</v>
      </c>
      <c r="F17" s="13">
        <v>165</v>
      </c>
      <c r="G17" s="13">
        <v>172</v>
      </c>
      <c r="H17" s="13">
        <v>159</v>
      </c>
      <c r="I17" s="13">
        <v>171</v>
      </c>
      <c r="J17" s="13">
        <v>155</v>
      </c>
      <c r="K17" s="13"/>
      <c r="L17" s="13"/>
      <c r="M17" s="13"/>
      <c r="N17" s="13"/>
      <c r="O17" s="26">
        <f t="shared" si="0"/>
        <v>165.66666666666666</v>
      </c>
      <c r="P17" s="8">
        <f t="shared" si="1"/>
        <v>17</v>
      </c>
      <c r="Q17" s="27">
        <f t="shared" si="2"/>
        <v>-1.3333333333333428</v>
      </c>
    </row>
    <row r="18" spans="1:17" ht="15" customHeight="1" x14ac:dyDescent="0.2">
      <c r="A18" s="22" t="s">
        <v>153</v>
      </c>
      <c r="B18" s="22" t="s">
        <v>73</v>
      </c>
      <c r="C18" s="7">
        <v>3</v>
      </c>
      <c r="D18" s="28">
        <v>162</v>
      </c>
      <c r="E18" s="13">
        <v>162</v>
      </c>
      <c r="F18" s="13">
        <v>147</v>
      </c>
      <c r="G18" s="13"/>
      <c r="H18" s="13"/>
      <c r="I18" s="13"/>
      <c r="J18" s="13"/>
      <c r="K18" s="13"/>
      <c r="L18" s="13"/>
      <c r="M18" s="13"/>
      <c r="N18" s="13"/>
      <c r="O18" s="26">
        <f t="shared" si="0"/>
        <v>154.5</v>
      </c>
      <c r="P18" s="8">
        <f t="shared" si="1"/>
        <v>30</v>
      </c>
      <c r="Q18" s="27">
        <f t="shared" si="2"/>
        <v>-7.5</v>
      </c>
    </row>
    <row r="19" spans="1:17" ht="15" customHeight="1" x14ac:dyDescent="0.2">
      <c r="A19" s="22" t="s">
        <v>217</v>
      </c>
      <c r="B19" s="22" t="s">
        <v>73</v>
      </c>
      <c r="C19" s="7">
        <v>5</v>
      </c>
      <c r="D19" s="28">
        <v>147</v>
      </c>
      <c r="E19" s="13">
        <v>147</v>
      </c>
      <c r="F19" s="13">
        <v>138</v>
      </c>
      <c r="G19" s="13"/>
      <c r="H19" s="13">
        <v>143</v>
      </c>
      <c r="I19" s="13">
        <v>155</v>
      </c>
      <c r="J19" s="13">
        <v>151</v>
      </c>
      <c r="K19" s="13"/>
      <c r="L19" s="13"/>
      <c r="M19" s="13"/>
      <c r="N19" s="13"/>
      <c r="O19" s="26">
        <f t="shared" si="0"/>
        <v>146.80000000000001</v>
      </c>
      <c r="P19" s="8">
        <f t="shared" si="1"/>
        <v>36</v>
      </c>
      <c r="Q19" s="27">
        <f t="shared" si="2"/>
        <v>-0.19999999999998863</v>
      </c>
    </row>
    <row r="20" spans="1:17" ht="15" customHeight="1" x14ac:dyDescent="0.2">
      <c r="A20" s="22" t="s">
        <v>141</v>
      </c>
      <c r="B20" s="22" t="s">
        <v>73</v>
      </c>
      <c r="C20" s="7">
        <v>2</v>
      </c>
      <c r="D20" s="28">
        <v>164.2</v>
      </c>
      <c r="E20" s="13">
        <v>130</v>
      </c>
      <c r="F20" s="13">
        <v>142</v>
      </c>
      <c r="G20" s="13">
        <v>146</v>
      </c>
      <c r="H20" s="13">
        <v>151</v>
      </c>
      <c r="I20" s="13">
        <v>156</v>
      </c>
      <c r="J20" s="13">
        <v>156</v>
      </c>
      <c r="K20" s="13"/>
      <c r="L20" s="13"/>
      <c r="M20" s="13"/>
      <c r="N20" s="13"/>
      <c r="O20" s="26">
        <f t="shared" si="0"/>
        <v>146.83333333333334</v>
      </c>
      <c r="P20" s="8">
        <f t="shared" si="1"/>
        <v>35</v>
      </c>
      <c r="Q20" s="27">
        <f t="shared" si="2"/>
        <v>-17.366666666666646</v>
      </c>
    </row>
    <row r="21" spans="1:17" ht="15" customHeight="1" x14ac:dyDescent="0.2">
      <c r="A21" s="22" t="s">
        <v>232</v>
      </c>
      <c r="B21" s="22" t="s">
        <v>73</v>
      </c>
      <c r="C21" s="7">
        <v>5</v>
      </c>
      <c r="D21" s="28">
        <v>134.80000000000001</v>
      </c>
      <c r="E21" s="13">
        <v>152</v>
      </c>
      <c r="F21" s="13">
        <v>143</v>
      </c>
      <c r="G21" s="13">
        <v>149</v>
      </c>
      <c r="H21" s="13">
        <v>140</v>
      </c>
      <c r="I21" s="13">
        <v>145</v>
      </c>
      <c r="J21" s="13">
        <v>147</v>
      </c>
      <c r="K21" s="13"/>
      <c r="L21" s="13"/>
      <c r="M21" s="13"/>
      <c r="N21" s="13"/>
      <c r="O21" s="26">
        <f t="shared" si="0"/>
        <v>146</v>
      </c>
      <c r="P21" s="8">
        <f t="shared" si="1"/>
        <v>37</v>
      </c>
      <c r="Q21" s="27">
        <f t="shared" si="2"/>
        <v>11.199999999999989</v>
      </c>
    </row>
    <row r="22" spans="1:17" ht="15" customHeight="1" x14ac:dyDescent="0.2">
      <c r="A22" s="22" t="s">
        <v>50</v>
      </c>
      <c r="B22" s="22" t="s">
        <v>51</v>
      </c>
      <c r="C22" s="7">
        <v>1</v>
      </c>
      <c r="D22" s="28">
        <v>188.3</v>
      </c>
      <c r="E22" s="13">
        <v>188</v>
      </c>
      <c r="F22" s="13">
        <v>188</v>
      </c>
      <c r="G22" s="13">
        <v>193</v>
      </c>
      <c r="H22" s="13">
        <v>183</v>
      </c>
      <c r="I22" s="13">
        <v>189</v>
      </c>
      <c r="J22" s="13">
        <v>188</v>
      </c>
      <c r="K22" s="13"/>
      <c r="L22" s="13"/>
      <c r="M22" s="13"/>
      <c r="N22" s="13"/>
      <c r="O22" s="26">
        <f t="shared" si="0"/>
        <v>188.16666666666666</v>
      </c>
      <c r="P22" s="8">
        <f t="shared" si="1"/>
        <v>1</v>
      </c>
      <c r="Q22" s="27">
        <f t="shared" si="2"/>
        <v>-0.13333333333335418</v>
      </c>
    </row>
    <row r="23" spans="1:17" ht="15" customHeight="1" x14ac:dyDescent="0.2">
      <c r="A23" s="22" t="s">
        <v>114</v>
      </c>
      <c r="B23" s="22" t="s">
        <v>51</v>
      </c>
      <c r="C23" s="7">
        <v>2</v>
      </c>
      <c r="D23" s="28">
        <v>172</v>
      </c>
      <c r="E23" s="13">
        <v>172</v>
      </c>
      <c r="F23" s="13">
        <v>180</v>
      </c>
      <c r="G23" s="13">
        <v>174</v>
      </c>
      <c r="H23" s="13">
        <v>165</v>
      </c>
      <c r="I23" s="13">
        <v>171</v>
      </c>
      <c r="J23" s="13">
        <v>177</v>
      </c>
      <c r="K23" s="13"/>
      <c r="L23" s="13"/>
      <c r="M23" s="13"/>
      <c r="N23" s="13"/>
      <c r="O23" s="26">
        <f t="shared" si="0"/>
        <v>173.16666666666666</v>
      </c>
      <c r="P23" s="8">
        <f t="shared" si="1"/>
        <v>10</v>
      </c>
      <c r="Q23" s="27">
        <f t="shared" si="2"/>
        <v>1.1666666666666572</v>
      </c>
    </row>
    <row r="24" spans="1:17" ht="15" customHeight="1" x14ac:dyDescent="0.2">
      <c r="A24" s="22" t="s">
        <v>145</v>
      </c>
      <c r="B24" s="22" t="s">
        <v>51</v>
      </c>
      <c r="C24" s="7">
        <v>3</v>
      </c>
      <c r="D24" s="28">
        <v>163.69999999999999</v>
      </c>
      <c r="E24" s="13">
        <v>169</v>
      </c>
      <c r="F24" s="13">
        <v>166</v>
      </c>
      <c r="G24" s="13">
        <v>166</v>
      </c>
      <c r="H24" s="13">
        <v>165</v>
      </c>
      <c r="I24" s="13">
        <v>155</v>
      </c>
      <c r="J24" s="13"/>
      <c r="K24" s="13"/>
      <c r="L24" s="13"/>
      <c r="M24" s="13"/>
      <c r="N24" s="13"/>
      <c r="O24" s="26">
        <f t="shared" si="0"/>
        <v>164.2</v>
      </c>
      <c r="P24" s="8">
        <f t="shared" si="1"/>
        <v>19</v>
      </c>
      <c r="Q24" s="27">
        <f t="shared" si="2"/>
        <v>0.5</v>
      </c>
    </row>
    <row r="25" spans="1:17" ht="15" customHeight="1" x14ac:dyDescent="0.2">
      <c r="A25" s="22" t="s">
        <v>216</v>
      </c>
      <c r="B25" s="22" t="s">
        <v>51</v>
      </c>
      <c r="C25" s="7">
        <v>5</v>
      </c>
      <c r="D25" s="28">
        <v>148</v>
      </c>
      <c r="E25" s="13">
        <v>150</v>
      </c>
      <c r="F25" s="13">
        <v>164</v>
      </c>
      <c r="G25" s="13">
        <v>144</v>
      </c>
      <c r="H25" s="13">
        <v>158</v>
      </c>
      <c r="I25" s="13">
        <v>170</v>
      </c>
      <c r="J25" s="13">
        <v>157</v>
      </c>
      <c r="K25" s="13"/>
      <c r="L25" s="13"/>
      <c r="M25" s="13"/>
      <c r="N25" s="13"/>
      <c r="O25" s="26">
        <f t="shared" si="0"/>
        <v>157.16666666666666</v>
      </c>
      <c r="P25" s="8">
        <f t="shared" si="1"/>
        <v>27</v>
      </c>
      <c r="Q25" s="27">
        <f t="shared" si="2"/>
        <v>9.1666666666666572</v>
      </c>
    </row>
    <row r="26" spans="1:17" ht="15" customHeight="1" x14ac:dyDescent="0.2">
      <c r="A26" s="22" t="s">
        <v>64</v>
      </c>
      <c r="B26" s="22" t="s">
        <v>65</v>
      </c>
      <c r="C26" s="7">
        <v>1</v>
      </c>
      <c r="D26" s="28">
        <v>183.5</v>
      </c>
      <c r="E26" s="13">
        <v>168</v>
      </c>
      <c r="F26" s="13">
        <v>174</v>
      </c>
      <c r="G26" s="13">
        <v>179</v>
      </c>
      <c r="H26" s="13">
        <v>181</v>
      </c>
      <c r="I26" s="13">
        <v>176</v>
      </c>
      <c r="J26" s="13">
        <v>178</v>
      </c>
      <c r="K26" s="13"/>
      <c r="L26" s="13"/>
      <c r="M26" s="13"/>
      <c r="N26" s="13"/>
      <c r="O26" s="26">
        <f t="shared" si="0"/>
        <v>176</v>
      </c>
      <c r="P26" s="8">
        <f t="shared" si="1"/>
        <v>7</v>
      </c>
      <c r="Q26" s="27">
        <f t="shared" si="2"/>
        <v>-7.5</v>
      </c>
    </row>
    <row r="27" spans="1:17" ht="15" customHeight="1" x14ac:dyDescent="0.2">
      <c r="A27" s="22" t="s">
        <v>170</v>
      </c>
      <c r="B27" s="22" t="s">
        <v>124</v>
      </c>
      <c r="C27" s="7">
        <v>3</v>
      </c>
      <c r="D27" s="28">
        <v>159.80000000000001</v>
      </c>
      <c r="E27" s="13">
        <v>159</v>
      </c>
      <c r="F27" s="13">
        <v>160</v>
      </c>
      <c r="G27" s="13">
        <v>162</v>
      </c>
      <c r="H27" s="13">
        <v>150</v>
      </c>
      <c r="I27" s="13">
        <v>153</v>
      </c>
      <c r="J27" s="13">
        <v>169</v>
      </c>
      <c r="K27" s="13"/>
      <c r="L27" s="13"/>
      <c r="M27" s="13"/>
      <c r="N27" s="13"/>
      <c r="O27" s="26">
        <f t="shared" si="0"/>
        <v>158.83333333333334</v>
      </c>
      <c r="P27" s="8">
        <f t="shared" si="1"/>
        <v>25</v>
      </c>
      <c r="Q27" s="27">
        <f t="shared" si="2"/>
        <v>-0.96666666666666856</v>
      </c>
    </row>
    <row r="28" spans="1:17" ht="15" customHeight="1" x14ac:dyDescent="0.2">
      <c r="A28" s="22" t="s">
        <v>134</v>
      </c>
      <c r="B28" s="22" t="s">
        <v>135</v>
      </c>
      <c r="C28" s="7">
        <v>2</v>
      </c>
      <c r="D28" s="28">
        <v>166.3</v>
      </c>
      <c r="E28" s="13">
        <v>155</v>
      </c>
      <c r="F28" s="13">
        <v>163</v>
      </c>
      <c r="G28" s="13">
        <v>168</v>
      </c>
      <c r="H28" s="13">
        <v>161</v>
      </c>
      <c r="I28" s="13">
        <v>165</v>
      </c>
      <c r="J28" s="13">
        <v>170</v>
      </c>
      <c r="K28" s="13"/>
      <c r="L28" s="13"/>
      <c r="M28" s="13"/>
      <c r="N28" s="13"/>
      <c r="O28" s="26">
        <f t="shared" si="0"/>
        <v>163.66666666666666</v>
      </c>
      <c r="P28" s="8">
        <f t="shared" si="1"/>
        <v>20</v>
      </c>
      <c r="Q28" s="27">
        <f t="shared" si="2"/>
        <v>-2.6333333333333542</v>
      </c>
    </row>
    <row r="29" spans="1:17" ht="15" customHeight="1" x14ac:dyDescent="0.2">
      <c r="A29" s="22" t="s">
        <v>199</v>
      </c>
      <c r="B29" s="22" t="s">
        <v>135</v>
      </c>
      <c r="C29" s="7">
        <v>4</v>
      </c>
      <c r="D29" s="28">
        <v>155</v>
      </c>
      <c r="E29" s="13">
        <v>158</v>
      </c>
      <c r="F29" s="13">
        <v>157</v>
      </c>
      <c r="G29" s="13">
        <v>165</v>
      </c>
      <c r="H29" s="13">
        <v>158</v>
      </c>
      <c r="I29" s="13">
        <v>161</v>
      </c>
      <c r="J29" s="13">
        <v>163</v>
      </c>
      <c r="K29" s="13"/>
      <c r="L29" s="13"/>
      <c r="M29" s="13"/>
      <c r="N29" s="13"/>
      <c r="O29" s="26">
        <f t="shared" si="0"/>
        <v>160.33333333333334</v>
      </c>
      <c r="P29" s="8">
        <f t="shared" si="1"/>
        <v>23</v>
      </c>
      <c r="Q29" s="27">
        <f t="shared" si="2"/>
        <v>5.3333333333333428</v>
      </c>
    </row>
    <row r="30" spans="1:17" ht="15" customHeight="1" x14ac:dyDescent="0.2">
      <c r="A30" s="22" t="s">
        <v>183</v>
      </c>
      <c r="B30" s="22" t="s">
        <v>135</v>
      </c>
      <c r="C30" s="7">
        <v>4</v>
      </c>
      <c r="D30" s="28">
        <v>157.69999999999999</v>
      </c>
      <c r="E30" s="13">
        <v>163</v>
      </c>
      <c r="F30" s="13">
        <v>160</v>
      </c>
      <c r="G30" s="13">
        <v>161</v>
      </c>
      <c r="H30" s="13">
        <v>160</v>
      </c>
      <c r="I30" s="13">
        <v>157</v>
      </c>
      <c r="J30" s="13">
        <v>144</v>
      </c>
      <c r="K30" s="13"/>
      <c r="L30" s="13"/>
      <c r="M30" s="13"/>
      <c r="N30" s="13"/>
      <c r="O30" s="26">
        <f t="shared" si="0"/>
        <v>157.5</v>
      </c>
      <c r="P30" s="8">
        <f t="shared" si="1"/>
        <v>26</v>
      </c>
      <c r="Q30" s="27">
        <f t="shared" si="2"/>
        <v>-0.19999999999998863</v>
      </c>
    </row>
    <row r="31" spans="1:17" ht="15" customHeight="1" x14ac:dyDescent="0.2">
      <c r="A31" s="22" t="s">
        <v>209</v>
      </c>
      <c r="B31" s="22" t="s">
        <v>135</v>
      </c>
      <c r="C31" s="7">
        <v>4</v>
      </c>
      <c r="D31" s="28">
        <v>153.80000000000001</v>
      </c>
      <c r="E31" s="13">
        <v>159</v>
      </c>
      <c r="F31" s="13">
        <v>159</v>
      </c>
      <c r="G31" s="13">
        <v>157</v>
      </c>
      <c r="H31" s="13">
        <v>148</v>
      </c>
      <c r="I31" s="13">
        <v>144</v>
      </c>
      <c r="J31" s="13">
        <v>159</v>
      </c>
      <c r="K31" s="13"/>
      <c r="L31" s="13"/>
      <c r="M31" s="13"/>
      <c r="N31" s="13"/>
      <c r="O31" s="26">
        <f t="shared" si="0"/>
        <v>154.33333333333334</v>
      </c>
      <c r="P31" s="8">
        <f t="shared" si="1"/>
        <v>31</v>
      </c>
      <c r="Q31" s="27">
        <f t="shared" si="2"/>
        <v>0.53333333333333144</v>
      </c>
    </row>
    <row r="32" spans="1:17" ht="15" customHeight="1" x14ac:dyDescent="0.2">
      <c r="A32" s="22" t="s">
        <v>212</v>
      </c>
      <c r="B32" s="22" t="s">
        <v>135</v>
      </c>
      <c r="C32" s="7">
        <v>5</v>
      </c>
      <c r="D32" s="28">
        <v>152</v>
      </c>
      <c r="E32" s="13">
        <v>137</v>
      </c>
      <c r="F32" s="13">
        <v>162</v>
      </c>
      <c r="G32" s="13">
        <v>150</v>
      </c>
      <c r="H32" s="13">
        <v>168</v>
      </c>
      <c r="I32" s="13">
        <v>146</v>
      </c>
      <c r="J32" s="13">
        <v>149</v>
      </c>
      <c r="K32" s="13"/>
      <c r="L32" s="13"/>
      <c r="M32" s="13"/>
      <c r="N32" s="13"/>
      <c r="O32" s="26">
        <f t="shared" si="0"/>
        <v>152</v>
      </c>
      <c r="P32" s="8">
        <f t="shared" si="1"/>
        <v>33</v>
      </c>
      <c r="Q32" s="27">
        <f t="shared" si="2"/>
        <v>0</v>
      </c>
    </row>
    <row r="33" spans="1:17" ht="15" customHeight="1" x14ac:dyDescent="0.2">
      <c r="A33" s="22" t="s">
        <v>125</v>
      </c>
      <c r="B33" s="22" t="s">
        <v>126</v>
      </c>
      <c r="C33" s="7">
        <v>2</v>
      </c>
      <c r="D33" s="28">
        <v>168.7</v>
      </c>
      <c r="E33" s="13">
        <v>169</v>
      </c>
      <c r="F33" s="13">
        <v>177</v>
      </c>
      <c r="G33" s="13">
        <v>176</v>
      </c>
      <c r="H33" s="13">
        <v>181</v>
      </c>
      <c r="I33" s="13">
        <v>175</v>
      </c>
      <c r="J33" s="13">
        <v>180</v>
      </c>
      <c r="K33" s="13"/>
      <c r="L33" s="13"/>
      <c r="M33" s="13"/>
      <c r="N33" s="13"/>
      <c r="O33" s="26">
        <f t="shared" si="0"/>
        <v>176.33333333333334</v>
      </c>
      <c r="P33" s="8">
        <f t="shared" si="1"/>
        <v>5</v>
      </c>
      <c r="Q33" s="27">
        <f t="shared" si="2"/>
        <v>7.6333333333333542</v>
      </c>
    </row>
    <row r="34" spans="1:17" ht="15" customHeight="1" x14ac:dyDescent="0.2">
      <c r="A34" s="22" t="s">
        <v>173</v>
      </c>
      <c r="B34" s="22" t="s">
        <v>126</v>
      </c>
      <c r="C34" s="7">
        <v>4</v>
      </c>
      <c r="D34" s="28">
        <v>159.30000000000001</v>
      </c>
      <c r="E34" s="13">
        <v>165</v>
      </c>
      <c r="F34" s="13">
        <v>163</v>
      </c>
      <c r="G34" s="13">
        <v>174</v>
      </c>
      <c r="H34" s="13">
        <v>156</v>
      </c>
      <c r="I34" s="13">
        <v>165</v>
      </c>
      <c r="J34" s="13">
        <v>176</v>
      </c>
      <c r="K34" s="13"/>
      <c r="L34" s="13"/>
      <c r="M34" s="13"/>
      <c r="N34" s="13"/>
      <c r="O34" s="26">
        <f t="shared" si="0"/>
        <v>166.5</v>
      </c>
      <c r="P34" s="8">
        <f t="shared" si="1"/>
        <v>15</v>
      </c>
      <c r="Q34" s="27">
        <f t="shared" si="2"/>
        <v>7.1999999999999886</v>
      </c>
    </row>
    <row r="35" spans="1:17" ht="15" customHeight="1" x14ac:dyDescent="0.2">
      <c r="A35" s="22" t="s">
        <v>94</v>
      </c>
      <c r="B35" s="22" t="s">
        <v>95</v>
      </c>
      <c r="C35" s="7">
        <v>1</v>
      </c>
      <c r="D35" s="28">
        <v>176</v>
      </c>
      <c r="E35" s="13">
        <v>175</v>
      </c>
      <c r="F35" s="13">
        <v>177</v>
      </c>
      <c r="G35" s="13">
        <v>175</v>
      </c>
      <c r="H35" s="13">
        <v>175</v>
      </c>
      <c r="I35" s="13">
        <v>177</v>
      </c>
      <c r="J35" s="13">
        <v>174</v>
      </c>
      <c r="K35" s="13"/>
      <c r="L35" s="13"/>
      <c r="M35" s="13"/>
      <c r="N35" s="13"/>
      <c r="O35" s="26">
        <f t="shared" si="0"/>
        <v>175.5</v>
      </c>
      <c r="P35" s="8">
        <f t="shared" si="1"/>
        <v>8</v>
      </c>
      <c r="Q35" s="27">
        <f t="shared" si="2"/>
        <v>-0.5</v>
      </c>
    </row>
    <row r="36" spans="1:17" ht="15" customHeight="1" x14ac:dyDescent="0.2">
      <c r="A36" s="22" t="s">
        <v>106</v>
      </c>
      <c r="B36" s="22" t="s">
        <v>95</v>
      </c>
      <c r="C36" s="7">
        <v>2</v>
      </c>
      <c r="D36" s="28">
        <v>173.8</v>
      </c>
      <c r="E36" s="13">
        <v>173</v>
      </c>
      <c r="F36" s="13">
        <v>176</v>
      </c>
      <c r="G36" s="13">
        <v>173</v>
      </c>
      <c r="H36" s="13">
        <v>173</v>
      </c>
      <c r="I36" s="13">
        <v>177</v>
      </c>
      <c r="J36" s="13">
        <v>174</v>
      </c>
      <c r="K36" s="13"/>
      <c r="L36" s="13"/>
      <c r="M36" s="13"/>
      <c r="N36" s="13"/>
      <c r="O36" s="26">
        <f t="shared" si="0"/>
        <v>174.33333333333334</v>
      </c>
      <c r="P36" s="8">
        <f t="shared" si="1"/>
        <v>9</v>
      </c>
      <c r="Q36" s="27">
        <f t="shared" si="2"/>
        <v>0.53333333333333144</v>
      </c>
    </row>
    <row r="37" spans="1:17" ht="15" customHeight="1" x14ac:dyDescent="0.2">
      <c r="A37" s="22" t="s">
        <v>146</v>
      </c>
      <c r="B37" s="22" t="s">
        <v>108</v>
      </c>
      <c r="C37" s="7">
        <v>3</v>
      </c>
      <c r="D37" s="28">
        <v>163.69999999999999</v>
      </c>
      <c r="E37" s="13">
        <v>165</v>
      </c>
      <c r="F37" s="13">
        <v>154</v>
      </c>
      <c r="G37" s="13">
        <v>170</v>
      </c>
      <c r="H37" s="13">
        <v>156</v>
      </c>
      <c r="I37" s="13">
        <v>171</v>
      </c>
      <c r="J37" s="13">
        <v>174</v>
      </c>
      <c r="K37" s="13"/>
      <c r="L37" s="13"/>
      <c r="M37" s="13"/>
      <c r="N37" s="13"/>
      <c r="O37" s="26">
        <f t="shared" si="0"/>
        <v>165</v>
      </c>
      <c r="P37" s="8">
        <f t="shared" si="1"/>
        <v>18</v>
      </c>
      <c r="Q37" s="27">
        <f t="shared" si="2"/>
        <v>1.3000000000000114</v>
      </c>
    </row>
    <row r="38" spans="1:17" ht="15" customHeight="1" x14ac:dyDescent="0.2">
      <c r="A38" s="22" t="s">
        <v>223</v>
      </c>
      <c r="B38" s="22" t="s">
        <v>224</v>
      </c>
      <c r="C38" s="7">
        <v>5</v>
      </c>
      <c r="D38" s="28">
        <v>143</v>
      </c>
      <c r="E38" s="13">
        <v>154</v>
      </c>
      <c r="F38" s="13">
        <v>134</v>
      </c>
      <c r="G38" s="13">
        <v>143</v>
      </c>
      <c r="H38" s="13">
        <v>150</v>
      </c>
      <c r="I38" s="13">
        <v>139</v>
      </c>
      <c r="J38" s="13">
        <v>152</v>
      </c>
      <c r="K38" s="13"/>
      <c r="L38" s="13"/>
      <c r="M38" s="13"/>
      <c r="N38" s="13"/>
      <c r="O38" s="26">
        <f t="shared" si="0"/>
        <v>145.33333333333334</v>
      </c>
      <c r="P38" s="8">
        <f t="shared" si="1"/>
        <v>38</v>
      </c>
      <c r="Q38" s="27">
        <f t="shared" si="2"/>
        <v>2.3333333333333428</v>
      </c>
    </row>
    <row r="39" spans="1:17" ht="15" customHeight="1" x14ac:dyDescent="0.2">
      <c r="A39" s="22" t="s">
        <v>77</v>
      </c>
      <c r="B39" s="22" t="s">
        <v>78</v>
      </c>
      <c r="C39" s="7">
        <v>1</v>
      </c>
      <c r="D39" s="28">
        <v>179.8</v>
      </c>
      <c r="E39" s="13">
        <v>179</v>
      </c>
      <c r="F39" s="13">
        <v>178</v>
      </c>
      <c r="G39" s="13">
        <v>181</v>
      </c>
      <c r="H39" s="13">
        <v>178</v>
      </c>
      <c r="I39" s="13">
        <v>178</v>
      </c>
      <c r="J39" s="13">
        <v>180</v>
      </c>
      <c r="K39" s="13"/>
      <c r="L39" s="13"/>
      <c r="M39" s="13"/>
      <c r="N39" s="13"/>
      <c r="O39" s="26">
        <f t="shared" si="0"/>
        <v>179</v>
      </c>
      <c r="P39" s="8">
        <f t="shared" si="1"/>
        <v>4</v>
      </c>
      <c r="Q39" s="27">
        <f t="shared" si="2"/>
        <v>-0.80000000000001137</v>
      </c>
    </row>
    <row r="40" spans="1:17" ht="15" customHeight="1" x14ac:dyDescent="0.2">
      <c r="A40" s="22" t="s">
        <v>198</v>
      </c>
      <c r="B40" s="22" t="s">
        <v>116</v>
      </c>
      <c r="C40" s="7">
        <v>4</v>
      </c>
      <c r="D40" s="28">
        <v>155.5</v>
      </c>
      <c r="E40" s="13">
        <v>158</v>
      </c>
      <c r="F40" s="13">
        <v>149</v>
      </c>
      <c r="G40" s="13">
        <v>160</v>
      </c>
      <c r="H40" s="13">
        <v>163</v>
      </c>
      <c r="I40" s="13">
        <v>151</v>
      </c>
      <c r="J40" s="13">
        <v>162</v>
      </c>
      <c r="K40" s="13"/>
      <c r="L40" s="13"/>
      <c r="M40" s="13"/>
      <c r="N40" s="13"/>
      <c r="O40" s="26">
        <f t="shared" si="0"/>
        <v>157.16666666666666</v>
      </c>
      <c r="P40" s="8">
        <f t="shared" si="1"/>
        <v>27</v>
      </c>
      <c r="Q40" s="27">
        <f t="shared" si="2"/>
        <v>1.6666666666666572</v>
      </c>
    </row>
    <row r="41" spans="1:17" ht="15" customHeight="1" x14ac:dyDescent="0.2">
      <c r="A41" s="22" t="s">
        <v>171</v>
      </c>
      <c r="B41" s="22" t="s">
        <v>87</v>
      </c>
      <c r="C41" s="7">
        <v>4</v>
      </c>
      <c r="D41" s="28">
        <v>159.5</v>
      </c>
      <c r="E41" s="13"/>
      <c r="F41" s="13"/>
      <c r="G41" s="13">
        <v>150</v>
      </c>
      <c r="H41" s="13">
        <v>151</v>
      </c>
      <c r="I41" s="13">
        <v>151</v>
      </c>
      <c r="J41" s="13">
        <v>160</v>
      </c>
      <c r="K41" s="13"/>
      <c r="L41" s="13"/>
      <c r="M41" s="13"/>
      <c r="N41" s="13"/>
      <c r="O41" s="26">
        <f t="shared" si="0"/>
        <v>153</v>
      </c>
      <c r="P41" s="8">
        <f t="shared" si="1"/>
        <v>32</v>
      </c>
      <c r="Q41" s="27">
        <f t="shared" si="2"/>
        <v>-6.5</v>
      </c>
    </row>
    <row r="42" spans="1:17" ht="15" customHeight="1" x14ac:dyDescent="0.2">
      <c r="A42" s="22" t="s">
        <v>220</v>
      </c>
      <c r="B42" s="22" t="s">
        <v>87</v>
      </c>
      <c r="C42" s="7">
        <v>5</v>
      </c>
      <c r="D42" s="28">
        <v>146</v>
      </c>
      <c r="E42" s="13">
        <v>141</v>
      </c>
      <c r="F42" s="13">
        <v>148</v>
      </c>
      <c r="G42" s="13">
        <v>144</v>
      </c>
      <c r="H42" s="13">
        <v>143</v>
      </c>
      <c r="I42" s="13">
        <v>146</v>
      </c>
      <c r="J42" s="13">
        <v>160</v>
      </c>
      <c r="K42" s="13"/>
      <c r="L42" s="13"/>
      <c r="M42" s="13"/>
      <c r="N42" s="13"/>
      <c r="O42" s="26">
        <f t="shared" si="0"/>
        <v>147</v>
      </c>
      <c r="P42" s="8">
        <f t="shared" si="1"/>
        <v>34</v>
      </c>
      <c r="Q42" s="27">
        <f t="shared" si="2"/>
        <v>1</v>
      </c>
    </row>
    <row r="43" spans="1:17" ht="15" customHeight="1" x14ac:dyDescent="0.2">
      <c r="A43" s="22" t="s">
        <v>238</v>
      </c>
      <c r="B43" s="22" t="s">
        <v>87</v>
      </c>
      <c r="C43" s="7">
        <v>5</v>
      </c>
      <c r="D43" s="28">
        <v>85</v>
      </c>
      <c r="E43" s="13">
        <v>86</v>
      </c>
      <c r="F43" s="13">
        <v>72</v>
      </c>
      <c r="G43" s="13">
        <v>39</v>
      </c>
      <c r="H43" s="13">
        <v>83</v>
      </c>
      <c r="I43" s="13">
        <v>50</v>
      </c>
      <c r="J43" s="13">
        <v>73</v>
      </c>
      <c r="K43" s="13"/>
      <c r="L43" s="13"/>
      <c r="M43" s="13"/>
      <c r="N43" s="13"/>
      <c r="O43" s="26">
        <f t="shared" si="0"/>
        <v>67.166666666666671</v>
      </c>
      <c r="P43" s="8">
        <f t="shared" si="1"/>
        <v>40</v>
      </c>
      <c r="Q43" s="27">
        <f t="shared" si="2"/>
        <v>-17.833333333333329</v>
      </c>
    </row>
  </sheetData>
  <sortState xmlns:xlrd2="http://schemas.microsoft.com/office/spreadsheetml/2017/richdata2" ref="A4:O43">
    <sortCondition ref="B7"/>
    <sortCondition descending="1" ref="O7"/>
    <sortCondition ref="C7"/>
  </sortState>
  <conditionalFormatting sqref="Q4:Q43">
    <cfRule type="cellIs" dxfId="173" priority="1" stopIfTrue="1" operator="lessThan">
      <formula>0</formula>
    </cfRule>
  </conditionalFormatting>
  <hyperlinks>
    <hyperlink ref="A2" location="'Index'!A2" tooltip="Go to the Index sheet" display="á" xr:uid="{F99BB7B6-EEE1-4580-AFD1-F640716FFB9F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AD47"/>
  </sheetPr>
  <dimension ref="A1:R60"/>
  <sheetViews>
    <sheetView workbookViewId="0">
      <pane ySplit="3" topLeftCell="A4" activePane="bottomLeft" state="frozen"/>
      <selection activeCell="A4" sqref="A4"/>
      <selection pane="bottomLeft" activeCell="O5" sqref="O5:R60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18</v>
      </c>
    </row>
    <row r="2" spans="1:17" ht="12" customHeight="1" x14ac:dyDescent="0.2">
      <c r="A2" s="31" t="s">
        <v>928</v>
      </c>
      <c r="D2" s="25"/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22" t="s">
        <v>82</v>
      </c>
      <c r="B4" s="22" t="s">
        <v>83</v>
      </c>
      <c r="C4" s="7">
        <v>1</v>
      </c>
      <c r="D4" s="28">
        <v>179</v>
      </c>
      <c r="E4" s="13">
        <v>182</v>
      </c>
      <c r="F4" s="13">
        <v>189</v>
      </c>
      <c r="G4" s="13">
        <v>184</v>
      </c>
      <c r="H4" s="13">
        <v>186</v>
      </c>
      <c r="I4" s="13">
        <v>183</v>
      </c>
      <c r="J4" s="13">
        <v>184</v>
      </c>
      <c r="K4" s="13"/>
      <c r="L4" s="13"/>
      <c r="M4" s="13"/>
      <c r="N4" s="13"/>
      <c r="O4" s="26">
        <f t="shared" ref="O4:O35" si="0">IF(SUM(E4:N4)&lt;&gt;0,AVERAGE(E4:N4),"")</f>
        <v>184.66666666666666</v>
      </c>
      <c r="P4" s="8">
        <f>IF(COUNT($E4:$N4)&gt;0,RANK($O4,$O$4:$O$60),"")</f>
        <v>4</v>
      </c>
      <c r="Q4" s="27">
        <f>IF(D4&gt;0,IF(O4&lt;&gt;"",O4-D4,""),"")</f>
        <v>5.6666666666666572</v>
      </c>
    </row>
    <row r="5" spans="1:17" ht="15" customHeight="1" x14ac:dyDescent="0.2">
      <c r="A5" s="22" t="s">
        <v>113</v>
      </c>
      <c r="B5" s="22" t="s">
        <v>83</v>
      </c>
      <c r="C5" s="7">
        <v>1</v>
      </c>
      <c r="D5" s="28">
        <v>172.5</v>
      </c>
      <c r="E5" s="13">
        <v>168</v>
      </c>
      <c r="F5" s="13">
        <v>168</v>
      </c>
      <c r="G5" s="13">
        <v>168</v>
      </c>
      <c r="H5" s="13">
        <v>170</v>
      </c>
      <c r="I5" s="13">
        <v>169</v>
      </c>
      <c r="J5" s="13">
        <v>166</v>
      </c>
      <c r="K5" s="13"/>
      <c r="L5" s="13"/>
      <c r="M5" s="13"/>
      <c r="N5" s="13"/>
      <c r="O5" s="26">
        <f t="shared" si="0"/>
        <v>168.16666666666666</v>
      </c>
      <c r="P5" s="8">
        <f t="shared" ref="P5:P60" si="1">IF(COUNT($E5:$N5)&gt;0,RANK($O5,$O$4:$O$60),"")</f>
        <v>24</v>
      </c>
      <c r="Q5" s="27">
        <f t="shared" ref="Q5:Q60" si="2">IF(D5&gt;0,IF(O5&lt;&gt;"",O5-D5,""),"")</f>
        <v>-4.3333333333333428</v>
      </c>
    </row>
    <row r="6" spans="1:17" ht="15" customHeight="1" x14ac:dyDescent="0.2">
      <c r="A6" s="22" t="s">
        <v>131</v>
      </c>
      <c r="B6" s="22" t="s">
        <v>83</v>
      </c>
      <c r="C6" s="7">
        <v>1</v>
      </c>
      <c r="D6" s="28">
        <v>168</v>
      </c>
      <c r="E6" s="13">
        <v>159</v>
      </c>
      <c r="F6" s="13">
        <v>152</v>
      </c>
      <c r="G6" s="13">
        <v>153</v>
      </c>
      <c r="H6" s="13">
        <v>168</v>
      </c>
      <c r="I6" s="13">
        <v>159</v>
      </c>
      <c r="J6" s="13">
        <v>166</v>
      </c>
      <c r="K6" s="13"/>
      <c r="L6" s="13"/>
      <c r="M6" s="13"/>
      <c r="N6" s="13"/>
      <c r="O6" s="26">
        <f t="shared" si="0"/>
        <v>159.5</v>
      </c>
      <c r="P6" s="8">
        <f t="shared" si="1"/>
        <v>38</v>
      </c>
      <c r="Q6" s="27">
        <f t="shared" si="2"/>
        <v>-8.5</v>
      </c>
    </row>
    <row r="7" spans="1:17" ht="15" customHeight="1" x14ac:dyDescent="0.2">
      <c r="A7" s="22" t="s">
        <v>88</v>
      </c>
      <c r="B7" s="22" t="s">
        <v>89</v>
      </c>
      <c r="C7" s="7">
        <v>1</v>
      </c>
      <c r="D7" s="28">
        <v>178.3</v>
      </c>
      <c r="E7" s="13">
        <v>171</v>
      </c>
      <c r="F7" s="13">
        <v>173</v>
      </c>
      <c r="G7" s="13">
        <v>165</v>
      </c>
      <c r="H7" s="13">
        <v>188</v>
      </c>
      <c r="I7" s="13">
        <v>177</v>
      </c>
      <c r="J7" s="13">
        <v>183</v>
      </c>
      <c r="K7" s="13"/>
      <c r="L7" s="13"/>
      <c r="M7" s="13"/>
      <c r="N7" s="13"/>
      <c r="O7" s="26">
        <f t="shared" si="0"/>
        <v>176.16666666666666</v>
      </c>
      <c r="P7" s="8">
        <f t="shared" si="1"/>
        <v>15</v>
      </c>
      <c r="Q7" s="27">
        <f t="shared" si="2"/>
        <v>-2.1333333333333542</v>
      </c>
    </row>
    <row r="8" spans="1:17" ht="15" customHeight="1" x14ac:dyDescent="0.2">
      <c r="A8" s="22" t="s">
        <v>112</v>
      </c>
      <c r="B8" s="22" t="s">
        <v>89</v>
      </c>
      <c r="C8" s="7">
        <v>1</v>
      </c>
      <c r="D8" s="28">
        <v>173.2</v>
      </c>
      <c r="E8" s="13">
        <v>166</v>
      </c>
      <c r="F8" s="13">
        <v>169</v>
      </c>
      <c r="G8" s="13">
        <v>175</v>
      </c>
      <c r="H8" s="13"/>
      <c r="I8" s="13">
        <v>167</v>
      </c>
      <c r="J8" s="13">
        <v>172</v>
      </c>
      <c r="K8" s="13"/>
      <c r="L8" s="13"/>
      <c r="M8" s="13"/>
      <c r="N8" s="13"/>
      <c r="O8" s="26">
        <f t="shared" si="0"/>
        <v>169.8</v>
      </c>
      <c r="P8" s="8">
        <f t="shared" si="1"/>
        <v>23</v>
      </c>
      <c r="Q8" s="27">
        <f t="shared" si="2"/>
        <v>-3.3999999999999773</v>
      </c>
    </row>
    <row r="9" spans="1:17" ht="15" customHeight="1" x14ac:dyDescent="0.2">
      <c r="A9" s="22" t="s">
        <v>121</v>
      </c>
      <c r="B9" s="22" t="s">
        <v>89</v>
      </c>
      <c r="C9" s="7">
        <v>1</v>
      </c>
      <c r="D9" s="28">
        <v>170</v>
      </c>
      <c r="E9" s="13">
        <v>173</v>
      </c>
      <c r="F9" s="13">
        <v>168</v>
      </c>
      <c r="G9" s="13">
        <v>177</v>
      </c>
      <c r="H9" s="13">
        <v>166</v>
      </c>
      <c r="I9" s="13">
        <v>174</v>
      </c>
      <c r="J9" s="13">
        <v>173</v>
      </c>
      <c r="K9" s="13"/>
      <c r="L9" s="13"/>
      <c r="M9" s="13"/>
      <c r="N9" s="13"/>
      <c r="O9" s="26">
        <f t="shared" si="0"/>
        <v>171.83333333333334</v>
      </c>
      <c r="P9" s="8">
        <f t="shared" si="1"/>
        <v>20</v>
      </c>
      <c r="Q9" s="27">
        <f t="shared" si="2"/>
        <v>1.8333333333333428</v>
      </c>
    </row>
    <row r="10" spans="1:17" ht="15" customHeight="1" x14ac:dyDescent="0.2">
      <c r="A10" s="22" t="s">
        <v>174</v>
      </c>
      <c r="B10" s="22" t="s">
        <v>89</v>
      </c>
      <c r="C10" s="7">
        <v>3</v>
      </c>
      <c r="D10" s="28">
        <v>159</v>
      </c>
      <c r="E10" s="13">
        <v>162</v>
      </c>
      <c r="F10" s="13">
        <v>169</v>
      </c>
      <c r="G10" s="13">
        <v>162</v>
      </c>
      <c r="H10" s="13">
        <v>170</v>
      </c>
      <c r="I10" s="13">
        <v>161</v>
      </c>
      <c r="J10" s="13">
        <v>174</v>
      </c>
      <c r="K10" s="13"/>
      <c r="L10" s="13"/>
      <c r="M10" s="13"/>
      <c r="N10" s="13"/>
      <c r="O10" s="26">
        <f t="shared" si="0"/>
        <v>166.33333333333334</v>
      </c>
      <c r="P10" s="8">
        <f t="shared" si="1"/>
        <v>29</v>
      </c>
      <c r="Q10" s="27">
        <f t="shared" si="2"/>
        <v>7.3333333333333428</v>
      </c>
    </row>
    <row r="11" spans="1:17" ht="15" customHeight="1" x14ac:dyDescent="0.2">
      <c r="A11" s="22" t="s">
        <v>152</v>
      </c>
      <c r="B11" s="22" t="s">
        <v>89</v>
      </c>
      <c r="C11" s="7">
        <v>3</v>
      </c>
      <c r="D11" s="28">
        <v>162</v>
      </c>
      <c r="E11" s="13">
        <v>153</v>
      </c>
      <c r="F11" s="13">
        <v>159</v>
      </c>
      <c r="G11" s="13">
        <v>157</v>
      </c>
      <c r="H11" s="13">
        <v>153</v>
      </c>
      <c r="I11" s="13">
        <v>159</v>
      </c>
      <c r="J11" s="13">
        <v>146</v>
      </c>
      <c r="K11" s="13"/>
      <c r="L11" s="13"/>
      <c r="M11" s="13"/>
      <c r="N11" s="13"/>
      <c r="O11" s="26">
        <f t="shared" si="0"/>
        <v>154.5</v>
      </c>
      <c r="P11" s="8">
        <f t="shared" si="1"/>
        <v>46</v>
      </c>
      <c r="Q11" s="27">
        <f t="shared" si="2"/>
        <v>-7.5</v>
      </c>
    </row>
    <row r="12" spans="1:17" ht="15" customHeight="1" x14ac:dyDescent="0.2">
      <c r="A12" s="22" t="s">
        <v>143</v>
      </c>
      <c r="B12" s="22" t="s">
        <v>89</v>
      </c>
      <c r="C12" s="7">
        <v>3</v>
      </c>
      <c r="D12" s="28">
        <v>164</v>
      </c>
      <c r="E12" s="13">
        <v>137</v>
      </c>
      <c r="F12" s="13">
        <v>161</v>
      </c>
      <c r="G12" s="13">
        <v>144</v>
      </c>
      <c r="H12" s="13">
        <v>157</v>
      </c>
      <c r="I12" s="13">
        <v>152</v>
      </c>
      <c r="J12" s="13">
        <v>147</v>
      </c>
      <c r="K12" s="13"/>
      <c r="L12" s="13"/>
      <c r="M12" s="13"/>
      <c r="N12" s="13"/>
      <c r="O12" s="26">
        <f t="shared" si="0"/>
        <v>149.66666666666666</v>
      </c>
      <c r="P12" s="8">
        <f t="shared" si="1"/>
        <v>51</v>
      </c>
      <c r="Q12" s="27">
        <f t="shared" si="2"/>
        <v>-14.333333333333343</v>
      </c>
    </row>
    <row r="13" spans="1:17" ht="15" customHeight="1" x14ac:dyDescent="0.2">
      <c r="A13" s="22" t="s">
        <v>62</v>
      </c>
      <c r="B13" s="22" t="s">
        <v>63</v>
      </c>
      <c r="C13" s="7">
        <v>1</v>
      </c>
      <c r="D13" s="28">
        <v>183.8</v>
      </c>
      <c r="E13" s="13">
        <v>180</v>
      </c>
      <c r="F13" s="13">
        <v>182</v>
      </c>
      <c r="G13" s="13">
        <v>185</v>
      </c>
      <c r="H13" s="13">
        <v>185</v>
      </c>
      <c r="I13" s="13">
        <v>186</v>
      </c>
      <c r="J13" s="13">
        <v>189</v>
      </c>
      <c r="K13" s="13"/>
      <c r="L13" s="13"/>
      <c r="M13" s="13"/>
      <c r="N13" s="13"/>
      <c r="O13" s="26">
        <f t="shared" si="0"/>
        <v>184.5</v>
      </c>
      <c r="P13" s="8">
        <f t="shared" si="1"/>
        <v>5</v>
      </c>
      <c r="Q13" s="27">
        <f t="shared" si="2"/>
        <v>0.69999999999998863</v>
      </c>
    </row>
    <row r="14" spans="1:17" ht="15" customHeight="1" x14ac:dyDescent="0.2">
      <c r="A14" s="22" t="s">
        <v>75</v>
      </c>
      <c r="B14" s="22" t="s">
        <v>63</v>
      </c>
      <c r="C14" s="7">
        <v>1</v>
      </c>
      <c r="D14" s="28">
        <v>180.5</v>
      </c>
      <c r="E14" s="13">
        <v>187</v>
      </c>
      <c r="F14" s="13">
        <v>173</v>
      </c>
      <c r="G14" s="13">
        <v>183</v>
      </c>
      <c r="H14" s="13">
        <v>182</v>
      </c>
      <c r="I14" s="13">
        <v>186</v>
      </c>
      <c r="J14" s="13">
        <v>183</v>
      </c>
      <c r="K14" s="13"/>
      <c r="L14" s="13"/>
      <c r="M14" s="13"/>
      <c r="N14" s="13"/>
      <c r="O14" s="26">
        <f t="shared" si="0"/>
        <v>182.33333333333334</v>
      </c>
      <c r="P14" s="8">
        <f t="shared" si="1"/>
        <v>8</v>
      </c>
      <c r="Q14" s="27">
        <f t="shared" si="2"/>
        <v>1.8333333333333428</v>
      </c>
    </row>
    <row r="15" spans="1:17" ht="15" customHeight="1" x14ac:dyDescent="0.2">
      <c r="A15" s="22" t="s">
        <v>91</v>
      </c>
      <c r="B15" s="22" t="s">
        <v>63</v>
      </c>
      <c r="C15" s="7">
        <v>1</v>
      </c>
      <c r="D15" s="28">
        <v>178</v>
      </c>
      <c r="E15" s="13">
        <v>168</v>
      </c>
      <c r="F15" s="13">
        <v>144</v>
      </c>
      <c r="G15" s="13">
        <v>170</v>
      </c>
      <c r="H15" s="13"/>
      <c r="I15" s="13"/>
      <c r="J15" s="13">
        <v>172</v>
      </c>
      <c r="K15" s="13"/>
      <c r="L15" s="13"/>
      <c r="M15" s="13"/>
      <c r="N15" s="13"/>
      <c r="O15" s="26">
        <f t="shared" si="0"/>
        <v>163.5</v>
      </c>
      <c r="P15" s="8">
        <f t="shared" si="1"/>
        <v>32</v>
      </c>
      <c r="Q15" s="27">
        <f t="shared" si="2"/>
        <v>-14.5</v>
      </c>
    </row>
    <row r="16" spans="1:17" ht="15" customHeight="1" x14ac:dyDescent="0.2">
      <c r="A16" s="22" t="s">
        <v>163</v>
      </c>
      <c r="B16" s="22" t="s">
        <v>63</v>
      </c>
      <c r="C16" s="7">
        <v>3</v>
      </c>
      <c r="D16" s="28">
        <v>160.5</v>
      </c>
      <c r="E16" s="13">
        <v>170</v>
      </c>
      <c r="F16" s="13">
        <v>165</v>
      </c>
      <c r="G16" s="13">
        <v>165</v>
      </c>
      <c r="H16" s="13">
        <v>168</v>
      </c>
      <c r="I16" s="13">
        <v>164</v>
      </c>
      <c r="J16" s="13">
        <v>171</v>
      </c>
      <c r="K16" s="13"/>
      <c r="L16" s="13"/>
      <c r="M16" s="13"/>
      <c r="N16" s="13"/>
      <c r="O16" s="26">
        <f t="shared" si="0"/>
        <v>167.16666666666666</v>
      </c>
      <c r="P16" s="8">
        <f t="shared" si="1"/>
        <v>28</v>
      </c>
      <c r="Q16" s="27">
        <f t="shared" si="2"/>
        <v>6.6666666666666572</v>
      </c>
    </row>
    <row r="17" spans="1:17" ht="15" customHeight="1" x14ac:dyDescent="0.2">
      <c r="A17" s="22" t="s">
        <v>175</v>
      </c>
      <c r="B17" s="22" t="s">
        <v>63</v>
      </c>
      <c r="C17" s="7">
        <v>3</v>
      </c>
      <c r="D17" s="28">
        <v>158.80000000000001</v>
      </c>
      <c r="E17" s="13">
        <v>159</v>
      </c>
      <c r="F17" s="13">
        <v>170</v>
      </c>
      <c r="G17" s="13">
        <v>155</v>
      </c>
      <c r="H17" s="13">
        <v>170</v>
      </c>
      <c r="I17" s="13">
        <v>156</v>
      </c>
      <c r="J17" s="13">
        <v>166</v>
      </c>
      <c r="K17" s="13"/>
      <c r="L17" s="13"/>
      <c r="M17" s="13"/>
      <c r="N17" s="13"/>
      <c r="O17" s="26">
        <f t="shared" si="0"/>
        <v>162.66666666666666</v>
      </c>
      <c r="P17" s="8">
        <f t="shared" si="1"/>
        <v>33</v>
      </c>
      <c r="Q17" s="27">
        <f t="shared" si="2"/>
        <v>3.8666666666666458</v>
      </c>
    </row>
    <row r="18" spans="1:17" ht="15" customHeight="1" x14ac:dyDescent="0.2">
      <c r="A18" s="22" t="s">
        <v>215</v>
      </c>
      <c r="B18" s="22" t="s">
        <v>63</v>
      </c>
      <c r="C18" s="7">
        <v>1</v>
      </c>
      <c r="D18" s="28"/>
      <c r="E18" s="13"/>
      <c r="F18" s="13"/>
      <c r="G18" s="13"/>
      <c r="H18" s="13">
        <v>154</v>
      </c>
      <c r="I18" s="13">
        <v>166</v>
      </c>
      <c r="J18" s="13"/>
      <c r="K18" s="13"/>
      <c r="L18" s="13"/>
      <c r="M18" s="13"/>
      <c r="N18" s="13"/>
      <c r="O18" s="26">
        <f t="shared" si="0"/>
        <v>160</v>
      </c>
      <c r="P18" s="8">
        <f t="shared" si="1"/>
        <v>36</v>
      </c>
      <c r="Q18" s="27" t="str">
        <f t="shared" si="2"/>
        <v/>
      </c>
    </row>
    <row r="19" spans="1:17" ht="15" customHeight="1" x14ac:dyDescent="0.2">
      <c r="A19" s="22" t="s">
        <v>228</v>
      </c>
      <c r="B19" s="22" t="s">
        <v>63</v>
      </c>
      <c r="C19" s="7">
        <v>3</v>
      </c>
      <c r="D19" s="28">
        <v>140.69999999999999</v>
      </c>
      <c r="E19" s="13">
        <v>127</v>
      </c>
      <c r="F19" s="13">
        <v>130</v>
      </c>
      <c r="G19" s="13">
        <v>146</v>
      </c>
      <c r="H19" s="13">
        <v>134</v>
      </c>
      <c r="I19" s="13">
        <v>135</v>
      </c>
      <c r="J19" s="13">
        <v>140</v>
      </c>
      <c r="K19" s="13"/>
      <c r="L19" s="13"/>
      <c r="M19" s="13"/>
      <c r="N19" s="13"/>
      <c r="O19" s="26">
        <f t="shared" si="0"/>
        <v>135.33333333333334</v>
      </c>
      <c r="P19" s="8">
        <f t="shared" si="1"/>
        <v>56</v>
      </c>
      <c r="Q19" s="27">
        <f t="shared" si="2"/>
        <v>-5.3666666666666458</v>
      </c>
    </row>
    <row r="20" spans="1:17" ht="15" customHeight="1" x14ac:dyDescent="0.2">
      <c r="A20" s="22" t="s">
        <v>245</v>
      </c>
      <c r="B20" s="22" t="s">
        <v>168</v>
      </c>
      <c r="C20" s="7">
        <v>2</v>
      </c>
      <c r="D20" s="28">
        <v>166</v>
      </c>
      <c r="E20" s="13">
        <v>169</v>
      </c>
      <c r="F20" s="13">
        <v>162</v>
      </c>
      <c r="G20" s="13">
        <v>165</v>
      </c>
      <c r="H20" s="13">
        <v>171</v>
      </c>
      <c r="I20" s="13">
        <v>168</v>
      </c>
      <c r="J20" s="13">
        <v>171</v>
      </c>
      <c r="K20" s="13"/>
      <c r="L20" s="13"/>
      <c r="M20" s="13"/>
      <c r="N20" s="13"/>
      <c r="O20" s="26">
        <f t="shared" si="0"/>
        <v>167.66666666666666</v>
      </c>
      <c r="P20" s="8">
        <f t="shared" si="1"/>
        <v>27</v>
      </c>
      <c r="Q20" s="27">
        <f t="shared" si="2"/>
        <v>1.6666666666666572</v>
      </c>
    </row>
    <row r="21" spans="1:17" ht="15" customHeight="1" x14ac:dyDescent="0.2">
      <c r="A21" s="22" t="s">
        <v>244</v>
      </c>
      <c r="B21" s="22" t="s">
        <v>168</v>
      </c>
      <c r="C21" s="7">
        <v>2</v>
      </c>
      <c r="D21" s="28">
        <v>167</v>
      </c>
      <c r="E21" s="13">
        <v>160</v>
      </c>
      <c r="F21" s="13">
        <v>159</v>
      </c>
      <c r="G21" s="13">
        <v>161</v>
      </c>
      <c r="H21" s="13">
        <v>161</v>
      </c>
      <c r="I21" s="13">
        <v>161</v>
      </c>
      <c r="J21" s="13">
        <v>164</v>
      </c>
      <c r="K21" s="13"/>
      <c r="L21" s="13"/>
      <c r="M21" s="13"/>
      <c r="N21" s="13"/>
      <c r="O21" s="26">
        <f t="shared" si="0"/>
        <v>161</v>
      </c>
      <c r="P21" s="8">
        <f t="shared" si="1"/>
        <v>34</v>
      </c>
      <c r="Q21" s="27">
        <f t="shared" si="2"/>
        <v>-6</v>
      </c>
    </row>
    <row r="22" spans="1:17" ht="15" customHeight="1" x14ac:dyDescent="0.2">
      <c r="A22" s="22" t="s">
        <v>246</v>
      </c>
      <c r="B22" s="22" t="s">
        <v>168</v>
      </c>
      <c r="C22" s="7">
        <v>2</v>
      </c>
      <c r="D22" s="28">
        <v>153</v>
      </c>
      <c r="E22" s="13">
        <v>144</v>
      </c>
      <c r="F22" s="13">
        <v>157</v>
      </c>
      <c r="G22" s="13">
        <v>150</v>
      </c>
      <c r="H22" s="13">
        <v>166</v>
      </c>
      <c r="I22" s="13">
        <v>167</v>
      </c>
      <c r="J22" s="13">
        <v>166</v>
      </c>
      <c r="K22" s="13"/>
      <c r="L22" s="13"/>
      <c r="M22" s="13"/>
      <c r="N22" s="13"/>
      <c r="O22" s="26">
        <f t="shared" si="0"/>
        <v>158.33333333333334</v>
      </c>
      <c r="P22" s="8">
        <f t="shared" si="1"/>
        <v>41</v>
      </c>
      <c r="Q22" s="27">
        <f t="shared" si="2"/>
        <v>5.3333333333333428</v>
      </c>
    </row>
    <row r="23" spans="1:17" ht="15" customHeight="1" x14ac:dyDescent="0.2">
      <c r="A23" s="22" t="s">
        <v>76</v>
      </c>
      <c r="B23" s="22" t="s">
        <v>71</v>
      </c>
      <c r="C23" s="7">
        <v>1</v>
      </c>
      <c r="D23" s="28">
        <v>180.2</v>
      </c>
      <c r="E23" s="13">
        <v>192</v>
      </c>
      <c r="F23" s="13">
        <v>190</v>
      </c>
      <c r="G23" s="13">
        <v>184</v>
      </c>
      <c r="H23" s="13">
        <v>181</v>
      </c>
      <c r="I23" s="13">
        <v>186</v>
      </c>
      <c r="J23" s="13">
        <v>185</v>
      </c>
      <c r="K23" s="13"/>
      <c r="L23" s="13"/>
      <c r="M23" s="13"/>
      <c r="N23" s="13"/>
      <c r="O23" s="26">
        <f t="shared" si="0"/>
        <v>186.33333333333334</v>
      </c>
      <c r="P23" s="8">
        <f t="shared" si="1"/>
        <v>2</v>
      </c>
      <c r="Q23" s="27">
        <f t="shared" si="2"/>
        <v>6.1333333333333542</v>
      </c>
    </row>
    <row r="24" spans="1:17" ht="15" customHeight="1" x14ac:dyDescent="0.2">
      <c r="A24" s="22" t="s">
        <v>70</v>
      </c>
      <c r="B24" s="22" t="s">
        <v>71</v>
      </c>
      <c r="C24" s="7">
        <v>1</v>
      </c>
      <c r="D24" s="28">
        <v>181.3</v>
      </c>
      <c r="E24" s="13">
        <v>185</v>
      </c>
      <c r="F24" s="13">
        <v>182</v>
      </c>
      <c r="G24" s="13">
        <v>182</v>
      </c>
      <c r="H24" s="13">
        <v>173</v>
      </c>
      <c r="I24" s="13"/>
      <c r="J24" s="13"/>
      <c r="K24" s="13"/>
      <c r="L24" s="13"/>
      <c r="M24" s="13"/>
      <c r="N24" s="13"/>
      <c r="O24" s="26">
        <f t="shared" si="0"/>
        <v>180.5</v>
      </c>
      <c r="P24" s="8">
        <f t="shared" si="1"/>
        <v>10</v>
      </c>
      <c r="Q24" s="27">
        <f t="shared" si="2"/>
        <v>-0.80000000000001137</v>
      </c>
    </row>
    <row r="25" spans="1:17" ht="15" customHeight="1" x14ac:dyDescent="0.2">
      <c r="A25" s="22" t="s">
        <v>90</v>
      </c>
      <c r="B25" s="22" t="s">
        <v>71</v>
      </c>
      <c r="C25" s="7">
        <v>1</v>
      </c>
      <c r="D25" s="28">
        <v>178.2</v>
      </c>
      <c r="E25" s="13">
        <v>180</v>
      </c>
      <c r="F25" s="13">
        <v>184</v>
      </c>
      <c r="G25" s="13">
        <v>186</v>
      </c>
      <c r="H25" s="13">
        <v>175</v>
      </c>
      <c r="I25" s="13">
        <v>177</v>
      </c>
      <c r="J25" s="13">
        <v>183</v>
      </c>
      <c r="K25" s="13"/>
      <c r="L25" s="13"/>
      <c r="M25" s="13"/>
      <c r="N25" s="13"/>
      <c r="O25" s="26">
        <f t="shared" si="0"/>
        <v>180.83333333333334</v>
      </c>
      <c r="P25" s="8">
        <f t="shared" si="1"/>
        <v>9</v>
      </c>
      <c r="Q25" s="27">
        <f t="shared" si="2"/>
        <v>2.6333333333333542</v>
      </c>
    </row>
    <row r="26" spans="1:17" ht="15" customHeight="1" x14ac:dyDescent="0.2">
      <c r="A26" s="22" t="s">
        <v>104</v>
      </c>
      <c r="B26" s="22" t="s">
        <v>71</v>
      </c>
      <c r="C26" s="7">
        <v>2</v>
      </c>
      <c r="D26" s="28">
        <v>174.3</v>
      </c>
      <c r="E26" s="13">
        <v>171</v>
      </c>
      <c r="F26" s="13">
        <v>178</v>
      </c>
      <c r="G26" s="13">
        <v>174</v>
      </c>
      <c r="H26" s="13">
        <v>173</v>
      </c>
      <c r="I26" s="13">
        <v>170</v>
      </c>
      <c r="J26" s="13">
        <v>175</v>
      </c>
      <c r="K26" s="13"/>
      <c r="L26" s="13"/>
      <c r="M26" s="13"/>
      <c r="N26" s="13"/>
      <c r="O26" s="26">
        <f t="shared" si="0"/>
        <v>173.5</v>
      </c>
      <c r="P26" s="8">
        <f t="shared" si="1"/>
        <v>16</v>
      </c>
      <c r="Q26" s="27">
        <f t="shared" si="2"/>
        <v>-0.80000000000001137</v>
      </c>
    </row>
    <row r="27" spans="1:17" ht="15" customHeight="1" x14ac:dyDescent="0.2">
      <c r="A27" s="22" t="s">
        <v>130</v>
      </c>
      <c r="B27" s="22" t="s">
        <v>71</v>
      </c>
      <c r="C27" s="7">
        <v>2</v>
      </c>
      <c r="D27" s="28">
        <v>168.2</v>
      </c>
      <c r="E27" s="13">
        <v>173</v>
      </c>
      <c r="F27" s="13">
        <v>182</v>
      </c>
      <c r="G27" s="13">
        <v>166</v>
      </c>
      <c r="H27" s="13">
        <v>176</v>
      </c>
      <c r="I27" s="13">
        <v>168</v>
      </c>
      <c r="J27" s="13">
        <v>176</v>
      </c>
      <c r="K27" s="13"/>
      <c r="L27" s="13"/>
      <c r="M27" s="13"/>
      <c r="N27" s="13"/>
      <c r="O27" s="26">
        <f t="shared" si="0"/>
        <v>173.5</v>
      </c>
      <c r="P27" s="8">
        <f t="shared" si="1"/>
        <v>16</v>
      </c>
      <c r="Q27" s="27">
        <f t="shared" si="2"/>
        <v>5.3000000000000114</v>
      </c>
    </row>
    <row r="28" spans="1:17" ht="15" customHeight="1" x14ac:dyDescent="0.2">
      <c r="A28" s="22" t="s">
        <v>156</v>
      </c>
      <c r="B28" s="22" t="s">
        <v>71</v>
      </c>
      <c r="C28" s="7">
        <v>2</v>
      </c>
      <c r="D28" s="28">
        <v>161.5</v>
      </c>
      <c r="E28" s="13">
        <v>176</v>
      </c>
      <c r="F28" s="13">
        <v>167</v>
      </c>
      <c r="G28" s="13">
        <v>170</v>
      </c>
      <c r="H28" s="13">
        <v>166</v>
      </c>
      <c r="I28" s="13">
        <v>166</v>
      </c>
      <c r="J28" s="13">
        <v>164</v>
      </c>
      <c r="K28" s="13"/>
      <c r="L28" s="13"/>
      <c r="M28" s="13"/>
      <c r="N28" s="13"/>
      <c r="O28" s="26">
        <f t="shared" si="0"/>
        <v>168.16666666666666</v>
      </c>
      <c r="P28" s="8">
        <f t="shared" si="1"/>
        <v>24</v>
      </c>
      <c r="Q28" s="27">
        <f t="shared" si="2"/>
        <v>6.6666666666666572</v>
      </c>
    </row>
    <row r="29" spans="1:17" ht="15" customHeight="1" x14ac:dyDescent="0.2">
      <c r="A29" s="22" t="s">
        <v>241</v>
      </c>
      <c r="B29" s="22" t="s">
        <v>73</v>
      </c>
      <c r="C29" s="7">
        <v>1</v>
      </c>
      <c r="D29" s="28">
        <v>188</v>
      </c>
      <c r="E29" s="13">
        <v>186</v>
      </c>
      <c r="F29" s="13">
        <v>191</v>
      </c>
      <c r="G29" s="13">
        <v>190</v>
      </c>
      <c r="H29" s="13">
        <v>194</v>
      </c>
      <c r="I29" s="13">
        <v>185</v>
      </c>
      <c r="J29" s="13">
        <v>183</v>
      </c>
      <c r="K29" s="13"/>
      <c r="L29" s="13"/>
      <c r="M29" s="13"/>
      <c r="N29" s="13"/>
      <c r="O29" s="26">
        <f t="shared" si="0"/>
        <v>188.16666666666666</v>
      </c>
      <c r="P29" s="8">
        <f t="shared" si="1"/>
        <v>1</v>
      </c>
      <c r="Q29" s="27">
        <f t="shared" si="2"/>
        <v>0.16666666666665719</v>
      </c>
    </row>
    <row r="30" spans="1:17" ht="15" customHeight="1" x14ac:dyDescent="0.2">
      <c r="A30" s="22" t="s">
        <v>242</v>
      </c>
      <c r="B30" s="22" t="s">
        <v>73</v>
      </c>
      <c r="C30" s="7">
        <v>1</v>
      </c>
      <c r="D30" s="28">
        <v>187.8</v>
      </c>
      <c r="E30" s="13">
        <v>183</v>
      </c>
      <c r="F30" s="13">
        <v>180</v>
      </c>
      <c r="G30" s="13">
        <v>189</v>
      </c>
      <c r="H30" s="13">
        <v>189</v>
      </c>
      <c r="I30" s="13">
        <v>183</v>
      </c>
      <c r="J30" s="13">
        <v>186</v>
      </c>
      <c r="K30" s="13"/>
      <c r="L30" s="13"/>
      <c r="M30" s="13"/>
      <c r="N30" s="13"/>
      <c r="O30" s="26">
        <f t="shared" si="0"/>
        <v>185</v>
      </c>
      <c r="P30" s="8">
        <f t="shared" si="1"/>
        <v>3</v>
      </c>
      <c r="Q30" s="27">
        <f t="shared" si="2"/>
        <v>-2.8000000000000114</v>
      </c>
    </row>
    <row r="31" spans="1:17" ht="15" customHeight="1" x14ac:dyDescent="0.2">
      <c r="A31" s="22" t="s">
        <v>243</v>
      </c>
      <c r="B31" s="22" t="s">
        <v>73</v>
      </c>
      <c r="C31" s="7">
        <v>1</v>
      </c>
      <c r="D31" s="28">
        <v>184</v>
      </c>
      <c r="E31" s="13">
        <v>180</v>
      </c>
      <c r="F31" s="13">
        <v>188</v>
      </c>
      <c r="G31" s="13">
        <v>184</v>
      </c>
      <c r="H31" s="13">
        <v>189</v>
      </c>
      <c r="I31" s="13">
        <v>181</v>
      </c>
      <c r="J31" s="13">
        <v>181</v>
      </c>
      <c r="K31" s="13"/>
      <c r="L31" s="13"/>
      <c r="M31" s="13"/>
      <c r="N31" s="13"/>
      <c r="O31" s="26">
        <f t="shared" si="0"/>
        <v>183.83333333333334</v>
      </c>
      <c r="P31" s="8">
        <f t="shared" si="1"/>
        <v>6</v>
      </c>
      <c r="Q31" s="27">
        <f t="shared" si="2"/>
        <v>-0.16666666666665719</v>
      </c>
    </row>
    <row r="32" spans="1:17" ht="15" customHeight="1" x14ac:dyDescent="0.2">
      <c r="A32" s="22" t="s">
        <v>155</v>
      </c>
      <c r="B32" s="22" t="s">
        <v>73</v>
      </c>
      <c r="C32" s="7">
        <v>2</v>
      </c>
      <c r="D32" s="28">
        <v>161.69999999999999</v>
      </c>
      <c r="E32" s="13">
        <v>178</v>
      </c>
      <c r="F32" s="13">
        <v>185</v>
      </c>
      <c r="G32" s="13">
        <v>173</v>
      </c>
      <c r="H32" s="13">
        <v>183</v>
      </c>
      <c r="I32" s="13">
        <v>184</v>
      </c>
      <c r="J32" s="13">
        <v>180</v>
      </c>
      <c r="K32" s="13"/>
      <c r="L32" s="13"/>
      <c r="M32" s="13"/>
      <c r="N32" s="13"/>
      <c r="O32" s="26">
        <f t="shared" si="0"/>
        <v>180.5</v>
      </c>
      <c r="P32" s="8">
        <f t="shared" si="1"/>
        <v>10</v>
      </c>
      <c r="Q32" s="27">
        <f t="shared" si="2"/>
        <v>18.800000000000011</v>
      </c>
    </row>
    <row r="33" spans="1:17" ht="15" customHeight="1" x14ac:dyDescent="0.2">
      <c r="A33" s="22" t="s">
        <v>144</v>
      </c>
      <c r="B33" s="22" t="s">
        <v>73</v>
      </c>
      <c r="C33" s="7">
        <v>2</v>
      </c>
      <c r="D33" s="28">
        <v>163.80000000000001</v>
      </c>
      <c r="E33" s="13">
        <v>172</v>
      </c>
      <c r="F33" s="13">
        <v>169</v>
      </c>
      <c r="G33" s="13">
        <v>181</v>
      </c>
      <c r="H33" s="13">
        <v>178</v>
      </c>
      <c r="I33" s="13">
        <v>175</v>
      </c>
      <c r="J33" s="13">
        <v>165</v>
      </c>
      <c r="K33" s="13"/>
      <c r="L33" s="13"/>
      <c r="M33" s="13"/>
      <c r="N33" s="13"/>
      <c r="O33" s="26">
        <f t="shared" si="0"/>
        <v>173.33333333333334</v>
      </c>
      <c r="P33" s="8">
        <f t="shared" si="1"/>
        <v>18</v>
      </c>
      <c r="Q33" s="27">
        <f t="shared" si="2"/>
        <v>9.5333333333333314</v>
      </c>
    </row>
    <row r="34" spans="1:17" ht="15" customHeight="1" x14ac:dyDescent="0.2">
      <c r="A34" s="22" t="s">
        <v>137</v>
      </c>
      <c r="B34" s="22" t="s">
        <v>73</v>
      </c>
      <c r="C34" s="7">
        <v>2</v>
      </c>
      <c r="D34" s="28">
        <v>165.8</v>
      </c>
      <c r="E34" s="13">
        <v>155</v>
      </c>
      <c r="F34" s="13">
        <v>158</v>
      </c>
      <c r="G34" s="13">
        <v>160</v>
      </c>
      <c r="H34" s="13">
        <v>159</v>
      </c>
      <c r="I34" s="13">
        <v>166</v>
      </c>
      <c r="J34" s="13">
        <v>158</v>
      </c>
      <c r="K34" s="13"/>
      <c r="L34" s="13"/>
      <c r="M34" s="13"/>
      <c r="N34" s="13"/>
      <c r="O34" s="26">
        <f t="shared" si="0"/>
        <v>159.33333333333334</v>
      </c>
      <c r="P34" s="8">
        <f t="shared" si="1"/>
        <v>39</v>
      </c>
      <c r="Q34" s="27">
        <f t="shared" si="2"/>
        <v>-6.4666666666666686</v>
      </c>
    </row>
    <row r="35" spans="1:17" ht="15" customHeight="1" x14ac:dyDescent="0.2">
      <c r="A35" s="22" t="s">
        <v>61</v>
      </c>
      <c r="B35" s="22" t="s">
        <v>56</v>
      </c>
      <c r="C35" s="7">
        <v>1</v>
      </c>
      <c r="D35" s="28">
        <v>184.7</v>
      </c>
      <c r="E35" s="13">
        <v>188</v>
      </c>
      <c r="F35" s="13">
        <v>183</v>
      </c>
      <c r="G35" s="13">
        <v>182</v>
      </c>
      <c r="H35" s="13">
        <v>183</v>
      </c>
      <c r="I35" s="13">
        <v>182</v>
      </c>
      <c r="J35" s="13">
        <v>182</v>
      </c>
      <c r="K35" s="13"/>
      <c r="L35" s="13"/>
      <c r="M35" s="13"/>
      <c r="N35" s="13"/>
      <c r="O35" s="26">
        <f t="shared" si="0"/>
        <v>183.33333333333334</v>
      </c>
      <c r="P35" s="8">
        <f t="shared" si="1"/>
        <v>7</v>
      </c>
      <c r="Q35" s="27">
        <f t="shared" si="2"/>
        <v>-1.3666666666666458</v>
      </c>
    </row>
    <row r="36" spans="1:17" ht="15" customHeight="1" x14ac:dyDescent="0.2">
      <c r="A36" s="22" t="s">
        <v>81</v>
      </c>
      <c r="B36" s="22" t="s">
        <v>56</v>
      </c>
      <c r="C36" s="7">
        <v>1</v>
      </c>
      <c r="D36" s="28">
        <v>179.2</v>
      </c>
      <c r="E36" s="13">
        <v>164</v>
      </c>
      <c r="F36" s="13">
        <v>180</v>
      </c>
      <c r="G36" s="13">
        <v>184</v>
      </c>
      <c r="H36" s="13">
        <v>182</v>
      </c>
      <c r="I36" s="13">
        <v>186</v>
      </c>
      <c r="J36" s="13">
        <v>183</v>
      </c>
      <c r="K36" s="13"/>
      <c r="L36" s="13"/>
      <c r="M36" s="13"/>
      <c r="N36" s="13"/>
      <c r="O36" s="26">
        <f t="shared" ref="O36:O67" si="3">IF(SUM(E36:N36)&lt;&gt;0,AVERAGE(E36:N36),"")</f>
        <v>179.83333333333334</v>
      </c>
      <c r="P36" s="8">
        <f t="shared" si="1"/>
        <v>13</v>
      </c>
      <c r="Q36" s="27">
        <f t="shared" si="2"/>
        <v>0.63333333333335418</v>
      </c>
    </row>
    <row r="37" spans="1:17" ht="15" customHeight="1" x14ac:dyDescent="0.2">
      <c r="A37" s="22" t="s">
        <v>93</v>
      </c>
      <c r="B37" s="22" t="s">
        <v>56</v>
      </c>
      <c r="C37" s="7">
        <v>1</v>
      </c>
      <c r="D37" s="28">
        <v>177.2</v>
      </c>
      <c r="E37" s="13">
        <v>175</v>
      </c>
      <c r="F37" s="13">
        <v>179</v>
      </c>
      <c r="G37" s="13">
        <v>180</v>
      </c>
      <c r="H37" s="13">
        <v>180</v>
      </c>
      <c r="I37" s="13">
        <v>175</v>
      </c>
      <c r="J37" s="13">
        <v>180</v>
      </c>
      <c r="K37" s="13"/>
      <c r="L37" s="13"/>
      <c r="M37" s="13"/>
      <c r="N37" s="13"/>
      <c r="O37" s="26">
        <f t="shared" si="3"/>
        <v>178.16666666666666</v>
      </c>
      <c r="P37" s="8">
        <f t="shared" si="1"/>
        <v>14</v>
      </c>
      <c r="Q37" s="27">
        <f t="shared" si="2"/>
        <v>0.96666666666666856</v>
      </c>
    </row>
    <row r="38" spans="1:17" ht="15" customHeight="1" x14ac:dyDescent="0.2">
      <c r="A38" s="22" t="s">
        <v>123</v>
      </c>
      <c r="B38" s="22" t="s">
        <v>124</v>
      </c>
      <c r="C38" s="7">
        <v>3</v>
      </c>
      <c r="D38" s="28">
        <v>169.7</v>
      </c>
      <c r="E38" s="13">
        <v>183</v>
      </c>
      <c r="F38" s="13">
        <v>179</v>
      </c>
      <c r="G38" s="13">
        <v>178</v>
      </c>
      <c r="H38" s="13">
        <v>184</v>
      </c>
      <c r="I38" s="13">
        <v>176</v>
      </c>
      <c r="J38" s="13">
        <v>183</v>
      </c>
      <c r="K38" s="13"/>
      <c r="L38" s="13"/>
      <c r="M38" s="13"/>
      <c r="N38" s="13"/>
      <c r="O38" s="26">
        <f t="shared" si="3"/>
        <v>180.5</v>
      </c>
      <c r="P38" s="8">
        <f t="shared" si="1"/>
        <v>10</v>
      </c>
      <c r="Q38" s="27">
        <f t="shared" si="2"/>
        <v>10.800000000000011</v>
      </c>
    </row>
    <row r="39" spans="1:17" ht="15" customHeight="1" x14ac:dyDescent="0.2">
      <c r="A39" s="22" t="s">
        <v>200</v>
      </c>
      <c r="B39" s="22" t="s">
        <v>124</v>
      </c>
      <c r="C39" s="7">
        <v>3</v>
      </c>
      <c r="D39" s="28">
        <v>154.5</v>
      </c>
      <c r="E39" s="13">
        <v>165</v>
      </c>
      <c r="F39" s="13">
        <v>159</v>
      </c>
      <c r="G39" s="13">
        <v>160</v>
      </c>
      <c r="H39" s="13">
        <v>153</v>
      </c>
      <c r="I39" s="13">
        <v>159</v>
      </c>
      <c r="J39" s="13">
        <v>153</v>
      </c>
      <c r="K39" s="13"/>
      <c r="L39" s="13"/>
      <c r="M39" s="13"/>
      <c r="N39" s="13"/>
      <c r="O39" s="26">
        <f t="shared" si="3"/>
        <v>158.16666666666666</v>
      </c>
      <c r="P39" s="8">
        <f t="shared" si="1"/>
        <v>42</v>
      </c>
      <c r="Q39" s="27">
        <f t="shared" si="2"/>
        <v>3.6666666666666572</v>
      </c>
    </row>
    <row r="40" spans="1:17" ht="15" customHeight="1" x14ac:dyDescent="0.2">
      <c r="A40" s="22" t="s">
        <v>170</v>
      </c>
      <c r="B40" s="22" t="s">
        <v>124</v>
      </c>
      <c r="C40" s="7">
        <v>3</v>
      </c>
      <c r="D40" s="28">
        <v>159.80000000000001</v>
      </c>
      <c r="E40" s="13">
        <v>159</v>
      </c>
      <c r="F40" s="13">
        <v>160</v>
      </c>
      <c r="G40" s="13">
        <v>162</v>
      </c>
      <c r="H40" s="13">
        <v>150</v>
      </c>
      <c r="I40" s="13">
        <v>153</v>
      </c>
      <c r="J40" s="13">
        <v>169</v>
      </c>
      <c r="K40" s="13"/>
      <c r="L40" s="13"/>
      <c r="M40" s="13"/>
      <c r="N40" s="13"/>
      <c r="O40" s="26">
        <f t="shared" si="3"/>
        <v>158.83333333333334</v>
      </c>
      <c r="P40" s="8">
        <f t="shared" si="1"/>
        <v>40</v>
      </c>
      <c r="Q40" s="27">
        <f t="shared" si="2"/>
        <v>-0.96666666666666856</v>
      </c>
    </row>
    <row r="41" spans="1:17" ht="15" customHeight="1" x14ac:dyDescent="0.2">
      <c r="A41" s="22" t="s">
        <v>117</v>
      </c>
      <c r="B41" s="22" t="s">
        <v>118</v>
      </c>
      <c r="C41" s="7">
        <v>2</v>
      </c>
      <c r="D41" s="28">
        <v>171.2</v>
      </c>
      <c r="E41" s="13">
        <v>167</v>
      </c>
      <c r="F41" s="13">
        <v>169</v>
      </c>
      <c r="G41" s="13">
        <v>167</v>
      </c>
      <c r="H41" s="13">
        <v>175</v>
      </c>
      <c r="I41" s="13">
        <v>164</v>
      </c>
      <c r="J41" s="13">
        <v>166</v>
      </c>
      <c r="K41" s="13"/>
      <c r="L41" s="13"/>
      <c r="M41" s="13"/>
      <c r="N41" s="13"/>
      <c r="O41" s="26">
        <f t="shared" si="3"/>
        <v>168</v>
      </c>
      <c r="P41" s="8">
        <f t="shared" si="1"/>
        <v>26</v>
      </c>
      <c r="Q41" s="27">
        <f t="shared" si="2"/>
        <v>-3.1999999999999886</v>
      </c>
    </row>
    <row r="42" spans="1:17" ht="15" customHeight="1" x14ac:dyDescent="0.2">
      <c r="A42" s="22" t="s">
        <v>180</v>
      </c>
      <c r="B42" s="22" t="s">
        <v>118</v>
      </c>
      <c r="C42" s="7">
        <v>2</v>
      </c>
      <c r="D42" s="28">
        <v>158</v>
      </c>
      <c r="E42" s="13">
        <v>158</v>
      </c>
      <c r="F42" s="13">
        <v>134</v>
      </c>
      <c r="G42" s="13">
        <v>160</v>
      </c>
      <c r="H42" s="13">
        <v>170</v>
      </c>
      <c r="I42" s="13">
        <v>171</v>
      </c>
      <c r="J42" s="13">
        <v>167</v>
      </c>
      <c r="K42" s="13"/>
      <c r="L42" s="13"/>
      <c r="M42" s="13"/>
      <c r="N42" s="13"/>
      <c r="O42" s="26">
        <f t="shared" si="3"/>
        <v>160</v>
      </c>
      <c r="P42" s="8">
        <f t="shared" si="1"/>
        <v>36</v>
      </c>
      <c r="Q42" s="27">
        <f t="shared" si="2"/>
        <v>2</v>
      </c>
    </row>
    <row r="43" spans="1:17" ht="15" customHeight="1" x14ac:dyDescent="0.2">
      <c r="A43" s="22" t="s">
        <v>190</v>
      </c>
      <c r="B43" s="22" t="s">
        <v>118</v>
      </c>
      <c r="C43" s="7">
        <v>2</v>
      </c>
      <c r="D43" s="28">
        <v>156.69999999999999</v>
      </c>
      <c r="E43" s="13">
        <v>149</v>
      </c>
      <c r="F43" s="13">
        <v>145</v>
      </c>
      <c r="G43" s="13">
        <v>152</v>
      </c>
      <c r="H43" s="13">
        <v>145</v>
      </c>
      <c r="I43" s="13">
        <v>164</v>
      </c>
      <c r="J43" s="13">
        <v>133</v>
      </c>
      <c r="K43" s="13"/>
      <c r="L43" s="13"/>
      <c r="M43" s="13"/>
      <c r="N43" s="13"/>
      <c r="O43" s="26">
        <f t="shared" si="3"/>
        <v>148</v>
      </c>
      <c r="P43" s="8">
        <f t="shared" si="1"/>
        <v>52</v>
      </c>
      <c r="Q43" s="27">
        <f t="shared" si="2"/>
        <v>-8.6999999999999886</v>
      </c>
    </row>
    <row r="44" spans="1:17" ht="15" customHeight="1" x14ac:dyDescent="0.2">
      <c r="A44" s="22" t="s">
        <v>183</v>
      </c>
      <c r="B44" s="22" t="s">
        <v>135</v>
      </c>
      <c r="C44" s="7">
        <v>3</v>
      </c>
      <c r="D44" s="28">
        <v>157.69999999999999</v>
      </c>
      <c r="E44" s="13">
        <v>163</v>
      </c>
      <c r="F44" s="13">
        <v>160</v>
      </c>
      <c r="G44" s="13">
        <v>161</v>
      </c>
      <c r="H44" s="13">
        <v>160</v>
      </c>
      <c r="I44" s="13">
        <v>157</v>
      </c>
      <c r="J44" s="13">
        <v>144</v>
      </c>
      <c r="K44" s="13"/>
      <c r="L44" s="13"/>
      <c r="M44" s="13"/>
      <c r="N44" s="13"/>
      <c r="O44" s="26">
        <f t="shared" si="3"/>
        <v>157.5</v>
      </c>
      <c r="P44" s="8">
        <f t="shared" si="1"/>
        <v>45</v>
      </c>
      <c r="Q44" s="27">
        <f t="shared" si="2"/>
        <v>-0.19999999999998863</v>
      </c>
    </row>
    <row r="45" spans="1:17" ht="15" customHeight="1" x14ac:dyDescent="0.2">
      <c r="A45" s="22" t="s">
        <v>209</v>
      </c>
      <c r="B45" s="22" t="s">
        <v>135</v>
      </c>
      <c r="C45" s="7">
        <v>3</v>
      </c>
      <c r="D45" s="28">
        <v>153.80000000000001</v>
      </c>
      <c r="E45" s="13">
        <v>159</v>
      </c>
      <c r="F45" s="13">
        <v>159</v>
      </c>
      <c r="G45" s="13">
        <v>157</v>
      </c>
      <c r="H45" s="13">
        <v>148</v>
      </c>
      <c r="I45" s="13">
        <v>144</v>
      </c>
      <c r="J45" s="13">
        <v>159</v>
      </c>
      <c r="K45" s="13"/>
      <c r="L45" s="13"/>
      <c r="M45" s="13"/>
      <c r="N45" s="13"/>
      <c r="O45" s="26">
        <f t="shared" si="3"/>
        <v>154.33333333333334</v>
      </c>
      <c r="P45" s="8">
        <f t="shared" si="1"/>
        <v>47</v>
      </c>
      <c r="Q45" s="27">
        <f t="shared" si="2"/>
        <v>0.53333333333333144</v>
      </c>
    </row>
    <row r="46" spans="1:17" ht="15" customHeight="1" x14ac:dyDescent="0.2">
      <c r="A46" s="22" t="s">
        <v>212</v>
      </c>
      <c r="B46" s="22" t="s">
        <v>135</v>
      </c>
      <c r="C46" s="7">
        <v>3</v>
      </c>
      <c r="D46" s="28">
        <v>152</v>
      </c>
      <c r="E46" s="13">
        <v>137</v>
      </c>
      <c r="F46" s="13">
        <v>162</v>
      </c>
      <c r="G46" s="13">
        <v>150</v>
      </c>
      <c r="H46" s="13">
        <v>168</v>
      </c>
      <c r="I46" s="13">
        <v>146</v>
      </c>
      <c r="J46" s="13">
        <v>149</v>
      </c>
      <c r="K46" s="13"/>
      <c r="L46" s="13"/>
      <c r="M46" s="13"/>
      <c r="N46" s="13"/>
      <c r="O46" s="26">
        <f t="shared" si="3"/>
        <v>152</v>
      </c>
      <c r="P46" s="8">
        <f t="shared" si="1"/>
        <v>49</v>
      </c>
      <c r="Q46" s="27">
        <f t="shared" si="2"/>
        <v>0</v>
      </c>
    </row>
    <row r="47" spans="1:17" ht="15" customHeight="1" x14ac:dyDescent="0.2">
      <c r="A47" s="22" t="s">
        <v>109</v>
      </c>
      <c r="B47" s="22" t="s">
        <v>110</v>
      </c>
      <c r="C47" s="7">
        <v>2</v>
      </c>
      <c r="D47" s="28">
        <v>173.5</v>
      </c>
      <c r="E47" s="13">
        <v>167</v>
      </c>
      <c r="F47" s="13">
        <v>172</v>
      </c>
      <c r="G47" s="13">
        <v>174</v>
      </c>
      <c r="H47" s="13">
        <v>159</v>
      </c>
      <c r="I47" s="13">
        <v>174</v>
      </c>
      <c r="J47" s="13">
        <v>180</v>
      </c>
      <c r="K47" s="13"/>
      <c r="L47" s="13"/>
      <c r="M47" s="13"/>
      <c r="N47" s="13"/>
      <c r="O47" s="26">
        <f t="shared" si="3"/>
        <v>171</v>
      </c>
      <c r="P47" s="8">
        <f t="shared" si="1"/>
        <v>22</v>
      </c>
      <c r="Q47" s="27">
        <f t="shared" si="2"/>
        <v>-2.5</v>
      </c>
    </row>
    <row r="48" spans="1:17" ht="15" customHeight="1" x14ac:dyDescent="0.2">
      <c r="A48" s="22" t="s">
        <v>122</v>
      </c>
      <c r="B48" s="22" t="s">
        <v>110</v>
      </c>
      <c r="C48" s="7">
        <v>2</v>
      </c>
      <c r="D48" s="28">
        <v>169.8</v>
      </c>
      <c r="E48" s="13">
        <v>165</v>
      </c>
      <c r="F48" s="13">
        <v>178</v>
      </c>
      <c r="G48" s="13">
        <v>178</v>
      </c>
      <c r="H48" s="13">
        <v>182</v>
      </c>
      <c r="I48" s="13">
        <v>173</v>
      </c>
      <c r="J48" s="13">
        <v>162</v>
      </c>
      <c r="K48" s="13"/>
      <c r="L48" s="13"/>
      <c r="M48" s="13"/>
      <c r="N48" s="13"/>
      <c r="O48" s="26">
        <f t="shared" si="3"/>
        <v>173</v>
      </c>
      <c r="P48" s="8">
        <f t="shared" si="1"/>
        <v>19</v>
      </c>
      <c r="Q48" s="27">
        <f t="shared" si="2"/>
        <v>3.1999999999999886</v>
      </c>
    </row>
    <row r="49" spans="1:17" ht="15" customHeight="1" x14ac:dyDescent="0.2">
      <c r="A49" s="22" t="s">
        <v>139</v>
      </c>
      <c r="B49" s="22" t="s">
        <v>110</v>
      </c>
      <c r="C49" s="7">
        <v>2</v>
      </c>
      <c r="D49" s="28">
        <v>165</v>
      </c>
      <c r="E49" s="13">
        <v>181</v>
      </c>
      <c r="F49" s="13">
        <v>156</v>
      </c>
      <c r="G49" s="13">
        <v>165</v>
      </c>
      <c r="H49" s="13">
        <v>162</v>
      </c>
      <c r="I49" s="13">
        <v>162</v>
      </c>
      <c r="J49" s="13">
        <v>164</v>
      </c>
      <c r="K49" s="13"/>
      <c r="L49" s="13"/>
      <c r="M49" s="13"/>
      <c r="N49" s="13"/>
      <c r="O49" s="26">
        <f t="shared" si="3"/>
        <v>165</v>
      </c>
      <c r="P49" s="8">
        <f t="shared" si="1"/>
        <v>30</v>
      </c>
      <c r="Q49" s="27">
        <f t="shared" si="2"/>
        <v>0</v>
      </c>
    </row>
    <row r="50" spans="1:17" ht="15" customHeight="1" x14ac:dyDescent="0.2">
      <c r="A50" s="22" t="s">
        <v>191</v>
      </c>
      <c r="B50" s="22" t="s">
        <v>110</v>
      </c>
      <c r="C50" s="7">
        <v>3</v>
      </c>
      <c r="D50" s="28">
        <v>156.69999999999999</v>
      </c>
      <c r="E50" s="13">
        <v>162</v>
      </c>
      <c r="F50" s="13">
        <v>160</v>
      </c>
      <c r="G50" s="13">
        <v>142</v>
      </c>
      <c r="H50" s="13">
        <v>161</v>
      </c>
      <c r="I50" s="13">
        <v>161</v>
      </c>
      <c r="J50" s="13">
        <v>160</v>
      </c>
      <c r="K50" s="13"/>
      <c r="L50" s="13"/>
      <c r="M50" s="13"/>
      <c r="N50" s="13"/>
      <c r="O50" s="26">
        <f t="shared" si="3"/>
        <v>157.66666666666666</v>
      </c>
      <c r="P50" s="8">
        <f t="shared" si="1"/>
        <v>43</v>
      </c>
      <c r="Q50" s="27">
        <f t="shared" si="2"/>
        <v>0.96666666666666856</v>
      </c>
    </row>
    <row r="51" spans="1:17" ht="15" customHeight="1" x14ac:dyDescent="0.2">
      <c r="A51" s="22" t="s">
        <v>222</v>
      </c>
      <c r="B51" s="22" t="s">
        <v>110</v>
      </c>
      <c r="C51" s="7">
        <v>3</v>
      </c>
      <c r="D51" s="28">
        <v>143.5</v>
      </c>
      <c r="E51" s="13">
        <v>149</v>
      </c>
      <c r="F51" s="13">
        <v>154</v>
      </c>
      <c r="G51" s="13">
        <v>148</v>
      </c>
      <c r="H51" s="13">
        <v>151</v>
      </c>
      <c r="I51" s="13">
        <v>146</v>
      </c>
      <c r="J51" s="13">
        <v>151</v>
      </c>
      <c r="K51" s="13"/>
      <c r="L51" s="13"/>
      <c r="M51" s="13"/>
      <c r="N51" s="13"/>
      <c r="O51" s="26">
        <f t="shared" si="3"/>
        <v>149.83333333333334</v>
      </c>
      <c r="P51" s="8">
        <f t="shared" si="1"/>
        <v>50</v>
      </c>
      <c r="Q51" s="27">
        <f t="shared" si="2"/>
        <v>6.3333333333333428</v>
      </c>
    </row>
    <row r="52" spans="1:17" ht="15" customHeight="1" x14ac:dyDescent="0.2">
      <c r="A52" s="22" t="s">
        <v>225</v>
      </c>
      <c r="B52" s="22" t="s">
        <v>110</v>
      </c>
      <c r="C52" s="7">
        <v>3</v>
      </c>
      <c r="D52" s="28">
        <v>142.69999999999999</v>
      </c>
      <c r="E52" s="13">
        <v>143</v>
      </c>
      <c r="F52" s="13">
        <v>144</v>
      </c>
      <c r="G52" s="13">
        <v>139</v>
      </c>
      <c r="H52" s="13">
        <v>142</v>
      </c>
      <c r="I52" s="13">
        <v>149</v>
      </c>
      <c r="J52" s="13">
        <v>123</v>
      </c>
      <c r="K52" s="13"/>
      <c r="L52" s="13"/>
      <c r="M52" s="13"/>
      <c r="N52" s="13"/>
      <c r="O52" s="26">
        <f t="shared" si="3"/>
        <v>140</v>
      </c>
      <c r="P52" s="8">
        <f t="shared" si="1"/>
        <v>54</v>
      </c>
      <c r="Q52" s="27">
        <f t="shared" si="2"/>
        <v>-2.6999999999999886</v>
      </c>
    </row>
    <row r="53" spans="1:17" ht="15" customHeight="1" x14ac:dyDescent="0.2">
      <c r="A53" s="22" t="s">
        <v>211</v>
      </c>
      <c r="B53" s="22" t="s">
        <v>187</v>
      </c>
      <c r="C53" s="7">
        <v>3</v>
      </c>
      <c r="D53" s="28">
        <v>152.5</v>
      </c>
      <c r="E53" s="13">
        <v>161</v>
      </c>
      <c r="F53" s="13">
        <v>165</v>
      </c>
      <c r="G53" s="13">
        <v>162</v>
      </c>
      <c r="H53" s="13">
        <v>156</v>
      </c>
      <c r="I53" s="13">
        <v>162</v>
      </c>
      <c r="J53" s="13">
        <v>157</v>
      </c>
      <c r="K53" s="13"/>
      <c r="L53" s="13"/>
      <c r="M53" s="13"/>
      <c r="N53" s="13"/>
      <c r="O53" s="26">
        <f t="shared" si="3"/>
        <v>160.5</v>
      </c>
      <c r="P53" s="8">
        <f t="shared" si="1"/>
        <v>35</v>
      </c>
      <c r="Q53" s="27">
        <f t="shared" si="2"/>
        <v>8</v>
      </c>
    </row>
    <row r="54" spans="1:17" ht="15" customHeight="1" x14ac:dyDescent="0.2">
      <c r="A54" s="22" t="s">
        <v>201</v>
      </c>
      <c r="B54" s="22" t="s">
        <v>187</v>
      </c>
      <c r="C54" s="7">
        <v>3</v>
      </c>
      <c r="D54" s="28">
        <v>154.30000000000001</v>
      </c>
      <c r="E54" s="13">
        <v>161</v>
      </c>
      <c r="F54" s="13">
        <v>155</v>
      </c>
      <c r="G54" s="13">
        <v>160</v>
      </c>
      <c r="H54" s="13">
        <v>154</v>
      </c>
      <c r="I54" s="13">
        <v>157</v>
      </c>
      <c r="J54" s="13">
        <v>159</v>
      </c>
      <c r="K54" s="13"/>
      <c r="L54" s="13"/>
      <c r="M54" s="13"/>
      <c r="N54" s="13"/>
      <c r="O54" s="26">
        <f t="shared" si="3"/>
        <v>157.66666666666666</v>
      </c>
      <c r="P54" s="8">
        <f t="shared" si="1"/>
        <v>43</v>
      </c>
      <c r="Q54" s="27">
        <f t="shared" si="2"/>
        <v>3.3666666666666458</v>
      </c>
    </row>
    <row r="55" spans="1:17" ht="15" customHeight="1" x14ac:dyDescent="0.2">
      <c r="A55" s="22" t="s">
        <v>186</v>
      </c>
      <c r="B55" s="22" t="s">
        <v>187</v>
      </c>
      <c r="C55" s="7">
        <v>3</v>
      </c>
      <c r="D55" s="28">
        <v>157.5</v>
      </c>
      <c r="E55" s="13">
        <v>147</v>
      </c>
      <c r="F55" s="13">
        <v>154</v>
      </c>
      <c r="G55" s="13">
        <v>156</v>
      </c>
      <c r="H55" s="13">
        <v>156</v>
      </c>
      <c r="I55" s="13"/>
      <c r="J55" s="13"/>
      <c r="K55" s="13"/>
      <c r="L55" s="13"/>
      <c r="M55" s="13"/>
      <c r="N55" s="13"/>
      <c r="O55" s="26">
        <f t="shared" si="3"/>
        <v>153.25</v>
      </c>
      <c r="P55" s="8">
        <f t="shared" si="1"/>
        <v>48</v>
      </c>
      <c r="Q55" s="27">
        <f t="shared" si="2"/>
        <v>-4.25</v>
      </c>
    </row>
    <row r="56" spans="1:17" ht="15" customHeight="1" x14ac:dyDescent="0.2">
      <c r="A56" s="22" t="s">
        <v>985</v>
      </c>
      <c r="B56" s="22" t="s">
        <v>187</v>
      </c>
      <c r="C56" s="7">
        <v>3</v>
      </c>
      <c r="D56" s="28"/>
      <c r="E56" s="13"/>
      <c r="F56" s="13"/>
      <c r="G56" s="13"/>
      <c r="H56" s="13"/>
      <c r="I56" s="13">
        <v>120</v>
      </c>
      <c r="J56" s="13">
        <v>152</v>
      </c>
      <c r="K56" s="13"/>
      <c r="L56" s="13"/>
      <c r="M56" s="13"/>
      <c r="N56" s="13"/>
      <c r="O56" s="26">
        <f t="shared" si="3"/>
        <v>136</v>
      </c>
      <c r="P56" s="8">
        <f t="shared" si="1"/>
        <v>55</v>
      </c>
      <c r="Q56" s="27" t="str">
        <f t="shared" si="2"/>
        <v/>
      </c>
    </row>
    <row r="57" spans="1:17" ht="15" customHeight="1" x14ac:dyDescent="0.2">
      <c r="A57" s="22" t="s">
        <v>233</v>
      </c>
      <c r="B57" s="22" t="s">
        <v>187</v>
      </c>
      <c r="C57" s="7">
        <v>3</v>
      </c>
      <c r="D57" s="28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6" t="str">
        <f t="shared" si="3"/>
        <v/>
      </c>
      <c r="P57" s="8" t="str">
        <f t="shared" si="1"/>
        <v/>
      </c>
      <c r="Q57" s="27" t="str">
        <f t="shared" si="2"/>
        <v/>
      </c>
    </row>
    <row r="58" spans="1:17" ht="15" customHeight="1" x14ac:dyDescent="0.2">
      <c r="A58" s="22" t="s">
        <v>107</v>
      </c>
      <c r="B58" s="22" t="s">
        <v>108</v>
      </c>
      <c r="C58" s="7">
        <v>2</v>
      </c>
      <c r="D58" s="28">
        <v>174.2</v>
      </c>
      <c r="E58" s="13">
        <v>168</v>
      </c>
      <c r="F58" s="13">
        <v>171</v>
      </c>
      <c r="G58" s="13">
        <v>167</v>
      </c>
      <c r="H58" s="13">
        <v>179</v>
      </c>
      <c r="I58" s="13">
        <v>177</v>
      </c>
      <c r="J58" s="13">
        <v>167</v>
      </c>
      <c r="K58" s="13"/>
      <c r="L58" s="13"/>
      <c r="M58" s="13"/>
      <c r="N58" s="13"/>
      <c r="O58" s="26">
        <f t="shared" si="3"/>
        <v>171.5</v>
      </c>
      <c r="P58" s="8">
        <f t="shared" si="1"/>
        <v>21</v>
      </c>
      <c r="Q58" s="27">
        <f t="shared" si="2"/>
        <v>-2.6999999999999886</v>
      </c>
    </row>
    <row r="59" spans="1:17" ht="15" customHeight="1" x14ac:dyDescent="0.2">
      <c r="A59" s="22" t="s">
        <v>146</v>
      </c>
      <c r="B59" s="22" t="s">
        <v>108</v>
      </c>
      <c r="C59" s="7">
        <v>2</v>
      </c>
      <c r="D59" s="28">
        <v>163.69999999999999</v>
      </c>
      <c r="E59" s="13">
        <v>165</v>
      </c>
      <c r="F59" s="13">
        <v>154</v>
      </c>
      <c r="G59" s="13">
        <v>170</v>
      </c>
      <c r="H59" s="13">
        <v>156</v>
      </c>
      <c r="I59" s="13">
        <v>171</v>
      </c>
      <c r="J59" s="13">
        <v>174</v>
      </c>
      <c r="K59" s="13"/>
      <c r="L59" s="13"/>
      <c r="M59" s="13"/>
      <c r="N59" s="13"/>
      <c r="O59" s="26">
        <f t="shared" si="3"/>
        <v>165</v>
      </c>
      <c r="P59" s="8">
        <f t="shared" si="1"/>
        <v>30</v>
      </c>
      <c r="Q59" s="27">
        <f t="shared" si="2"/>
        <v>1.3000000000000114</v>
      </c>
    </row>
    <row r="60" spans="1:17" ht="15" customHeight="1" x14ac:dyDescent="0.2">
      <c r="A60" s="22" t="s">
        <v>162</v>
      </c>
      <c r="B60" s="22" t="s">
        <v>108</v>
      </c>
      <c r="C60" s="7">
        <v>2</v>
      </c>
      <c r="D60" s="28">
        <v>161.19999999999999</v>
      </c>
      <c r="E60" s="13">
        <v>137</v>
      </c>
      <c r="F60" s="13">
        <v>149</v>
      </c>
      <c r="G60" s="13">
        <v>145</v>
      </c>
      <c r="H60" s="13">
        <v>142</v>
      </c>
      <c r="I60" s="13">
        <v>159</v>
      </c>
      <c r="J60" s="13">
        <v>139</v>
      </c>
      <c r="K60" s="13"/>
      <c r="L60" s="13"/>
      <c r="M60" s="13"/>
      <c r="N60" s="13"/>
      <c r="O60" s="26">
        <f t="shared" si="3"/>
        <v>145.16666666666666</v>
      </c>
      <c r="P60" s="8">
        <f t="shared" si="1"/>
        <v>53</v>
      </c>
      <c r="Q60" s="27">
        <f t="shared" si="2"/>
        <v>-16.033333333333331</v>
      </c>
    </row>
  </sheetData>
  <sortState xmlns:xlrd2="http://schemas.microsoft.com/office/spreadsheetml/2017/richdata2" ref="A4:O60">
    <sortCondition ref="B7"/>
    <sortCondition descending="1" ref="O7"/>
    <sortCondition ref="C7"/>
  </sortState>
  <phoneticPr fontId="0" type="noConversion"/>
  <conditionalFormatting sqref="Q4:Q60">
    <cfRule type="cellIs" dxfId="172" priority="1" stopIfTrue="1" operator="lessThan">
      <formula>0</formula>
    </cfRule>
  </conditionalFormatting>
  <hyperlinks>
    <hyperlink ref="A2" location="'Index'!A2" tooltip="Go to the Index sheet" display="á" xr:uid="{89A80D18-9C1E-424B-8EDE-479EC568F6F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CC0000"/>
  </sheetPr>
  <dimension ref="A1:R4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20</v>
      </c>
    </row>
    <row r="2" spans="1:17" ht="12" customHeight="1" x14ac:dyDescent="0.2">
      <c r="A2" s="31" t="s">
        <v>928</v>
      </c>
      <c r="D2" s="3" t="s">
        <v>979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275</v>
      </c>
      <c r="B4" s="4" t="s">
        <v>54</v>
      </c>
      <c r="C4" s="7">
        <v>1</v>
      </c>
      <c r="D4" s="28">
        <v>189.8</v>
      </c>
      <c r="E4" s="7">
        <v>191</v>
      </c>
      <c r="F4" s="7">
        <v>193</v>
      </c>
      <c r="G4" s="7">
        <v>192</v>
      </c>
      <c r="H4" s="7">
        <v>191</v>
      </c>
      <c r="I4" s="7">
        <v>189</v>
      </c>
      <c r="J4" s="7">
        <v>193</v>
      </c>
      <c r="O4" s="26">
        <f t="shared" ref="O4:O43" si="0">IF(SUM(E4:N4)&lt;&gt;0,AVERAGE(E4:N4),"")</f>
        <v>191.5</v>
      </c>
      <c r="P4" s="8">
        <f>IF(COUNT($E4:$N4)&gt;0,RANK($O4,$O$4:$O$43),"")</f>
        <v>1</v>
      </c>
      <c r="Q4" s="27">
        <f>IF(D4&gt;0,IF(O4&lt;&gt;"",O4-D4,""),"")</f>
        <v>1.6999999999999886</v>
      </c>
    </row>
    <row r="5" spans="1:17" ht="15" customHeight="1" x14ac:dyDescent="0.2">
      <c r="A5" s="4" t="s">
        <v>154</v>
      </c>
      <c r="B5" s="4" t="s">
        <v>67</v>
      </c>
      <c r="C5" s="7">
        <v>3</v>
      </c>
      <c r="D5" s="28">
        <v>156.19999999999999</v>
      </c>
      <c r="E5" s="7">
        <v>162</v>
      </c>
      <c r="F5" s="7">
        <v>154</v>
      </c>
      <c r="G5" s="7">
        <v>166</v>
      </c>
      <c r="H5" s="7">
        <v>161</v>
      </c>
      <c r="I5" s="7">
        <v>134</v>
      </c>
      <c r="O5" s="26">
        <f t="shared" si="0"/>
        <v>155.4</v>
      </c>
      <c r="P5" s="8">
        <f t="shared" ref="P5:P43" si="1">IF(COUNT($E5:$N5)&gt;0,RANK($O5,$O$4:$O$43),"")</f>
        <v>19</v>
      </c>
      <c r="Q5" s="27">
        <f t="shared" ref="Q5:Q43" si="2">IF(D5&gt;0,IF(O5&lt;&gt;"",O5-D5,""),"")</f>
        <v>-0.79999999999998295</v>
      </c>
    </row>
    <row r="6" spans="1:17" ht="15" customHeight="1" x14ac:dyDescent="0.2">
      <c r="A6" s="4" t="s">
        <v>301</v>
      </c>
      <c r="B6" s="4" t="s">
        <v>67</v>
      </c>
      <c r="C6" s="7">
        <v>5</v>
      </c>
      <c r="D6" s="28">
        <v>129</v>
      </c>
      <c r="E6" s="7">
        <v>127</v>
      </c>
      <c r="F6" s="7">
        <v>145</v>
      </c>
      <c r="G6" s="7">
        <v>105</v>
      </c>
      <c r="H6" s="7">
        <v>147</v>
      </c>
      <c r="J6" s="7">
        <v>155</v>
      </c>
      <c r="O6" s="26">
        <f t="shared" si="0"/>
        <v>135.80000000000001</v>
      </c>
      <c r="P6" s="8">
        <f t="shared" si="1"/>
        <v>32</v>
      </c>
      <c r="Q6" s="27">
        <f t="shared" si="2"/>
        <v>6.8000000000000114</v>
      </c>
    </row>
    <row r="7" spans="1:17" ht="15" customHeight="1" x14ac:dyDescent="0.2">
      <c r="A7" s="4" t="s">
        <v>307</v>
      </c>
      <c r="B7" s="4" t="s">
        <v>67</v>
      </c>
      <c r="C7" s="7">
        <v>5</v>
      </c>
      <c r="D7" s="28">
        <v>65</v>
      </c>
      <c r="H7" s="7">
        <v>117</v>
      </c>
      <c r="I7" s="7">
        <v>130</v>
      </c>
      <c r="J7" s="7">
        <v>110</v>
      </c>
      <c r="O7" s="26">
        <f t="shared" si="0"/>
        <v>119</v>
      </c>
      <c r="P7" s="8">
        <f t="shared" si="1"/>
        <v>35</v>
      </c>
      <c r="Q7" s="27">
        <f t="shared" si="2"/>
        <v>54</v>
      </c>
    </row>
    <row r="8" spans="1:17" ht="15" customHeight="1" x14ac:dyDescent="0.2">
      <c r="A8" s="4" t="s">
        <v>303</v>
      </c>
      <c r="B8" s="4" t="s">
        <v>67</v>
      </c>
      <c r="C8" s="7">
        <v>5</v>
      </c>
      <c r="D8" s="28">
        <v>118</v>
      </c>
      <c r="E8" s="7">
        <v>110</v>
      </c>
      <c r="F8" s="7">
        <v>111</v>
      </c>
      <c r="G8" s="7">
        <v>103</v>
      </c>
      <c r="I8" s="7">
        <v>93</v>
      </c>
      <c r="J8" s="7">
        <v>111</v>
      </c>
      <c r="O8" s="26">
        <f t="shared" si="0"/>
        <v>105.6</v>
      </c>
      <c r="P8" s="8">
        <f t="shared" si="1"/>
        <v>36</v>
      </c>
      <c r="Q8" s="27">
        <f t="shared" si="2"/>
        <v>-12.400000000000006</v>
      </c>
    </row>
    <row r="9" spans="1:17" ht="15" customHeight="1" x14ac:dyDescent="0.2">
      <c r="A9" s="4" t="s">
        <v>306</v>
      </c>
      <c r="B9" s="4" t="s">
        <v>67</v>
      </c>
      <c r="C9" s="7">
        <v>5</v>
      </c>
      <c r="D9" s="28">
        <v>90.7</v>
      </c>
      <c r="E9" s="7">
        <v>97</v>
      </c>
      <c r="F9" s="7">
        <v>106</v>
      </c>
      <c r="G9" s="7">
        <v>108</v>
      </c>
      <c r="H9" s="7">
        <v>97</v>
      </c>
      <c r="O9" s="26">
        <f t="shared" si="0"/>
        <v>102</v>
      </c>
      <c r="P9" s="8">
        <f t="shared" si="1"/>
        <v>37</v>
      </c>
      <c r="Q9" s="27">
        <f t="shared" si="2"/>
        <v>11.299999999999997</v>
      </c>
    </row>
    <row r="10" spans="1:17" ht="15" customHeight="1" x14ac:dyDescent="0.2">
      <c r="A10" s="4" t="s">
        <v>305</v>
      </c>
      <c r="B10" s="4" t="s">
        <v>67</v>
      </c>
      <c r="C10" s="7">
        <v>5</v>
      </c>
      <c r="D10" s="28">
        <v>106</v>
      </c>
      <c r="E10" s="7">
        <v>77</v>
      </c>
      <c r="O10" s="26">
        <f t="shared" si="0"/>
        <v>77</v>
      </c>
      <c r="P10" s="8">
        <f t="shared" si="1"/>
        <v>39</v>
      </c>
      <c r="Q10" s="27">
        <f t="shared" si="2"/>
        <v>-29</v>
      </c>
    </row>
    <row r="11" spans="1:17" ht="15" customHeight="1" x14ac:dyDescent="0.2">
      <c r="A11" s="4" t="s">
        <v>277</v>
      </c>
      <c r="B11" s="4" t="s">
        <v>83</v>
      </c>
      <c r="C11" s="7">
        <v>1</v>
      </c>
      <c r="D11" s="28">
        <v>188.7</v>
      </c>
      <c r="E11" s="7">
        <v>193</v>
      </c>
      <c r="F11" s="7">
        <v>185</v>
      </c>
      <c r="G11" s="7">
        <v>189</v>
      </c>
      <c r="H11" s="7">
        <v>192</v>
      </c>
      <c r="I11" s="7">
        <v>191</v>
      </c>
      <c r="J11" s="7">
        <v>194</v>
      </c>
      <c r="O11" s="26">
        <f t="shared" si="0"/>
        <v>190.66666666666666</v>
      </c>
      <c r="P11" s="8">
        <f t="shared" si="1"/>
        <v>2</v>
      </c>
      <c r="Q11" s="27">
        <f t="shared" si="2"/>
        <v>1.9666666666666686</v>
      </c>
    </row>
    <row r="12" spans="1:17" ht="15" customHeight="1" x14ac:dyDescent="0.2">
      <c r="A12" s="4" t="s">
        <v>279</v>
      </c>
      <c r="B12" s="4" t="s">
        <v>83</v>
      </c>
      <c r="C12" s="7">
        <v>1</v>
      </c>
      <c r="D12" s="28">
        <v>186</v>
      </c>
      <c r="E12" s="7">
        <v>174</v>
      </c>
      <c r="F12" s="7">
        <v>184</v>
      </c>
      <c r="G12" s="7">
        <v>188</v>
      </c>
      <c r="H12" s="7">
        <v>184</v>
      </c>
      <c r="I12" s="7">
        <v>187</v>
      </c>
      <c r="J12" s="7">
        <v>189</v>
      </c>
      <c r="O12" s="26">
        <f t="shared" si="0"/>
        <v>184.33333333333334</v>
      </c>
      <c r="P12" s="8">
        <f t="shared" si="1"/>
        <v>4</v>
      </c>
      <c r="Q12" s="27">
        <f t="shared" si="2"/>
        <v>-1.6666666666666572</v>
      </c>
    </row>
    <row r="13" spans="1:17" ht="15" customHeight="1" x14ac:dyDescent="0.2">
      <c r="A13" s="4" t="s">
        <v>285</v>
      </c>
      <c r="B13" s="4" t="s">
        <v>97</v>
      </c>
      <c r="C13" s="7">
        <v>2</v>
      </c>
      <c r="D13" s="28">
        <v>165.5</v>
      </c>
      <c r="E13" s="7">
        <v>153</v>
      </c>
      <c r="F13" s="7">
        <v>150</v>
      </c>
      <c r="G13" s="7">
        <v>156</v>
      </c>
      <c r="H13" s="7">
        <v>156</v>
      </c>
      <c r="I13" s="7">
        <v>155</v>
      </c>
      <c r="J13" s="7">
        <v>147</v>
      </c>
      <c r="O13" s="26">
        <f t="shared" si="0"/>
        <v>152.83333333333334</v>
      </c>
      <c r="P13" s="8">
        <f t="shared" si="1"/>
        <v>20</v>
      </c>
      <c r="Q13" s="27">
        <f t="shared" si="2"/>
        <v>-12.666666666666657</v>
      </c>
    </row>
    <row r="14" spans="1:17" ht="15" customHeight="1" x14ac:dyDescent="0.2">
      <c r="A14" s="4" t="s">
        <v>228</v>
      </c>
      <c r="B14" s="4" t="s">
        <v>63</v>
      </c>
      <c r="C14" s="7">
        <v>3</v>
      </c>
      <c r="D14" s="28">
        <v>153.19999999999999</v>
      </c>
      <c r="E14" s="7">
        <v>147</v>
      </c>
      <c r="F14" s="7">
        <v>142</v>
      </c>
      <c r="G14" s="7">
        <v>136</v>
      </c>
      <c r="H14" s="7">
        <v>140</v>
      </c>
      <c r="I14" s="7">
        <v>153</v>
      </c>
      <c r="J14" s="7">
        <v>142</v>
      </c>
      <c r="O14" s="26">
        <f t="shared" si="0"/>
        <v>143.33333333333334</v>
      </c>
      <c r="P14" s="8">
        <f t="shared" si="1"/>
        <v>28</v>
      </c>
      <c r="Q14" s="27">
        <f t="shared" si="2"/>
        <v>-9.8666666666666458</v>
      </c>
    </row>
    <row r="15" spans="1:17" ht="15" customHeight="1" x14ac:dyDescent="0.2">
      <c r="A15" s="4" t="s">
        <v>280</v>
      </c>
      <c r="B15" s="4" t="s">
        <v>73</v>
      </c>
      <c r="C15" s="7">
        <v>1</v>
      </c>
      <c r="D15" s="28">
        <v>182.6</v>
      </c>
      <c r="E15" s="7">
        <v>175</v>
      </c>
      <c r="F15" s="7">
        <v>183</v>
      </c>
      <c r="G15" s="7">
        <v>187</v>
      </c>
      <c r="H15" s="7">
        <v>184</v>
      </c>
      <c r="I15" s="7">
        <v>178</v>
      </c>
      <c r="J15" s="7">
        <v>168</v>
      </c>
      <c r="O15" s="26">
        <f t="shared" si="0"/>
        <v>179.16666666666666</v>
      </c>
      <c r="P15" s="8">
        <f t="shared" si="1"/>
        <v>8</v>
      </c>
      <c r="Q15" s="27">
        <f t="shared" si="2"/>
        <v>-3.4333333333333371</v>
      </c>
    </row>
    <row r="16" spans="1:17" ht="15" customHeight="1" x14ac:dyDescent="0.2">
      <c r="A16" s="4" t="s">
        <v>296</v>
      </c>
      <c r="B16" s="4" t="s">
        <v>73</v>
      </c>
      <c r="C16" s="7">
        <v>3</v>
      </c>
      <c r="D16" s="28">
        <v>155.30000000000001</v>
      </c>
      <c r="E16" s="7">
        <v>158</v>
      </c>
      <c r="F16" s="7">
        <v>164</v>
      </c>
      <c r="G16" s="7">
        <v>159</v>
      </c>
      <c r="H16" s="7">
        <v>177</v>
      </c>
      <c r="I16" s="7">
        <v>164</v>
      </c>
      <c r="J16" s="7">
        <v>160</v>
      </c>
      <c r="O16" s="26">
        <f t="shared" si="0"/>
        <v>163.66666666666666</v>
      </c>
      <c r="P16" s="8">
        <f t="shared" si="1"/>
        <v>15</v>
      </c>
      <c r="Q16" s="27">
        <f t="shared" si="2"/>
        <v>8.3666666666666458</v>
      </c>
    </row>
    <row r="17" spans="1:17" ht="15" customHeight="1" x14ac:dyDescent="0.2">
      <c r="A17" s="4" t="s">
        <v>288</v>
      </c>
      <c r="B17" s="4" t="s">
        <v>73</v>
      </c>
      <c r="C17" s="7">
        <v>2</v>
      </c>
      <c r="D17" s="28">
        <v>161.80000000000001</v>
      </c>
      <c r="E17" s="7">
        <v>163</v>
      </c>
      <c r="F17" s="7">
        <v>163</v>
      </c>
      <c r="G17" s="7">
        <v>164</v>
      </c>
      <c r="H17" s="7">
        <v>162</v>
      </c>
      <c r="I17" s="7">
        <v>154</v>
      </c>
      <c r="J17" s="7">
        <v>152</v>
      </c>
      <c r="O17" s="26">
        <f t="shared" si="0"/>
        <v>159.66666666666666</v>
      </c>
      <c r="P17" s="8">
        <f t="shared" si="1"/>
        <v>16</v>
      </c>
      <c r="Q17" s="27">
        <f t="shared" si="2"/>
        <v>-2.1333333333333542</v>
      </c>
    </row>
    <row r="18" spans="1:17" ht="15" customHeight="1" x14ac:dyDescent="0.2">
      <c r="A18" s="4" t="s">
        <v>132</v>
      </c>
      <c r="B18" s="4" t="s">
        <v>73</v>
      </c>
      <c r="C18" s="7">
        <v>4</v>
      </c>
      <c r="D18" s="28">
        <v>135.9</v>
      </c>
      <c r="E18" s="7">
        <v>140</v>
      </c>
      <c r="F18" s="7">
        <v>147</v>
      </c>
      <c r="G18" s="7">
        <v>146</v>
      </c>
      <c r="H18" s="7">
        <v>155</v>
      </c>
      <c r="I18" s="7">
        <v>157</v>
      </c>
      <c r="J18" s="7">
        <v>156</v>
      </c>
      <c r="O18" s="26">
        <f t="shared" si="0"/>
        <v>150.16666666666666</v>
      </c>
      <c r="P18" s="8">
        <f t="shared" si="1"/>
        <v>23</v>
      </c>
      <c r="Q18" s="27">
        <f t="shared" si="2"/>
        <v>14.266666666666652</v>
      </c>
    </row>
    <row r="19" spans="1:17" ht="15" customHeight="1" x14ac:dyDescent="0.2">
      <c r="A19" s="4" t="s">
        <v>302</v>
      </c>
      <c r="B19" s="4" t="s">
        <v>73</v>
      </c>
      <c r="C19" s="7">
        <v>5</v>
      </c>
      <c r="D19" s="28">
        <v>122.8</v>
      </c>
      <c r="E19" s="7">
        <v>149</v>
      </c>
      <c r="F19" s="7">
        <v>146</v>
      </c>
      <c r="G19" s="7">
        <v>146</v>
      </c>
      <c r="H19" s="7">
        <v>152</v>
      </c>
      <c r="I19" s="7">
        <v>114</v>
      </c>
      <c r="J19" s="7">
        <v>137</v>
      </c>
      <c r="O19" s="26">
        <f t="shared" si="0"/>
        <v>140.66666666666666</v>
      </c>
      <c r="P19" s="8">
        <f t="shared" si="1"/>
        <v>29</v>
      </c>
      <c r="Q19" s="27">
        <f t="shared" si="2"/>
        <v>17.86666666666666</v>
      </c>
    </row>
    <row r="20" spans="1:17" ht="15" customHeight="1" x14ac:dyDescent="0.2">
      <c r="A20" s="4" t="s">
        <v>232</v>
      </c>
      <c r="B20" s="4" t="s">
        <v>73</v>
      </c>
      <c r="C20" s="7">
        <v>4</v>
      </c>
      <c r="D20" s="28">
        <v>133</v>
      </c>
      <c r="E20" s="7">
        <v>125</v>
      </c>
      <c r="F20" s="7">
        <v>123</v>
      </c>
      <c r="G20" s="7">
        <v>125</v>
      </c>
      <c r="H20" s="7">
        <v>149</v>
      </c>
      <c r="I20" s="7">
        <v>133</v>
      </c>
      <c r="J20" s="7">
        <v>135</v>
      </c>
      <c r="O20" s="26">
        <f t="shared" si="0"/>
        <v>131.66666666666666</v>
      </c>
      <c r="P20" s="8">
        <f t="shared" si="1"/>
        <v>34</v>
      </c>
      <c r="Q20" s="27">
        <f t="shared" si="2"/>
        <v>-1.3333333333333428</v>
      </c>
    </row>
    <row r="21" spans="1:17" ht="15" customHeight="1" x14ac:dyDescent="0.2">
      <c r="A21" s="4" t="s">
        <v>284</v>
      </c>
      <c r="B21" s="4" t="s">
        <v>51</v>
      </c>
      <c r="C21" s="7">
        <v>2</v>
      </c>
      <c r="D21" s="28">
        <v>175.8</v>
      </c>
      <c r="E21" s="7">
        <v>171</v>
      </c>
      <c r="F21" s="7">
        <v>174</v>
      </c>
      <c r="G21" s="7">
        <v>178</v>
      </c>
      <c r="H21" s="7">
        <v>178</v>
      </c>
      <c r="I21" s="7">
        <v>181</v>
      </c>
      <c r="J21" s="7">
        <v>177</v>
      </c>
      <c r="O21" s="26">
        <f t="shared" si="0"/>
        <v>176.5</v>
      </c>
      <c r="P21" s="8">
        <f t="shared" si="1"/>
        <v>10</v>
      </c>
      <c r="Q21" s="27">
        <f t="shared" si="2"/>
        <v>0.69999999999998863</v>
      </c>
    </row>
    <row r="22" spans="1:17" ht="15" customHeight="1" x14ac:dyDescent="0.2">
      <c r="A22" s="4" t="s">
        <v>286</v>
      </c>
      <c r="B22" s="4" t="s">
        <v>51</v>
      </c>
      <c r="C22" s="7">
        <v>2</v>
      </c>
      <c r="D22" s="28">
        <v>164</v>
      </c>
      <c r="E22" s="7">
        <v>160</v>
      </c>
      <c r="F22" s="7">
        <v>168</v>
      </c>
      <c r="G22" s="7">
        <v>169</v>
      </c>
      <c r="H22" s="7">
        <v>165</v>
      </c>
      <c r="I22" s="7">
        <v>166</v>
      </c>
      <c r="J22" s="7">
        <v>168</v>
      </c>
      <c r="O22" s="26">
        <f t="shared" si="0"/>
        <v>166</v>
      </c>
      <c r="P22" s="8">
        <f t="shared" si="1"/>
        <v>13</v>
      </c>
      <c r="Q22" s="27">
        <f t="shared" si="2"/>
        <v>2</v>
      </c>
    </row>
    <row r="23" spans="1:17" ht="15" customHeight="1" x14ac:dyDescent="0.2">
      <c r="A23" s="4" t="s">
        <v>299</v>
      </c>
      <c r="B23" s="4" t="s">
        <v>51</v>
      </c>
      <c r="C23" s="7">
        <v>4</v>
      </c>
      <c r="D23" s="28">
        <v>146.1</v>
      </c>
      <c r="E23" s="7">
        <v>119</v>
      </c>
      <c r="F23" s="7">
        <v>140</v>
      </c>
      <c r="G23" s="7">
        <v>131</v>
      </c>
      <c r="H23" s="7">
        <v>140</v>
      </c>
      <c r="I23" s="7">
        <v>144</v>
      </c>
      <c r="J23" s="7">
        <v>131</v>
      </c>
      <c r="O23" s="26">
        <f t="shared" si="0"/>
        <v>134.16666666666666</v>
      </c>
      <c r="P23" s="8">
        <f t="shared" si="1"/>
        <v>33</v>
      </c>
      <c r="Q23" s="27">
        <f t="shared" si="2"/>
        <v>-11.933333333333337</v>
      </c>
    </row>
    <row r="24" spans="1:17" ht="15" customHeight="1" x14ac:dyDescent="0.2">
      <c r="A24" s="4" t="s">
        <v>282</v>
      </c>
      <c r="B24" s="4" t="s">
        <v>124</v>
      </c>
      <c r="C24" s="7">
        <v>1</v>
      </c>
      <c r="D24" s="28">
        <v>176.6</v>
      </c>
      <c r="E24" s="7">
        <v>178</v>
      </c>
      <c r="F24" s="7">
        <v>175</v>
      </c>
      <c r="G24" s="35">
        <v>189</v>
      </c>
      <c r="H24" s="7">
        <v>177</v>
      </c>
      <c r="I24" s="7">
        <v>183</v>
      </c>
      <c r="J24" s="7">
        <v>188</v>
      </c>
      <c r="O24" s="26">
        <f t="shared" si="0"/>
        <v>181.66666666666666</v>
      </c>
      <c r="P24" s="8">
        <f t="shared" si="1"/>
        <v>5</v>
      </c>
      <c r="Q24" s="27">
        <f t="shared" si="2"/>
        <v>5.0666666666666629</v>
      </c>
    </row>
    <row r="25" spans="1:17" ht="15" customHeight="1" x14ac:dyDescent="0.2">
      <c r="A25" s="4" t="s">
        <v>283</v>
      </c>
      <c r="B25" s="4" t="s">
        <v>124</v>
      </c>
      <c r="C25" s="7">
        <v>2</v>
      </c>
      <c r="D25" s="28">
        <v>176</v>
      </c>
      <c r="H25" s="7">
        <v>183</v>
      </c>
      <c r="I25" s="7">
        <v>179</v>
      </c>
      <c r="J25" s="7">
        <v>181</v>
      </c>
      <c r="O25" s="26">
        <f t="shared" si="0"/>
        <v>181</v>
      </c>
      <c r="P25" s="8">
        <f t="shared" si="1"/>
        <v>6</v>
      </c>
      <c r="Q25" s="27">
        <f t="shared" si="2"/>
        <v>5</v>
      </c>
    </row>
    <row r="26" spans="1:17" ht="15" customHeight="1" x14ac:dyDescent="0.2">
      <c r="A26" s="4" t="s">
        <v>281</v>
      </c>
      <c r="B26" s="4" t="s">
        <v>103</v>
      </c>
      <c r="C26" s="7">
        <v>1</v>
      </c>
      <c r="D26" s="28">
        <v>180</v>
      </c>
      <c r="E26" s="7">
        <v>178</v>
      </c>
      <c r="F26" s="7">
        <v>177</v>
      </c>
      <c r="G26" s="7">
        <v>168</v>
      </c>
      <c r="H26" s="7">
        <v>179</v>
      </c>
      <c r="I26" s="7">
        <v>183</v>
      </c>
      <c r="O26" s="26">
        <f t="shared" si="0"/>
        <v>177</v>
      </c>
      <c r="P26" s="8">
        <f t="shared" si="1"/>
        <v>9</v>
      </c>
      <c r="Q26" s="27">
        <f t="shared" si="2"/>
        <v>-3</v>
      </c>
    </row>
    <row r="27" spans="1:17" ht="15" customHeight="1" x14ac:dyDescent="0.2">
      <c r="A27" s="4" t="s">
        <v>199</v>
      </c>
      <c r="B27" s="4" t="s">
        <v>135</v>
      </c>
      <c r="C27" s="7">
        <v>3</v>
      </c>
      <c r="D27" s="28">
        <v>151</v>
      </c>
      <c r="E27" s="7">
        <v>151</v>
      </c>
      <c r="F27" s="7">
        <v>153</v>
      </c>
      <c r="G27" s="7">
        <v>149</v>
      </c>
      <c r="H27" s="7">
        <v>149</v>
      </c>
      <c r="I27" s="7">
        <v>149</v>
      </c>
      <c r="J27" s="7">
        <v>138</v>
      </c>
      <c r="O27" s="26">
        <f t="shared" si="0"/>
        <v>148.16666666666666</v>
      </c>
      <c r="P27" s="8">
        <f t="shared" si="1"/>
        <v>25</v>
      </c>
      <c r="Q27" s="27">
        <f t="shared" si="2"/>
        <v>-2.8333333333333428</v>
      </c>
    </row>
    <row r="28" spans="1:17" ht="15" customHeight="1" x14ac:dyDescent="0.2">
      <c r="A28" s="4" t="s">
        <v>289</v>
      </c>
      <c r="B28" s="4" t="s">
        <v>129</v>
      </c>
      <c r="C28" s="7">
        <v>2</v>
      </c>
      <c r="D28" s="28">
        <v>160.80000000000001</v>
      </c>
      <c r="E28" s="7">
        <v>157</v>
      </c>
      <c r="F28" s="7">
        <v>162</v>
      </c>
      <c r="G28" s="7">
        <v>153</v>
      </c>
      <c r="H28" s="7">
        <v>152</v>
      </c>
      <c r="I28" s="7">
        <v>165</v>
      </c>
      <c r="J28" s="7">
        <v>154</v>
      </c>
      <c r="O28" s="26">
        <f t="shared" si="0"/>
        <v>157.16666666666666</v>
      </c>
      <c r="P28" s="8">
        <f t="shared" si="1"/>
        <v>17</v>
      </c>
      <c r="Q28" s="27">
        <f t="shared" si="2"/>
        <v>-3.6333333333333542</v>
      </c>
    </row>
    <row r="29" spans="1:17" ht="15" customHeight="1" x14ac:dyDescent="0.2">
      <c r="A29" s="4" t="s">
        <v>157</v>
      </c>
      <c r="B29" s="4" t="s">
        <v>129</v>
      </c>
      <c r="C29" s="7">
        <v>2</v>
      </c>
      <c r="D29" s="28">
        <v>160.30000000000001</v>
      </c>
      <c r="E29" s="7">
        <v>149</v>
      </c>
      <c r="F29" s="7">
        <v>144</v>
      </c>
      <c r="G29" s="7">
        <v>152</v>
      </c>
      <c r="H29" s="7">
        <v>161</v>
      </c>
      <c r="I29" s="7">
        <v>150</v>
      </c>
      <c r="J29" s="7">
        <v>156</v>
      </c>
      <c r="O29" s="26">
        <f t="shared" si="0"/>
        <v>152</v>
      </c>
      <c r="P29" s="8">
        <f t="shared" si="1"/>
        <v>21</v>
      </c>
      <c r="Q29" s="27">
        <f t="shared" si="2"/>
        <v>-8.3000000000000114</v>
      </c>
    </row>
    <row r="30" spans="1:17" ht="15" customHeight="1" x14ac:dyDescent="0.2">
      <c r="A30" s="4" t="s">
        <v>278</v>
      </c>
      <c r="B30" s="4" t="s">
        <v>189</v>
      </c>
      <c r="C30" s="7">
        <v>1</v>
      </c>
      <c r="D30" s="28">
        <v>187.3</v>
      </c>
      <c r="E30" s="7">
        <v>187</v>
      </c>
      <c r="F30" s="7">
        <v>187</v>
      </c>
      <c r="G30" s="7">
        <v>193</v>
      </c>
      <c r="H30" s="7">
        <v>190</v>
      </c>
      <c r="I30" s="7">
        <v>190</v>
      </c>
      <c r="J30" s="7">
        <v>192</v>
      </c>
      <c r="O30" s="26">
        <f t="shared" si="0"/>
        <v>189.83333333333334</v>
      </c>
      <c r="P30" s="8">
        <f t="shared" si="1"/>
        <v>3</v>
      </c>
      <c r="Q30" s="27">
        <f t="shared" si="2"/>
        <v>2.5333333333333314</v>
      </c>
    </row>
    <row r="31" spans="1:17" ht="15" customHeight="1" x14ac:dyDescent="0.2">
      <c r="A31" s="4" t="s">
        <v>287</v>
      </c>
      <c r="B31" s="4" t="s">
        <v>189</v>
      </c>
      <c r="C31" s="7">
        <v>2</v>
      </c>
      <c r="D31" s="28">
        <v>163.4</v>
      </c>
      <c r="E31" s="7">
        <v>151</v>
      </c>
      <c r="F31" s="35">
        <v>174</v>
      </c>
      <c r="G31" s="7">
        <v>175</v>
      </c>
      <c r="H31" s="7">
        <v>176</v>
      </c>
      <c r="J31" s="7">
        <v>164</v>
      </c>
      <c r="O31" s="26">
        <f t="shared" si="0"/>
        <v>168</v>
      </c>
      <c r="P31" s="8">
        <f t="shared" si="1"/>
        <v>11</v>
      </c>
      <c r="Q31" s="27">
        <f t="shared" si="2"/>
        <v>4.5999999999999943</v>
      </c>
    </row>
    <row r="32" spans="1:17" ht="15" customHeight="1" x14ac:dyDescent="0.2">
      <c r="A32" s="4" t="s">
        <v>295</v>
      </c>
      <c r="B32" s="4" t="s">
        <v>189</v>
      </c>
      <c r="C32" s="7">
        <v>3</v>
      </c>
      <c r="D32" s="28">
        <v>155.69999999999999</v>
      </c>
      <c r="E32" s="7">
        <v>142</v>
      </c>
      <c r="F32" s="7">
        <v>147</v>
      </c>
      <c r="G32" s="7">
        <v>150</v>
      </c>
      <c r="I32" s="7">
        <v>136</v>
      </c>
      <c r="J32" s="7">
        <v>143</v>
      </c>
      <c r="O32" s="26">
        <f t="shared" si="0"/>
        <v>143.6</v>
      </c>
      <c r="P32" s="8">
        <f t="shared" si="1"/>
        <v>27</v>
      </c>
      <c r="Q32" s="27">
        <f t="shared" si="2"/>
        <v>-12.099999999999994</v>
      </c>
    </row>
    <row r="33" spans="1:17" ht="15" customHeight="1" x14ac:dyDescent="0.2">
      <c r="A33" s="4" t="s">
        <v>298</v>
      </c>
      <c r="B33" s="4" t="s">
        <v>189</v>
      </c>
      <c r="C33" s="7">
        <v>4</v>
      </c>
      <c r="D33" s="28">
        <v>147.69999999999999</v>
      </c>
      <c r="E33" s="7">
        <v>159</v>
      </c>
      <c r="F33" s="7">
        <v>144</v>
      </c>
      <c r="G33" s="7">
        <v>135</v>
      </c>
      <c r="H33" s="7">
        <v>141</v>
      </c>
      <c r="J33" s="7">
        <v>103</v>
      </c>
      <c r="O33" s="26">
        <f t="shared" si="0"/>
        <v>136.4</v>
      </c>
      <c r="P33" s="8">
        <f t="shared" si="1"/>
        <v>31</v>
      </c>
      <c r="Q33" s="27">
        <f t="shared" si="2"/>
        <v>-11.299999999999983</v>
      </c>
    </row>
    <row r="34" spans="1:17" ht="15" customHeight="1" x14ac:dyDescent="0.2">
      <c r="A34" s="4" t="s">
        <v>304</v>
      </c>
      <c r="B34" s="4" t="s">
        <v>189</v>
      </c>
      <c r="C34" s="7">
        <v>5</v>
      </c>
      <c r="D34" s="28">
        <v>107.3</v>
      </c>
      <c r="E34" s="7">
        <v>94</v>
      </c>
      <c r="F34" s="7">
        <v>110</v>
      </c>
      <c r="G34" s="7">
        <v>83</v>
      </c>
      <c r="H34" s="7">
        <v>85</v>
      </c>
      <c r="J34" s="7">
        <v>116</v>
      </c>
      <c r="O34" s="26">
        <f t="shared" si="0"/>
        <v>97.6</v>
      </c>
      <c r="P34" s="8">
        <f t="shared" si="1"/>
        <v>38</v>
      </c>
      <c r="Q34" s="27">
        <f t="shared" si="2"/>
        <v>-9.7000000000000028</v>
      </c>
    </row>
    <row r="35" spans="1:17" ht="15" customHeight="1" x14ac:dyDescent="0.2">
      <c r="A35" s="4" t="s">
        <v>230</v>
      </c>
      <c r="B35" s="4" t="s">
        <v>85</v>
      </c>
      <c r="C35" s="7">
        <v>4</v>
      </c>
      <c r="D35" s="28">
        <v>144</v>
      </c>
      <c r="E35" s="7">
        <v>142</v>
      </c>
      <c r="F35" s="7">
        <v>135</v>
      </c>
      <c r="G35" s="7">
        <v>148</v>
      </c>
      <c r="H35" s="7">
        <v>133</v>
      </c>
      <c r="I35" s="7">
        <v>133</v>
      </c>
      <c r="J35" s="7">
        <v>134</v>
      </c>
      <c r="O35" s="26">
        <f t="shared" si="0"/>
        <v>137.5</v>
      </c>
      <c r="P35" s="8">
        <f t="shared" si="1"/>
        <v>30</v>
      </c>
      <c r="Q35" s="27">
        <f t="shared" si="2"/>
        <v>-6.5</v>
      </c>
    </row>
    <row r="36" spans="1:17" ht="15" customHeight="1" x14ac:dyDescent="0.2">
      <c r="A36" s="4" t="s">
        <v>300</v>
      </c>
      <c r="B36" s="4" t="s">
        <v>187</v>
      </c>
      <c r="C36" s="7">
        <v>4</v>
      </c>
      <c r="D36" s="28">
        <v>142.6</v>
      </c>
      <c r="E36" s="7">
        <v>146</v>
      </c>
      <c r="F36" s="7">
        <v>148</v>
      </c>
      <c r="G36" s="7">
        <v>148</v>
      </c>
      <c r="H36" s="7">
        <v>150</v>
      </c>
      <c r="I36" s="7">
        <v>154</v>
      </c>
      <c r="J36" s="7">
        <v>147</v>
      </c>
      <c r="O36" s="26">
        <f t="shared" si="0"/>
        <v>148.83333333333334</v>
      </c>
      <c r="P36" s="8">
        <f t="shared" si="1"/>
        <v>24</v>
      </c>
      <c r="Q36" s="27">
        <f t="shared" si="2"/>
        <v>6.2333333333333485</v>
      </c>
    </row>
    <row r="37" spans="1:17" ht="15" customHeight="1" x14ac:dyDescent="0.2">
      <c r="A37" s="4" t="s">
        <v>201</v>
      </c>
      <c r="B37" s="4" t="s">
        <v>187</v>
      </c>
      <c r="C37" s="7">
        <v>4</v>
      </c>
      <c r="D37" s="28">
        <v>142.80000000000001</v>
      </c>
      <c r="E37" s="7">
        <v>140</v>
      </c>
      <c r="F37" s="7">
        <v>143</v>
      </c>
      <c r="G37" s="7">
        <v>146</v>
      </c>
      <c r="H37" s="7">
        <v>151</v>
      </c>
      <c r="I37" s="7">
        <v>141</v>
      </c>
      <c r="J37" s="7">
        <v>147</v>
      </c>
      <c r="O37" s="26">
        <f t="shared" si="0"/>
        <v>144.66666666666666</v>
      </c>
      <c r="P37" s="8">
        <f t="shared" si="1"/>
        <v>26</v>
      </c>
      <c r="Q37" s="27">
        <f t="shared" si="2"/>
        <v>1.8666666666666458</v>
      </c>
    </row>
    <row r="38" spans="1:17" ht="15" customHeight="1" x14ac:dyDescent="0.2">
      <c r="A38" s="4" t="s">
        <v>292</v>
      </c>
      <c r="B38" s="4" t="s">
        <v>291</v>
      </c>
      <c r="C38" s="7">
        <v>3</v>
      </c>
      <c r="D38" s="28">
        <v>159.19999999999999</v>
      </c>
      <c r="E38" s="7">
        <v>164</v>
      </c>
      <c r="F38" s="7">
        <v>175</v>
      </c>
      <c r="G38" s="7">
        <v>163</v>
      </c>
      <c r="H38" s="7">
        <v>164</v>
      </c>
      <c r="I38" s="7">
        <v>178</v>
      </c>
      <c r="J38" s="7">
        <v>162</v>
      </c>
      <c r="O38" s="26">
        <f t="shared" si="0"/>
        <v>167.66666666666666</v>
      </c>
      <c r="P38" s="8">
        <f t="shared" si="1"/>
        <v>12</v>
      </c>
      <c r="Q38" s="27">
        <f t="shared" si="2"/>
        <v>8.4666666666666686</v>
      </c>
    </row>
    <row r="39" spans="1:17" ht="15" customHeight="1" x14ac:dyDescent="0.2">
      <c r="A39" s="4" t="s">
        <v>290</v>
      </c>
      <c r="B39" s="4" t="s">
        <v>291</v>
      </c>
      <c r="C39" s="7">
        <v>2</v>
      </c>
      <c r="D39" s="28">
        <v>160.1</v>
      </c>
      <c r="E39" s="7">
        <v>154</v>
      </c>
      <c r="F39" s="7">
        <v>172</v>
      </c>
      <c r="G39" s="7">
        <v>162</v>
      </c>
      <c r="H39" s="7">
        <v>169</v>
      </c>
      <c r="I39" s="7">
        <v>168</v>
      </c>
      <c r="J39" s="7">
        <v>168</v>
      </c>
      <c r="O39" s="26">
        <f t="shared" si="0"/>
        <v>165.5</v>
      </c>
      <c r="P39" s="8">
        <f t="shared" si="1"/>
        <v>14</v>
      </c>
      <c r="Q39" s="27">
        <f t="shared" si="2"/>
        <v>5.4000000000000057</v>
      </c>
    </row>
    <row r="40" spans="1:17" ht="15" customHeight="1" x14ac:dyDescent="0.2">
      <c r="A40" s="4" t="s">
        <v>293</v>
      </c>
      <c r="B40" s="4" t="s">
        <v>291</v>
      </c>
      <c r="C40" s="7">
        <v>3</v>
      </c>
      <c r="D40" s="28">
        <v>157.4</v>
      </c>
      <c r="E40" s="7">
        <v>159</v>
      </c>
      <c r="F40" s="7">
        <v>147</v>
      </c>
      <c r="G40" s="7">
        <v>171</v>
      </c>
      <c r="H40" s="7">
        <v>149</v>
      </c>
      <c r="I40" s="7">
        <v>158</v>
      </c>
      <c r="J40" s="7">
        <v>154</v>
      </c>
      <c r="O40" s="26">
        <f t="shared" si="0"/>
        <v>156.33333333333334</v>
      </c>
      <c r="P40" s="8">
        <f t="shared" si="1"/>
        <v>18</v>
      </c>
      <c r="Q40" s="27">
        <f t="shared" si="2"/>
        <v>-1.0666666666666629</v>
      </c>
    </row>
    <row r="41" spans="1:17" ht="15" customHeight="1" x14ac:dyDescent="0.2">
      <c r="A41" s="4" t="s">
        <v>297</v>
      </c>
      <c r="B41" s="4" t="s">
        <v>291</v>
      </c>
      <c r="C41" s="7">
        <v>4</v>
      </c>
      <c r="D41" s="28">
        <v>149.4</v>
      </c>
      <c r="E41" s="7">
        <v>152</v>
      </c>
      <c r="F41" s="7">
        <v>159</v>
      </c>
      <c r="G41" s="7">
        <v>148</v>
      </c>
      <c r="H41" s="7">
        <v>152</v>
      </c>
      <c r="I41" s="7">
        <v>147</v>
      </c>
      <c r="J41" s="7">
        <v>148</v>
      </c>
      <c r="O41" s="26">
        <f t="shared" si="0"/>
        <v>151</v>
      </c>
      <c r="P41" s="8">
        <f t="shared" si="1"/>
        <v>22</v>
      </c>
      <c r="Q41" s="27">
        <f t="shared" si="2"/>
        <v>1.5999999999999943</v>
      </c>
    </row>
    <row r="42" spans="1:17" ht="15" customHeight="1" x14ac:dyDescent="0.2">
      <c r="A42" s="4" t="s">
        <v>276</v>
      </c>
      <c r="B42" s="4" t="s">
        <v>69</v>
      </c>
      <c r="C42" s="7">
        <v>1</v>
      </c>
      <c r="D42" s="28">
        <v>189.5</v>
      </c>
      <c r="E42" s="7">
        <v>179</v>
      </c>
      <c r="F42" s="7">
        <v>188</v>
      </c>
      <c r="I42" s="7">
        <v>175</v>
      </c>
      <c r="J42" s="7">
        <v>175</v>
      </c>
      <c r="O42" s="26">
        <f t="shared" si="0"/>
        <v>179.25</v>
      </c>
      <c r="P42" s="8">
        <f t="shared" si="1"/>
        <v>7</v>
      </c>
      <c r="Q42" s="27">
        <f t="shared" si="2"/>
        <v>-10.25</v>
      </c>
    </row>
    <row r="43" spans="1:17" ht="15" customHeight="1" x14ac:dyDescent="0.2">
      <c r="A43" s="4" t="s">
        <v>294</v>
      </c>
      <c r="B43" s="4" t="s">
        <v>185</v>
      </c>
      <c r="C43" s="7">
        <v>3</v>
      </c>
      <c r="D43" s="28">
        <v>155.9</v>
      </c>
      <c r="O43" s="26" t="str">
        <f t="shared" si="0"/>
        <v/>
      </c>
      <c r="P43" s="8" t="str">
        <f t="shared" si="1"/>
        <v/>
      </c>
      <c r="Q43" s="27" t="str">
        <f t="shared" si="2"/>
        <v/>
      </c>
    </row>
  </sheetData>
  <sortState xmlns:xlrd2="http://schemas.microsoft.com/office/spreadsheetml/2017/richdata2" ref="A4:O43">
    <sortCondition ref="B7"/>
    <sortCondition descending="1" ref="O7"/>
    <sortCondition ref="C7"/>
  </sortState>
  <phoneticPr fontId="0" type="noConversion"/>
  <conditionalFormatting sqref="Q4:Q43">
    <cfRule type="cellIs" dxfId="171" priority="1" stopIfTrue="1" operator="lessThan">
      <formula>0</formula>
    </cfRule>
  </conditionalFormatting>
  <hyperlinks>
    <hyperlink ref="A2" location="'Index'!A2" tooltip="Go to the Index sheet" display="á" xr:uid="{685FE53C-3DCF-412C-BDF7-DA1EC3DE782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>
    <tabColor rgb="FFCC0000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38</v>
      </c>
    </row>
    <row r="2" spans="1:17" ht="12" customHeight="1" x14ac:dyDescent="0.2">
      <c r="A2" s="31" t="s">
        <v>928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263</v>
      </c>
      <c r="B4" s="4" t="s">
        <v>89</v>
      </c>
      <c r="C4" s="7">
        <v>2</v>
      </c>
      <c r="D4" s="28">
        <v>172</v>
      </c>
      <c r="E4" s="7">
        <v>172</v>
      </c>
      <c r="F4" s="7">
        <v>168</v>
      </c>
      <c r="G4" s="7">
        <v>179</v>
      </c>
      <c r="H4" s="7">
        <v>182</v>
      </c>
      <c r="O4" s="26">
        <f t="shared" ref="O4:O15" si="0">IF(SUM(E4:N4)&lt;&gt;0,AVERAGE(E4:N4),"")</f>
        <v>175.25</v>
      </c>
      <c r="P4" s="8">
        <f>IF(COUNT($E4:$N4)&gt;0,RANK($O4,$O$4:$O$15),"")</f>
        <v>5</v>
      </c>
      <c r="Q4" s="27">
        <f>IF(D4&gt;0,IF(O4&lt;&gt;"",O4-D4,""),"")</f>
        <v>3.25</v>
      </c>
    </row>
    <row r="5" spans="1:17" ht="15" customHeight="1" x14ac:dyDescent="0.2">
      <c r="A5" s="4" t="s">
        <v>255</v>
      </c>
      <c r="B5" s="4" t="s">
        <v>250</v>
      </c>
      <c r="C5" s="7">
        <v>2</v>
      </c>
      <c r="D5" s="28">
        <v>166.8</v>
      </c>
      <c r="E5" s="7">
        <v>160</v>
      </c>
      <c r="F5" s="7">
        <v>165</v>
      </c>
      <c r="G5" s="7">
        <v>171</v>
      </c>
      <c r="H5" s="7">
        <v>174</v>
      </c>
      <c r="I5" s="7">
        <v>173</v>
      </c>
      <c r="J5" s="7">
        <v>171</v>
      </c>
      <c r="O5" s="26">
        <f t="shared" si="0"/>
        <v>169</v>
      </c>
      <c r="P5" s="8">
        <f t="shared" ref="P5:P15" si="1">IF(COUNT($E5:$N5)&gt;0,RANK($O5,$O$4:$O$15),"")</f>
        <v>8</v>
      </c>
      <c r="Q5" s="27">
        <f t="shared" ref="Q5:Q15" si="2">IF(D5&gt;0,IF(O5&lt;&gt;"",O5-D5,""),"")</f>
        <v>2.1999999999999886</v>
      </c>
    </row>
    <row r="6" spans="1:17" ht="15" customHeight="1" x14ac:dyDescent="0.2">
      <c r="A6" s="4" t="s">
        <v>132</v>
      </c>
      <c r="B6" s="4" t="s">
        <v>73</v>
      </c>
      <c r="C6" s="7">
        <v>1</v>
      </c>
      <c r="D6" s="28">
        <v>180.2</v>
      </c>
      <c r="E6" s="7">
        <v>186</v>
      </c>
      <c r="F6" s="7">
        <v>191</v>
      </c>
      <c r="G6" s="7">
        <v>191</v>
      </c>
      <c r="H6" s="7">
        <v>183</v>
      </c>
      <c r="I6" s="7">
        <v>182</v>
      </c>
      <c r="J6" s="7">
        <v>186</v>
      </c>
      <c r="O6" s="26">
        <f t="shared" si="0"/>
        <v>186.5</v>
      </c>
      <c r="P6" s="8">
        <f t="shared" si="1"/>
        <v>1</v>
      </c>
      <c r="Q6" s="27">
        <f t="shared" si="2"/>
        <v>6.3000000000000114</v>
      </c>
    </row>
    <row r="7" spans="1:17" ht="15" customHeight="1" x14ac:dyDescent="0.2">
      <c r="A7" s="4" t="s">
        <v>310</v>
      </c>
      <c r="B7" s="4" t="s">
        <v>73</v>
      </c>
      <c r="C7" s="7">
        <v>1</v>
      </c>
      <c r="D7" s="28">
        <v>182.2</v>
      </c>
      <c r="E7" s="7">
        <v>179</v>
      </c>
      <c r="F7" s="7">
        <v>173</v>
      </c>
      <c r="G7" s="7">
        <v>189</v>
      </c>
      <c r="H7" s="7">
        <v>186</v>
      </c>
      <c r="I7" s="7">
        <v>188</v>
      </c>
      <c r="J7" s="7">
        <v>187</v>
      </c>
      <c r="O7" s="26">
        <f t="shared" si="0"/>
        <v>183.66666666666666</v>
      </c>
      <c r="P7" s="8">
        <f t="shared" si="1"/>
        <v>2</v>
      </c>
      <c r="Q7" s="27">
        <f t="shared" si="2"/>
        <v>1.4666666666666686</v>
      </c>
    </row>
    <row r="8" spans="1:17" ht="15" customHeight="1" x14ac:dyDescent="0.2">
      <c r="A8" s="4" t="s">
        <v>217</v>
      </c>
      <c r="B8" s="4" t="s">
        <v>73</v>
      </c>
      <c r="C8" s="7">
        <v>2</v>
      </c>
      <c r="D8" s="28">
        <v>165.2</v>
      </c>
      <c r="E8" s="7">
        <v>173</v>
      </c>
      <c r="F8" s="7">
        <v>175</v>
      </c>
      <c r="H8" s="7">
        <v>174</v>
      </c>
      <c r="I8" s="7">
        <v>168</v>
      </c>
      <c r="J8" s="7">
        <v>169</v>
      </c>
      <c r="O8" s="26">
        <f t="shared" si="0"/>
        <v>171.8</v>
      </c>
      <c r="P8" s="8">
        <f t="shared" si="1"/>
        <v>7</v>
      </c>
      <c r="Q8" s="27">
        <f t="shared" si="2"/>
        <v>6.6000000000000227</v>
      </c>
    </row>
    <row r="9" spans="1:17" ht="15" customHeight="1" x14ac:dyDescent="0.2">
      <c r="A9" s="4" t="s">
        <v>153</v>
      </c>
      <c r="B9" s="4" t="s">
        <v>73</v>
      </c>
      <c r="C9" s="7">
        <v>2</v>
      </c>
      <c r="D9" s="28">
        <v>165.2</v>
      </c>
      <c r="E9" s="7">
        <v>156</v>
      </c>
      <c r="F9" s="7">
        <v>169</v>
      </c>
      <c r="O9" s="26">
        <f t="shared" si="0"/>
        <v>162.5</v>
      </c>
      <c r="P9" s="8">
        <f t="shared" si="1"/>
        <v>10</v>
      </c>
      <c r="Q9" s="27">
        <f t="shared" si="2"/>
        <v>-2.6999999999999886</v>
      </c>
    </row>
    <row r="10" spans="1:17" ht="15" customHeight="1" x14ac:dyDescent="0.2">
      <c r="A10" s="4" t="s">
        <v>312</v>
      </c>
      <c r="B10" s="4" t="s">
        <v>65</v>
      </c>
      <c r="C10" s="7">
        <v>1</v>
      </c>
      <c r="D10" s="28">
        <v>177</v>
      </c>
      <c r="E10" s="7">
        <v>177</v>
      </c>
      <c r="F10" s="7">
        <v>173</v>
      </c>
      <c r="G10" s="7">
        <v>179</v>
      </c>
      <c r="H10" s="7">
        <v>182</v>
      </c>
      <c r="I10" s="7">
        <v>181</v>
      </c>
      <c r="J10" s="7">
        <v>183</v>
      </c>
      <c r="O10" s="26">
        <f t="shared" si="0"/>
        <v>179.16666666666666</v>
      </c>
      <c r="P10" s="8">
        <f t="shared" si="1"/>
        <v>4</v>
      </c>
      <c r="Q10" s="27">
        <f t="shared" si="2"/>
        <v>2.1666666666666572</v>
      </c>
    </row>
    <row r="11" spans="1:17" ht="15" customHeight="1" x14ac:dyDescent="0.2">
      <c r="A11" s="4" t="s">
        <v>311</v>
      </c>
      <c r="B11" s="4" t="s">
        <v>135</v>
      </c>
      <c r="C11" s="7">
        <v>1</v>
      </c>
      <c r="D11" s="28">
        <v>178.3</v>
      </c>
      <c r="E11" s="7">
        <v>171</v>
      </c>
      <c r="F11" s="7">
        <v>186</v>
      </c>
      <c r="G11" s="7">
        <v>178</v>
      </c>
      <c r="H11" s="7">
        <v>186</v>
      </c>
      <c r="I11" s="7">
        <v>181</v>
      </c>
      <c r="J11" s="7">
        <v>178</v>
      </c>
      <c r="O11" s="26">
        <f t="shared" si="0"/>
        <v>180</v>
      </c>
      <c r="P11" s="8">
        <f t="shared" si="1"/>
        <v>3</v>
      </c>
      <c r="Q11" s="27">
        <f t="shared" si="2"/>
        <v>1.6999999999999886</v>
      </c>
    </row>
    <row r="12" spans="1:17" ht="15" customHeight="1" x14ac:dyDescent="0.2">
      <c r="A12" s="4" t="s">
        <v>313</v>
      </c>
      <c r="B12" s="4" t="s">
        <v>189</v>
      </c>
      <c r="C12" s="7">
        <v>2</v>
      </c>
      <c r="D12" s="28">
        <v>171.3</v>
      </c>
      <c r="E12" s="7">
        <v>174</v>
      </c>
      <c r="F12" s="7">
        <v>170</v>
      </c>
      <c r="G12" s="7">
        <v>163</v>
      </c>
      <c r="H12" s="7">
        <v>165</v>
      </c>
      <c r="I12" s="7">
        <v>164</v>
      </c>
      <c r="J12" s="7">
        <v>161</v>
      </c>
      <c r="O12" s="26">
        <f t="shared" si="0"/>
        <v>166.16666666666666</v>
      </c>
      <c r="P12" s="8">
        <f t="shared" si="1"/>
        <v>9</v>
      </c>
      <c r="Q12" s="27">
        <f t="shared" si="2"/>
        <v>-5.1333333333333542</v>
      </c>
    </row>
    <row r="13" spans="1:17" ht="15" customHeight="1" x14ac:dyDescent="0.2">
      <c r="A13" s="4" t="s">
        <v>198</v>
      </c>
      <c r="B13" s="4" t="s">
        <v>189</v>
      </c>
      <c r="C13" s="7">
        <v>1</v>
      </c>
      <c r="D13" s="28">
        <v>174</v>
      </c>
      <c r="E13" s="7">
        <v>128</v>
      </c>
      <c r="F13" s="7">
        <v>132</v>
      </c>
      <c r="G13" s="7">
        <v>146</v>
      </c>
      <c r="H13" s="7">
        <v>121</v>
      </c>
      <c r="I13" s="7">
        <v>139</v>
      </c>
      <c r="J13" s="7">
        <v>168</v>
      </c>
      <c r="O13" s="26">
        <f t="shared" si="0"/>
        <v>139</v>
      </c>
      <c r="P13" s="8">
        <f t="shared" si="1"/>
        <v>12</v>
      </c>
      <c r="Q13" s="27">
        <f t="shared" si="2"/>
        <v>-35</v>
      </c>
    </row>
    <row r="14" spans="1:17" ht="15" customHeight="1" x14ac:dyDescent="0.2">
      <c r="A14" s="4" t="s">
        <v>266</v>
      </c>
      <c r="B14" s="4" t="s">
        <v>85</v>
      </c>
      <c r="C14" s="7">
        <v>1</v>
      </c>
      <c r="D14" s="28">
        <v>179.5</v>
      </c>
      <c r="E14" s="7">
        <v>175</v>
      </c>
      <c r="F14" s="7">
        <v>157</v>
      </c>
      <c r="G14" s="7">
        <v>172</v>
      </c>
      <c r="H14" s="7">
        <v>179</v>
      </c>
      <c r="I14" s="7">
        <v>181</v>
      </c>
      <c r="O14" s="26">
        <f t="shared" si="0"/>
        <v>172.8</v>
      </c>
      <c r="P14" s="8">
        <f t="shared" si="1"/>
        <v>6</v>
      </c>
      <c r="Q14" s="27">
        <f t="shared" si="2"/>
        <v>-6.6999999999999886</v>
      </c>
    </row>
    <row r="15" spans="1:17" ht="15" customHeight="1" x14ac:dyDescent="0.2">
      <c r="A15" s="4" t="s">
        <v>265</v>
      </c>
      <c r="B15" s="4" t="s">
        <v>85</v>
      </c>
      <c r="C15" s="7">
        <v>2</v>
      </c>
      <c r="D15" s="28">
        <v>147.69999999999999</v>
      </c>
      <c r="E15" s="7">
        <v>161</v>
      </c>
      <c r="F15" s="7">
        <v>162</v>
      </c>
      <c r="G15" s="7">
        <v>145</v>
      </c>
      <c r="H15" s="7">
        <v>144</v>
      </c>
      <c r="I15" s="7">
        <v>162</v>
      </c>
      <c r="J15" s="7">
        <v>156</v>
      </c>
      <c r="O15" s="26">
        <f t="shared" si="0"/>
        <v>155</v>
      </c>
      <c r="P15" s="8">
        <f t="shared" si="1"/>
        <v>11</v>
      </c>
      <c r="Q15" s="27">
        <f t="shared" si="2"/>
        <v>7.3000000000000114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Q4:Q15">
    <cfRule type="cellIs" dxfId="170" priority="1" stopIfTrue="1" operator="lessThan">
      <formula>0</formula>
    </cfRule>
  </conditionalFormatting>
  <hyperlinks>
    <hyperlink ref="A2" location="'Index'!A2" tooltip="Go to the Index sheet" display="á" xr:uid="{42A0C047-D521-4B06-9243-91475A7D7D7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2022-23</oddHeader>
    <oddFooter>&amp;L&amp;9&amp;A&amp;R&amp;9Page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C1277-6812-4C5C-8C4A-6197237B845F}">
  <sheetPr codeName="Sheet34">
    <tabColor rgb="FFCC0000"/>
  </sheetPr>
  <dimension ref="A1:R121"/>
  <sheetViews>
    <sheetView workbookViewId="0">
      <selection activeCell="A3" sqref="A3"/>
    </sheetView>
  </sheetViews>
  <sheetFormatPr defaultRowHeight="12.75" x14ac:dyDescent="0.2"/>
  <cols>
    <col min="1" max="1" width="45.83203125" style="36" customWidth="1"/>
    <col min="2" max="2" width="16.83203125" style="36" customWidth="1"/>
    <col min="3" max="3" width="23.83203125" style="36" customWidth="1"/>
    <col min="4" max="4" width="5.83203125" style="36" customWidth="1"/>
    <col min="5" max="14" width="4.83203125" style="36" customWidth="1"/>
    <col min="15" max="16" width="8.83203125" style="36" customWidth="1"/>
    <col min="17" max="18" width="6.83203125" style="36" customWidth="1"/>
    <col min="19" max="16384" width="9.33203125" style="36"/>
  </cols>
  <sheetData>
    <row r="1" spans="1:18" x14ac:dyDescent="0.2">
      <c r="A1" s="36" t="s">
        <v>964</v>
      </c>
      <c r="B1" s="36" t="s">
        <v>1</v>
      </c>
      <c r="C1" s="36" t="s">
        <v>0</v>
      </c>
      <c r="D1" s="36" t="s">
        <v>35</v>
      </c>
      <c r="E1" s="36" t="s">
        <v>966</v>
      </c>
      <c r="F1" s="36" t="s">
        <v>967</v>
      </c>
      <c r="G1" s="36" t="s">
        <v>968</v>
      </c>
      <c r="H1" s="36" t="s">
        <v>969</v>
      </c>
      <c r="I1" s="36" t="s">
        <v>970</v>
      </c>
      <c r="J1" s="36" t="s">
        <v>971</v>
      </c>
      <c r="K1" s="36" t="s">
        <v>972</v>
      </c>
      <c r="L1" s="36" t="s">
        <v>973</v>
      </c>
      <c r="M1" s="36" t="s">
        <v>974</v>
      </c>
      <c r="N1" s="36" t="s">
        <v>975</v>
      </c>
      <c r="O1" s="36" t="s">
        <v>976</v>
      </c>
      <c r="P1" s="36" t="s">
        <v>965</v>
      </c>
      <c r="Q1" s="36" t="s">
        <v>977</v>
      </c>
      <c r="R1" s="36" t="s">
        <v>978</v>
      </c>
    </row>
    <row r="2" spans="1:18" x14ac:dyDescent="0.2">
      <c r="A2" s="36" t="s">
        <v>45</v>
      </c>
      <c r="B2" s="37" t="s">
        <v>467</v>
      </c>
      <c r="C2" s="37" t="s">
        <v>67</v>
      </c>
      <c r="D2" s="38">
        <v>8</v>
      </c>
      <c r="E2" s="39">
        <v>163</v>
      </c>
      <c r="F2" s="39">
        <v>158</v>
      </c>
      <c r="G2" s="39">
        <v>167</v>
      </c>
      <c r="H2" s="39">
        <v>159</v>
      </c>
      <c r="I2" s="39">
        <v>148</v>
      </c>
      <c r="J2" s="39">
        <v>153</v>
      </c>
      <c r="K2" s="39">
        <v>172</v>
      </c>
      <c r="L2" s="39"/>
      <c r="M2" s="39">
        <v>177</v>
      </c>
      <c r="N2" s="39"/>
      <c r="O2" s="40">
        <f t="shared" ref="O2:O33" si="0">IF(SUM(E2:N2)&lt;&gt;0,AVERAGE(E2:N2),"")</f>
        <v>162.125</v>
      </c>
      <c r="P2" s="41">
        <v>86</v>
      </c>
      <c r="Q2" s="41">
        <v>76.125</v>
      </c>
      <c r="R2" s="41">
        <v>88.517441860465112</v>
      </c>
    </row>
    <row r="3" spans="1:18" x14ac:dyDescent="0.2">
      <c r="A3" s="36" t="s">
        <v>45</v>
      </c>
      <c r="B3" s="37" t="s">
        <v>466</v>
      </c>
      <c r="C3" s="37" t="s">
        <v>67</v>
      </c>
      <c r="D3" s="38">
        <v>8</v>
      </c>
      <c r="E3" s="39">
        <v>178</v>
      </c>
      <c r="F3" s="39">
        <v>183</v>
      </c>
      <c r="G3" s="39">
        <v>181</v>
      </c>
      <c r="H3" s="39"/>
      <c r="I3" s="39"/>
      <c r="J3" s="39"/>
      <c r="K3" s="39"/>
      <c r="L3" s="39"/>
      <c r="M3" s="39"/>
      <c r="N3" s="39"/>
      <c r="O3" s="40">
        <f t="shared" si="0"/>
        <v>180.66666666666666</v>
      </c>
      <c r="P3" s="41">
        <v>98.25</v>
      </c>
      <c r="Q3" s="41">
        <v>82.416666666666657</v>
      </c>
      <c r="R3" s="41">
        <v>83.884648006785397</v>
      </c>
    </row>
    <row r="4" spans="1:18" x14ac:dyDescent="0.2">
      <c r="A4" s="36" t="s">
        <v>20</v>
      </c>
      <c r="B4" s="37" t="s">
        <v>307</v>
      </c>
      <c r="C4" s="37" t="s">
        <v>67</v>
      </c>
      <c r="D4" s="38">
        <v>5</v>
      </c>
      <c r="E4" s="38"/>
      <c r="F4" s="38"/>
      <c r="G4" s="38"/>
      <c r="H4" s="38">
        <v>117</v>
      </c>
      <c r="I4" s="38">
        <v>130</v>
      </c>
      <c r="J4" s="38">
        <v>110</v>
      </c>
      <c r="K4" s="38"/>
      <c r="L4" s="38"/>
      <c r="M4" s="38"/>
      <c r="N4" s="38"/>
      <c r="O4" s="42">
        <f t="shared" si="0"/>
        <v>119</v>
      </c>
      <c r="P4" s="41">
        <v>65</v>
      </c>
      <c r="Q4" s="41">
        <v>54</v>
      </c>
      <c r="R4" s="41">
        <v>83.07692307692308</v>
      </c>
    </row>
    <row r="5" spans="1:18" x14ac:dyDescent="0.2">
      <c r="A5" s="36" t="s">
        <v>21</v>
      </c>
      <c r="B5" s="37" t="s">
        <v>335</v>
      </c>
      <c r="C5" s="37" t="s">
        <v>248</v>
      </c>
      <c r="D5" s="38">
        <v>5</v>
      </c>
      <c r="E5" s="39">
        <v>110</v>
      </c>
      <c r="F5" s="39">
        <v>129</v>
      </c>
      <c r="G5" s="39">
        <v>113</v>
      </c>
      <c r="H5" s="39">
        <v>160</v>
      </c>
      <c r="I5" s="39">
        <v>145</v>
      </c>
      <c r="J5" s="39">
        <v>123</v>
      </c>
      <c r="K5" s="39">
        <v>125</v>
      </c>
      <c r="L5" s="39">
        <v>136</v>
      </c>
      <c r="M5" s="39">
        <v>112</v>
      </c>
      <c r="N5" s="39"/>
      <c r="O5" s="42">
        <f t="shared" si="0"/>
        <v>128.11111111111111</v>
      </c>
      <c r="P5" s="41">
        <v>82.5</v>
      </c>
      <c r="Q5" s="41">
        <v>45.611111111111114</v>
      </c>
      <c r="R5" s="41">
        <v>55.286195286195294</v>
      </c>
    </row>
    <row r="6" spans="1:18" x14ac:dyDescent="0.2">
      <c r="A6" s="36" t="s">
        <v>21</v>
      </c>
      <c r="B6" s="37" t="s">
        <v>144</v>
      </c>
      <c r="C6" s="37" t="s">
        <v>73</v>
      </c>
      <c r="D6" s="38">
        <v>5</v>
      </c>
      <c r="E6" s="39">
        <v>170</v>
      </c>
      <c r="F6" s="39">
        <v>174</v>
      </c>
      <c r="G6" s="39">
        <v>151</v>
      </c>
      <c r="H6" s="39">
        <v>175</v>
      </c>
      <c r="I6" s="39">
        <v>165</v>
      </c>
      <c r="J6" s="39">
        <v>170</v>
      </c>
      <c r="K6" s="39">
        <v>169</v>
      </c>
      <c r="L6" s="39">
        <v>163</v>
      </c>
      <c r="M6" s="39">
        <v>170</v>
      </c>
      <c r="N6" s="39"/>
      <c r="O6" s="42">
        <f t="shared" si="0"/>
        <v>167.44444444444446</v>
      </c>
      <c r="P6" s="41">
        <v>120</v>
      </c>
      <c r="Q6" s="41">
        <v>47.444444444444457</v>
      </c>
      <c r="R6" s="41">
        <v>39.537037037037045</v>
      </c>
    </row>
    <row r="7" spans="1:18" x14ac:dyDescent="0.2">
      <c r="A7" s="36" t="s">
        <v>37</v>
      </c>
      <c r="B7" s="43" t="s">
        <v>170</v>
      </c>
      <c r="C7" s="43" t="s">
        <v>124</v>
      </c>
      <c r="D7" s="38">
        <v>1</v>
      </c>
      <c r="E7" s="39">
        <v>150</v>
      </c>
      <c r="F7" s="39">
        <v>127</v>
      </c>
      <c r="G7" s="39">
        <v>149</v>
      </c>
      <c r="H7" s="39">
        <v>151</v>
      </c>
      <c r="I7" s="39">
        <v>156</v>
      </c>
      <c r="J7" s="39">
        <v>143</v>
      </c>
      <c r="K7" s="39">
        <v>154</v>
      </c>
      <c r="L7" s="39">
        <v>144</v>
      </c>
      <c r="M7" s="39">
        <v>138</v>
      </c>
      <c r="N7" s="39"/>
      <c r="O7" s="42">
        <f t="shared" si="0"/>
        <v>145.77777777777777</v>
      </c>
      <c r="P7" s="41">
        <v>110</v>
      </c>
      <c r="Q7" s="41">
        <v>35.777777777777771</v>
      </c>
      <c r="R7" s="41">
        <v>32.525252525252519</v>
      </c>
    </row>
    <row r="8" spans="1:18" x14ac:dyDescent="0.2">
      <c r="A8" s="36" t="s">
        <v>17</v>
      </c>
      <c r="B8" s="43" t="s">
        <v>237</v>
      </c>
      <c r="C8" s="43" t="s">
        <v>110</v>
      </c>
      <c r="D8" s="38">
        <v>17</v>
      </c>
      <c r="E8" s="39">
        <v>146</v>
      </c>
      <c r="F8" s="39">
        <v>162</v>
      </c>
      <c r="G8" s="39">
        <v>135</v>
      </c>
      <c r="H8" s="39">
        <v>134</v>
      </c>
      <c r="I8" s="39">
        <v>138</v>
      </c>
      <c r="J8" s="39">
        <v>136</v>
      </c>
      <c r="K8" s="39">
        <v>152</v>
      </c>
      <c r="L8" s="39">
        <v>131</v>
      </c>
      <c r="M8" s="39">
        <v>148</v>
      </c>
      <c r="N8" s="39"/>
      <c r="O8" s="42">
        <f t="shared" si="0"/>
        <v>142.44444444444446</v>
      </c>
      <c r="P8" s="41">
        <v>110</v>
      </c>
      <c r="Q8" s="41">
        <v>32.444444444444457</v>
      </c>
      <c r="R8" s="41">
        <v>29.494949494949509</v>
      </c>
    </row>
    <row r="9" spans="1:18" x14ac:dyDescent="0.2">
      <c r="A9" s="36" t="s">
        <v>17</v>
      </c>
      <c r="B9" s="43" t="s">
        <v>963</v>
      </c>
      <c r="C9" s="43" t="s">
        <v>110</v>
      </c>
      <c r="D9" s="38">
        <v>17</v>
      </c>
      <c r="E9" s="39">
        <v>154</v>
      </c>
      <c r="F9" s="39">
        <v>148</v>
      </c>
      <c r="G9" s="39">
        <v>155</v>
      </c>
      <c r="H9" s="39"/>
      <c r="I9" s="39"/>
      <c r="J9" s="39"/>
      <c r="K9" s="39"/>
      <c r="L9" s="39"/>
      <c r="M9" s="39"/>
      <c r="N9" s="39"/>
      <c r="O9" s="42">
        <f t="shared" si="0"/>
        <v>152.33333333333334</v>
      </c>
      <c r="P9" s="41">
        <v>120</v>
      </c>
      <c r="Q9" s="41">
        <v>32.333333333333343</v>
      </c>
      <c r="R9" s="41">
        <v>26.944444444444454</v>
      </c>
    </row>
    <row r="10" spans="1:18" x14ac:dyDescent="0.2">
      <c r="A10" s="36" t="s">
        <v>14</v>
      </c>
      <c r="B10" s="37" t="s">
        <v>718</v>
      </c>
      <c r="C10" s="37" t="s">
        <v>350</v>
      </c>
      <c r="D10" s="38">
        <v>2</v>
      </c>
      <c r="E10" s="39">
        <v>69</v>
      </c>
      <c r="F10" s="39"/>
      <c r="G10" s="39">
        <v>62</v>
      </c>
      <c r="H10" s="39">
        <v>59</v>
      </c>
      <c r="I10" s="39">
        <v>66</v>
      </c>
      <c r="J10" s="39">
        <v>67</v>
      </c>
      <c r="K10" s="39">
        <v>71</v>
      </c>
      <c r="L10" s="39">
        <v>61</v>
      </c>
      <c r="M10" s="39">
        <v>48</v>
      </c>
      <c r="N10" s="39"/>
      <c r="O10" s="42">
        <f t="shared" si="0"/>
        <v>62.875</v>
      </c>
      <c r="P10" s="41">
        <v>50</v>
      </c>
      <c r="Q10" s="41">
        <v>12.875</v>
      </c>
      <c r="R10" s="41">
        <v>25.75</v>
      </c>
    </row>
    <row r="11" spans="1:18" x14ac:dyDescent="0.2">
      <c r="A11" s="36" t="s">
        <v>45</v>
      </c>
      <c r="B11" s="37" t="s">
        <v>305</v>
      </c>
      <c r="C11" s="37" t="s">
        <v>67</v>
      </c>
      <c r="D11" s="38">
        <v>8</v>
      </c>
      <c r="E11" s="39">
        <v>119</v>
      </c>
      <c r="F11" s="39">
        <v>154</v>
      </c>
      <c r="G11" s="39"/>
      <c r="H11" s="39"/>
      <c r="I11" s="39"/>
      <c r="J11" s="39"/>
      <c r="K11" s="39"/>
      <c r="L11" s="39"/>
      <c r="M11" s="39"/>
      <c r="N11" s="39"/>
      <c r="O11" s="40">
        <f t="shared" si="0"/>
        <v>136.5</v>
      </c>
      <c r="P11" s="41">
        <v>113</v>
      </c>
      <c r="Q11" s="41">
        <v>23.5</v>
      </c>
      <c r="R11" s="41">
        <v>20.79646017699115</v>
      </c>
    </row>
    <row r="12" spans="1:18" x14ac:dyDescent="0.2">
      <c r="A12" s="36" t="s">
        <v>36</v>
      </c>
      <c r="B12" s="37" t="s">
        <v>111</v>
      </c>
      <c r="C12" s="37" t="s">
        <v>67</v>
      </c>
      <c r="D12" s="38">
        <v>4</v>
      </c>
      <c r="E12" s="39">
        <v>176</v>
      </c>
      <c r="F12" s="39">
        <v>179</v>
      </c>
      <c r="G12" s="39">
        <v>181</v>
      </c>
      <c r="H12" s="39">
        <v>180</v>
      </c>
      <c r="I12" s="39">
        <v>188</v>
      </c>
      <c r="J12" s="39">
        <v>182</v>
      </c>
      <c r="K12" s="39">
        <v>183</v>
      </c>
      <c r="L12" s="39">
        <v>186</v>
      </c>
      <c r="M12" s="39">
        <v>183</v>
      </c>
      <c r="N12" s="39"/>
      <c r="O12" s="42">
        <f t="shared" si="0"/>
        <v>182</v>
      </c>
      <c r="P12" s="41">
        <v>152.5</v>
      </c>
      <c r="Q12" s="41">
        <v>29.5</v>
      </c>
      <c r="R12" s="41">
        <v>19.344262295081968</v>
      </c>
    </row>
    <row r="13" spans="1:18" x14ac:dyDescent="0.2">
      <c r="A13" s="36" t="s">
        <v>26</v>
      </c>
      <c r="B13" s="37" t="s">
        <v>913</v>
      </c>
      <c r="C13" s="37" t="s">
        <v>99</v>
      </c>
      <c r="D13" s="38">
        <v>17</v>
      </c>
      <c r="E13" s="39">
        <v>90</v>
      </c>
      <c r="F13" s="39">
        <v>86</v>
      </c>
      <c r="G13" s="39">
        <v>84</v>
      </c>
      <c r="H13" s="39">
        <v>91</v>
      </c>
      <c r="I13" s="39">
        <v>81</v>
      </c>
      <c r="J13" s="39">
        <v>88</v>
      </c>
      <c r="K13" s="39">
        <v>78</v>
      </c>
      <c r="L13" s="39">
        <v>91</v>
      </c>
      <c r="M13" s="39">
        <v>81</v>
      </c>
      <c r="N13" s="39"/>
      <c r="O13" s="42">
        <f t="shared" si="0"/>
        <v>85.555555555555557</v>
      </c>
      <c r="P13" s="41">
        <v>72</v>
      </c>
      <c r="Q13" s="41">
        <v>13.555555555555557</v>
      </c>
      <c r="R13" s="41">
        <v>18.827160493827165</v>
      </c>
    </row>
    <row r="14" spans="1:18" x14ac:dyDescent="0.2">
      <c r="A14" s="36" t="s">
        <v>26</v>
      </c>
      <c r="B14" s="37" t="s">
        <v>921</v>
      </c>
      <c r="C14" s="37" t="s">
        <v>151</v>
      </c>
      <c r="D14" s="38">
        <v>18</v>
      </c>
      <c r="E14" s="39">
        <v>72</v>
      </c>
      <c r="F14" s="39">
        <v>64</v>
      </c>
      <c r="G14" s="39">
        <v>78</v>
      </c>
      <c r="H14" s="39">
        <v>83</v>
      </c>
      <c r="I14" s="39">
        <v>75</v>
      </c>
      <c r="J14" s="39">
        <v>81</v>
      </c>
      <c r="K14" s="39"/>
      <c r="L14" s="39">
        <v>69</v>
      </c>
      <c r="M14" s="39">
        <v>76</v>
      </c>
      <c r="N14" s="39"/>
      <c r="O14" s="42">
        <f t="shared" si="0"/>
        <v>74.75</v>
      </c>
      <c r="P14" s="41">
        <v>63.2</v>
      </c>
      <c r="Q14" s="41">
        <v>11.549999999999997</v>
      </c>
      <c r="R14" s="41">
        <v>18.275316455696196</v>
      </c>
    </row>
    <row r="15" spans="1:18" x14ac:dyDescent="0.2">
      <c r="A15" s="36" t="s">
        <v>24</v>
      </c>
      <c r="B15" s="37" t="s">
        <v>696</v>
      </c>
      <c r="C15" s="37" t="s">
        <v>67</v>
      </c>
      <c r="D15" s="38">
        <v>8</v>
      </c>
      <c r="E15" s="39">
        <v>181</v>
      </c>
      <c r="F15" s="39">
        <v>184</v>
      </c>
      <c r="G15" s="39">
        <v>186</v>
      </c>
      <c r="H15" s="39">
        <v>183</v>
      </c>
      <c r="I15" s="39">
        <v>180</v>
      </c>
      <c r="J15" s="39">
        <v>192</v>
      </c>
      <c r="K15" s="39">
        <v>193</v>
      </c>
      <c r="L15" s="39">
        <v>192</v>
      </c>
      <c r="M15" s="39">
        <v>188</v>
      </c>
      <c r="N15" s="39"/>
      <c r="O15" s="42">
        <f t="shared" si="0"/>
        <v>186.55555555555554</v>
      </c>
      <c r="P15" s="41">
        <v>158.5</v>
      </c>
      <c r="Q15" s="41">
        <v>28.055555555555543</v>
      </c>
      <c r="R15" s="41">
        <v>17.700665965650185</v>
      </c>
    </row>
    <row r="16" spans="1:18" x14ac:dyDescent="0.2">
      <c r="A16" s="36" t="s">
        <v>21</v>
      </c>
      <c r="B16" s="37" t="s">
        <v>333</v>
      </c>
      <c r="C16" s="37" t="s">
        <v>331</v>
      </c>
      <c r="D16" s="38">
        <v>5</v>
      </c>
      <c r="E16" s="39">
        <v>42</v>
      </c>
      <c r="F16" s="39">
        <v>101</v>
      </c>
      <c r="G16" s="39">
        <v>85</v>
      </c>
      <c r="H16" s="39">
        <v>107</v>
      </c>
      <c r="I16" s="39">
        <v>82</v>
      </c>
      <c r="J16" s="39">
        <v>142</v>
      </c>
      <c r="K16" s="39">
        <v>124</v>
      </c>
      <c r="L16" s="39">
        <v>148</v>
      </c>
      <c r="M16" s="39">
        <v>135</v>
      </c>
      <c r="N16" s="39"/>
      <c r="O16" s="42">
        <f t="shared" si="0"/>
        <v>107.33333333333333</v>
      </c>
      <c r="P16" s="41">
        <v>92</v>
      </c>
      <c r="Q16" s="41">
        <v>15.333333333333329</v>
      </c>
      <c r="R16" s="41">
        <v>16.666666666666661</v>
      </c>
    </row>
    <row r="17" spans="1:18" x14ac:dyDescent="0.2">
      <c r="A17" s="36" t="s">
        <v>26</v>
      </c>
      <c r="B17" s="37" t="s">
        <v>306</v>
      </c>
      <c r="C17" s="37" t="s">
        <v>67</v>
      </c>
      <c r="D17" s="38">
        <v>18</v>
      </c>
      <c r="E17" s="39">
        <v>72</v>
      </c>
      <c r="F17" s="39">
        <v>73</v>
      </c>
      <c r="G17" s="39">
        <v>76</v>
      </c>
      <c r="H17" s="39">
        <v>65</v>
      </c>
      <c r="I17" s="39"/>
      <c r="J17" s="39">
        <v>68</v>
      </c>
      <c r="K17" s="39">
        <v>78</v>
      </c>
      <c r="L17" s="39"/>
      <c r="M17" s="39"/>
      <c r="N17" s="39"/>
      <c r="O17" s="42">
        <f t="shared" si="0"/>
        <v>72</v>
      </c>
      <c r="P17" s="41">
        <v>62</v>
      </c>
      <c r="Q17" s="41">
        <v>10</v>
      </c>
      <c r="R17" s="41">
        <v>16.129032258064516</v>
      </c>
    </row>
    <row r="18" spans="1:18" x14ac:dyDescent="0.2">
      <c r="A18" s="36" t="s">
        <v>45</v>
      </c>
      <c r="B18" s="37" t="s">
        <v>463</v>
      </c>
      <c r="C18" s="37" t="s">
        <v>207</v>
      </c>
      <c r="D18" s="38">
        <v>7</v>
      </c>
      <c r="E18" s="39">
        <v>193</v>
      </c>
      <c r="F18" s="39">
        <v>193</v>
      </c>
      <c r="G18" s="39">
        <v>189</v>
      </c>
      <c r="H18" s="39">
        <v>191</v>
      </c>
      <c r="I18" s="39">
        <v>178</v>
      </c>
      <c r="J18" s="39">
        <v>189</v>
      </c>
      <c r="K18" s="39">
        <v>177</v>
      </c>
      <c r="L18" s="39">
        <v>191</v>
      </c>
      <c r="M18" s="39">
        <v>183</v>
      </c>
      <c r="N18" s="39"/>
      <c r="O18" s="40">
        <f t="shared" si="0"/>
        <v>187.11111111111111</v>
      </c>
      <c r="P18" s="41">
        <v>162.80000000000001</v>
      </c>
      <c r="Q18" s="41">
        <v>24.311111111111103</v>
      </c>
      <c r="R18" s="41">
        <v>14.933114933114927</v>
      </c>
    </row>
    <row r="19" spans="1:18" x14ac:dyDescent="0.2">
      <c r="A19" s="36" t="s">
        <v>24</v>
      </c>
      <c r="B19" s="37" t="s">
        <v>592</v>
      </c>
      <c r="C19" s="37" t="s">
        <v>108</v>
      </c>
      <c r="D19" s="38">
        <v>8</v>
      </c>
      <c r="E19" s="39">
        <v>160</v>
      </c>
      <c r="F19" s="39">
        <v>167</v>
      </c>
      <c r="G19" s="39">
        <v>157</v>
      </c>
      <c r="H19" s="39">
        <v>157</v>
      </c>
      <c r="I19" s="39"/>
      <c r="J19" s="39"/>
      <c r="K19" s="39"/>
      <c r="L19" s="39"/>
      <c r="M19" s="39"/>
      <c r="N19" s="39"/>
      <c r="O19" s="42">
        <f t="shared" si="0"/>
        <v>160.25</v>
      </c>
      <c r="P19" s="41">
        <v>140</v>
      </c>
      <c r="Q19" s="41">
        <v>20.25</v>
      </c>
      <c r="R19" s="41">
        <v>14.464285714285715</v>
      </c>
    </row>
    <row r="20" spans="1:18" x14ac:dyDescent="0.2">
      <c r="A20" s="36" t="s">
        <v>47</v>
      </c>
      <c r="B20" s="37" t="s">
        <v>611</v>
      </c>
      <c r="C20" s="37" t="s">
        <v>78</v>
      </c>
      <c r="D20" s="38">
        <v>19</v>
      </c>
      <c r="E20" s="39">
        <v>172</v>
      </c>
      <c r="F20" s="39">
        <v>179</v>
      </c>
      <c r="G20" s="39">
        <v>172</v>
      </c>
      <c r="H20" s="39">
        <v>178</v>
      </c>
      <c r="I20" s="39">
        <v>180</v>
      </c>
      <c r="J20" s="39">
        <v>184</v>
      </c>
      <c r="K20" s="39">
        <v>179</v>
      </c>
      <c r="L20" s="39">
        <v>187</v>
      </c>
      <c r="M20" s="39">
        <v>184</v>
      </c>
      <c r="N20" s="39"/>
      <c r="O20" s="40">
        <f t="shared" si="0"/>
        <v>179.44444444444446</v>
      </c>
      <c r="P20" s="41">
        <v>157.30000000000001</v>
      </c>
      <c r="Q20" s="41">
        <v>22.144444444444446</v>
      </c>
      <c r="R20" s="41">
        <v>14.077841350568624</v>
      </c>
    </row>
    <row r="21" spans="1:18" x14ac:dyDescent="0.2">
      <c r="A21" s="36" t="s">
        <v>47</v>
      </c>
      <c r="B21" s="37" t="s">
        <v>610</v>
      </c>
      <c r="C21" s="37" t="s">
        <v>224</v>
      </c>
      <c r="D21" s="38">
        <v>19</v>
      </c>
      <c r="E21" s="39"/>
      <c r="F21" s="39">
        <v>184</v>
      </c>
      <c r="G21" s="39">
        <v>188</v>
      </c>
      <c r="H21" s="39">
        <v>189</v>
      </c>
      <c r="I21" s="39">
        <v>190</v>
      </c>
      <c r="J21" s="39">
        <v>186</v>
      </c>
      <c r="K21" s="39">
        <v>182</v>
      </c>
      <c r="L21" s="39">
        <v>182</v>
      </c>
      <c r="M21" s="39">
        <v>183</v>
      </c>
      <c r="N21" s="39"/>
      <c r="O21" s="40">
        <f t="shared" si="0"/>
        <v>185.5</v>
      </c>
      <c r="P21" s="41">
        <v>162.80000000000001</v>
      </c>
      <c r="Q21" s="41">
        <v>22.699999999999989</v>
      </c>
      <c r="R21" s="41">
        <v>13.943488943488935</v>
      </c>
    </row>
    <row r="22" spans="1:18" x14ac:dyDescent="0.2">
      <c r="A22" s="36" t="s">
        <v>48</v>
      </c>
      <c r="B22" s="43" t="s">
        <v>610</v>
      </c>
      <c r="C22" s="43" t="s">
        <v>224</v>
      </c>
      <c r="D22" s="38">
        <v>4</v>
      </c>
      <c r="E22" s="39"/>
      <c r="F22" s="39">
        <v>184</v>
      </c>
      <c r="G22" s="39">
        <v>188</v>
      </c>
      <c r="H22" s="39">
        <v>189</v>
      </c>
      <c r="I22" s="39">
        <v>190</v>
      </c>
      <c r="J22" s="39">
        <v>186</v>
      </c>
      <c r="K22" s="39">
        <v>182</v>
      </c>
      <c r="L22" s="39">
        <v>182</v>
      </c>
      <c r="M22" s="39">
        <v>183</v>
      </c>
      <c r="N22" s="39"/>
      <c r="O22" s="40">
        <f t="shared" si="0"/>
        <v>185.5</v>
      </c>
      <c r="P22" s="41">
        <v>162.80000000000001</v>
      </c>
      <c r="Q22" s="41">
        <v>22.699999999999989</v>
      </c>
      <c r="R22" s="41">
        <v>13.943488943488935</v>
      </c>
    </row>
    <row r="23" spans="1:18" x14ac:dyDescent="0.2">
      <c r="A23" s="36" t="s">
        <v>26</v>
      </c>
      <c r="B23" s="37" t="s">
        <v>636</v>
      </c>
      <c r="C23" s="37" t="s">
        <v>203</v>
      </c>
      <c r="D23" s="38">
        <v>11</v>
      </c>
      <c r="E23" s="39">
        <v>94</v>
      </c>
      <c r="F23" s="39">
        <v>93</v>
      </c>
      <c r="G23" s="39">
        <v>98</v>
      </c>
      <c r="H23" s="39"/>
      <c r="I23" s="39">
        <v>96</v>
      </c>
      <c r="J23" s="39">
        <v>93</v>
      </c>
      <c r="K23" s="39">
        <v>93</v>
      </c>
      <c r="L23" s="39">
        <v>99</v>
      </c>
      <c r="M23" s="39">
        <v>95</v>
      </c>
      <c r="N23" s="39"/>
      <c r="O23" s="42">
        <f t="shared" si="0"/>
        <v>95.125</v>
      </c>
      <c r="P23" s="41">
        <v>84.2</v>
      </c>
      <c r="Q23" s="41">
        <v>10.924999999999997</v>
      </c>
      <c r="R23" s="41">
        <v>12.975059382422799</v>
      </c>
    </row>
    <row r="24" spans="1:18" x14ac:dyDescent="0.2">
      <c r="A24" s="36" t="s">
        <v>47</v>
      </c>
      <c r="B24" s="37" t="s">
        <v>612</v>
      </c>
      <c r="C24" s="37" t="s">
        <v>203</v>
      </c>
      <c r="D24" s="38">
        <v>19</v>
      </c>
      <c r="E24" s="39">
        <v>168</v>
      </c>
      <c r="F24" s="39">
        <v>170</v>
      </c>
      <c r="G24" s="39">
        <v>179</v>
      </c>
      <c r="H24" s="39">
        <v>169</v>
      </c>
      <c r="I24" s="39">
        <v>180</v>
      </c>
      <c r="J24" s="39">
        <v>170</v>
      </c>
      <c r="K24" s="39">
        <v>171</v>
      </c>
      <c r="L24" s="39">
        <v>175</v>
      </c>
      <c r="M24" s="39">
        <v>181</v>
      </c>
      <c r="N24" s="39"/>
      <c r="O24" s="40">
        <f t="shared" si="0"/>
        <v>173.66666666666666</v>
      </c>
      <c r="P24" s="41">
        <v>154</v>
      </c>
      <c r="Q24" s="41">
        <v>19.666666666666657</v>
      </c>
      <c r="R24" s="41">
        <v>12.770562770562766</v>
      </c>
    </row>
    <row r="25" spans="1:18" x14ac:dyDescent="0.2">
      <c r="A25" s="36" t="s">
        <v>21</v>
      </c>
      <c r="B25" s="37" t="s">
        <v>325</v>
      </c>
      <c r="C25" s="37" t="s">
        <v>291</v>
      </c>
      <c r="D25" s="38">
        <v>3</v>
      </c>
      <c r="E25" s="39">
        <v>171</v>
      </c>
      <c r="F25" s="39">
        <v>160</v>
      </c>
      <c r="G25" s="39">
        <v>164</v>
      </c>
      <c r="H25" s="39">
        <v>168</v>
      </c>
      <c r="I25" s="39">
        <v>173</v>
      </c>
      <c r="J25" s="39">
        <v>165</v>
      </c>
      <c r="K25" s="39">
        <v>170</v>
      </c>
      <c r="L25" s="39">
        <v>171</v>
      </c>
      <c r="M25" s="39">
        <v>161</v>
      </c>
      <c r="N25" s="39"/>
      <c r="O25" s="42">
        <f t="shared" si="0"/>
        <v>167</v>
      </c>
      <c r="P25" s="41">
        <v>148.5</v>
      </c>
      <c r="Q25" s="41">
        <v>18.5</v>
      </c>
      <c r="R25" s="41">
        <v>12.457912457912458</v>
      </c>
    </row>
    <row r="26" spans="1:18" x14ac:dyDescent="0.2">
      <c r="A26" s="36" t="s">
        <v>36</v>
      </c>
      <c r="B26" s="37" t="s">
        <v>713</v>
      </c>
      <c r="C26" s="37" t="s">
        <v>207</v>
      </c>
      <c r="D26" s="38">
        <v>4</v>
      </c>
      <c r="E26" s="39">
        <v>133</v>
      </c>
      <c r="F26" s="39"/>
      <c r="G26" s="39">
        <v>154</v>
      </c>
      <c r="H26" s="39">
        <v>151</v>
      </c>
      <c r="I26" s="39">
        <v>81</v>
      </c>
      <c r="J26" s="39">
        <v>154</v>
      </c>
      <c r="K26" s="39">
        <v>158</v>
      </c>
      <c r="L26" s="39">
        <v>164</v>
      </c>
      <c r="M26" s="39">
        <v>155</v>
      </c>
      <c r="N26" s="39"/>
      <c r="O26" s="42">
        <f t="shared" si="0"/>
        <v>143.75</v>
      </c>
      <c r="P26" s="41">
        <v>128</v>
      </c>
      <c r="Q26" s="41">
        <v>15.75</v>
      </c>
      <c r="R26" s="41">
        <v>12.3046875</v>
      </c>
    </row>
    <row r="27" spans="1:18" x14ac:dyDescent="0.2">
      <c r="A27" s="36" t="s">
        <v>13</v>
      </c>
      <c r="B27" s="44" t="s">
        <v>50</v>
      </c>
      <c r="C27" s="44" t="s">
        <v>51</v>
      </c>
      <c r="D27" s="38">
        <v>1</v>
      </c>
      <c r="E27" s="39">
        <v>85</v>
      </c>
      <c r="F27" s="39">
        <v>92</v>
      </c>
      <c r="G27" s="39">
        <v>84</v>
      </c>
      <c r="H27" s="39">
        <v>91</v>
      </c>
      <c r="I27" s="39">
        <v>92</v>
      </c>
      <c r="J27" s="39">
        <v>91</v>
      </c>
      <c r="K27" s="39">
        <v>92</v>
      </c>
      <c r="L27" s="39">
        <v>92</v>
      </c>
      <c r="M27" s="39">
        <v>89</v>
      </c>
      <c r="N27" s="39"/>
      <c r="O27" s="42">
        <f t="shared" si="0"/>
        <v>89.777777777777771</v>
      </c>
      <c r="P27" s="41">
        <v>80</v>
      </c>
      <c r="Q27" s="41">
        <v>9.7777777777777715</v>
      </c>
      <c r="R27" s="41">
        <v>12.222222222222214</v>
      </c>
    </row>
    <row r="28" spans="1:18" x14ac:dyDescent="0.2">
      <c r="A28" s="36" t="s">
        <v>45</v>
      </c>
      <c r="B28" s="37" t="s">
        <v>465</v>
      </c>
      <c r="C28" s="37" t="s">
        <v>67</v>
      </c>
      <c r="D28" s="38">
        <v>8</v>
      </c>
      <c r="E28" s="39">
        <v>178</v>
      </c>
      <c r="F28" s="39">
        <v>180</v>
      </c>
      <c r="G28" s="39"/>
      <c r="H28" s="39"/>
      <c r="I28" s="39"/>
      <c r="J28" s="39"/>
      <c r="K28" s="39"/>
      <c r="L28" s="39"/>
      <c r="M28" s="39"/>
      <c r="N28" s="39"/>
      <c r="O28" s="40">
        <f t="shared" si="0"/>
        <v>179</v>
      </c>
      <c r="P28" s="41">
        <v>160</v>
      </c>
      <c r="Q28" s="41">
        <v>19</v>
      </c>
      <c r="R28" s="41">
        <v>11.875</v>
      </c>
    </row>
    <row r="29" spans="1:18" x14ac:dyDescent="0.2">
      <c r="A29" s="36" t="s">
        <v>36</v>
      </c>
      <c r="B29" s="37" t="s">
        <v>709</v>
      </c>
      <c r="C29" s="37" t="s">
        <v>352</v>
      </c>
      <c r="D29" s="38">
        <v>3</v>
      </c>
      <c r="E29" s="39">
        <v>187</v>
      </c>
      <c r="F29" s="39">
        <v>175</v>
      </c>
      <c r="G29" s="39">
        <v>175</v>
      </c>
      <c r="H29" s="39">
        <v>171</v>
      </c>
      <c r="I29" s="39">
        <v>173</v>
      </c>
      <c r="J29" s="39">
        <v>176</v>
      </c>
      <c r="K29" s="39">
        <v>185</v>
      </c>
      <c r="L29" s="39">
        <v>190</v>
      </c>
      <c r="M29" s="39">
        <v>189</v>
      </c>
      <c r="N29" s="39"/>
      <c r="O29" s="42">
        <f t="shared" si="0"/>
        <v>180.11111111111111</v>
      </c>
      <c r="P29" s="41">
        <v>161</v>
      </c>
      <c r="Q29" s="41">
        <v>19.111111111111114</v>
      </c>
      <c r="R29" s="41">
        <v>11.870255348516221</v>
      </c>
    </row>
    <row r="30" spans="1:18" x14ac:dyDescent="0.2">
      <c r="A30" s="36" t="s">
        <v>24</v>
      </c>
      <c r="B30" s="37" t="s">
        <v>699</v>
      </c>
      <c r="C30" s="37" t="s">
        <v>87</v>
      </c>
      <c r="D30" s="38">
        <v>8</v>
      </c>
      <c r="E30" s="39">
        <v>175</v>
      </c>
      <c r="F30" s="39">
        <v>175</v>
      </c>
      <c r="G30" s="39">
        <v>177</v>
      </c>
      <c r="H30" s="39">
        <v>176</v>
      </c>
      <c r="I30" s="39">
        <v>175</v>
      </c>
      <c r="J30" s="39">
        <v>175</v>
      </c>
      <c r="K30" s="39">
        <v>163</v>
      </c>
      <c r="L30" s="39">
        <v>181</v>
      </c>
      <c r="M30" s="39">
        <v>183</v>
      </c>
      <c r="N30" s="39"/>
      <c r="O30" s="42">
        <f t="shared" si="0"/>
        <v>175.55555555555554</v>
      </c>
      <c r="P30" s="41">
        <v>157.30000000000001</v>
      </c>
      <c r="Q30" s="41">
        <v>18.255555555555532</v>
      </c>
      <c r="R30" s="41">
        <v>11.60556615102068</v>
      </c>
    </row>
    <row r="31" spans="1:18" x14ac:dyDescent="0.2">
      <c r="A31" s="36" t="s">
        <v>45</v>
      </c>
      <c r="B31" s="37" t="s">
        <v>464</v>
      </c>
      <c r="C31" s="37" t="s">
        <v>418</v>
      </c>
      <c r="D31" s="38">
        <v>7</v>
      </c>
      <c r="E31" s="39">
        <v>186</v>
      </c>
      <c r="F31" s="39">
        <v>180</v>
      </c>
      <c r="G31" s="39">
        <v>180</v>
      </c>
      <c r="H31" s="39">
        <v>181</v>
      </c>
      <c r="I31" s="39">
        <v>179</v>
      </c>
      <c r="J31" s="39">
        <v>169</v>
      </c>
      <c r="K31" s="39">
        <v>176</v>
      </c>
      <c r="L31" s="39">
        <v>185</v>
      </c>
      <c r="M31" s="39">
        <v>177</v>
      </c>
      <c r="N31" s="39"/>
      <c r="O31" s="40">
        <f t="shared" si="0"/>
        <v>179.22222222222223</v>
      </c>
      <c r="P31" s="41">
        <v>161</v>
      </c>
      <c r="Q31" s="41">
        <v>18.222222222222229</v>
      </c>
      <c r="R31" s="41">
        <v>11.318150448585234</v>
      </c>
    </row>
    <row r="32" spans="1:18" x14ac:dyDescent="0.2">
      <c r="A32" s="36" t="s">
        <v>17</v>
      </c>
      <c r="B32" s="43" t="s">
        <v>155</v>
      </c>
      <c r="C32" s="43" t="s">
        <v>73</v>
      </c>
      <c r="D32" s="38">
        <v>9</v>
      </c>
      <c r="E32" s="39">
        <v>178</v>
      </c>
      <c r="F32" s="39">
        <v>185</v>
      </c>
      <c r="G32" s="39">
        <v>173</v>
      </c>
      <c r="H32" s="39">
        <v>183</v>
      </c>
      <c r="I32" s="39">
        <v>184</v>
      </c>
      <c r="J32" s="39">
        <v>180</v>
      </c>
      <c r="K32" s="39">
        <v>171</v>
      </c>
      <c r="L32" s="39">
        <v>180</v>
      </c>
      <c r="M32" s="39">
        <v>186</v>
      </c>
      <c r="N32" s="39"/>
      <c r="O32" s="42">
        <f t="shared" si="0"/>
        <v>180</v>
      </c>
      <c r="P32" s="41">
        <v>161.69999999999999</v>
      </c>
      <c r="Q32" s="41">
        <v>18.300000000000011</v>
      </c>
      <c r="R32" s="41">
        <v>11.317254174397039</v>
      </c>
    </row>
    <row r="33" spans="1:18" x14ac:dyDescent="0.2">
      <c r="A33" s="36" t="s">
        <v>20</v>
      </c>
      <c r="B33" s="37" t="s">
        <v>306</v>
      </c>
      <c r="C33" s="37" t="s">
        <v>67</v>
      </c>
      <c r="D33" s="38">
        <v>5</v>
      </c>
      <c r="E33" s="38">
        <v>97</v>
      </c>
      <c r="F33" s="38">
        <v>106</v>
      </c>
      <c r="G33" s="38">
        <v>108</v>
      </c>
      <c r="H33" s="38">
        <v>97</v>
      </c>
      <c r="I33" s="38"/>
      <c r="J33" s="38"/>
      <c r="K33" s="38"/>
      <c r="L33" s="38">
        <v>91</v>
      </c>
      <c r="M33" s="38">
        <v>105</v>
      </c>
      <c r="N33" s="38"/>
      <c r="O33" s="42">
        <f t="shared" si="0"/>
        <v>100.66666666666667</v>
      </c>
      <c r="P33" s="41">
        <v>90.7</v>
      </c>
      <c r="Q33" s="41">
        <v>9.9666666666666686</v>
      </c>
      <c r="R33" s="41">
        <v>10.988607129731719</v>
      </c>
    </row>
    <row r="34" spans="1:18" x14ac:dyDescent="0.2">
      <c r="A34" s="36" t="s">
        <v>26</v>
      </c>
      <c r="B34" s="37" t="s">
        <v>604</v>
      </c>
      <c r="C34" s="37" t="s">
        <v>67</v>
      </c>
      <c r="D34" s="38">
        <v>12</v>
      </c>
      <c r="E34" s="39">
        <v>92</v>
      </c>
      <c r="F34" s="39">
        <v>91</v>
      </c>
      <c r="G34" s="39">
        <v>82</v>
      </c>
      <c r="H34" s="39">
        <v>93</v>
      </c>
      <c r="I34" s="39">
        <v>95</v>
      </c>
      <c r="J34" s="39">
        <v>93</v>
      </c>
      <c r="K34" s="39">
        <v>90</v>
      </c>
      <c r="L34" s="39">
        <v>92</v>
      </c>
      <c r="M34" s="39">
        <v>96</v>
      </c>
      <c r="N34" s="39"/>
      <c r="O34" s="42">
        <f t="shared" ref="O34:O65" si="1">IF(SUM(E34:N34)&lt;&gt;0,AVERAGE(E34:N34),"")</f>
        <v>91.555555555555557</v>
      </c>
      <c r="P34" s="41">
        <v>82.5</v>
      </c>
      <c r="Q34" s="41">
        <v>9.0555555555555571</v>
      </c>
      <c r="R34" s="41">
        <v>10.976430976430979</v>
      </c>
    </row>
    <row r="35" spans="1:18" x14ac:dyDescent="0.2">
      <c r="A35" s="36" t="s">
        <v>26</v>
      </c>
      <c r="B35" s="37" t="s">
        <v>915</v>
      </c>
      <c r="C35" s="37" t="s">
        <v>151</v>
      </c>
      <c r="D35" s="38">
        <v>17</v>
      </c>
      <c r="E35" s="39">
        <v>75</v>
      </c>
      <c r="F35" s="39">
        <v>76</v>
      </c>
      <c r="G35" s="39">
        <v>72</v>
      </c>
      <c r="H35" s="39">
        <v>82</v>
      </c>
      <c r="I35" s="39">
        <v>74</v>
      </c>
      <c r="J35" s="39">
        <v>65</v>
      </c>
      <c r="K35" s="39">
        <v>79</v>
      </c>
      <c r="L35" s="39">
        <v>78</v>
      </c>
      <c r="M35" s="39">
        <v>78</v>
      </c>
      <c r="N35" s="39"/>
      <c r="O35" s="42">
        <f t="shared" si="1"/>
        <v>75.444444444444443</v>
      </c>
      <c r="P35" s="41">
        <v>68.2</v>
      </c>
      <c r="Q35" s="41">
        <v>7.24444444444444</v>
      </c>
      <c r="R35" s="41">
        <v>10.622352557836422</v>
      </c>
    </row>
    <row r="36" spans="1:18" x14ac:dyDescent="0.2">
      <c r="A36" s="36" t="s">
        <v>47</v>
      </c>
      <c r="B36" s="37" t="s">
        <v>408</v>
      </c>
      <c r="C36" s="37" t="s">
        <v>203</v>
      </c>
      <c r="D36" s="38">
        <v>19</v>
      </c>
      <c r="E36" s="39">
        <v>173</v>
      </c>
      <c r="F36" s="39">
        <v>171</v>
      </c>
      <c r="G36" s="39">
        <v>174</v>
      </c>
      <c r="H36" s="39">
        <v>182</v>
      </c>
      <c r="I36" s="39">
        <v>185</v>
      </c>
      <c r="J36" s="39">
        <v>187</v>
      </c>
      <c r="K36" s="39">
        <v>186</v>
      </c>
      <c r="L36" s="39">
        <v>169</v>
      </c>
      <c r="M36" s="39">
        <v>175</v>
      </c>
      <c r="N36" s="39"/>
      <c r="O36" s="40">
        <f t="shared" si="1"/>
        <v>178</v>
      </c>
      <c r="P36" s="41">
        <v>161</v>
      </c>
      <c r="Q36" s="41">
        <v>17</v>
      </c>
      <c r="R36" s="41">
        <v>10.559006211180124</v>
      </c>
    </row>
    <row r="37" spans="1:18" x14ac:dyDescent="0.2">
      <c r="A37" s="36" t="s">
        <v>18</v>
      </c>
      <c r="B37" s="43" t="s">
        <v>155</v>
      </c>
      <c r="C37" s="43" t="s">
        <v>73</v>
      </c>
      <c r="D37" s="38">
        <v>2</v>
      </c>
      <c r="E37" s="39">
        <v>178</v>
      </c>
      <c r="F37" s="39">
        <v>185</v>
      </c>
      <c r="G37" s="39">
        <v>173</v>
      </c>
      <c r="H37" s="39">
        <v>183</v>
      </c>
      <c r="I37" s="39">
        <v>184</v>
      </c>
      <c r="J37" s="39">
        <v>180</v>
      </c>
      <c r="K37" s="39">
        <v>158</v>
      </c>
      <c r="L37" s="39">
        <v>180</v>
      </c>
      <c r="M37" s="39">
        <v>186</v>
      </c>
      <c r="N37" s="39"/>
      <c r="O37" s="42">
        <f t="shared" si="1"/>
        <v>178.55555555555554</v>
      </c>
      <c r="P37" s="41">
        <v>161.69999999999999</v>
      </c>
      <c r="Q37" s="41">
        <v>16.855555555555554</v>
      </c>
      <c r="R37" s="41">
        <v>10.423967566824711</v>
      </c>
    </row>
    <row r="38" spans="1:18" x14ac:dyDescent="0.2">
      <c r="A38" s="36" t="s">
        <v>24</v>
      </c>
      <c r="B38" s="37" t="s">
        <v>337</v>
      </c>
      <c r="C38" s="37" t="s">
        <v>338</v>
      </c>
      <c r="D38" s="38">
        <v>7</v>
      </c>
      <c r="E38" s="39">
        <v>178</v>
      </c>
      <c r="F38" s="39">
        <v>187</v>
      </c>
      <c r="G38" s="39">
        <v>179</v>
      </c>
      <c r="H38" s="39">
        <v>180</v>
      </c>
      <c r="I38" s="39">
        <v>186</v>
      </c>
      <c r="J38" s="39">
        <v>193</v>
      </c>
      <c r="K38" s="39">
        <v>188</v>
      </c>
      <c r="L38" s="39">
        <v>193</v>
      </c>
      <c r="M38" s="39"/>
      <c r="N38" s="39"/>
      <c r="O38" s="42">
        <f t="shared" si="1"/>
        <v>185.5</v>
      </c>
      <c r="P38" s="41">
        <v>168</v>
      </c>
      <c r="Q38" s="41">
        <v>17.5</v>
      </c>
      <c r="R38" s="41">
        <v>10.416666666666668</v>
      </c>
    </row>
    <row r="39" spans="1:18" x14ac:dyDescent="0.2">
      <c r="A39" s="36" t="s">
        <v>21</v>
      </c>
      <c r="B39" s="37" t="s">
        <v>262</v>
      </c>
      <c r="C39" s="37" t="s">
        <v>248</v>
      </c>
      <c r="D39" s="38">
        <v>4</v>
      </c>
      <c r="E39" s="39">
        <v>144</v>
      </c>
      <c r="F39" s="39">
        <v>143</v>
      </c>
      <c r="G39" s="39">
        <v>126</v>
      </c>
      <c r="H39" s="39">
        <v>137</v>
      </c>
      <c r="I39" s="39">
        <v>131</v>
      </c>
      <c r="J39" s="39">
        <v>142</v>
      </c>
      <c r="K39" s="39">
        <v>145</v>
      </c>
      <c r="L39" s="39"/>
      <c r="M39" s="39">
        <v>150</v>
      </c>
      <c r="N39" s="39"/>
      <c r="O39" s="42">
        <f t="shared" si="1"/>
        <v>139.75</v>
      </c>
      <c r="P39" s="41">
        <v>126.8</v>
      </c>
      <c r="Q39" s="41">
        <v>12.950000000000003</v>
      </c>
      <c r="R39" s="41">
        <v>10.21293375394322</v>
      </c>
    </row>
    <row r="40" spans="1:18" x14ac:dyDescent="0.2">
      <c r="A40" s="36" t="s">
        <v>20</v>
      </c>
      <c r="B40" s="37" t="s">
        <v>302</v>
      </c>
      <c r="C40" s="37" t="s">
        <v>73</v>
      </c>
      <c r="D40" s="38">
        <v>5</v>
      </c>
      <c r="E40" s="38">
        <v>149</v>
      </c>
      <c r="F40" s="38">
        <v>146</v>
      </c>
      <c r="G40" s="38">
        <v>146</v>
      </c>
      <c r="H40" s="38">
        <v>152</v>
      </c>
      <c r="I40" s="38">
        <v>114</v>
      </c>
      <c r="J40" s="38">
        <v>137</v>
      </c>
      <c r="K40" s="38">
        <v>140</v>
      </c>
      <c r="L40" s="38">
        <v>124</v>
      </c>
      <c r="M40" s="38">
        <v>110</v>
      </c>
      <c r="N40" s="38"/>
      <c r="O40" s="42">
        <f t="shared" si="1"/>
        <v>135.33333333333334</v>
      </c>
      <c r="P40" s="41">
        <v>122.8</v>
      </c>
      <c r="Q40" s="41">
        <v>12.533333333333346</v>
      </c>
      <c r="R40" s="41">
        <v>10.206297502714451</v>
      </c>
    </row>
    <row r="41" spans="1:18" x14ac:dyDescent="0.2">
      <c r="A41" s="36" t="s">
        <v>26</v>
      </c>
      <c r="B41" s="37" t="s">
        <v>916</v>
      </c>
      <c r="C41" s="37" t="s">
        <v>863</v>
      </c>
      <c r="D41" s="38">
        <v>17</v>
      </c>
      <c r="E41" s="39">
        <v>70</v>
      </c>
      <c r="F41" s="39">
        <v>71</v>
      </c>
      <c r="G41" s="39">
        <v>80</v>
      </c>
      <c r="H41" s="39">
        <v>78</v>
      </c>
      <c r="I41" s="39">
        <v>76</v>
      </c>
      <c r="J41" s="39">
        <v>74</v>
      </c>
      <c r="K41" s="39">
        <v>83</v>
      </c>
      <c r="L41" s="39">
        <v>68</v>
      </c>
      <c r="M41" s="39">
        <v>74</v>
      </c>
      <c r="N41" s="39"/>
      <c r="O41" s="42">
        <f t="shared" si="1"/>
        <v>74.888888888888886</v>
      </c>
      <c r="P41" s="41">
        <v>68</v>
      </c>
      <c r="Q41" s="41">
        <v>6.8888888888888857</v>
      </c>
      <c r="R41" s="41">
        <v>10.130718954248362</v>
      </c>
    </row>
    <row r="42" spans="1:18" x14ac:dyDescent="0.2">
      <c r="A42" s="36" t="s">
        <v>43</v>
      </c>
      <c r="B42" s="37" t="s">
        <v>401</v>
      </c>
      <c r="C42" s="37" t="s">
        <v>357</v>
      </c>
      <c r="D42" s="38">
        <v>7</v>
      </c>
      <c r="E42" s="39">
        <v>189</v>
      </c>
      <c r="F42" s="39">
        <v>185</v>
      </c>
      <c r="G42" s="39">
        <v>179</v>
      </c>
      <c r="H42" s="39">
        <v>179</v>
      </c>
      <c r="I42" s="39">
        <v>179</v>
      </c>
      <c r="J42" s="39">
        <v>165</v>
      </c>
      <c r="K42" s="39">
        <v>188</v>
      </c>
      <c r="L42" s="39">
        <v>179</v>
      </c>
      <c r="M42" s="39">
        <v>182</v>
      </c>
      <c r="N42" s="39"/>
      <c r="O42" s="42">
        <f t="shared" si="1"/>
        <v>180.55555555555554</v>
      </c>
      <c r="P42" s="41">
        <v>164</v>
      </c>
      <c r="Q42" s="41">
        <v>16.555555555555543</v>
      </c>
      <c r="R42" s="41">
        <v>10.094850948509478</v>
      </c>
    </row>
    <row r="43" spans="1:18" x14ac:dyDescent="0.2">
      <c r="A43" s="36" t="s">
        <v>37</v>
      </c>
      <c r="B43" s="43" t="s">
        <v>263</v>
      </c>
      <c r="C43" s="43" t="s">
        <v>89</v>
      </c>
      <c r="D43" s="38">
        <v>1</v>
      </c>
      <c r="E43" s="39">
        <v>144</v>
      </c>
      <c r="F43" s="39">
        <v>151</v>
      </c>
      <c r="G43" s="39"/>
      <c r="H43" s="39"/>
      <c r="I43" s="39"/>
      <c r="J43" s="39"/>
      <c r="K43" s="39"/>
      <c r="L43" s="39"/>
      <c r="M43" s="39"/>
      <c r="N43" s="39"/>
      <c r="O43" s="42">
        <f t="shared" si="1"/>
        <v>147.5</v>
      </c>
      <c r="P43" s="41">
        <v>134</v>
      </c>
      <c r="Q43" s="41">
        <v>13.5</v>
      </c>
      <c r="R43" s="41">
        <v>10.074626865671641</v>
      </c>
    </row>
    <row r="44" spans="1:18" x14ac:dyDescent="0.2">
      <c r="A44" s="36" t="s">
        <v>45</v>
      </c>
      <c r="B44" s="37" t="s">
        <v>460</v>
      </c>
      <c r="C44" s="37" t="s">
        <v>207</v>
      </c>
      <c r="D44" s="38">
        <v>7</v>
      </c>
      <c r="E44" s="39">
        <v>177</v>
      </c>
      <c r="F44" s="39">
        <v>187</v>
      </c>
      <c r="G44" s="39">
        <v>180</v>
      </c>
      <c r="H44" s="39">
        <v>187</v>
      </c>
      <c r="I44" s="39">
        <v>187</v>
      </c>
      <c r="J44" s="39">
        <v>186</v>
      </c>
      <c r="K44" s="39">
        <v>189</v>
      </c>
      <c r="L44" s="39">
        <v>194</v>
      </c>
      <c r="M44" s="39">
        <v>195</v>
      </c>
      <c r="N44" s="39"/>
      <c r="O44" s="40">
        <f t="shared" si="1"/>
        <v>186.88888888888889</v>
      </c>
      <c r="P44" s="41">
        <v>170</v>
      </c>
      <c r="Q44" s="41">
        <v>16.888888888888886</v>
      </c>
      <c r="R44" s="41">
        <v>9.9346405228758154</v>
      </c>
    </row>
    <row r="45" spans="1:18" x14ac:dyDescent="0.2">
      <c r="A45" s="36" t="s">
        <v>20</v>
      </c>
      <c r="B45" s="37" t="s">
        <v>132</v>
      </c>
      <c r="C45" s="37" t="s">
        <v>73</v>
      </c>
      <c r="D45" s="38">
        <v>4</v>
      </c>
      <c r="E45" s="38">
        <v>140</v>
      </c>
      <c r="F45" s="38">
        <v>147</v>
      </c>
      <c r="G45" s="38">
        <v>146</v>
      </c>
      <c r="H45" s="38">
        <v>155</v>
      </c>
      <c r="I45" s="38">
        <v>157</v>
      </c>
      <c r="J45" s="38">
        <v>156</v>
      </c>
      <c r="K45" s="38">
        <v>152</v>
      </c>
      <c r="L45" s="38">
        <v>139</v>
      </c>
      <c r="M45" s="38">
        <v>150</v>
      </c>
      <c r="N45" s="38"/>
      <c r="O45" s="42">
        <f t="shared" si="1"/>
        <v>149.11111111111111</v>
      </c>
      <c r="P45" s="41">
        <v>135.9</v>
      </c>
      <c r="Q45" s="41">
        <v>13.211111111111109</v>
      </c>
      <c r="R45" s="41">
        <v>9.7212002289264969</v>
      </c>
    </row>
    <row r="46" spans="1:18" x14ac:dyDescent="0.2">
      <c r="A46" s="36" t="s">
        <v>26</v>
      </c>
      <c r="B46" s="37" t="s">
        <v>594</v>
      </c>
      <c r="C46" s="37" t="s">
        <v>99</v>
      </c>
      <c r="D46" s="38">
        <v>15</v>
      </c>
      <c r="E46" s="39">
        <v>91</v>
      </c>
      <c r="F46" s="39">
        <v>90</v>
      </c>
      <c r="G46" s="39">
        <v>85</v>
      </c>
      <c r="H46" s="39">
        <v>82</v>
      </c>
      <c r="I46" s="39">
        <v>88</v>
      </c>
      <c r="J46" s="39"/>
      <c r="K46" s="39">
        <v>86</v>
      </c>
      <c r="L46" s="39">
        <v>79</v>
      </c>
      <c r="M46" s="39">
        <v>71</v>
      </c>
      <c r="N46" s="39"/>
      <c r="O46" s="42">
        <f t="shared" si="1"/>
        <v>84</v>
      </c>
      <c r="P46" s="41">
        <v>76.599999999999994</v>
      </c>
      <c r="Q46" s="41">
        <v>7.4000000000000057</v>
      </c>
      <c r="R46" s="41">
        <v>9.6605744125326449</v>
      </c>
    </row>
    <row r="47" spans="1:18" x14ac:dyDescent="0.2">
      <c r="A47" s="36" t="s">
        <v>45</v>
      </c>
      <c r="B47" s="37" t="s">
        <v>456</v>
      </c>
      <c r="C47" s="37" t="s">
        <v>108</v>
      </c>
      <c r="D47" s="38">
        <v>6</v>
      </c>
      <c r="E47" s="39">
        <v>193</v>
      </c>
      <c r="F47" s="39">
        <v>194</v>
      </c>
      <c r="G47" s="39">
        <v>192</v>
      </c>
      <c r="H47" s="39">
        <v>196</v>
      </c>
      <c r="I47" s="39">
        <v>195</v>
      </c>
      <c r="J47" s="39">
        <v>193</v>
      </c>
      <c r="K47" s="39">
        <v>195</v>
      </c>
      <c r="L47" s="39">
        <v>187</v>
      </c>
      <c r="M47" s="39">
        <v>195</v>
      </c>
      <c r="N47" s="39"/>
      <c r="O47" s="40">
        <f t="shared" si="1"/>
        <v>193.33333333333334</v>
      </c>
      <c r="P47" s="41">
        <v>176.4</v>
      </c>
      <c r="Q47" s="41">
        <v>16.933333333333337</v>
      </c>
      <c r="R47" s="41">
        <v>9.5993953136810291</v>
      </c>
    </row>
    <row r="48" spans="1:18" x14ac:dyDescent="0.2">
      <c r="A48" s="36" t="s">
        <v>23</v>
      </c>
      <c r="B48" s="37" t="s">
        <v>736</v>
      </c>
      <c r="C48" s="37" t="s">
        <v>78</v>
      </c>
      <c r="D48" s="38">
        <v>3</v>
      </c>
      <c r="E48" s="39">
        <v>253</v>
      </c>
      <c r="F48" s="39">
        <v>216</v>
      </c>
      <c r="G48" s="39">
        <v>208</v>
      </c>
      <c r="H48" s="39">
        <v>245</v>
      </c>
      <c r="I48" s="39">
        <v>222</v>
      </c>
      <c r="J48" s="39">
        <v>251</v>
      </c>
      <c r="K48" s="39">
        <v>223</v>
      </c>
      <c r="L48" s="39">
        <v>214</v>
      </c>
      <c r="M48" s="39">
        <v>250</v>
      </c>
      <c r="N48" s="39"/>
      <c r="O48" s="42">
        <f t="shared" si="1"/>
        <v>231.33333333333334</v>
      </c>
      <c r="P48" s="41">
        <v>211.3</v>
      </c>
      <c r="Q48" s="41">
        <v>20.033333333333331</v>
      </c>
      <c r="R48" s="41">
        <v>9.4809906925382528</v>
      </c>
    </row>
    <row r="49" spans="1:18" x14ac:dyDescent="0.2">
      <c r="A49" s="36" t="s">
        <v>40</v>
      </c>
      <c r="B49" s="37" t="s">
        <v>646</v>
      </c>
      <c r="C49" s="37" t="s">
        <v>99</v>
      </c>
      <c r="D49" s="38">
        <v>1</v>
      </c>
      <c r="E49" s="39">
        <v>82</v>
      </c>
      <c r="F49" s="39">
        <v>82</v>
      </c>
      <c r="G49" s="39">
        <v>71</v>
      </c>
      <c r="H49" s="39">
        <v>83</v>
      </c>
      <c r="I49" s="39">
        <v>88</v>
      </c>
      <c r="J49" s="39">
        <v>88</v>
      </c>
      <c r="K49" s="39">
        <v>86</v>
      </c>
      <c r="L49" s="39">
        <v>79</v>
      </c>
      <c r="M49" s="39">
        <v>79</v>
      </c>
      <c r="N49" s="39"/>
      <c r="O49" s="42">
        <f t="shared" si="1"/>
        <v>82</v>
      </c>
      <c r="P49" s="41">
        <v>75</v>
      </c>
      <c r="Q49" s="41">
        <v>7</v>
      </c>
      <c r="R49" s="41">
        <v>9.3333333333333339</v>
      </c>
    </row>
    <row r="50" spans="1:18" x14ac:dyDescent="0.2">
      <c r="A50" s="36" t="s">
        <v>36</v>
      </c>
      <c r="B50" s="37" t="s">
        <v>494</v>
      </c>
      <c r="C50" s="37" t="s">
        <v>495</v>
      </c>
      <c r="D50" s="38">
        <v>4</v>
      </c>
      <c r="E50" s="39">
        <v>162</v>
      </c>
      <c r="F50" s="39">
        <v>163</v>
      </c>
      <c r="G50" s="39">
        <v>154</v>
      </c>
      <c r="H50" s="39">
        <v>151</v>
      </c>
      <c r="I50" s="39">
        <v>164</v>
      </c>
      <c r="J50" s="39">
        <v>168</v>
      </c>
      <c r="K50" s="39">
        <v>153</v>
      </c>
      <c r="L50" s="39">
        <v>167</v>
      </c>
      <c r="M50" s="39">
        <v>156</v>
      </c>
      <c r="N50" s="39"/>
      <c r="O50" s="42">
        <f t="shared" si="1"/>
        <v>159.77777777777777</v>
      </c>
      <c r="P50" s="41">
        <v>146.30000000000001</v>
      </c>
      <c r="Q50" s="41">
        <v>13.47777777777776</v>
      </c>
      <c r="R50" s="41">
        <v>9.2124250018986729</v>
      </c>
    </row>
    <row r="51" spans="1:18" x14ac:dyDescent="0.2">
      <c r="A51" s="36" t="s">
        <v>26</v>
      </c>
      <c r="B51" s="37" t="s">
        <v>366</v>
      </c>
      <c r="C51" s="37" t="s">
        <v>159</v>
      </c>
      <c r="D51" s="38">
        <v>16</v>
      </c>
      <c r="E51" s="39">
        <v>81</v>
      </c>
      <c r="F51" s="39">
        <v>84</v>
      </c>
      <c r="G51" s="39">
        <v>80</v>
      </c>
      <c r="H51" s="39">
        <v>83</v>
      </c>
      <c r="I51" s="39">
        <v>82</v>
      </c>
      <c r="J51" s="39">
        <v>87</v>
      </c>
      <c r="K51" s="39">
        <v>78</v>
      </c>
      <c r="L51" s="39">
        <v>82</v>
      </c>
      <c r="M51" s="39">
        <v>78</v>
      </c>
      <c r="N51" s="39"/>
      <c r="O51" s="42">
        <f t="shared" si="1"/>
        <v>81.666666666666671</v>
      </c>
      <c r="P51" s="41">
        <v>74.8</v>
      </c>
      <c r="Q51" s="41">
        <v>6.8666666666666742</v>
      </c>
      <c r="R51" s="41">
        <v>9.1800356506238963</v>
      </c>
    </row>
    <row r="52" spans="1:18" x14ac:dyDescent="0.2">
      <c r="A52" s="36" t="s">
        <v>17</v>
      </c>
      <c r="B52" s="43" t="s">
        <v>218</v>
      </c>
      <c r="C52" s="43" t="s">
        <v>203</v>
      </c>
      <c r="D52" s="38">
        <v>15</v>
      </c>
      <c r="E52" s="39">
        <v>164</v>
      </c>
      <c r="F52" s="39">
        <v>175</v>
      </c>
      <c r="G52" s="39">
        <v>145</v>
      </c>
      <c r="H52" s="39">
        <v>161</v>
      </c>
      <c r="I52" s="39">
        <v>168</v>
      </c>
      <c r="J52" s="39">
        <v>162</v>
      </c>
      <c r="K52" s="39">
        <v>157</v>
      </c>
      <c r="L52" s="39">
        <v>144</v>
      </c>
      <c r="M52" s="39">
        <v>158</v>
      </c>
      <c r="N52" s="39"/>
      <c r="O52" s="42">
        <f t="shared" si="1"/>
        <v>159.33333333333334</v>
      </c>
      <c r="P52" s="41">
        <v>146.80000000000001</v>
      </c>
      <c r="Q52" s="41">
        <v>12.533333333333331</v>
      </c>
      <c r="R52" s="41">
        <v>8.5376930063578556</v>
      </c>
    </row>
    <row r="53" spans="1:18" x14ac:dyDescent="0.2">
      <c r="A53" s="36" t="s">
        <v>39</v>
      </c>
      <c r="B53" s="43" t="s">
        <v>273</v>
      </c>
      <c r="C53" s="43" t="s">
        <v>151</v>
      </c>
      <c r="D53" s="38">
        <v>3</v>
      </c>
      <c r="E53" s="39">
        <v>167</v>
      </c>
      <c r="F53" s="39">
        <v>169</v>
      </c>
      <c r="G53" s="39">
        <v>175</v>
      </c>
      <c r="H53" s="39">
        <v>159</v>
      </c>
      <c r="I53" s="39">
        <v>176</v>
      </c>
      <c r="J53" s="39">
        <v>158</v>
      </c>
      <c r="K53" s="39">
        <v>164</v>
      </c>
      <c r="L53" s="39">
        <v>166</v>
      </c>
      <c r="M53" s="39">
        <v>169</v>
      </c>
      <c r="N53" s="39"/>
      <c r="O53" s="42">
        <f t="shared" si="1"/>
        <v>167</v>
      </c>
      <c r="P53" s="41">
        <v>154</v>
      </c>
      <c r="Q53" s="41">
        <v>13</v>
      </c>
      <c r="R53" s="41">
        <v>8.4415584415584419</v>
      </c>
    </row>
    <row r="54" spans="1:18" x14ac:dyDescent="0.2">
      <c r="A54" s="36" t="s">
        <v>27</v>
      </c>
      <c r="B54" s="37" t="s">
        <v>822</v>
      </c>
      <c r="C54" s="37" t="s">
        <v>653</v>
      </c>
      <c r="D54" s="38">
        <v>11</v>
      </c>
      <c r="E54" s="39">
        <v>97</v>
      </c>
      <c r="F54" s="39">
        <v>94</v>
      </c>
      <c r="G54" s="39">
        <v>88</v>
      </c>
      <c r="H54" s="39">
        <v>94</v>
      </c>
      <c r="I54" s="39"/>
      <c r="J54" s="39"/>
      <c r="K54" s="39"/>
      <c r="L54" s="39"/>
      <c r="M54" s="39"/>
      <c r="N54" s="39"/>
      <c r="O54" s="42">
        <f t="shared" si="1"/>
        <v>93.25</v>
      </c>
      <c r="P54" s="41">
        <v>86</v>
      </c>
      <c r="Q54" s="41">
        <v>7.25</v>
      </c>
      <c r="R54" s="41">
        <v>8.4302325581395348</v>
      </c>
    </row>
    <row r="55" spans="1:18" x14ac:dyDescent="0.2">
      <c r="A55" s="36" t="s">
        <v>37</v>
      </c>
      <c r="B55" s="43" t="s">
        <v>123</v>
      </c>
      <c r="C55" s="43" t="s">
        <v>124</v>
      </c>
      <c r="D55" s="38">
        <v>1</v>
      </c>
      <c r="E55" s="39">
        <v>177</v>
      </c>
      <c r="F55" s="39">
        <v>177</v>
      </c>
      <c r="G55" s="39">
        <v>178</v>
      </c>
      <c r="H55" s="39">
        <v>184</v>
      </c>
      <c r="I55" s="39">
        <v>177</v>
      </c>
      <c r="J55" s="39">
        <v>173</v>
      </c>
      <c r="K55" s="39">
        <v>181</v>
      </c>
      <c r="L55" s="39">
        <v>179</v>
      </c>
      <c r="M55" s="39">
        <v>183</v>
      </c>
      <c r="N55" s="39"/>
      <c r="O55" s="42">
        <f t="shared" si="1"/>
        <v>178.77777777777777</v>
      </c>
      <c r="P55" s="41">
        <v>165</v>
      </c>
      <c r="Q55" s="41">
        <v>13.777777777777771</v>
      </c>
      <c r="R55" s="41">
        <v>8.3501683501683459</v>
      </c>
    </row>
    <row r="56" spans="1:18" x14ac:dyDescent="0.2">
      <c r="A56" s="36" t="s">
        <v>17</v>
      </c>
      <c r="B56" s="43" t="s">
        <v>219</v>
      </c>
      <c r="C56" s="43" t="s">
        <v>110</v>
      </c>
      <c r="D56" s="38">
        <v>15</v>
      </c>
      <c r="E56" s="39">
        <v>166</v>
      </c>
      <c r="F56" s="39">
        <v>162</v>
      </c>
      <c r="G56" s="39">
        <v>155</v>
      </c>
      <c r="H56" s="39">
        <v>162</v>
      </c>
      <c r="I56" s="39">
        <v>153</v>
      </c>
      <c r="J56" s="39">
        <v>151</v>
      </c>
      <c r="K56" s="39">
        <v>159</v>
      </c>
      <c r="L56" s="39">
        <v>153</v>
      </c>
      <c r="M56" s="39">
        <v>165</v>
      </c>
      <c r="N56" s="39"/>
      <c r="O56" s="42">
        <f t="shared" si="1"/>
        <v>158.44444444444446</v>
      </c>
      <c r="P56" s="41">
        <v>146.30000000000001</v>
      </c>
      <c r="Q56" s="41">
        <v>12.144444444444446</v>
      </c>
      <c r="R56" s="41">
        <v>8.3010556694767228</v>
      </c>
    </row>
    <row r="57" spans="1:18" x14ac:dyDescent="0.2">
      <c r="A57" s="36" t="s">
        <v>36</v>
      </c>
      <c r="B57" s="37" t="s">
        <v>710</v>
      </c>
      <c r="C57" s="37" t="s">
        <v>352</v>
      </c>
      <c r="D57" s="38">
        <v>4</v>
      </c>
      <c r="E57" s="39">
        <v>176</v>
      </c>
      <c r="F57" s="39">
        <v>171</v>
      </c>
      <c r="G57" s="39">
        <v>179</v>
      </c>
      <c r="H57" s="39">
        <v>180</v>
      </c>
      <c r="I57" s="39">
        <v>173</v>
      </c>
      <c r="J57" s="39">
        <v>179</v>
      </c>
      <c r="K57" s="39">
        <v>172</v>
      </c>
      <c r="L57" s="39">
        <v>167</v>
      </c>
      <c r="M57" s="39">
        <v>172</v>
      </c>
      <c r="N57" s="39"/>
      <c r="O57" s="42">
        <f t="shared" si="1"/>
        <v>174.33333333333334</v>
      </c>
      <c r="P57" s="41">
        <v>161</v>
      </c>
      <c r="Q57" s="41">
        <v>13.333333333333343</v>
      </c>
      <c r="R57" s="41">
        <v>8.2815734989648089</v>
      </c>
    </row>
    <row r="58" spans="1:18" x14ac:dyDescent="0.2">
      <c r="A58" s="36" t="s">
        <v>26</v>
      </c>
      <c r="B58" s="37" t="s">
        <v>734</v>
      </c>
      <c r="C58" s="37" t="s">
        <v>78</v>
      </c>
      <c r="D58" s="38">
        <v>16</v>
      </c>
      <c r="E58" s="39">
        <v>89</v>
      </c>
      <c r="F58" s="39">
        <v>74</v>
      </c>
      <c r="G58" s="39">
        <v>85</v>
      </c>
      <c r="H58" s="39">
        <v>85</v>
      </c>
      <c r="I58" s="39">
        <v>91</v>
      </c>
      <c r="J58" s="39">
        <v>85</v>
      </c>
      <c r="K58" s="39">
        <v>68</v>
      </c>
      <c r="L58" s="39">
        <v>78</v>
      </c>
      <c r="M58" s="39">
        <v>71</v>
      </c>
      <c r="N58" s="39"/>
      <c r="O58" s="42">
        <f t="shared" si="1"/>
        <v>80.666666666666671</v>
      </c>
      <c r="P58" s="41">
        <v>74.5</v>
      </c>
      <c r="Q58" s="41">
        <v>6.1666666666666714</v>
      </c>
      <c r="R58" s="41">
        <v>8.2774049217002315</v>
      </c>
    </row>
    <row r="59" spans="1:18" x14ac:dyDescent="0.2">
      <c r="A59" s="36" t="s">
        <v>27</v>
      </c>
      <c r="B59" s="37" t="s">
        <v>830</v>
      </c>
      <c r="C59" s="37" t="s">
        <v>357</v>
      </c>
      <c r="D59" s="38">
        <v>12</v>
      </c>
      <c r="E59" s="39">
        <v>83</v>
      </c>
      <c r="F59" s="39">
        <v>85</v>
      </c>
      <c r="G59" s="39">
        <v>87</v>
      </c>
      <c r="H59" s="39">
        <v>93</v>
      </c>
      <c r="I59" s="39">
        <v>95</v>
      </c>
      <c r="J59" s="39">
        <v>89</v>
      </c>
      <c r="K59" s="39">
        <v>88</v>
      </c>
      <c r="L59" s="39">
        <v>90</v>
      </c>
      <c r="M59" s="39">
        <v>85</v>
      </c>
      <c r="N59" s="39"/>
      <c r="O59" s="42">
        <f t="shared" si="1"/>
        <v>88.333333333333329</v>
      </c>
      <c r="P59" s="41">
        <v>81.75</v>
      </c>
      <c r="Q59" s="41">
        <v>6.5833333333333286</v>
      </c>
      <c r="R59" s="41">
        <v>8.0530071355759372</v>
      </c>
    </row>
    <row r="60" spans="1:18" x14ac:dyDescent="0.2">
      <c r="A60" s="36" t="s">
        <v>26</v>
      </c>
      <c r="B60" s="37" t="s">
        <v>453</v>
      </c>
      <c r="C60" s="37" t="s">
        <v>207</v>
      </c>
      <c r="D60" s="38">
        <v>12</v>
      </c>
      <c r="E60" s="39">
        <v>86</v>
      </c>
      <c r="F60" s="39">
        <v>87</v>
      </c>
      <c r="G60" s="39">
        <v>87</v>
      </c>
      <c r="H60" s="39">
        <v>90</v>
      </c>
      <c r="I60" s="39">
        <v>93</v>
      </c>
      <c r="J60" s="39">
        <v>90</v>
      </c>
      <c r="K60" s="39">
        <v>89</v>
      </c>
      <c r="L60" s="39">
        <v>88</v>
      </c>
      <c r="M60" s="39">
        <v>92</v>
      </c>
      <c r="N60" s="39"/>
      <c r="O60" s="42">
        <f t="shared" si="1"/>
        <v>89.111111111111114</v>
      </c>
      <c r="P60" s="41">
        <v>82.5</v>
      </c>
      <c r="Q60" s="41">
        <v>6.6111111111111143</v>
      </c>
      <c r="R60" s="41">
        <v>8.0134680134680174</v>
      </c>
    </row>
    <row r="61" spans="1:18" x14ac:dyDescent="0.2">
      <c r="A61" s="36" t="s">
        <v>36</v>
      </c>
      <c r="B61" s="37" t="s">
        <v>711</v>
      </c>
      <c r="C61" s="37" t="s">
        <v>338</v>
      </c>
      <c r="D61" s="38">
        <v>4</v>
      </c>
      <c r="E61" s="39">
        <v>163</v>
      </c>
      <c r="F61" s="39">
        <v>174</v>
      </c>
      <c r="G61" s="39">
        <v>165</v>
      </c>
      <c r="H61" s="39">
        <v>161</v>
      </c>
      <c r="I61" s="39">
        <v>168</v>
      </c>
      <c r="J61" s="39">
        <v>174</v>
      </c>
      <c r="K61" s="39">
        <v>176</v>
      </c>
      <c r="L61" s="39">
        <v>163</v>
      </c>
      <c r="M61" s="39">
        <v>162</v>
      </c>
      <c r="N61" s="39"/>
      <c r="O61" s="42">
        <f t="shared" si="1"/>
        <v>167.33333333333334</v>
      </c>
      <c r="P61" s="41">
        <v>155</v>
      </c>
      <c r="Q61" s="41">
        <v>12.333333333333343</v>
      </c>
      <c r="R61" s="41">
        <v>7.9569892473118342</v>
      </c>
    </row>
    <row r="62" spans="1:18" x14ac:dyDescent="0.2">
      <c r="A62" s="36" t="s">
        <v>26</v>
      </c>
      <c r="B62" s="37" t="s">
        <v>736</v>
      </c>
      <c r="C62" s="37" t="s">
        <v>78</v>
      </c>
      <c r="D62" s="38">
        <v>15</v>
      </c>
      <c r="E62" s="39">
        <v>86</v>
      </c>
      <c r="F62" s="39">
        <v>74</v>
      </c>
      <c r="G62" s="39">
        <v>84</v>
      </c>
      <c r="H62" s="39">
        <v>79</v>
      </c>
      <c r="I62" s="39">
        <v>83</v>
      </c>
      <c r="J62" s="39">
        <v>85</v>
      </c>
      <c r="K62" s="39">
        <v>85</v>
      </c>
      <c r="L62" s="39">
        <v>88</v>
      </c>
      <c r="M62" s="39">
        <v>82</v>
      </c>
      <c r="N62" s="39"/>
      <c r="O62" s="42">
        <f t="shared" si="1"/>
        <v>82.888888888888886</v>
      </c>
      <c r="P62" s="41">
        <v>76.8</v>
      </c>
      <c r="Q62" s="41">
        <v>6.0888888888888886</v>
      </c>
      <c r="R62" s="41">
        <v>7.9282407407407414</v>
      </c>
    </row>
    <row r="63" spans="1:18" x14ac:dyDescent="0.2">
      <c r="A63" s="36" t="s">
        <v>25</v>
      </c>
      <c r="B63" s="37" t="s">
        <v>536</v>
      </c>
      <c r="C63" s="37" t="s">
        <v>418</v>
      </c>
      <c r="D63" s="38">
        <v>6</v>
      </c>
      <c r="E63" s="39">
        <v>186</v>
      </c>
      <c r="F63" s="39">
        <v>182</v>
      </c>
      <c r="G63" s="39">
        <v>186</v>
      </c>
      <c r="H63" s="39">
        <v>188</v>
      </c>
      <c r="I63" s="39">
        <v>184</v>
      </c>
      <c r="J63" s="39">
        <v>194</v>
      </c>
      <c r="K63" s="39">
        <v>190</v>
      </c>
      <c r="L63" s="39">
        <v>189</v>
      </c>
      <c r="M63" s="39">
        <v>191</v>
      </c>
      <c r="N63" s="39"/>
      <c r="O63" s="42">
        <f t="shared" si="1"/>
        <v>187.77777777777777</v>
      </c>
      <c r="P63" s="41">
        <v>174</v>
      </c>
      <c r="Q63" s="41">
        <v>13.777777777777771</v>
      </c>
      <c r="R63" s="41">
        <v>7.9182630906768807</v>
      </c>
    </row>
    <row r="64" spans="1:18" x14ac:dyDescent="0.2">
      <c r="A64" s="36" t="s">
        <v>17</v>
      </c>
      <c r="B64" s="43" t="s">
        <v>216</v>
      </c>
      <c r="C64" s="43" t="s">
        <v>51</v>
      </c>
      <c r="D64" s="38">
        <v>15</v>
      </c>
      <c r="E64" s="39">
        <v>150</v>
      </c>
      <c r="F64" s="39">
        <v>164</v>
      </c>
      <c r="G64" s="39">
        <v>144</v>
      </c>
      <c r="H64" s="39">
        <v>158</v>
      </c>
      <c r="I64" s="39">
        <v>170</v>
      </c>
      <c r="J64" s="39">
        <v>157</v>
      </c>
      <c r="K64" s="39">
        <v>148</v>
      </c>
      <c r="L64" s="39">
        <v>176</v>
      </c>
      <c r="M64" s="39">
        <v>169</v>
      </c>
      <c r="N64" s="39"/>
      <c r="O64" s="42">
        <f t="shared" si="1"/>
        <v>159.55555555555554</v>
      </c>
      <c r="P64" s="41">
        <v>148</v>
      </c>
      <c r="Q64" s="41">
        <v>11.555555555555543</v>
      </c>
      <c r="R64" s="41">
        <v>7.8078078078077997</v>
      </c>
    </row>
    <row r="65" spans="1:18" x14ac:dyDescent="0.2">
      <c r="A65" s="36" t="s">
        <v>26</v>
      </c>
      <c r="B65" s="37" t="s">
        <v>496</v>
      </c>
      <c r="C65" s="37" t="s">
        <v>67</v>
      </c>
      <c r="D65" s="38">
        <v>14</v>
      </c>
      <c r="E65" s="39">
        <v>84</v>
      </c>
      <c r="F65" s="39">
        <v>82</v>
      </c>
      <c r="G65" s="39">
        <v>79</v>
      </c>
      <c r="H65" s="39">
        <v>82</v>
      </c>
      <c r="I65" s="39">
        <v>89</v>
      </c>
      <c r="J65" s="39">
        <v>86</v>
      </c>
      <c r="K65" s="39">
        <v>82</v>
      </c>
      <c r="L65" s="39">
        <v>86</v>
      </c>
      <c r="M65" s="39">
        <v>96</v>
      </c>
      <c r="N65" s="39"/>
      <c r="O65" s="42">
        <f t="shared" si="1"/>
        <v>85.111111111111114</v>
      </c>
      <c r="P65" s="41">
        <v>79</v>
      </c>
      <c r="Q65" s="41">
        <v>6.1111111111111143</v>
      </c>
      <c r="R65" s="41">
        <v>7.735583684950778</v>
      </c>
    </row>
    <row r="66" spans="1:18" x14ac:dyDescent="0.2">
      <c r="A66" s="36" t="s">
        <v>24</v>
      </c>
      <c r="B66" s="37" t="s">
        <v>689</v>
      </c>
      <c r="C66" s="37" t="s">
        <v>650</v>
      </c>
      <c r="D66" s="38">
        <v>7</v>
      </c>
      <c r="E66" s="39">
        <v>187</v>
      </c>
      <c r="F66" s="39">
        <v>182</v>
      </c>
      <c r="G66" s="39">
        <v>186</v>
      </c>
      <c r="H66" s="39">
        <v>180</v>
      </c>
      <c r="I66" s="39">
        <v>186</v>
      </c>
      <c r="J66" s="39">
        <v>183</v>
      </c>
      <c r="K66" s="39">
        <v>181</v>
      </c>
      <c r="L66" s="39">
        <v>180</v>
      </c>
      <c r="M66" s="39"/>
      <c r="N66" s="39"/>
      <c r="O66" s="42">
        <f t="shared" ref="O66:O97" si="2">IF(SUM(E66:N66)&lt;&gt;0,AVERAGE(E66:N66),"")</f>
        <v>183.125</v>
      </c>
      <c r="P66" s="41">
        <v>170</v>
      </c>
      <c r="Q66" s="41">
        <v>13.125</v>
      </c>
      <c r="R66" s="41">
        <v>7.7205882352941178</v>
      </c>
    </row>
    <row r="67" spans="1:18" x14ac:dyDescent="0.2">
      <c r="A67" s="36" t="s">
        <v>45</v>
      </c>
      <c r="B67" s="37" t="s">
        <v>461</v>
      </c>
      <c r="C67" s="37" t="s">
        <v>373</v>
      </c>
      <c r="D67" s="38">
        <v>7</v>
      </c>
      <c r="E67" s="39">
        <v>191</v>
      </c>
      <c r="F67" s="39">
        <v>183</v>
      </c>
      <c r="G67" s="39">
        <v>182</v>
      </c>
      <c r="H67" s="39">
        <v>171</v>
      </c>
      <c r="I67" s="39">
        <v>186</v>
      </c>
      <c r="J67" s="39"/>
      <c r="K67" s="39"/>
      <c r="L67" s="39"/>
      <c r="M67" s="39"/>
      <c r="N67" s="39"/>
      <c r="O67" s="40">
        <f t="shared" si="2"/>
        <v>182.6</v>
      </c>
      <c r="P67" s="41">
        <v>169.8</v>
      </c>
      <c r="Q67" s="41">
        <v>12.799999999999983</v>
      </c>
      <c r="R67" s="41">
        <v>7.538280329799754</v>
      </c>
    </row>
    <row r="68" spans="1:18" x14ac:dyDescent="0.2">
      <c r="A68" s="36" t="s">
        <v>17</v>
      </c>
      <c r="B68" s="43" t="s">
        <v>232</v>
      </c>
      <c r="C68" s="43" t="s">
        <v>73</v>
      </c>
      <c r="D68" s="38">
        <v>17</v>
      </c>
      <c r="E68" s="39">
        <v>152</v>
      </c>
      <c r="F68" s="39">
        <v>143</v>
      </c>
      <c r="G68" s="39">
        <v>149</v>
      </c>
      <c r="H68" s="39">
        <v>140</v>
      </c>
      <c r="I68" s="39">
        <v>145</v>
      </c>
      <c r="J68" s="39">
        <v>147</v>
      </c>
      <c r="K68" s="39">
        <v>149</v>
      </c>
      <c r="L68" s="39">
        <v>137</v>
      </c>
      <c r="M68" s="39">
        <v>141</v>
      </c>
      <c r="N68" s="39"/>
      <c r="O68" s="42">
        <f t="shared" si="2"/>
        <v>144.77777777777777</v>
      </c>
      <c r="P68" s="41">
        <v>134.80000000000001</v>
      </c>
      <c r="Q68" s="41">
        <v>9.9777777777777601</v>
      </c>
      <c r="R68" s="41">
        <v>7.4019122980547181</v>
      </c>
    </row>
    <row r="69" spans="1:18" x14ac:dyDescent="0.2">
      <c r="A69" s="36" t="s">
        <v>45</v>
      </c>
      <c r="B69" s="37" t="s">
        <v>98</v>
      </c>
      <c r="C69" s="37" t="s">
        <v>99</v>
      </c>
      <c r="D69" s="38">
        <v>4</v>
      </c>
      <c r="E69" s="39">
        <v>200</v>
      </c>
      <c r="F69" s="39">
        <v>200</v>
      </c>
      <c r="G69" s="39">
        <v>197</v>
      </c>
      <c r="H69" s="39">
        <v>199</v>
      </c>
      <c r="I69" s="39">
        <v>200</v>
      </c>
      <c r="J69" s="39">
        <v>199</v>
      </c>
      <c r="K69" s="39">
        <v>197</v>
      </c>
      <c r="L69" s="39">
        <v>197</v>
      </c>
      <c r="M69" s="39">
        <v>199</v>
      </c>
      <c r="N69" s="39"/>
      <c r="O69" s="40">
        <f t="shared" si="2"/>
        <v>198.66666666666666</v>
      </c>
      <c r="P69" s="41">
        <v>185</v>
      </c>
      <c r="Q69" s="41">
        <v>13.666666666666657</v>
      </c>
      <c r="R69" s="41">
        <v>7.387387387387383</v>
      </c>
    </row>
    <row r="70" spans="1:18" x14ac:dyDescent="0.2">
      <c r="A70" s="36" t="s">
        <v>47</v>
      </c>
      <c r="B70" s="37" t="s">
        <v>584</v>
      </c>
      <c r="C70" s="37" t="s">
        <v>224</v>
      </c>
      <c r="D70" s="38">
        <v>15</v>
      </c>
      <c r="E70" s="39">
        <v>198</v>
      </c>
      <c r="F70" s="39">
        <v>197</v>
      </c>
      <c r="G70" s="39">
        <v>198</v>
      </c>
      <c r="H70" s="39">
        <v>196</v>
      </c>
      <c r="I70" s="39">
        <v>199</v>
      </c>
      <c r="J70" s="39">
        <v>196</v>
      </c>
      <c r="K70" s="39">
        <v>199</v>
      </c>
      <c r="L70" s="39">
        <v>196</v>
      </c>
      <c r="M70" s="39">
        <v>199</v>
      </c>
      <c r="N70" s="39"/>
      <c r="O70" s="40">
        <f t="shared" si="2"/>
        <v>197.55555555555554</v>
      </c>
      <c r="P70" s="41">
        <v>184</v>
      </c>
      <c r="Q70" s="41">
        <v>13.555555555555543</v>
      </c>
      <c r="R70" s="41">
        <v>7.367149758454099</v>
      </c>
    </row>
    <row r="71" spans="1:18" x14ac:dyDescent="0.2">
      <c r="A71" s="36" t="s">
        <v>48</v>
      </c>
      <c r="B71" s="43" t="s">
        <v>584</v>
      </c>
      <c r="C71" s="43" t="s">
        <v>224</v>
      </c>
      <c r="D71" s="38">
        <v>4</v>
      </c>
      <c r="E71" s="39">
        <v>198</v>
      </c>
      <c r="F71" s="39">
        <v>197</v>
      </c>
      <c r="G71" s="39">
        <v>198</v>
      </c>
      <c r="H71" s="39">
        <v>196</v>
      </c>
      <c r="I71" s="39">
        <v>199</v>
      </c>
      <c r="J71" s="39">
        <v>196</v>
      </c>
      <c r="K71" s="39">
        <v>199</v>
      </c>
      <c r="L71" s="39">
        <v>196</v>
      </c>
      <c r="M71" s="39">
        <v>199</v>
      </c>
      <c r="N71" s="39"/>
      <c r="O71" s="40">
        <f t="shared" si="2"/>
        <v>197.55555555555554</v>
      </c>
      <c r="P71" s="41">
        <v>184</v>
      </c>
      <c r="Q71" s="41">
        <v>13.555555555555543</v>
      </c>
      <c r="R71" s="41">
        <v>7.367149758454099</v>
      </c>
    </row>
    <row r="72" spans="1:18" x14ac:dyDescent="0.2">
      <c r="A72" s="36" t="s">
        <v>47</v>
      </c>
      <c r="B72" s="37" t="s">
        <v>599</v>
      </c>
      <c r="C72" s="37" t="s">
        <v>207</v>
      </c>
      <c r="D72" s="38">
        <v>18</v>
      </c>
      <c r="E72" s="39"/>
      <c r="F72" s="39"/>
      <c r="G72" s="39"/>
      <c r="H72" s="39">
        <v>198</v>
      </c>
      <c r="I72" s="39">
        <v>188</v>
      </c>
      <c r="J72" s="39">
        <v>193</v>
      </c>
      <c r="K72" s="39">
        <v>191</v>
      </c>
      <c r="L72" s="39">
        <v>192</v>
      </c>
      <c r="M72" s="39">
        <v>190</v>
      </c>
      <c r="N72" s="39"/>
      <c r="O72" s="40">
        <f t="shared" si="2"/>
        <v>192</v>
      </c>
      <c r="P72" s="41">
        <v>179</v>
      </c>
      <c r="Q72" s="41">
        <v>13</v>
      </c>
      <c r="R72" s="41">
        <v>7.2625698324022352</v>
      </c>
    </row>
    <row r="73" spans="1:18" x14ac:dyDescent="0.2">
      <c r="A73" s="36" t="s">
        <v>44</v>
      </c>
      <c r="B73" s="37" t="s">
        <v>411</v>
      </c>
      <c r="C73" s="37" t="s">
        <v>203</v>
      </c>
      <c r="D73" s="38">
        <v>2</v>
      </c>
      <c r="E73" s="39">
        <v>180</v>
      </c>
      <c r="F73" s="39">
        <v>176</v>
      </c>
      <c r="G73" s="39">
        <v>172</v>
      </c>
      <c r="H73" s="39">
        <v>184</v>
      </c>
      <c r="I73" s="39">
        <v>182</v>
      </c>
      <c r="J73" s="39">
        <v>190</v>
      </c>
      <c r="K73" s="39">
        <v>193</v>
      </c>
      <c r="L73" s="39">
        <v>189</v>
      </c>
      <c r="M73" s="39">
        <v>189</v>
      </c>
      <c r="N73" s="39"/>
      <c r="O73" s="42">
        <f t="shared" si="2"/>
        <v>183.88888888888889</v>
      </c>
      <c r="P73" s="41">
        <v>171.5</v>
      </c>
      <c r="Q73" s="41">
        <v>12.388888888888886</v>
      </c>
      <c r="R73" s="41">
        <v>7.2238419177194677</v>
      </c>
    </row>
    <row r="74" spans="1:18" x14ac:dyDescent="0.2">
      <c r="A74" s="36" t="s">
        <v>13</v>
      </c>
      <c r="B74" s="44" t="s">
        <v>659</v>
      </c>
      <c r="C74" s="44" t="s">
        <v>99</v>
      </c>
      <c r="D74" s="38">
        <v>1</v>
      </c>
      <c r="E74" s="39">
        <v>92</v>
      </c>
      <c r="F74" s="39"/>
      <c r="G74" s="39"/>
      <c r="H74" s="39"/>
      <c r="I74" s="39"/>
      <c r="J74" s="39"/>
      <c r="K74" s="39"/>
      <c r="L74" s="39"/>
      <c r="M74" s="39"/>
      <c r="N74" s="39"/>
      <c r="O74" s="42">
        <f t="shared" si="2"/>
        <v>92</v>
      </c>
      <c r="P74" s="41">
        <v>86</v>
      </c>
      <c r="Q74" s="41">
        <v>6</v>
      </c>
      <c r="R74" s="41">
        <v>6.9767441860465116</v>
      </c>
    </row>
    <row r="75" spans="1:18" x14ac:dyDescent="0.2">
      <c r="A75" s="36" t="s">
        <v>26</v>
      </c>
      <c r="B75" s="37" t="s">
        <v>220</v>
      </c>
      <c r="C75" s="37" t="s">
        <v>87</v>
      </c>
      <c r="D75" s="38">
        <v>13</v>
      </c>
      <c r="E75" s="39">
        <v>91</v>
      </c>
      <c r="F75" s="39">
        <v>95</v>
      </c>
      <c r="G75" s="39">
        <v>89</v>
      </c>
      <c r="H75" s="39">
        <v>78</v>
      </c>
      <c r="I75" s="39">
        <v>88</v>
      </c>
      <c r="J75" s="39">
        <v>87</v>
      </c>
      <c r="K75" s="39">
        <v>85</v>
      </c>
      <c r="L75" s="39">
        <v>89</v>
      </c>
      <c r="M75" s="39">
        <v>87</v>
      </c>
      <c r="N75" s="39"/>
      <c r="O75" s="42">
        <f t="shared" si="2"/>
        <v>87.666666666666671</v>
      </c>
      <c r="P75" s="41">
        <v>82</v>
      </c>
      <c r="Q75" s="41">
        <v>5.6666666666666714</v>
      </c>
      <c r="R75" s="41">
        <v>6.9105691056910628</v>
      </c>
    </row>
    <row r="76" spans="1:18" x14ac:dyDescent="0.2">
      <c r="A76" s="36" t="s">
        <v>24</v>
      </c>
      <c r="B76" s="37" t="s">
        <v>690</v>
      </c>
      <c r="C76" s="37" t="s">
        <v>99</v>
      </c>
      <c r="D76" s="38">
        <v>7</v>
      </c>
      <c r="E76" s="39">
        <v>181</v>
      </c>
      <c r="F76" s="39">
        <v>186</v>
      </c>
      <c r="G76" s="39">
        <v>180</v>
      </c>
      <c r="H76" s="39"/>
      <c r="I76" s="39">
        <v>179</v>
      </c>
      <c r="J76" s="39"/>
      <c r="K76" s="39">
        <v>178</v>
      </c>
      <c r="L76" s="39">
        <v>179</v>
      </c>
      <c r="M76" s="39">
        <v>189</v>
      </c>
      <c r="N76" s="39"/>
      <c r="O76" s="42">
        <f t="shared" si="2"/>
        <v>181.71428571428572</v>
      </c>
      <c r="P76" s="41">
        <v>170</v>
      </c>
      <c r="Q76" s="41">
        <v>11.714285714285722</v>
      </c>
      <c r="R76" s="41">
        <v>6.8907563025210132</v>
      </c>
    </row>
    <row r="77" spans="1:18" x14ac:dyDescent="0.2">
      <c r="A77" s="36" t="s">
        <v>27</v>
      </c>
      <c r="B77" s="37" t="s">
        <v>816</v>
      </c>
      <c r="C77" s="37" t="s">
        <v>357</v>
      </c>
      <c r="D77" s="38">
        <v>10</v>
      </c>
      <c r="E77" s="39">
        <v>93</v>
      </c>
      <c r="F77" s="39">
        <v>95</v>
      </c>
      <c r="G77" s="39">
        <v>91</v>
      </c>
      <c r="H77" s="39">
        <v>91</v>
      </c>
      <c r="I77" s="39">
        <v>90</v>
      </c>
      <c r="J77" s="39">
        <v>95</v>
      </c>
      <c r="K77" s="39">
        <v>94</v>
      </c>
      <c r="L77" s="39">
        <v>97</v>
      </c>
      <c r="M77" s="39">
        <v>96</v>
      </c>
      <c r="N77" s="39"/>
      <c r="O77" s="42">
        <f t="shared" si="2"/>
        <v>93.555555555555557</v>
      </c>
      <c r="P77" s="41">
        <v>87.65</v>
      </c>
      <c r="Q77" s="41">
        <v>5.9055555555555515</v>
      </c>
      <c r="R77" s="41">
        <v>6.7376560816378213</v>
      </c>
    </row>
    <row r="78" spans="1:18" x14ac:dyDescent="0.2">
      <c r="A78" s="36" t="s">
        <v>26</v>
      </c>
      <c r="B78" s="37" t="s">
        <v>918</v>
      </c>
      <c r="C78" s="37" t="s">
        <v>331</v>
      </c>
      <c r="D78" s="38">
        <v>18</v>
      </c>
      <c r="E78" s="39"/>
      <c r="F78" s="39"/>
      <c r="G78" s="39"/>
      <c r="H78" s="39"/>
      <c r="I78" s="39"/>
      <c r="J78" s="39">
        <v>70</v>
      </c>
      <c r="K78" s="39">
        <v>75</v>
      </c>
      <c r="L78" s="39">
        <v>65</v>
      </c>
      <c r="M78" s="39">
        <v>76</v>
      </c>
      <c r="N78" s="39"/>
      <c r="O78" s="42">
        <f t="shared" si="2"/>
        <v>71.5</v>
      </c>
      <c r="P78" s="41">
        <v>67</v>
      </c>
      <c r="Q78" s="41">
        <v>4.5</v>
      </c>
      <c r="R78" s="41">
        <v>6.7164179104477615</v>
      </c>
    </row>
    <row r="79" spans="1:18" x14ac:dyDescent="0.2">
      <c r="A79" s="36" t="s">
        <v>25</v>
      </c>
      <c r="B79" s="37" t="s">
        <v>497</v>
      </c>
      <c r="C79" s="37" t="s">
        <v>487</v>
      </c>
      <c r="D79" s="38">
        <v>6</v>
      </c>
      <c r="E79" s="39">
        <v>183</v>
      </c>
      <c r="F79" s="39">
        <v>179</v>
      </c>
      <c r="G79" s="39">
        <v>183</v>
      </c>
      <c r="H79" s="39">
        <v>176</v>
      </c>
      <c r="I79" s="39">
        <v>180</v>
      </c>
      <c r="J79" s="39">
        <v>179</v>
      </c>
      <c r="K79" s="39">
        <v>173</v>
      </c>
      <c r="L79" s="39">
        <v>181</v>
      </c>
      <c r="M79" s="39">
        <v>179</v>
      </c>
      <c r="N79" s="39"/>
      <c r="O79" s="42">
        <f t="shared" si="2"/>
        <v>179.22222222222223</v>
      </c>
      <c r="P79" s="41">
        <v>168</v>
      </c>
      <c r="Q79" s="41">
        <v>11.222222222222229</v>
      </c>
      <c r="R79" s="41">
        <v>6.6798941798941831</v>
      </c>
    </row>
    <row r="80" spans="1:18" x14ac:dyDescent="0.2">
      <c r="A80" s="36" t="s">
        <v>33</v>
      </c>
      <c r="B80" s="37" t="s">
        <v>611</v>
      </c>
      <c r="C80" s="37" t="s">
        <v>78</v>
      </c>
      <c r="D80" s="38">
        <v>3</v>
      </c>
      <c r="E80" s="38">
        <v>174</v>
      </c>
      <c r="F80" s="39">
        <v>177</v>
      </c>
      <c r="G80" s="39">
        <v>171</v>
      </c>
      <c r="H80" s="39">
        <v>172</v>
      </c>
      <c r="I80" s="39">
        <v>172</v>
      </c>
      <c r="J80" s="39">
        <v>163</v>
      </c>
      <c r="K80" s="39">
        <v>167</v>
      </c>
      <c r="L80" s="39">
        <v>179</v>
      </c>
      <c r="M80" s="39">
        <v>180</v>
      </c>
      <c r="N80" s="39"/>
      <c r="O80" s="42">
        <f t="shared" si="2"/>
        <v>172.77777777777777</v>
      </c>
      <c r="P80" s="41">
        <v>162</v>
      </c>
      <c r="Q80" s="41">
        <v>10.777777777777771</v>
      </c>
      <c r="R80" s="41">
        <v>6.6529492455418335</v>
      </c>
    </row>
    <row r="81" spans="1:18" x14ac:dyDescent="0.2">
      <c r="A81" s="36" t="s">
        <v>25</v>
      </c>
      <c r="B81" s="37" t="s">
        <v>321</v>
      </c>
      <c r="C81" s="37" t="s">
        <v>291</v>
      </c>
      <c r="D81" s="38">
        <v>5</v>
      </c>
      <c r="E81" s="39"/>
      <c r="F81" s="39"/>
      <c r="G81" s="39">
        <v>187</v>
      </c>
      <c r="H81" s="39">
        <v>192</v>
      </c>
      <c r="I81" s="39"/>
      <c r="J81" s="39">
        <v>189</v>
      </c>
      <c r="K81" s="39">
        <v>195</v>
      </c>
      <c r="L81" s="39">
        <v>194</v>
      </c>
      <c r="M81" s="39">
        <v>194</v>
      </c>
      <c r="N81" s="39"/>
      <c r="O81" s="42">
        <f t="shared" si="2"/>
        <v>191.83333333333334</v>
      </c>
      <c r="P81" s="41">
        <v>180</v>
      </c>
      <c r="Q81" s="41">
        <v>11.833333333333343</v>
      </c>
      <c r="R81" s="41">
        <v>6.5740740740740797</v>
      </c>
    </row>
    <row r="82" spans="1:18" x14ac:dyDescent="0.2">
      <c r="A82" s="36" t="s">
        <v>21</v>
      </c>
      <c r="B82" s="37" t="s">
        <v>326</v>
      </c>
      <c r="C82" s="37" t="s">
        <v>99</v>
      </c>
      <c r="D82" s="38">
        <v>3</v>
      </c>
      <c r="E82" s="39">
        <v>151</v>
      </c>
      <c r="F82" s="39">
        <v>154</v>
      </c>
      <c r="G82" s="39">
        <v>147</v>
      </c>
      <c r="H82" s="39">
        <v>155</v>
      </c>
      <c r="I82" s="39">
        <v>155</v>
      </c>
      <c r="J82" s="39">
        <v>164</v>
      </c>
      <c r="K82" s="39">
        <v>142</v>
      </c>
      <c r="L82" s="39">
        <v>171</v>
      </c>
      <c r="M82" s="39">
        <v>160</v>
      </c>
      <c r="N82" s="39"/>
      <c r="O82" s="42">
        <f t="shared" si="2"/>
        <v>155.44444444444446</v>
      </c>
      <c r="P82" s="41">
        <v>146</v>
      </c>
      <c r="Q82" s="41">
        <v>9.4444444444444571</v>
      </c>
      <c r="R82" s="41">
        <v>6.4687975646879838</v>
      </c>
    </row>
    <row r="83" spans="1:18" x14ac:dyDescent="0.2">
      <c r="A83" s="36" t="s">
        <v>21</v>
      </c>
      <c r="B83" s="37" t="s">
        <v>332</v>
      </c>
      <c r="C83" s="37" t="s">
        <v>248</v>
      </c>
      <c r="D83" s="38">
        <v>5</v>
      </c>
      <c r="E83" s="39">
        <v>100</v>
      </c>
      <c r="F83" s="39">
        <v>106</v>
      </c>
      <c r="G83" s="39">
        <v>107</v>
      </c>
      <c r="H83" s="39">
        <v>101</v>
      </c>
      <c r="I83" s="39"/>
      <c r="J83" s="39">
        <v>114</v>
      </c>
      <c r="K83" s="39"/>
      <c r="L83" s="39"/>
      <c r="M83" s="39"/>
      <c r="N83" s="39"/>
      <c r="O83" s="42">
        <f t="shared" si="2"/>
        <v>105.6</v>
      </c>
      <c r="P83" s="41">
        <v>99.2</v>
      </c>
      <c r="Q83" s="41">
        <v>6.3999999999999915</v>
      </c>
      <c r="R83" s="41">
        <v>6.4516129032257981</v>
      </c>
    </row>
    <row r="84" spans="1:18" x14ac:dyDescent="0.2">
      <c r="A84" s="36" t="s">
        <v>26</v>
      </c>
      <c r="B84" s="37" t="s">
        <v>912</v>
      </c>
      <c r="C84" s="37" t="s">
        <v>151</v>
      </c>
      <c r="D84" s="38">
        <v>17</v>
      </c>
      <c r="E84" s="39">
        <v>69</v>
      </c>
      <c r="F84" s="39">
        <v>82</v>
      </c>
      <c r="G84" s="39">
        <v>84</v>
      </c>
      <c r="H84" s="39">
        <v>67</v>
      </c>
      <c r="I84" s="39">
        <v>74</v>
      </c>
      <c r="J84" s="39">
        <v>74</v>
      </c>
      <c r="K84" s="39">
        <v>83</v>
      </c>
      <c r="L84" s="39">
        <v>85</v>
      </c>
      <c r="M84" s="39">
        <v>78</v>
      </c>
      <c r="N84" s="39"/>
      <c r="O84" s="42">
        <f t="shared" si="2"/>
        <v>77.333333333333329</v>
      </c>
      <c r="P84" s="41">
        <v>72.7</v>
      </c>
      <c r="Q84" s="41">
        <v>4.6333333333333258</v>
      </c>
      <c r="R84" s="41">
        <v>6.3732232920678475</v>
      </c>
    </row>
    <row r="85" spans="1:18" x14ac:dyDescent="0.2">
      <c r="A85" s="36" t="s">
        <v>24</v>
      </c>
      <c r="B85" s="37" t="s">
        <v>604</v>
      </c>
      <c r="C85" s="37" t="s">
        <v>67</v>
      </c>
      <c r="D85" s="38">
        <v>6</v>
      </c>
      <c r="E85" s="39">
        <v>189</v>
      </c>
      <c r="F85" s="39">
        <v>186</v>
      </c>
      <c r="G85" s="39">
        <v>172</v>
      </c>
      <c r="H85" s="39">
        <v>190</v>
      </c>
      <c r="I85" s="39">
        <v>181</v>
      </c>
      <c r="J85" s="39">
        <v>193</v>
      </c>
      <c r="K85" s="39">
        <v>183</v>
      </c>
      <c r="L85" s="39">
        <v>189</v>
      </c>
      <c r="M85" s="39">
        <v>191</v>
      </c>
      <c r="N85" s="39"/>
      <c r="O85" s="42">
        <f t="shared" si="2"/>
        <v>186</v>
      </c>
      <c r="P85" s="41">
        <v>175</v>
      </c>
      <c r="Q85" s="41">
        <v>11</v>
      </c>
      <c r="R85" s="41">
        <v>6.2857142857142865</v>
      </c>
    </row>
    <row r="86" spans="1:18" x14ac:dyDescent="0.2">
      <c r="A86" s="36" t="s">
        <v>45</v>
      </c>
      <c r="B86" s="37" t="s">
        <v>450</v>
      </c>
      <c r="C86" s="37" t="s">
        <v>207</v>
      </c>
      <c r="D86" s="38">
        <v>5</v>
      </c>
      <c r="E86" s="39">
        <v>192</v>
      </c>
      <c r="F86" s="39">
        <v>195</v>
      </c>
      <c r="G86" s="39">
        <v>192</v>
      </c>
      <c r="H86" s="39">
        <v>192</v>
      </c>
      <c r="I86" s="39">
        <v>189</v>
      </c>
      <c r="J86" s="39">
        <v>192</v>
      </c>
      <c r="K86" s="39">
        <v>198</v>
      </c>
      <c r="L86" s="39">
        <v>195</v>
      </c>
      <c r="M86" s="39">
        <v>195</v>
      </c>
      <c r="N86" s="39"/>
      <c r="O86" s="40">
        <f t="shared" si="2"/>
        <v>193.33333333333334</v>
      </c>
      <c r="P86" s="41">
        <v>182</v>
      </c>
      <c r="Q86" s="41">
        <v>11.333333333333343</v>
      </c>
      <c r="R86" s="41">
        <v>6.2271062271062316</v>
      </c>
    </row>
    <row r="87" spans="1:18" x14ac:dyDescent="0.2">
      <c r="A87" s="36" t="s">
        <v>45</v>
      </c>
      <c r="B87" s="37" t="s">
        <v>462</v>
      </c>
      <c r="C87" s="37" t="s">
        <v>126</v>
      </c>
      <c r="D87" s="38">
        <v>7</v>
      </c>
      <c r="E87" s="39">
        <v>187</v>
      </c>
      <c r="F87" s="39">
        <v>181</v>
      </c>
      <c r="G87" s="39">
        <v>162</v>
      </c>
      <c r="H87" s="39">
        <v>182</v>
      </c>
      <c r="I87" s="39">
        <v>181</v>
      </c>
      <c r="J87" s="39">
        <v>170</v>
      </c>
      <c r="K87" s="39">
        <v>184</v>
      </c>
      <c r="L87" s="39"/>
      <c r="M87" s="39">
        <v>190</v>
      </c>
      <c r="N87" s="39"/>
      <c r="O87" s="40">
        <f t="shared" si="2"/>
        <v>179.625</v>
      </c>
      <c r="P87" s="41">
        <v>169.2</v>
      </c>
      <c r="Q87" s="41">
        <v>10.425000000000011</v>
      </c>
      <c r="R87" s="41">
        <v>6.161347517730503</v>
      </c>
    </row>
    <row r="88" spans="1:18" x14ac:dyDescent="0.2">
      <c r="A88" s="36" t="s">
        <v>21</v>
      </c>
      <c r="B88" s="37" t="s">
        <v>254</v>
      </c>
      <c r="C88" s="37" t="s">
        <v>248</v>
      </c>
      <c r="D88" s="38">
        <v>5</v>
      </c>
      <c r="E88" s="39">
        <v>130</v>
      </c>
      <c r="F88" s="39">
        <v>149</v>
      </c>
      <c r="G88" s="39">
        <v>105</v>
      </c>
      <c r="H88" s="39">
        <v>123</v>
      </c>
      <c r="I88" s="39">
        <v>141</v>
      </c>
      <c r="J88" s="39">
        <v>146</v>
      </c>
      <c r="K88" s="39">
        <v>132</v>
      </c>
      <c r="L88" s="39">
        <v>132</v>
      </c>
      <c r="M88" s="39">
        <v>126</v>
      </c>
      <c r="N88" s="39"/>
      <c r="O88" s="42">
        <f t="shared" si="2"/>
        <v>131.55555555555554</v>
      </c>
      <c r="P88" s="41">
        <v>124</v>
      </c>
      <c r="Q88" s="41">
        <v>7.5555555555555429</v>
      </c>
      <c r="R88" s="41">
        <v>6.0931899641576956</v>
      </c>
    </row>
    <row r="89" spans="1:18" x14ac:dyDescent="0.2">
      <c r="A89" s="36" t="s">
        <v>23</v>
      </c>
      <c r="B89" s="37" t="s">
        <v>604</v>
      </c>
      <c r="C89" s="37" t="s">
        <v>67</v>
      </c>
      <c r="D89" s="38">
        <v>2</v>
      </c>
      <c r="E89" s="39">
        <v>276</v>
      </c>
      <c r="F89" s="39">
        <v>258</v>
      </c>
      <c r="G89" s="39">
        <v>275</v>
      </c>
      <c r="H89" s="39">
        <v>281</v>
      </c>
      <c r="I89" s="39">
        <v>275</v>
      </c>
      <c r="J89" s="39">
        <v>273</v>
      </c>
      <c r="K89" s="39">
        <v>266</v>
      </c>
      <c r="L89" s="39">
        <v>245</v>
      </c>
      <c r="M89" s="39">
        <v>279</v>
      </c>
      <c r="N89" s="39"/>
      <c r="O89" s="42">
        <f t="shared" si="2"/>
        <v>269.77777777777777</v>
      </c>
      <c r="P89" s="41">
        <v>254.33</v>
      </c>
      <c r="Q89" s="41">
        <v>15.447777777777759</v>
      </c>
      <c r="R89" s="41">
        <v>6.0739109730577434</v>
      </c>
    </row>
    <row r="90" spans="1:18" x14ac:dyDescent="0.2">
      <c r="A90" s="36" t="s">
        <v>47</v>
      </c>
      <c r="B90" s="37" t="s">
        <v>607</v>
      </c>
      <c r="C90" s="37" t="s">
        <v>126</v>
      </c>
      <c r="D90" s="38">
        <v>19</v>
      </c>
      <c r="E90" s="39">
        <v>179</v>
      </c>
      <c r="F90" s="39">
        <v>179</v>
      </c>
      <c r="G90" s="39">
        <v>183</v>
      </c>
      <c r="H90" s="39">
        <v>184</v>
      </c>
      <c r="I90" s="39">
        <v>184</v>
      </c>
      <c r="J90" s="39">
        <v>169</v>
      </c>
      <c r="K90" s="39">
        <v>180</v>
      </c>
      <c r="L90" s="39">
        <v>175</v>
      </c>
      <c r="M90" s="39">
        <v>188</v>
      </c>
      <c r="N90" s="39"/>
      <c r="O90" s="40">
        <f t="shared" si="2"/>
        <v>180.11111111111111</v>
      </c>
      <c r="P90" s="41">
        <v>169.8</v>
      </c>
      <c r="Q90" s="41">
        <v>10.311111111111103</v>
      </c>
      <c r="R90" s="41">
        <v>6.0725035990053602</v>
      </c>
    </row>
    <row r="91" spans="1:18" x14ac:dyDescent="0.2">
      <c r="A91" s="36" t="s">
        <v>27</v>
      </c>
      <c r="B91" s="37" t="s">
        <v>831</v>
      </c>
      <c r="C91" s="37" t="s">
        <v>751</v>
      </c>
      <c r="D91" s="38">
        <v>12</v>
      </c>
      <c r="E91" s="39">
        <v>77</v>
      </c>
      <c r="F91" s="39">
        <v>82</v>
      </c>
      <c r="G91" s="39">
        <v>67</v>
      </c>
      <c r="H91" s="39">
        <v>76</v>
      </c>
      <c r="I91" s="39">
        <v>71</v>
      </c>
      <c r="J91" s="39">
        <v>77</v>
      </c>
      <c r="K91" s="39">
        <v>78</v>
      </c>
      <c r="L91" s="39">
        <v>75</v>
      </c>
      <c r="M91" s="39">
        <v>82</v>
      </c>
      <c r="N91" s="39"/>
      <c r="O91" s="42">
        <f t="shared" si="2"/>
        <v>76.111111111111114</v>
      </c>
      <c r="P91" s="41">
        <v>71.8</v>
      </c>
      <c r="Q91" s="41">
        <v>4.3111111111111171</v>
      </c>
      <c r="R91" s="41">
        <v>6.0043330238316397</v>
      </c>
    </row>
    <row r="92" spans="1:18" x14ac:dyDescent="0.2">
      <c r="A92" s="36" t="s">
        <v>17</v>
      </c>
      <c r="B92" s="43" t="s">
        <v>123</v>
      </c>
      <c r="C92" s="43" t="s">
        <v>124</v>
      </c>
      <c r="D92" s="38">
        <v>6</v>
      </c>
      <c r="E92" s="39">
        <v>183</v>
      </c>
      <c r="F92" s="39">
        <v>179</v>
      </c>
      <c r="G92" s="39">
        <v>178</v>
      </c>
      <c r="H92" s="39">
        <v>184</v>
      </c>
      <c r="I92" s="39">
        <v>176</v>
      </c>
      <c r="J92" s="39">
        <v>183</v>
      </c>
      <c r="K92" s="39">
        <v>184</v>
      </c>
      <c r="L92" s="39">
        <v>174</v>
      </c>
      <c r="M92" s="39">
        <v>178</v>
      </c>
      <c r="N92" s="39"/>
      <c r="O92" s="42">
        <f t="shared" si="2"/>
        <v>179.88888888888889</v>
      </c>
      <c r="P92" s="41">
        <v>169.7</v>
      </c>
      <c r="Q92" s="41">
        <v>10.188888888888897</v>
      </c>
      <c r="R92" s="41">
        <v>6.0040594513193266</v>
      </c>
    </row>
    <row r="93" spans="1:18" x14ac:dyDescent="0.2">
      <c r="A93" s="36" t="s">
        <v>18</v>
      </c>
      <c r="B93" s="43" t="s">
        <v>123</v>
      </c>
      <c r="C93" s="43" t="s">
        <v>124</v>
      </c>
      <c r="D93" s="38">
        <v>3</v>
      </c>
      <c r="E93" s="39">
        <v>183</v>
      </c>
      <c r="F93" s="39">
        <v>179</v>
      </c>
      <c r="G93" s="39">
        <v>178</v>
      </c>
      <c r="H93" s="39">
        <v>184</v>
      </c>
      <c r="I93" s="39">
        <v>176</v>
      </c>
      <c r="J93" s="39">
        <v>183</v>
      </c>
      <c r="K93" s="39">
        <v>184</v>
      </c>
      <c r="L93" s="39">
        <v>174</v>
      </c>
      <c r="M93" s="39">
        <v>178</v>
      </c>
      <c r="N93" s="39"/>
      <c r="O93" s="42">
        <f t="shared" si="2"/>
        <v>179.88888888888889</v>
      </c>
      <c r="P93" s="41">
        <v>169.7</v>
      </c>
      <c r="Q93" s="41">
        <v>10.188888888888897</v>
      </c>
      <c r="R93" s="41">
        <v>6.0040594513193266</v>
      </c>
    </row>
    <row r="94" spans="1:18" x14ac:dyDescent="0.2">
      <c r="A94" s="36" t="s">
        <v>47</v>
      </c>
      <c r="B94" s="37" t="s">
        <v>439</v>
      </c>
      <c r="C94" s="37" t="s">
        <v>338</v>
      </c>
      <c r="D94" s="38">
        <v>15</v>
      </c>
      <c r="E94" s="39">
        <v>199</v>
      </c>
      <c r="F94" s="39">
        <v>193</v>
      </c>
      <c r="G94" s="39">
        <v>195</v>
      </c>
      <c r="H94" s="39">
        <v>198</v>
      </c>
      <c r="I94" s="39">
        <v>194</v>
      </c>
      <c r="J94" s="39">
        <v>199</v>
      </c>
      <c r="K94" s="39">
        <v>196</v>
      </c>
      <c r="L94" s="39">
        <v>195</v>
      </c>
      <c r="M94" s="39">
        <v>196</v>
      </c>
      <c r="N94" s="39"/>
      <c r="O94" s="40">
        <f t="shared" si="2"/>
        <v>196.11111111111111</v>
      </c>
      <c r="P94" s="41">
        <v>185.1</v>
      </c>
      <c r="Q94" s="41">
        <v>11.01111111111112</v>
      </c>
      <c r="R94" s="41">
        <v>5.948736418752631</v>
      </c>
    </row>
    <row r="95" spans="1:18" x14ac:dyDescent="0.2">
      <c r="A95" s="36" t="s">
        <v>46</v>
      </c>
      <c r="B95" s="43" t="s">
        <v>476</v>
      </c>
      <c r="C95" s="43" t="s">
        <v>479</v>
      </c>
      <c r="D95" s="38">
        <v>1</v>
      </c>
      <c r="E95" s="39">
        <v>190</v>
      </c>
      <c r="F95" s="39">
        <v>193</v>
      </c>
      <c r="G95" s="39">
        <v>191</v>
      </c>
      <c r="H95" s="39">
        <v>193</v>
      </c>
      <c r="I95" s="39">
        <v>191</v>
      </c>
      <c r="J95" s="39">
        <v>195</v>
      </c>
      <c r="K95" s="39">
        <v>196</v>
      </c>
      <c r="L95" s="39">
        <v>193</v>
      </c>
      <c r="M95" s="39">
        <v>197</v>
      </c>
      <c r="N95" s="39"/>
      <c r="O95" s="40">
        <f t="shared" si="2"/>
        <v>193.22222222222223</v>
      </c>
      <c r="P95" s="41">
        <v>182.5</v>
      </c>
      <c r="Q95" s="41">
        <v>10.722222222222229</v>
      </c>
      <c r="R95" s="41">
        <v>5.875190258751906</v>
      </c>
    </row>
    <row r="96" spans="1:18" x14ac:dyDescent="0.2">
      <c r="A96" s="36" t="s">
        <v>39</v>
      </c>
      <c r="B96" s="43" t="s">
        <v>271</v>
      </c>
      <c r="C96" s="43" t="s">
        <v>129</v>
      </c>
      <c r="D96" s="38">
        <v>3</v>
      </c>
      <c r="E96" s="39">
        <v>156</v>
      </c>
      <c r="F96" s="39">
        <v>182</v>
      </c>
      <c r="G96" s="39">
        <v>159</v>
      </c>
      <c r="H96" s="39">
        <v>171</v>
      </c>
      <c r="I96" s="39">
        <v>162</v>
      </c>
      <c r="J96" s="39">
        <v>166</v>
      </c>
      <c r="K96" s="39">
        <v>159</v>
      </c>
      <c r="L96" s="39"/>
      <c r="M96" s="39">
        <v>162</v>
      </c>
      <c r="N96" s="39"/>
      <c r="O96" s="42">
        <f t="shared" si="2"/>
        <v>164.625</v>
      </c>
      <c r="P96" s="41">
        <v>155.6</v>
      </c>
      <c r="Q96" s="41">
        <v>9.0250000000000057</v>
      </c>
      <c r="R96" s="41">
        <v>5.8001285347043741</v>
      </c>
    </row>
    <row r="97" spans="1:18" x14ac:dyDescent="0.2">
      <c r="A97" s="36" t="s">
        <v>26</v>
      </c>
      <c r="B97" s="37" t="s">
        <v>344</v>
      </c>
      <c r="C97" s="37" t="s">
        <v>345</v>
      </c>
      <c r="D97" s="38">
        <v>13</v>
      </c>
      <c r="E97" s="39">
        <v>89</v>
      </c>
      <c r="F97" s="39">
        <v>81</v>
      </c>
      <c r="G97" s="39">
        <v>87</v>
      </c>
      <c r="H97" s="39">
        <v>89</v>
      </c>
      <c r="I97" s="39">
        <v>90</v>
      </c>
      <c r="J97" s="39">
        <v>77</v>
      </c>
      <c r="K97" s="39">
        <v>86</v>
      </c>
      <c r="L97" s="39">
        <v>90</v>
      </c>
      <c r="M97" s="39">
        <v>87</v>
      </c>
      <c r="N97" s="39"/>
      <c r="O97" s="42">
        <f t="shared" si="2"/>
        <v>86.222222222222229</v>
      </c>
      <c r="P97" s="41">
        <v>81.5</v>
      </c>
      <c r="Q97" s="41">
        <v>4.7222222222222285</v>
      </c>
      <c r="R97" s="41">
        <v>5.7941376959781943</v>
      </c>
    </row>
    <row r="98" spans="1:18" x14ac:dyDescent="0.2">
      <c r="A98" s="36" t="s">
        <v>17</v>
      </c>
      <c r="B98" s="43" t="s">
        <v>197</v>
      </c>
      <c r="C98" s="43" t="s">
        <v>85</v>
      </c>
      <c r="D98" s="38">
        <v>13</v>
      </c>
      <c r="E98" s="39">
        <v>163</v>
      </c>
      <c r="F98" s="39">
        <v>170</v>
      </c>
      <c r="G98" s="39">
        <v>149</v>
      </c>
      <c r="H98" s="39">
        <v>167</v>
      </c>
      <c r="I98" s="39">
        <v>168</v>
      </c>
      <c r="J98" s="39">
        <v>160</v>
      </c>
      <c r="K98" s="39">
        <v>173</v>
      </c>
      <c r="L98" s="39">
        <v>170</v>
      </c>
      <c r="M98" s="39">
        <v>160</v>
      </c>
      <c r="N98" s="39"/>
      <c r="O98" s="42">
        <f t="shared" ref="O98:O129" si="3">IF(SUM(E98:N98)&lt;&gt;0,AVERAGE(E98:N98),"")</f>
        <v>164.44444444444446</v>
      </c>
      <c r="P98" s="41">
        <v>155.5</v>
      </c>
      <c r="Q98" s="41">
        <v>8.9444444444444571</v>
      </c>
      <c r="R98" s="41">
        <v>5.7520543051089756</v>
      </c>
    </row>
    <row r="99" spans="1:18" x14ac:dyDescent="0.2">
      <c r="A99" s="36" t="s">
        <v>17</v>
      </c>
      <c r="B99" s="43" t="s">
        <v>181</v>
      </c>
      <c r="C99" s="43" t="s">
        <v>151</v>
      </c>
      <c r="D99" s="38">
        <v>11</v>
      </c>
      <c r="E99" s="39">
        <v>175</v>
      </c>
      <c r="F99" s="39">
        <v>172</v>
      </c>
      <c r="G99" s="39">
        <v>170</v>
      </c>
      <c r="H99" s="39">
        <v>153</v>
      </c>
      <c r="I99" s="39">
        <v>173</v>
      </c>
      <c r="J99" s="39">
        <v>167</v>
      </c>
      <c r="K99" s="39">
        <v>168</v>
      </c>
      <c r="L99" s="39">
        <v>156</v>
      </c>
      <c r="M99" s="39">
        <v>169</v>
      </c>
      <c r="N99" s="39"/>
      <c r="O99" s="42">
        <f t="shared" si="3"/>
        <v>167</v>
      </c>
      <c r="P99" s="41">
        <v>158</v>
      </c>
      <c r="Q99" s="41">
        <v>9</v>
      </c>
      <c r="R99" s="41">
        <v>5.6962025316455698</v>
      </c>
    </row>
    <row r="100" spans="1:18" x14ac:dyDescent="0.2">
      <c r="A100" s="36" t="s">
        <v>24</v>
      </c>
      <c r="B100" s="37" t="s">
        <v>540</v>
      </c>
      <c r="C100" s="37" t="s">
        <v>67</v>
      </c>
      <c r="D100" s="38">
        <v>6</v>
      </c>
      <c r="E100" s="39">
        <v>181</v>
      </c>
      <c r="F100" s="39">
        <v>186</v>
      </c>
      <c r="G100" s="39">
        <v>186</v>
      </c>
      <c r="H100" s="39">
        <v>191</v>
      </c>
      <c r="I100" s="39">
        <v>188</v>
      </c>
      <c r="J100" s="39">
        <v>186</v>
      </c>
      <c r="K100" s="39">
        <v>185</v>
      </c>
      <c r="L100" s="39">
        <v>183</v>
      </c>
      <c r="M100" s="39">
        <v>195</v>
      </c>
      <c r="N100" s="39"/>
      <c r="O100" s="42">
        <f t="shared" si="3"/>
        <v>186.77777777777777</v>
      </c>
      <c r="P100" s="41">
        <v>176.8</v>
      </c>
      <c r="Q100" s="41">
        <v>9.9777777777777601</v>
      </c>
      <c r="R100" s="41">
        <v>5.6435394670688686</v>
      </c>
    </row>
    <row r="101" spans="1:18" x14ac:dyDescent="0.2">
      <c r="A101" s="36" t="s">
        <v>18</v>
      </c>
      <c r="B101" s="43" t="s">
        <v>144</v>
      </c>
      <c r="C101" s="43" t="s">
        <v>73</v>
      </c>
      <c r="D101" s="38">
        <v>2</v>
      </c>
      <c r="E101" s="39">
        <v>172</v>
      </c>
      <c r="F101" s="39">
        <v>169</v>
      </c>
      <c r="G101" s="39">
        <v>181</v>
      </c>
      <c r="H101" s="39">
        <v>178</v>
      </c>
      <c r="I101" s="39">
        <v>175</v>
      </c>
      <c r="J101" s="39">
        <v>165</v>
      </c>
      <c r="K101" s="39">
        <v>181</v>
      </c>
      <c r="L101" s="39">
        <v>165</v>
      </c>
      <c r="M101" s="39">
        <v>171</v>
      </c>
      <c r="N101" s="39"/>
      <c r="O101" s="42">
        <f t="shared" si="3"/>
        <v>173</v>
      </c>
      <c r="P101" s="41">
        <v>163.80000000000001</v>
      </c>
      <c r="Q101" s="41">
        <v>9.1999999999999886</v>
      </c>
      <c r="R101" s="41">
        <v>5.6166056166056091</v>
      </c>
    </row>
    <row r="102" spans="1:18" x14ac:dyDescent="0.2">
      <c r="A102" s="36" t="s">
        <v>39</v>
      </c>
      <c r="B102" s="43" t="s">
        <v>260</v>
      </c>
      <c r="C102" s="43" t="s">
        <v>51</v>
      </c>
      <c r="D102" s="38">
        <v>2</v>
      </c>
      <c r="E102" s="39">
        <v>184</v>
      </c>
      <c r="F102" s="39">
        <v>179</v>
      </c>
      <c r="G102" s="39">
        <v>190</v>
      </c>
      <c r="H102" s="39">
        <v>188</v>
      </c>
      <c r="I102" s="39">
        <v>182</v>
      </c>
      <c r="J102" s="39">
        <v>183</v>
      </c>
      <c r="K102" s="39">
        <v>182</v>
      </c>
      <c r="L102" s="39">
        <v>186</v>
      </c>
      <c r="M102" s="39">
        <v>194</v>
      </c>
      <c r="N102" s="39"/>
      <c r="O102" s="42">
        <f t="shared" si="3"/>
        <v>185.33333333333334</v>
      </c>
      <c r="P102" s="41">
        <v>175.5</v>
      </c>
      <c r="Q102" s="41">
        <v>9.8333333333333428</v>
      </c>
      <c r="R102" s="41">
        <v>5.6030389363722755</v>
      </c>
    </row>
    <row r="103" spans="1:18" x14ac:dyDescent="0.2">
      <c r="A103" s="36" t="s">
        <v>17</v>
      </c>
      <c r="B103" s="43" t="s">
        <v>125</v>
      </c>
      <c r="C103" s="43" t="s">
        <v>126</v>
      </c>
      <c r="D103" s="38">
        <v>6</v>
      </c>
      <c r="E103" s="39">
        <v>169</v>
      </c>
      <c r="F103" s="39">
        <v>177</v>
      </c>
      <c r="G103" s="39">
        <v>176</v>
      </c>
      <c r="H103" s="39">
        <v>181</v>
      </c>
      <c r="I103" s="39">
        <v>175</v>
      </c>
      <c r="J103" s="39">
        <v>180</v>
      </c>
      <c r="K103" s="39">
        <v>182</v>
      </c>
      <c r="L103" s="39">
        <v>187</v>
      </c>
      <c r="M103" s="39">
        <v>176</v>
      </c>
      <c r="N103" s="39"/>
      <c r="O103" s="42">
        <f t="shared" si="3"/>
        <v>178.11111111111111</v>
      </c>
      <c r="P103" s="41">
        <v>168.7</v>
      </c>
      <c r="Q103" s="41">
        <v>9.4111111111111256</v>
      </c>
      <c r="R103" s="41">
        <v>5.5786076532964595</v>
      </c>
    </row>
    <row r="104" spans="1:18" x14ac:dyDescent="0.2">
      <c r="A104" s="36" t="s">
        <v>17</v>
      </c>
      <c r="B104" s="43" t="s">
        <v>215</v>
      </c>
      <c r="C104" s="43" t="s">
        <v>63</v>
      </c>
      <c r="D104" s="38">
        <v>15</v>
      </c>
      <c r="E104" s="39">
        <v>159</v>
      </c>
      <c r="F104" s="39">
        <v>161</v>
      </c>
      <c r="G104" s="39">
        <v>156</v>
      </c>
      <c r="H104" s="39">
        <v>156</v>
      </c>
      <c r="I104" s="39">
        <v>153</v>
      </c>
      <c r="J104" s="39">
        <v>149</v>
      </c>
      <c r="K104" s="39">
        <v>159</v>
      </c>
      <c r="L104" s="39">
        <v>157</v>
      </c>
      <c r="M104" s="39"/>
      <c r="N104" s="39"/>
      <c r="O104" s="42">
        <f t="shared" si="3"/>
        <v>156.25</v>
      </c>
      <c r="P104" s="41">
        <v>148</v>
      </c>
      <c r="Q104" s="41">
        <v>8.25</v>
      </c>
      <c r="R104" s="41">
        <v>5.5743243243243246</v>
      </c>
    </row>
    <row r="105" spans="1:18" x14ac:dyDescent="0.2">
      <c r="A105" s="36" t="s">
        <v>47</v>
      </c>
      <c r="B105" s="37" t="s">
        <v>392</v>
      </c>
      <c r="C105" s="37" t="s">
        <v>99</v>
      </c>
      <c r="D105" s="38">
        <v>13</v>
      </c>
      <c r="E105" s="39">
        <v>195</v>
      </c>
      <c r="F105" s="39">
        <v>196</v>
      </c>
      <c r="G105" s="39">
        <v>198</v>
      </c>
      <c r="H105" s="39">
        <v>197</v>
      </c>
      <c r="I105" s="39">
        <v>196</v>
      </c>
      <c r="J105" s="39">
        <v>197</v>
      </c>
      <c r="K105" s="39">
        <v>198</v>
      </c>
      <c r="L105" s="39">
        <v>200</v>
      </c>
      <c r="M105" s="39">
        <v>198</v>
      </c>
      <c r="N105" s="39"/>
      <c r="O105" s="40">
        <f t="shared" si="3"/>
        <v>197.22222222222223</v>
      </c>
      <c r="P105" s="41">
        <v>187</v>
      </c>
      <c r="Q105" s="41">
        <v>10.222222222222229</v>
      </c>
      <c r="R105" s="41">
        <v>5.4664289958407632</v>
      </c>
    </row>
    <row r="106" spans="1:18" x14ac:dyDescent="0.2">
      <c r="A106" s="36" t="s">
        <v>17</v>
      </c>
      <c r="B106" s="43" t="s">
        <v>144</v>
      </c>
      <c r="C106" s="43" t="s">
        <v>73</v>
      </c>
      <c r="D106" s="38">
        <v>8</v>
      </c>
      <c r="E106" s="39">
        <v>172</v>
      </c>
      <c r="F106" s="39">
        <v>169</v>
      </c>
      <c r="G106" s="39">
        <v>181</v>
      </c>
      <c r="H106" s="39">
        <v>178</v>
      </c>
      <c r="I106" s="39">
        <v>172</v>
      </c>
      <c r="J106" s="39">
        <v>165</v>
      </c>
      <c r="K106" s="39">
        <v>181</v>
      </c>
      <c r="L106" s="39">
        <v>165</v>
      </c>
      <c r="M106" s="39">
        <v>171</v>
      </c>
      <c r="N106" s="39"/>
      <c r="O106" s="42">
        <f t="shared" si="3"/>
        <v>172.66666666666666</v>
      </c>
      <c r="P106" s="41">
        <v>163.80000000000001</v>
      </c>
      <c r="Q106" s="41">
        <v>8.8666666666666458</v>
      </c>
      <c r="R106" s="41">
        <v>5.4131054131053995</v>
      </c>
    </row>
    <row r="107" spans="1:18" x14ac:dyDescent="0.2">
      <c r="A107" s="36" t="s">
        <v>47</v>
      </c>
      <c r="B107" s="37" t="s">
        <v>591</v>
      </c>
      <c r="C107" s="37" t="s">
        <v>418</v>
      </c>
      <c r="D107" s="38">
        <v>16</v>
      </c>
      <c r="E107" s="39">
        <v>192</v>
      </c>
      <c r="F107" s="39">
        <v>191</v>
      </c>
      <c r="G107" s="39">
        <v>190</v>
      </c>
      <c r="H107" s="39">
        <v>191</v>
      </c>
      <c r="I107" s="39">
        <v>193</v>
      </c>
      <c r="J107" s="39">
        <v>192</v>
      </c>
      <c r="K107" s="39">
        <v>194</v>
      </c>
      <c r="L107" s="39">
        <v>195</v>
      </c>
      <c r="M107" s="39">
        <v>197</v>
      </c>
      <c r="N107" s="39"/>
      <c r="O107" s="40">
        <f t="shared" si="3"/>
        <v>192.77777777777777</v>
      </c>
      <c r="P107" s="41">
        <v>183</v>
      </c>
      <c r="Q107" s="41">
        <v>9.7777777777777715</v>
      </c>
      <c r="R107" s="41">
        <v>5.3430479659987826</v>
      </c>
    </row>
    <row r="108" spans="1:18" x14ac:dyDescent="0.2">
      <c r="A108" s="36" t="s">
        <v>26</v>
      </c>
      <c r="B108" s="37" t="s">
        <v>886</v>
      </c>
      <c r="C108" s="37" t="s">
        <v>67</v>
      </c>
      <c r="D108" s="38">
        <v>10</v>
      </c>
      <c r="E108" s="39">
        <v>92</v>
      </c>
      <c r="F108" s="39">
        <v>87</v>
      </c>
      <c r="G108" s="39">
        <v>90</v>
      </c>
      <c r="H108" s="39">
        <v>92</v>
      </c>
      <c r="I108" s="39">
        <v>91</v>
      </c>
      <c r="J108" s="39">
        <v>87</v>
      </c>
      <c r="K108" s="39">
        <v>92</v>
      </c>
      <c r="L108" s="39">
        <v>83</v>
      </c>
      <c r="M108" s="39">
        <v>89</v>
      </c>
      <c r="N108" s="39"/>
      <c r="O108" s="42">
        <f t="shared" si="3"/>
        <v>89.222222222222229</v>
      </c>
      <c r="P108" s="41">
        <v>84.7</v>
      </c>
      <c r="Q108" s="41">
        <v>4.5222222222222257</v>
      </c>
      <c r="R108" s="41">
        <v>5.3391053391053429</v>
      </c>
    </row>
    <row r="109" spans="1:18" x14ac:dyDescent="0.2">
      <c r="A109" s="36" t="s">
        <v>20</v>
      </c>
      <c r="B109" s="37" t="s">
        <v>301</v>
      </c>
      <c r="C109" s="37" t="s">
        <v>67</v>
      </c>
      <c r="D109" s="38">
        <v>5</v>
      </c>
      <c r="E109" s="38">
        <v>127</v>
      </c>
      <c r="F109" s="38">
        <v>145</v>
      </c>
      <c r="G109" s="38">
        <v>105</v>
      </c>
      <c r="H109" s="38">
        <v>147</v>
      </c>
      <c r="I109" s="38"/>
      <c r="J109" s="38">
        <v>155</v>
      </c>
      <c r="K109" s="38"/>
      <c r="L109" s="38">
        <v>138</v>
      </c>
      <c r="M109" s="38">
        <v>134</v>
      </c>
      <c r="N109" s="38"/>
      <c r="O109" s="42">
        <f t="shared" si="3"/>
        <v>135.85714285714286</v>
      </c>
      <c r="P109" s="41">
        <v>129</v>
      </c>
      <c r="Q109" s="41">
        <v>6.8571428571428612</v>
      </c>
      <c r="R109" s="41">
        <v>5.3156146179402022</v>
      </c>
    </row>
    <row r="110" spans="1:18" x14ac:dyDescent="0.2">
      <c r="A110" s="36" t="s">
        <v>27</v>
      </c>
      <c r="B110" s="37" t="s">
        <v>823</v>
      </c>
      <c r="C110" s="37" t="s">
        <v>756</v>
      </c>
      <c r="D110" s="38">
        <v>11</v>
      </c>
      <c r="E110" s="39">
        <v>88</v>
      </c>
      <c r="F110" s="39">
        <v>89</v>
      </c>
      <c r="G110" s="39">
        <v>93</v>
      </c>
      <c r="H110" s="39">
        <v>85</v>
      </c>
      <c r="I110" s="39">
        <v>94</v>
      </c>
      <c r="J110" s="39">
        <v>90</v>
      </c>
      <c r="K110" s="39">
        <v>94</v>
      </c>
      <c r="L110" s="39">
        <v>90</v>
      </c>
      <c r="M110" s="39">
        <v>90</v>
      </c>
      <c r="N110" s="39"/>
      <c r="O110" s="42">
        <f t="shared" si="3"/>
        <v>90.333333333333329</v>
      </c>
      <c r="P110" s="41">
        <v>85.8</v>
      </c>
      <c r="Q110" s="41">
        <v>4.5333333333333314</v>
      </c>
      <c r="R110" s="41">
        <v>5.283605283605282</v>
      </c>
    </row>
    <row r="111" spans="1:18" x14ac:dyDescent="0.2">
      <c r="A111" s="36" t="s">
        <v>25</v>
      </c>
      <c r="B111" s="37" t="s">
        <v>598</v>
      </c>
      <c r="C111" s="37" t="s">
        <v>338</v>
      </c>
      <c r="D111" s="38">
        <v>5</v>
      </c>
      <c r="E111" s="39">
        <v>192</v>
      </c>
      <c r="F111" s="39">
        <v>191</v>
      </c>
      <c r="G111" s="39">
        <v>187</v>
      </c>
      <c r="H111" s="39">
        <v>189</v>
      </c>
      <c r="I111" s="39">
        <v>192</v>
      </c>
      <c r="J111" s="39">
        <v>197</v>
      </c>
      <c r="K111" s="39">
        <v>196</v>
      </c>
      <c r="L111" s="39">
        <v>192</v>
      </c>
      <c r="M111" s="39">
        <v>198</v>
      </c>
      <c r="N111" s="39"/>
      <c r="O111" s="42">
        <f t="shared" si="3"/>
        <v>192.66666666666666</v>
      </c>
      <c r="P111" s="41">
        <v>183</v>
      </c>
      <c r="Q111" s="41">
        <v>9.6666666666666572</v>
      </c>
      <c r="R111" s="41">
        <v>5.2823315118397032</v>
      </c>
    </row>
    <row r="112" spans="1:18" x14ac:dyDescent="0.2">
      <c r="A112" s="36" t="s">
        <v>24</v>
      </c>
      <c r="B112" s="37" t="s">
        <v>686</v>
      </c>
      <c r="C112" s="37" t="s">
        <v>495</v>
      </c>
      <c r="D112" s="38">
        <v>6</v>
      </c>
      <c r="E112" s="39">
        <v>179</v>
      </c>
      <c r="F112" s="39">
        <v>192</v>
      </c>
      <c r="G112" s="39">
        <v>189</v>
      </c>
      <c r="H112" s="39">
        <v>185</v>
      </c>
      <c r="I112" s="39">
        <v>190</v>
      </c>
      <c r="J112" s="39">
        <v>173</v>
      </c>
      <c r="K112" s="39">
        <v>178</v>
      </c>
      <c r="L112" s="39">
        <v>181</v>
      </c>
      <c r="M112" s="39">
        <v>174</v>
      </c>
      <c r="N112" s="39"/>
      <c r="O112" s="42">
        <f t="shared" si="3"/>
        <v>182.33333333333334</v>
      </c>
      <c r="P112" s="41">
        <v>173.2</v>
      </c>
      <c r="Q112" s="41">
        <v>9.1333333333333542</v>
      </c>
      <c r="R112" s="41">
        <v>5.2732871439569022</v>
      </c>
    </row>
    <row r="113" spans="1:18" x14ac:dyDescent="0.2">
      <c r="A113" s="36" t="s">
        <v>17</v>
      </c>
      <c r="B113" s="43" t="s">
        <v>174</v>
      </c>
      <c r="C113" s="43" t="s">
        <v>89</v>
      </c>
      <c r="D113" s="38">
        <v>11</v>
      </c>
      <c r="E113" s="39">
        <v>162</v>
      </c>
      <c r="F113" s="39">
        <v>169</v>
      </c>
      <c r="G113" s="39">
        <v>162</v>
      </c>
      <c r="H113" s="39">
        <v>170</v>
      </c>
      <c r="I113" s="39">
        <v>161</v>
      </c>
      <c r="J113" s="39">
        <v>174</v>
      </c>
      <c r="K113" s="39">
        <v>165</v>
      </c>
      <c r="L113" s="39">
        <v>173</v>
      </c>
      <c r="M113" s="39">
        <v>170</v>
      </c>
      <c r="N113" s="39"/>
      <c r="O113" s="42">
        <f t="shared" si="3"/>
        <v>167.33333333333334</v>
      </c>
      <c r="P113" s="41">
        <v>159</v>
      </c>
      <c r="Q113" s="41">
        <v>8.3333333333333428</v>
      </c>
      <c r="R113" s="41">
        <v>5.2410901467505298</v>
      </c>
    </row>
    <row r="114" spans="1:18" x14ac:dyDescent="0.2">
      <c r="A114" s="36" t="s">
        <v>18</v>
      </c>
      <c r="B114" s="43" t="s">
        <v>174</v>
      </c>
      <c r="C114" s="43" t="s">
        <v>89</v>
      </c>
      <c r="D114" s="38">
        <v>3</v>
      </c>
      <c r="E114" s="39">
        <v>162</v>
      </c>
      <c r="F114" s="39">
        <v>169</v>
      </c>
      <c r="G114" s="39">
        <v>162</v>
      </c>
      <c r="H114" s="39">
        <v>170</v>
      </c>
      <c r="I114" s="39">
        <v>161</v>
      </c>
      <c r="J114" s="39">
        <v>174</v>
      </c>
      <c r="K114" s="39">
        <v>165</v>
      </c>
      <c r="L114" s="39">
        <v>173</v>
      </c>
      <c r="M114" s="39">
        <v>170</v>
      </c>
      <c r="N114" s="39"/>
      <c r="O114" s="42">
        <f t="shared" si="3"/>
        <v>167.33333333333334</v>
      </c>
      <c r="P114" s="41">
        <v>159</v>
      </c>
      <c r="Q114" s="41">
        <v>8.3333333333333428</v>
      </c>
      <c r="R114" s="41">
        <v>5.2410901467505298</v>
      </c>
    </row>
    <row r="115" spans="1:18" x14ac:dyDescent="0.2">
      <c r="A115" s="36" t="s">
        <v>17</v>
      </c>
      <c r="B115" s="43" t="s">
        <v>164</v>
      </c>
      <c r="C115" s="43" t="s">
        <v>67</v>
      </c>
      <c r="D115" s="38">
        <v>10</v>
      </c>
      <c r="E115" s="39">
        <v>168</v>
      </c>
      <c r="F115" s="39">
        <v>174</v>
      </c>
      <c r="G115" s="39">
        <v>176</v>
      </c>
      <c r="H115" s="39">
        <v>160</v>
      </c>
      <c r="I115" s="39">
        <v>162</v>
      </c>
      <c r="J115" s="39">
        <v>169</v>
      </c>
      <c r="K115" s="39">
        <v>172</v>
      </c>
      <c r="L115" s="39">
        <v>163</v>
      </c>
      <c r="M115" s="39">
        <v>173</v>
      </c>
      <c r="N115" s="39"/>
      <c r="O115" s="42">
        <f t="shared" si="3"/>
        <v>168.55555555555554</v>
      </c>
      <c r="P115" s="41">
        <v>160.30000000000001</v>
      </c>
      <c r="Q115" s="41">
        <v>8.2555555555555316</v>
      </c>
      <c r="R115" s="41">
        <v>5.1500658487557898</v>
      </c>
    </row>
    <row r="116" spans="1:18" x14ac:dyDescent="0.2">
      <c r="A116" s="36" t="s">
        <v>27</v>
      </c>
      <c r="B116" s="37" t="s">
        <v>824</v>
      </c>
      <c r="C116" s="37" t="s">
        <v>151</v>
      </c>
      <c r="D116" s="38">
        <v>11</v>
      </c>
      <c r="E116" s="39">
        <v>88</v>
      </c>
      <c r="F116" s="39">
        <v>92</v>
      </c>
      <c r="G116" s="39">
        <v>91</v>
      </c>
      <c r="H116" s="39">
        <v>92</v>
      </c>
      <c r="I116" s="39">
        <v>90</v>
      </c>
      <c r="J116" s="39">
        <v>88</v>
      </c>
      <c r="K116" s="39">
        <v>93</v>
      </c>
      <c r="L116" s="39">
        <v>92</v>
      </c>
      <c r="M116" s="39">
        <v>83</v>
      </c>
      <c r="N116" s="39"/>
      <c r="O116" s="42">
        <f t="shared" si="3"/>
        <v>89.888888888888886</v>
      </c>
      <c r="P116" s="41">
        <v>85.5</v>
      </c>
      <c r="Q116" s="41">
        <v>4.3888888888888857</v>
      </c>
      <c r="R116" s="41">
        <v>5.1332033788174103</v>
      </c>
    </row>
    <row r="117" spans="1:18" x14ac:dyDescent="0.2">
      <c r="A117" s="36" t="s">
        <v>27</v>
      </c>
      <c r="B117" s="37" t="s">
        <v>811</v>
      </c>
      <c r="C117" s="37" t="s">
        <v>51</v>
      </c>
      <c r="D117" s="38">
        <v>10</v>
      </c>
      <c r="E117" s="39"/>
      <c r="F117" s="39"/>
      <c r="G117" s="39">
        <v>91</v>
      </c>
      <c r="H117" s="39">
        <v>95</v>
      </c>
      <c r="I117" s="39">
        <v>95</v>
      </c>
      <c r="J117" s="39">
        <v>89</v>
      </c>
      <c r="K117" s="39">
        <v>93</v>
      </c>
      <c r="L117" s="39">
        <v>94</v>
      </c>
      <c r="M117" s="39">
        <v>92</v>
      </c>
      <c r="N117" s="39"/>
      <c r="O117" s="42">
        <f t="shared" si="3"/>
        <v>92.714285714285708</v>
      </c>
      <c r="P117" s="41">
        <v>88.2</v>
      </c>
      <c r="Q117" s="41">
        <v>4.5142857142857054</v>
      </c>
      <c r="R117" s="41">
        <v>5.1182377712989853</v>
      </c>
    </row>
    <row r="118" spans="1:18" x14ac:dyDescent="0.2">
      <c r="A118" s="36" t="s">
        <v>19</v>
      </c>
      <c r="B118" s="43" t="s">
        <v>208</v>
      </c>
      <c r="C118" s="43" t="s">
        <v>56</v>
      </c>
      <c r="D118" s="38">
        <v>2</v>
      </c>
      <c r="E118" s="39">
        <v>145</v>
      </c>
      <c r="F118" s="39">
        <v>149</v>
      </c>
      <c r="G118" s="39">
        <v>152</v>
      </c>
      <c r="H118" s="39">
        <v>155</v>
      </c>
      <c r="I118" s="39">
        <v>146</v>
      </c>
      <c r="J118" s="39">
        <v>163</v>
      </c>
      <c r="K118" s="39">
        <v>158</v>
      </c>
      <c r="L118" s="39">
        <v>141</v>
      </c>
      <c r="M118" s="39">
        <v>123</v>
      </c>
      <c r="N118" s="39"/>
      <c r="O118" s="42">
        <f t="shared" si="3"/>
        <v>148</v>
      </c>
      <c r="P118" s="41">
        <v>140.80000000000001</v>
      </c>
      <c r="Q118" s="41">
        <v>7.1999999999999886</v>
      </c>
      <c r="R118" s="41">
        <v>5.1136363636363553</v>
      </c>
    </row>
    <row r="119" spans="1:18" x14ac:dyDescent="0.2">
      <c r="A119" s="36" t="s">
        <v>47</v>
      </c>
      <c r="B119" s="37" t="s">
        <v>574</v>
      </c>
      <c r="C119" s="37" t="s">
        <v>487</v>
      </c>
      <c r="D119" s="38">
        <v>14</v>
      </c>
      <c r="E119" s="39">
        <v>194</v>
      </c>
      <c r="F119" s="39">
        <v>197</v>
      </c>
      <c r="G119" s="39"/>
      <c r="H119" s="39"/>
      <c r="I119" s="39"/>
      <c r="J119" s="39"/>
      <c r="K119" s="39"/>
      <c r="L119" s="39"/>
      <c r="M119" s="39"/>
      <c r="N119" s="39"/>
      <c r="O119" s="40">
        <f t="shared" si="3"/>
        <v>195.5</v>
      </c>
      <c r="P119" s="41">
        <v>186</v>
      </c>
      <c r="Q119" s="41">
        <v>9.5</v>
      </c>
      <c r="R119" s="41">
        <v>5.10752688172043</v>
      </c>
    </row>
    <row r="120" spans="1:18" x14ac:dyDescent="0.2">
      <c r="A120" s="36" t="s">
        <v>17</v>
      </c>
      <c r="B120" s="43" t="s">
        <v>221</v>
      </c>
      <c r="C120" s="43" t="s">
        <v>168</v>
      </c>
      <c r="D120" s="38">
        <v>15</v>
      </c>
      <c r="E120" s="39">
        <v>151</v>
      </c>
      <c r="F120" s="39">
        <v>148</v>
      </c>
      <c r="G120" s="39">
        <v>152</v>
      </c>
      <c r="H120" s="39">
        <v>154</v>
      </c>
      <c r="I120" s="39">
        <v>157</v>
      </c>
      <c r="J120" s="39">
        <v>148</v>
      </c>
      <c r="K120" s="39">
        <v>154</v>
      </c>
      <c r="L120" s="39">
        <v>148</v>
      </c>
      <c r="M120" s="39">
        <v>159</v>
      </c>
      <c r="N120" s="39"/>
      <c r="O120" s="42">
        <f t="shared" si="3"/>
        <v>152.33333333333334</v>
      </c>
      <c r="P120" s="41">
        <v>145</v>
      </c>
      <c r="Q120" s="41">
        <v>7.3333333333333428</v>
      </c>
      <c r="R120" s="41">
        <v>5.0574712643678232</v>
      </c>
    </row>
    <row r="121" spans="1:18" x14ac:dyDescent="0.2">
      <c r="A121" s="36" t="s">
        <v>36</v>
      </c>
      <c r="B121" s="37" t="s">
        <v>624</v>
      </c>
      <c r="C121" s="37" t="s">
        <v>495</v>
      </c>
      <c r="D121" s="38">
        <v>3</v>
      </c>
      <c r="E121" s="39">
        <v>173</v>
      </c>
      <c r="F121" s="39">
        <v>166</v>
      </c>
      <c r="G121" s="39">
        <v>165</v>
      </c>
      <c r="H121" s="39">
        <v>175</v>
      </c>
      <c r="I121" s="39">
        <v>171</v>
      </c>
      <c r="J121" s="39">
        <v>180</v>
      </c>
      <c r="K121" s="39">
        <v>175</v>
      </c>
      <c r="L121" s="39">
        <v>168</v>
      </c>
      <c r="M121" s="39">
        <v>175</v>
      </c>
      <c r="N121" s="39"/>
      <c r="O121" s="42">
        <f t="shared" si="3"/>
        <v>172</v>
      </c>
      <c r="P121" s="41">
        <v>163.80000000000001</v>
      </c>
      <c r="Q121" s="41">
        <v>8.1999999999999886</v>
      </c>
      <c r="R121" s="41">
        <v>5.006105006104999</v>
      </c>
    </row>
  </sheetData>
  <sheetProtection algorithmName="SHA-512" hashValue="UWv0uKRHybNtwHVJK6NfDYx8giKWaGJNxbgOvDC9tQmdYKDnjr+IbdbhKywbuZnSJ8lZR0WkxzOVWVtN1DDLZw==" saltValue="o0r9Sw60CWdgmgJK2W3vWw==" spinCount="100000" sheet="1" objects="1" scenarios="1" selectLockedCells="1" selectUnlockedCells="1"/>
  <sortState xmlns:xlrd2="http://schemas.microsoft.com/office/spreadsheetml/2017/richdata2" ref="A2:R2000">
    <sortCondition descending="1" ref="R1"/>
  </sortState>
  <conditionalFormatting sqref="E39:N39">
    <cfRule type="cellIs" dxfId="169" priority="77" stopIfTrue="1" operator="equal">
      <formula>0</formula>
    </cfRule>
  </conditionalFormatting>
  <conditionalFormatting sqref="E40:N40">
    <cfRule type="cellIs" dxfId="168" priority="76" stopIfTrue="1" operator="equal">
      <formula>0</formula>
    </cfRule>
  </conditionalFormatting>
  <conditionalFormatting sqref="E41:N41">
    <cfRule type="cellIs" dxfId="167" priority="75" stopIfTrue="1" operator="equal">
      <formula>0</formula>
    </cfRule>
  </conditionalFormatting>
  <conditionalFormatting sqref="E42:N42">
    <cfRule type="cellIs" dxfId="166" priority="74" stopIfTrue="1" operator="equal">
      <formula>0</formula>
    </cfRule>
  </conditionalFormatting>
  <conditionalFormatting sqref="E43:N43">
    <cfRule type="cellIs" dxfId="165" priority="73" stopIfTrue="1" operator="equal">
      <formula>0</formula>
    </cfRule>
  </conditionalFormatting>
  <conditionalFormatting sqref="E44:N44">
    <cfRule type="cellIs" dxfId="164" priority="72" stopIfTrue="1" operator="equal">
      <formula>0</formula>
    </cfRule>
  </conditionalFormatting>
  <conditionalFormatting sqref="E45:N45">
    <cfRule type="cellIs" dxfId="163" priority="71" stopIfTrue="1" operator="equal">
      <formula>0</formula>
    </cfRule>
  </conditionalFormatting>
  <conditionalFormatting sqref="E46:N46">
    <cfRule type="cellIs" dxfId="162" priority="70" stopIfTrue="1" operator="equal">
      <formula>0</formula>
    </cfRule>
  </conditionalFormatting>
  <conditionalFormatting sqref="E47:N47">
    <cfRule type="cellIs" dxfId="161" priority="69" stopIfTrue="1" operator="equal">
      <formula>0</formula>
    </cfRule>
  </conditionalFormatting>
  <conditionalFormatting sqref="E48:N48">
    <cfRule type="cellIs" dxfId="160" priority="68" stopIfTrue="1" operator="equal">
      <formula>0</formula>
    </cfRule>
  </conditionalFormatting>
  <conditionalFormatting sqref="E49:N49">
    <cfRule type="cellIs" dxfId="159" priority="67" stopIfTrue="1" operator="equal">
      <formula>0</formula>
    </cfRule>
  </conditionalFormatting>
  <conditionalFormatting sqref="E50:N50">
    <cfRule type="cellIs" dxfId="158" priority="66" stopIfTrue="1" operator="equal">
      <formula>0</formula>
    </cfRule>
  </conditionalFormatting>
  <conditionalFormatting sqref="E51:N51">
    <cfRule type="cellIs" dxfId="157" priority="65" stopIfTrue="1" operator="equal">
      <formula>0</formula>
    </cfRule>
  </conditionalFormatting>
  <conditionalFormatting sqref="E52:N52">
    <cfRule type="cellIs" dxfId="156" priority="64" stopIfTrue="1" operator="equal">
      <formula>0</formula>
    </cfRule>
  </conditionalFormatting>
  <conditionalFormatting sqref="E54:N54">
    <cfRule type="cellIs" dxfId="155" priority="63" stopIfTrue="1" operator="equal">
      <formula>0</formula>
    </cfRule>
  </conditionalFormatting>
  <conditionalFormatting sqref="E55:N55">
    <cfRule type="cellIs" dxfId="154" priority="62" stopIfTrue="1" operator="equal">
      <formula>0</formula>
    </cfRule>
  </conditionalFormatting>
  <conditionalFormatting sqref="E56:N56">
    <cfRule type="cellIs" dxfId="153" priority="61" stopIfTrue="1" operator="equal">
      <formula>0</formula>
    </cfRule>
  </conditionalFormatting>
  <conditionalFormatting sqref="E57:N57">
    <cfRule type="cellIs" dxfId="152" priority="60" stopIfTrue="1" operator="equal">
      <formula>0</formula>
    </cfRule>
  </conditionalFormatting>
  <conditionalFormatting sqref="E58:N58">
    <cfRule type="cellIs" dxfId="151" priority="59" stopIfTrue="1" operator="equal">
      <formula>0</formula>
    </cfRule>
  </conditionalFormatting>
  <conditionalFormatting sqref="E59:N59">
    <cfRule type="cellIs" dxfId="150" priority="58" stopIfTrue="1" operator="equal">
      <formula>0</formula>
    </cfRule>
  </conditionalFormatting>
  <conditionalFormatting sqref="E60:N60">
    <cfRule type="cellIs" dxfId="149" priority="57" stopIfTrue="1" operator="equal">
      <formula>0</formula>
    </cfRule>
  </conditionalFormatting>
  <conditionalFormatting sqref="E61:N61">
    <cfRule type="cellIs" dxfId="148" priority="56" stopIfTrue="1" operator="equal">
      <formula>0</formula>
    </cfRule>
  </conditionalFormatting>
  <conditionalFormatting sqref="E62:N62">
    <cfRule type="cellIs" dxfId="147" priority="55" stopIfTrue="1" operator="equal">
      <formula>0</formula>
    </cfRule>
  </conditionalFormatting>
  <conditionalFormatting sqref="E63:N63">
    <cfRule type="cellIs" dxfId="146" priority="54" stopIfTrue="1" operator="equal">
      <formula>0</formula>
    </cfRule>
  </conditionalFormatting>
  <conditionalFormatting sqref="E64:N64">
    <cfRule type="cellIs" dxfId="145" priority="53" stopIfTrue="1" operator="equal">
      <formula>0</formula>
    </cfRule>
  </conditionalFormatting>
  <conditionalFormatting sqref="E67:N67">
    <cfRule type="cellIs" dxfId="144" priority="52" stopIfTrue="1" operator="equal">
      <formula>0</formula>
    </cfRule>
  </conditionalFormatting>
  <conditionalFormatting sqref="E68:N68">
    <cfRule type="cellIs" dxfId="143" priority="51" stopIfTrue="1" operator="equal">
      <formula>0</formula>
    </cfRule>
  </conditionalFormatting>
  <conditionalFormatting sqref="E69:N69">
    <cfRule type="cellIs" dxfId="142" priority="50" stopIfTrue="1" operator="equal">
      <formula>0</formula>
    </cfRule>
  </conditionalFormatting>
  <conditionalFormatting sqref="E70:N70">
    <cfRule type="cellIs" dxfId="141" priority="49" stopIfTrue="1" operator="equal">
      <formula>0</formula>
    </cfRule>
  </conditionalFormatting>
  <conditionalFormatting sqref="E71:N71">
    <cfRule type="cellIs" dxfId="140" priority="48" stopIfTrue="1" operator="equal">
      <formula>0</formula>
    </cfRule>
  </conditionalFormatting>
  <conditionalFormatting sqref="E72:N72">
    <cfRule type="cellIs" dxfId="139" priority="47" stopIfTrue="1" operator="equal">
      <formula>0</formula>
    </cfRule>
  </conditionalFormatting>
  <conditionalFormatting sqref="E73:N73">
    <cfRule type="cellIs" dxfId="138" priority="46" stopIfTrue="1" operator="equal">
      <formula>0</formula>
    </cfRule>
  </conditionalFormatting>
  <conditionalFormatting sqref="E74:N74">
    <cfRule type="cellIs" dxfId="137" priority="45" stopIfTrue="1" operator="equal">
      <formula>0</formula>
    </cfRule>
  </conditionalFormatting>
  <conditionalFormatting sqref="E75:N75">
    <cfRule type="cellIs" dxfId="136" priority="44" stopIfTrue="1" operator="equal">
      <formula>0</formula>
    </cfRule>
  </conditionalFormatting>
  <conditionalFormatting sqref="E76:N76">
    <cfRule type="cellIs" dxfId="135" priority="43" stopIfTrue="1" operator="equal">
      <formula>0</formula>
    </cfRule>
  </conditionalFormatting>
  <conditionalFormatting sqref="E77:N77">
    <cfRule type="cellIs" dxfId="134" priority="42" stopIfTrue="1" operator="equal">
      <formula>0</formula>
    </cfRule>
  </conditionalFormatting>
  <conditionalFormatting sqref="E78:N78">
    <cfRule type="cellIs" dxfId="133" priority="41" stopIfTrue="1" operator="equal">
      <formula>0</formula>
    </cfRule>
  </conditionalFormatting>
  <conditionalFormatting sqref="E79:N79">
    <cfRule type="cellIs" dxfId="132" priority="40" stopIfTrue="1" operator="equal">
      <formula>0</formula>
    </cfRule>
  </conditionalFormatting>
  <conditionalFormatting sqref="E80:N80">
    <cfRule type="cellIs" dxfId="131" priority="39" stopIfTrue="1" operator="equal">
      <formula>0</formula>
    </cfRule>
  </conditionalFormatting>
  <conditionalFormatting sqref="E81:N81">
    <cfRule type="cellIs" dxfId="130" priority="38" stopIfTrue="1" operator="equal">
      <formula>0</formula>
    </cfRule>
  </conditionalFormatting>
  <conditionalFormatting sqref="E82:N82">
    <cfRule type="cellIs" dxfId="129" priority="37" stopIfTrue="1" operator="equal">
      <formula>0</formula>
    </cfRule>
  </conditionalFormatting>
  <conditionalFormatting sqref="E83:N83">
    <cfRule type="cellIs" dxfId="128" priority="36" stopIfTrue="1" operator="equal">
      <formula>0</formula>
    </cfRule>
  </conditionalFormatting>
  <conditionalFormatting sqref="E84:N84">
    <cfRule type="cellIs" dxfId="127" priority="35" stopIfTrue="1" operator="equal">
      <formula>0</formula>
    </cfRule>
  </conditionalFormatting>
  <conditionalFormatting sqref="E85:N85">
    <cfRule type="cellIs" dxfId="126" priority="34" stopIfTrue="1" operator="equal">
      <formula>0</formula>
    </cfRule>
  </conditionalFormatting>
  <conditionalFormatting sqref="E86:N86">
    <cfRule type="cellIs" dxfId="125" priority="33" stopIfTrue="1" operator="equal">
      <formula>0</formula>
    </cfRule>
  </conditionalFormatting>
  <conditionalFormatting sqref="E87:N87">
    <cfRule type="cellIs" dxfId="124" priority="32" stopIfTrue="1" operator="equal">
      <formula>0</formula>
    </cfRule>
  </conditionalFormatting>
  <conditionalFormatting sqref="E88:N88">
    <cfRule type="cellIs" dxfId="123" priority="31" stopIfTrue="1" operator="equal">
      <formula>0</formula>
    </cfRule>
  </conditionalFormatting>
  <conditionalFormatting sqref="E89:N89">
    <cfRule type="cellIs" dxfId="122" priority="30" stopIfTrue="1" operator="equal">
      <formula>0</formula>
    </cfRule>
  </conditionalFormatting>
  <conditionalFormatting sqref="E90:N90">
    <cfRule type="cellIs" dxfId="121" priority="29" stopIfTrue="1" operator="equal">
      <formula>0</formula>
    </cfRule>
  </conditionalFormatting>
  <conditionalFormatting sqref="E94:N94">
    <cfRule type="cellIs" dxfId="120" priority="28" stopIfTrue="1" operator="equal">
      <formula>0</formula>
    </cfRule>
  </conditionalFormatting>
  <conditionalFormatting sqref="E95:N95">
    <cfRule type="cellIs" dxfId="119" priority="27" stopIfTrue="1" operator="equal">
      <formula>0</formula>
    </cfRule>
  </conditionalFormatting>
  <conditionalFormatting sqref="E96:I96">
    <cfRule type="cellIs" dxfId="118" priority="26" stopIfTrue="1" operator="equal">
      <formula>0</formula>
    </cfRule>
  </conditionalFormatting>
  <conditionalFormatting sqref="E97:I97">
    <cfRule type="cellIs" dxfId="117" priority="25" stopIfTrue="1" operator="equal">
      <formula>0</formula>
    </cfRule>
  </conditionalFormatting>
  <conditionalFormatting sqref="E98:I98">
    <cfRule type="cellIs" dxfId="116" priority="24" stopIfTrue="1" operator="equal">
      <formula>0</formula>
    </cfRule>
  </conditionalFormatting>
  <conditionalFormatting sqref="E99:I99">
    <cfRule type="cellIs" dxfId="115" priority="23" stopIfTrue="1" operator="equal">
      <formula>0</formula>
    </cfRule>
  </conditionalFormatting>
  <conditionalFormatting sqref="E100:I100">
    <cfRule type="cellIs" dxfId="114" priority="22" stopIfTrue="1" operator="equal">
      <formula>0</formula>
    </cfRule>
  </conditionalFormatting>
  <conditionalFormatting sqref="E101:I101">
    <cfRule type="cellIs" dxfId="113" priority="21" stopIfTrue="1" operator="equal">
      <formula>0</formula>
    </cfRule>
  </conditionalFormatting>
  <conditionalFormatting sqref="E102:I102">
    <cfRule type="cellIs" dxfId="112" priority="20" stopIfTrue="1" operator="equal">
      <formula>0</formula>
    </cfRule>
  </conditionalFormatting>
  <conditionalFormatting sqref="E103:N103">
    <cfRule type="cellIs" dxfId="111" priority="19" stopIfTrue="1" operator="equal">
      <formula>0</formula>
    </cfRule>
  </conditionalFormatting>
  <conditionalFormatting sqref="E104:N104">
    <cfRule type="cellIs" dxfId="110" priority="18" stopIfTrue="1" operator="equal">
      <formula>0</formula>
    </cfRule>
  </conditionalFormatting>
  <conditionalFormatting sqref="E105:N105">
    <cfRule type="cellIs" dxfId="109" priority="17" stopIfTrue="1" operator="equal">
      <formula>0</formula>
    </cfRule>
  </conditionalFormatting>
  <conditionalFormatting sqref="E106:N106">
    <cfRule type="cellIs" dxfId="108" priority="16" stopIfTrue="1" operator="equal">
      <formula>0</formula>
    </cfRule>
  </conditionalFormatting>
  <conditionalFormatting sqref="E107:N107">
    <cfRule type="cellIs" dxfId="107" priority="15" stopIfTrue="1" operator="equal">
      <formula>0</formula>
    </cfRule>
  </conditionalFormatting>
  <conditionalFormatting sqref="E108:N108">
    <cfRule type="cellIs" dxfId="106" priority="14" stopIfTrue="1" operator="equal">
      <formula>0</formula>
    </cfRule>
  </conditionalFormatting>
  <conditionalFormatting sqref="E109:N109">
    <cfRule type="cellIs" dxfId="105" priority="13" stopIfTrue="1" operator="equal">
      <formula>0</formula>
    </cfRule>
  </conditionalFormatting>
  <conditionalFormatting sqref="E110:N110">
    <cfRule type="cellIs" dxfId="104" priority="12" stopIfTrue="1" operator="equal">
      <formula>0</formula>
    </cfRule>
  </conditionalFormatting>
  <conditionalFormatting sqref="E111:N111">
    <cfRule type="cellIs" dxfId="103" priority="11" stopIfTrue="1" operator="equal">
      <formula>0</formula>
    </cfRule>
  </conditionalFormatting>
  <conditionalFormatting sqref="E112:N112">
    <cfRule type="cellIs" dxfId="102" priority="10" stopIfTrue="1" operator="equal">
      <formula>0</formula>
    </cfRule>
  </conditionalFormatting>
  <conditionalFormatting sqref="E113:N113">
    <cfRule type="cellIs" dxfId="101" priority="9" stopIfTrue="1" operator="equal">
      <formula>0</formula>
    </cfRule>
  </conditionalFormatting>
  <conditionalFormatting sqref="E114:N114">
    <cfRule type="cellIs" dxfId="100" priority="8" stopIfTrue="1" operator="equal">
      <formula>0</formula>
    </cfRule>
  </conditionalFormatting>
  <conditionalFormatting sqref="E115:N115">
    <cfRule type="cellIs" dxfId="99" priority="7" stopIfTrue="1" operator="equal">
      <formula>0</formula>
    </cfRule>
  </conditionalFormatting>
  <conditionalFormatting sqref="E116:N116">
    <cfRule type="cellIs" dxfId="98" priority="6" stopIfTrue="1" operator="equal">
      <formula>0</formula>
    </cfRule>
  </conditionalFormatting>
  <conditionalFormatting sqref="E117:N117">
    <cfRule type="cellIs" dxfId="97" priority="5" stopIfTrue="1" operator="equal">
      <formula>0</formula>
    </cfRule>
  </conditionalFormatting>
  <conditionalFormatting sqref="E118:N118">
    <cfRule type="cellIs" dxfId="96" priority="4" stopIfTrue="1" operator="equal">
      <formula>0</formula>
    </cfRule>
  </conditionalFormatting>
  <conditionalFormatting sqref="E119:N119">
    <cfRule type="cellIs" dxfId="95" priority="3" stopIfTrue="1" operator="equal">
      <formula>0</formula>
    </cfRule>
  </conditionalFormatting>
  <conditionalFormatting sqref="E120:N120">
    <cfRule type="cellIs" dxfId="94" priority="2" stopIfTrue="1" operator="equal">
      <formula>0</formula>
    </cfRule>
  </conditionalFormatting>
  <conditionalFormatting sqref="F121:N121">
    <cfRule type="cellIs" dxfId="93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47</vt:i4>
      </vt:variant>
    </vt:vector>
  </HeadingPairs>
  <TitlesOfParts>
    <vt:vector size="95" baseType="lpstr">
      <vt:lpstr>Index</vt:lpstr>
      <vt:lpstr>10m Air Pistol</vt:lpstr>
      <vt:lpstr>10m Air Pistol (Supp rest)</vt:lpstr>
      <vt:lpstr>10m Air Pistol Jun</vt:lpstr>
      <vt:lpstr>10m Air Pistol Sen</vt:lpstr>
      <vt:lpstr>10m Air Pistol Team</vt:lpstr>
      <vt:lpstr>10m Air Rifle</vt:lpstr>
      <vt:lpstr>10m Air Rifle (Supp rest)</vt:lpstr>
      <vt:lpstr>CheckAvs</vt:lpstr>
      <vt:lpstr>10m Air Rifle Jun</vt:lpstr>
      <vt:lpstr>10m Air Rifle Sen</vt:lpstr>
      <vt:lpstr>10m Air Rifle Team</vt:lpstr>
      <vt:lpstr>20Yd Pistol</vt:lpstr>
      <vt:lpstr>20Yd Pistol Sen</vt:lpstr>
      <vt:lpstr>20Yd Pistol Team</vt:lpstr>
      <vt:lpstr>6Yd Air Pistol</vt:lpstr>
      <vt:lpstr>Bench 100yd</vt:lpstr>
      <vt:lpstr>Bench 100yd Team</vt:lpstr>
      <vt:lpstr>Bench 50m</vt:lpstr>
      <vt:lpstr>Bench 50m Team</vt:lpstr>
      <vt:lpstr>Bench SR (Air)</vt:lpstr>
      <vt:lpstr>Bench SR (Air) Sen</vt:lpstr>
      <vt:lpstr>Bench SR (Air) Team</vt:lpstr>
      <vt:lpstr>Bench SR (Rim)</vt:lpstr>
      <vt:lpstr>Bench SR (Rim) Sen</vt:lpstr>
      <vt:lpstr>Bench SR (Rim) Team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Team</vt:lpstr>
      <vt:lpstr>LR Rifle 100 Any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Standard Pistol</vt:lpstr>
      <vt:lpstr>idxlst</vt:lpstr>
      <vt:lpstr>'10m Air Pistol'!Print_Titles</vt:lpstr>
      <vt:lpstr>'10m Air Pistol (Supp rest)'!Print_Titles</vt:lpstr>
      <vt:lpstr>'10m Air Pistol Jun'!Print_Titles</vt:lpstr>
      <vt:lpstr>'10m Air Pistol Sen'!Print_Titles</vt:lpstr>
      <vt:lpstr>'10m Air Pistol Team'!Print_Titles</vt:lpstr>
      <vt:lpstr>'10m Air Rifle'!Print_Titles</vt:lpstr>
      <vt:lpstr>'10m Air Rifle (Supp rest)'!Print_Titles</vt:lpstr>
      <vt:lpstr>'10m Air Rifle Jun'!Print_Titles</vt:lpstr>
      <vt:lpstr>'10m Air Rifle Sen'!Print_Titles</vt:lpstr>
      <vt:lpstr>'10m Air Rifle Team'!Print_Titles</vt:lpstr>
      <vt:lpstr>'20Yd Pistol'!Print_Titles</vt:lpstr>
      <vt:lpstr>'20Yd Pistol Sen'!Print_Titles</vt:lpstr>
      <vt:lpstr>'20Yd Pistol Team'!Print_Titles</vt:lpstr>
      <vt:lpstr>'6Yd Air Pistol'!Print_Titles</vt:lpstr>
      <vt:lpstr>'Bench 100yd'!Print_Titles</vt:lpstr>
      <vt:lpstr>'Bench 100yd Team'!Print_Titles</vt:lpstr>
      <vt:lpstr>'Bench 50m'!Print_Titles</vt:lpstr>
      <vt:lpstr>'Bench 50m Team'!Print_Titles</vt:lpstr>
      <vt:lpstr>'Bench SR (Air)'!Print_Titles</vt:lpstr>
      <vt:lpstr>'Bench SR (Air) Sen'!Print_Titles</vt:lpstr>
      <vt:lpstr>'Bench SR (Air) Team'!Print_Titles</vt:lpstr>
      <vt:lpstr>'Bench SR (Rim)'!Print_Titles</vt:lpstr>
      <vt:lpstr>'Bench SR (Rim) Sen'!Print_Titles</vt:lpstr>
      <vt:lpstr>'Bench SR (Rim) Team'!Print_Titles</vt:lpstr>
      <vt:lpstr>'Gallery Rifle Any'!Print_Titles</vt:lpstr>
      <vt:lpstr>'Gallery Rifle Any Sen'!Print_Titles</vt:lpstr>
      <vt:lpstr>'Gallery Rifle Iron'!Print_Titles</vt:lpstr>
      <vt:lpstr>'Gallery Rifle Iron Sen'!Print_Titles</vt:lpstr>
      <vt:lpstr>'Long Barrelled Pistol'!Print_Titles</vt:lpstr>
      <vt:lpstr>'Long Barrelled Pistol Sen'!Print_Titles</vt:lpstr>
      <vt:lpstr>'Long Range Rifle'!Print_Titles</vt:lpstr>
      <vt:lpstr>'Long Range Rifle Team'!Print_Titles</vt:lpstr>
      <vt:lpstr>'LR Rifle 100 Any'!Print_Titles</vt:lpstr>
      <vt:lpstr>'Muzzle-loading Nitro'!Print_Titles</vt:lpstr>
      <vt:lpstr>'Muzzle-loading Pistol'!Print_Titles</vt:lpstr>
      <vt:lpstr>'Muzzle-loading Pistol Sen'!Print_Titles</vt:lpstr>
      <vt:lpstr>'Muzzle-loading Revolver'!Print_Titles</vt:lpstr>
      <vt:lpstr>'Rapid Fire Air Pistol'!Print_Titles</vt:lpstr>
      <vt:lpstr>'Rapid Fire Rifle'!Print_Titles</vt:lpstr>
      <vt:lpstr>'Short Range Rifle'!Print_Titles</vt:lpstr>
      <vt:lpstr>'Short Range Rifle Sen'!Print_Titles</vt:lpstr>
      <vt:lpstr>'Short Range Rifle Team'!Print_Titles</vt:lpstr>
      <vt:lpstr>'Sport Rifle'!Print_Titles</vt:lpstr>
      <vt:lpstr>'Sport Rifle Sen'!Print_Titles</vt:lpstr>
      <vt:lpstr>'Sport Rifle Team'!Print_Titles</vt:lpstr>
      <vt:lpstr>'SR Standard Pistol'!Print_Titles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2016-10-02T11:36:23Z</cp:lastPrinted>
  <dcterms:created xsi:type="dcterms:W3CDTF">1995-11-09T23:39:45Z</dcterms:created>
  <dcterms:modified xsi:type="dcterms:W3CDTF">2023-03-17T11:38:37Z</dcterms:modified>
</cp:coreProperties>
</file>