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B4C27E08-F052-4359-B4C0-48E97E428B8D}" xr6:coauthVersionLast="47" xr6:coauthVersionMax="47" xr10:uidLastSave="{00000000-0000-0000-0000-000000000000}"/>
  <bookViews>
    <workbookView minimized="1" xWindow="780" yWindow="780" windowWidth="20460" windowHeight="14730" tabRatio="850" xr2:uid="{F890F651-62D5-4547-BCCD-9E97F5E9258B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30" r:id="rId30"/>
    <sheet name="Gallery Rifle Any Sen" sheetId="31" r:id="rId31"/>
    <sheet name="Gallery Rifle Iron" sheetId="32" r:id="rId32"/>
    <sheet name="Gallery Rifle Iron Sen" sheetId="33" r:id="rId33"/>
    <sheet name="Long Barrelled Pistol" sheetId="34" r:id="rId34"/>
    <sheet name="Long Barrelled Pistol Sen" sheetId="35" r:id="rId35"/>
    <sheet name="Muzzle-loading Nitro" sheetId="36" r:id="rId36"/>
    <sheet name="Muzzle-loading Pistol" sheetId="37" r:id="rId37"/>
    <sheet name="Muzzle-loading Pistol Sen" sheetId="38" r:id="rId38"/>
    <sheet name="Muzzle-loading Revolver" sheetId="39" r:id="rId39"/>
    <sheet name="Rapid Fire Air Pistol" sheetId="40" r:id="rId40"/>
    <sheet name="Rapid Fire Rifle" sheetId="41" r:id="rId41"/>
    <sheet name="Short Range Rifle 1" sheetId="48" r:id="rId42"/>
    <sheet name="Short Range Rifle 2" sheetId="49" r:id="rId43"/>
    <sheet name="Short Range Rifle Sen" sheetId="50" r:id="rId44"/>
    <sheet name="Short Range Rifle Team 1" sheetId="51" r:id="rId45"/>
    <sheet name="Short Range Rifle Team 2" sheetId="52" r:id="rId46"/>
    <sheet name="Sport Rifle 1" sheetId="42" r:id="rId47"/>
    <sheet name="Sport Rifle 2" sheetId="43" r:id="rId48"/>
    <sheet name="Sport Rifle Sen" sheetId="44" r:id="rId49"/>
    <sheet name="Sport Rifle Team 1" sheetId="45" r:id="rId50"/>
    <sheet name="Sport Rifle Team 2" sheetId="46" r:id="rId51"/>
    <sheet name="SR Standard Pistol" sheetId="47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52" l="1"/>
  <c r="M14" i="52" s="1"/>
  <c r="F17" i="52"/>
  <c r="M16" i="52"/>
  <c r="F16" i="52"/>
  <c r="M15" i="52"/>
  <c r="F15" i="52"/>
  <c r="F14" i="52"/>
  <c r="M12" i="52"/>
  <c r="M9" i="52" s="1"/>
  <c r="F12" i="52"/>
  <c r="M11" i="52"/>
  <c r="F11" i="52"/>
  <c r="M10" i="52"/>
  <c r="F10" i="52"/>
  <c r="F9" i="52"/>
  <c r="M7" i="52"/>
  <c r="M4" i="52" s="1"/>
  <c r="F7" i="52"/>
  <c r="M6" i="52"/>
  <c r="F6" i="52"/>
  <c r="M5" i="52"/>
  <c r="F5" i="52"/>
  <c r="F4" i="52"/>
  <c r="M43" i="51"/>
  <c r="F43" i="51"/>
  <c r="M42" i="51"/>
  <c r="F42" i="51"/>
  <c r="M41" i="51"/>
  <c r="M40" i="51" s="1"/>
  <c r="F41" i="51"/>
  <c r="F40" i="51"/>
  <c r="M38" i="51"/>
  <c r="F38" i="51"/>
  <c r="M37" i="51"/>
  <c r="F37" i="51"/>
  <c r="M36" i="51"/>
  <c r="F36" i="51"/>
  <c r="M35" i="51"/>
  <c r="F35" i="51"/>
  <c r="M33" i="51"/>
  <c r="F33" i="51"/>
  <c r="M32" i="51"/>
  <c r="F32" i="51"/>
  <c r="M31" i="51"/>
  <c r="F31" i="51"/>
  <c r="M30" i="51"/>
  <c r="F30" i="51"/>
  <c r="M17" i="51"/>
  <c r="F17" i="51"/>
  <c r="M16" i="51"/>
  <c r="F16" i="51"/>
  <c r="M15" i="51"/>
  <c r="F15" i="51"/>
  <c r="M14" i="51"/>
  <c r="F14" i="51"/>
  <c r="M12" i="51"/>
  <c r="F12" i="51"/>
  <c r="M11" i="51"/>
  <c r="F11" i="51"/>
  <c r="M10" i="51"/>
  <c r="F10" i="51"/>
  <c r="M9" i="51"/>
  <c r="F9" i="51"/>
  <c r="M7" i="51"/>
  <c r="F7" i="51"/>
  <c r="M6" i="51"/>
  <c r="F6" i="51"/>
  <c r="M5" i="51"/>
  <c r="F5" i="51"/>
  <c r="M4" i="51"/>
  <c r="F4" i="51"/>
  <c r="G20" i="47" l="1"/>
  <c r="G19" i="47"/>
  <c r="G18" i="47"/>
  <c r="G17" i="47"/>
  <c r="G16" i="47"/>
  <c r="G15" i="47"/>
  <c r="G11" i="47"/>
  <c r="G10" i="47"/>
  <c r="G9" i="47"/>
  <c r="G8" i="47"/>
  <c r="G7" i="47"/>
  <c r="G6" i="47"/>
  <c r="G5" i="47"/>
  <c r="F17" i="46"/>
  <c r="F16" i="46"/>
  <c r="F15" i="46"/>
  <c r="F14" i="46" s="1"/>
  <c r="F12" i="46"/>
  <c r="F11" i="46"/>
  <c r="F10" i="46"/>
  <c r="F9" i="46" s="1"/>
  <c r="M7" i="46"/>
  <c r="F7" i="46"/>
  <c r="M6" i="46"/>
  <c r="F6" i="46"/>
  <c r="M5" i="46"/>
  <c r="F5" i="46"/>
  <c r="M4" i="46"/>
  <c r="F4" i="46"/>
  <c r="M43" i="45"/>
  <c r="F43" i="45"/>
  <c r="M42" i="45"/>
  <c r="F42" i="45"/>
  <c r="M41" i="45"/>
  <c r="F41" i="45"/>
  <c r="M40" i="45"/>
  <c r="F40" i="45"/>
  <c r="M38" i="45"/>
  <c r="F38" i="45"/>
  <c r="M37" i="45"/>
  <c r="F37" i="45"/>
  <c r="M36" i="45"/>
  <c r="F36" i="45"/>
  <c r="M35" i="45"/>
  <c r="F35" i="45"/>
  <c r="F33" i="45"/>
  <c r="F32" i="45"/>
  <c r="F31" i="45"/>
  <c r="F30" i="45"/>
  <c r="M17" i="45"/>
  <c r="F17" i="45"/>
  <c r="M16" i="45"/>
  <c r="M14" i="45" s="1"/>
  <c r="F16" i="45"/>
  <c r="F14" i="45" s="1"/>
  <c r="M15" i="45"/>
  <c r="F15" i="45"/>
  <c r="M12" i="45"/>
  <c r="F12" i="45"/>
  <c r="M11" i="45"/>
  <c r="M9" i="45" s="1"/>
  <c r="F11" i="45"/>
  <c r="F9" i="45" s="1"/>
  <c r="M10" i="45"/>
  <c r="F10" i="45"/>
  <c r="F7" i="45"/>
  <c r="F6" i="45"/>
  <c r="F5" i="45"/>
  <c r="F4" i="45"/>
  <c r="G31" i="41"/>
  <c r="G30" i="41"/>
  <c r="G29" i="41"/>
  <c r="G28" i="41"/>
  <c r="G27" i="41"/>
  <c r="G26" i="41"/>
  <c r="G25" i="41"/>
  <c r="G21" i="41"/>
  <c r="G20" i="41"/>
  <c r="G19" i="41"/>
  <c r="G18" i="41"/>
  <c r="G17" i="41"/>
  <c r="G16" i="41"/>
  <c r="G15" i="41"/>
  <c r="G11" i="41"/>
  <c r="G10" i="41"/>
  <c r="G9" i="41"/>
  <c r="G8" i="41"/>
  <c r="G7" i="41"/>
  <c r="G6" i="41"/>
  <c r="G5" i="41"/>
  <c r="H14" i="40"/>
  <c r="H13" i="40"/>
  <c r="H12" i="40"/>
  <c r="H11" i="40"/>
  <c r="H10" i="40"/>
  <c r="H9" i="40"/>
  <c r="H8" i="40"/>
  <c r="H7" i="40"/>
  <c r="H6" i="40"/>
  <c r="H5" i="40"/>
  <c r="F47" i="34"/>
  <c r="F46" i="34"/>
  <c r="F45" i="34"/>
  <c r="F44" i="34"/>
  <c r="F43" i="34"/>
  <c r="F42" i="34"/>
  <c r="F41" i="34"/>
  <c r="F40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P49" i="32"/>
  <c r="F49" i="32"/>
  <c r="P48" i="32"/>
  <c r="F48" i="32"/>
  <c r="P47" i="32"/>
  <c r="F47" i="32"/>
  <c r="P46" i="32"/>
  <c r="F46" i="32"/>
  <c r="P45" i="32"/>
  <c r="F45" i="32"/>
  <c r="P44" i="32"/>
  <c r="F44" i="32"/>
  <c r="P43" i="32"/>
  <c r="F43" i="32"/>
  <c r="P42" i="32"/>
  <c r="F42" i="32"/>
  <c r="P41" i="32"/>
  <c r="F41" i="32"/>
  <c r="P37" i="32"/>
  <c r="F37" i="32"/>
  <c r="P36" i="32"/>
  <c r="F36" i="32"/>
  <c r="P35" i="32"/>
  <c r="F35" i="32"/>
  <c r="P34" i="32"/>
  <c r="F34" i="32"/>
  <c r="P33" i="32"/>
  <c r="F33" i="32"/>
  <c r="P32" i="32"/>
  <c r="F32" i="32"/>
  <c r="P31" i="32"/>
  <c r="F31" i="32"/>
  <c r="P30" i="32"/>
  <c r="F30" i="32"/>
  <c r="P29" i="32"/>
  <c r="F29" i="32"/>
  <c r="P25" i="32"/>
  <c r="F25" i="32"/>
  <c r="P24" i="32"/>
  <c r="F24" i="32"/>
  <c r="P23" i="32"/>
  <c r="F23" i="32"/>
  <c r="P22" i="32"/>
  <c r="F22" i="32"/>
  <c r="P21" i="32"/>
  <c r="F21" i="32"/>
  <c r="P20" i="32"/>
  <c r="F20" i="32"/>
  <c r="P19" i="32"/>
  <c r="F19" i="32"/>
  <c r="P18" i="32"/>
  <c r="F18" i="32"/>
  <c r="P17" i="32"/>
  <c r="F17" i="32"/>
  <c r="P13" i="32"/>
  <c r="F13" i="32"/>
  <c r="P12" i="32"/>
  <c r="F12" i="32"/>
  <c r="P11" i="32"/>
  <c r="F11" i="32"/>
  <c r="P10" i="32"/>
  <c r="F10" i="32"/>
  <c r="P9" i="32"/>
  <c r="F9" i="32"/>
  <c r="P8" i="32"/>
  <c r="F8" i="32"/>
  <c r="P7" i="32"/>
  <c r="F7" i="32"/>
  <c r="P6" i="32"/>
  <c r="F6" i="32"/>
  <c r="P5" i="32"/>
  <c r="F5" i="32"/>
  <c r="F34" i="30"/>
  <c r="P33" i="30"/>
  <c r="F33" i="30"/>
  <c r="P32" i="30"/>
  <c r="F32" i="30"/>
  <c r="P31" i="30"/>
  <c r="F31" i="30"/>
  <c r="P30" i="30"/>
  <c r="F30" i="30"/>
  <c r="P29" i="30"/>
  <c r="F29" i="30"/>
  <c r="P28" i="30"/>
  <c r="F28" i="30"/>
  <c r="P27" i="30"/>
  <c r="F27" i="30"/>
  <c r="P23" i="30"/>
  <c r="F23" i="30"/>
  <c r="P22" i="30"/>
  <c r="F22" i="30"/>
  <c r="P21" i="30"/>
  <c r="F21" i="30"/>
  <c r="P20" i="30"/>
  <c r="F20" i="30"/>
  <c r="P19" i="30"/>
  <c r="F19" i="30"/>
  <c r="P18" i="30"/>
  <c r="F18" i="30"/>
  <c r="P17" i="30"/>
  <c r="F17" i="30"/>
  <c r="P16" i="30"/>
  <c r="F16" i="30"/>
  <c r="P12" i="30"/>
  <c r="F12" i="30"/>
  <c r="P11" i="30"/>
  <c r="F11" i="30"/>
  <c r="P10" i="30"/>
  <c r="F10" i="30"/>
  <c r="P9" i="30"/>
  <c r="F9" i="30"/>
  <c r="P8" i="30"/>
  <c r="F8" i="30"/>
  <c r="P7" i="30"/>
  <c r="F7" i="30"/>
  <c r="P6" i="30"/>
  <c r="F6" i="30"/>
  <c r="P5" i="30"/>
  <c r="F5" i="30"/>
  <c r="M43" i="29"/>
  <c r="F43" i="29"/>
  <c r="M42" i="29"/>
  <c r="F42" i="29"/>
  <c r="M41" i="29"/>
  <c r="F41" i="29"/>
  <c r="M40" i="29"/>
  <c r="F40" i="29"/>
  <c r="M38" i="29"/>
  <c r="F38" i="29"/>
  <c r="M37" i="29"/>
  <c r="F37" i="29"/>
  <c r="M36" i="29"/>
  <c r="F36" i="29"/>
  <c r="M35" i="29"/>
  <c r="F35" i="29"/>
  <c r="F33" i="29"/>
  <c r="F32" i="29"/>
  <c r="F31" i="29"/>
  <c r="F30" i="29"/>
  <c r="M17" i="29"/>
  <c r="F17" i="29"/>
  <c r="M16" i="29"/>
  <c r="M14" i="29" s="1"/>
  <c r="F16" i="29"/>
  <c r="F14" i="29" s="1"/>
  <c r="M15" i="29"/>
  <c r="F15" i="29"/>
  <c r="M12" i="29"/>
  <c r="F12" i="29"/>
  <c r="M11" i="29"/>
  <c r="M9" i="29" s="1"/>
  <c r="F11" i="29"/>
  <c r="F9" i="29" s="1"/>
  <c r="M10" i="29"/>
  <c r="F10" i="29"/>
  <c r="F7" i="29"/>
  <c r="F6" i="29"/>
  <c r="F5" i="29"/>
  <c r="F4" i="29"/>
  <c r="M43" i="28"/>
  <c r="F43" i="28"/>
  <c r="M42" i="28"/>
  <c r="F42" i="28"/>
  <c r="M41" i="28"/>
  <c r="F41" i="28"/>
  <c r="M40" i="28"/>
  <c r="F40" i="28"/>
  <c r="M38" i="28"/>
  <c r="F38" i="28"/>
  <c r="M37" i="28"/>
  <c r="F37" i="28"/>
  <c r="M36" i="28"/>
  <c r="F36" i="28"/>
  <c r="M35" i="28"/>
  <c r="F35" i="28"/>
  <c r="F33" i="28"/>
  <c r="F32" i="28"/>
  <c r="F31" i="28"/>
  <c r="F30" i="28"/>
  <c r="M17" i="28"/>
  <c r="F17" i="28"/>
  <c r="M16" i="28"/>
  <c r="F16" i="28"/>
  <c r="F14" i="28" s="1"/>
  <c r="M15" i="28"/>
  <c r="M14" i="28" s="1"/>
  <c r="F15" i="28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M17" i="22"/>
  <c r="F17" i="22"/>
  <c r="M16" i="22"/>
  <c r="F16" i="22"/>
  <c r="M15" i="22"/>
  <c r="F15" i="22"/>
  <c r="M14" i="22"/>
  <c r="F14" i="22"/>
  <c r="M12" i="22"/>
  <c r="F12" i="22"/>
  <c r="M11" i="22"/>
  <c r="F11" i="22"/>
  <c r="M10" i="22"/>
  <c r="F10" i="22"/>
  <c r="M9" i="22"/>
  <c r="F9" i="22"/>
  <c r="F7" i="22"/>
  <c r="F6" i="22"/>
  <c r="F5" i="22"/>
  <c r="F4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<sst xmlns="http://schemas.openxmlformats.org/spreadsheetml/2006/main" count="5495" uniqueCount="1408">
  <si>
    <t>10M Air Pistol - Individuals</t>
  </si>
  <si>
    <t>Round Six (16-Jan-23)</t>
  </si>
  <si>
    <t>á</t>
  </si>
  <si>
    <t>DG</t>
  </si>
  <si>
    <t>Division One</t>
  </si>
  <si>
    <t>Avg of declared Avgs: 186.2</t>
  </si>
  <si>
    <t>Avg this round: 186.6</t>
  </si>
  <si>
    <t>Division Two</t>
  </si>
  <si>
    <t>Avg of declared Avgs: 180.9</t>
  </si>
  <si>
    <t>Avg this round: 182.3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</si>
  <si>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</si>
  <si>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</si>
  <si>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</si>
  <si>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</si>
  <si>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</si>
  <si>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</si>
  <si>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</si>
  <si>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</si>
  <si>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</si>
  <si>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</si>
  <si>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D. Owen</t>
  </si>
  <si>
    <t>Cumberland</t>
  </si>
  <si>
    <t>A. Colman</t>
  </si>
  <si>
    <t>A. Ralston</t>
  </si>
  <si>
    <t>Dumbarton</t>
  </si>
  <si>
    <t>C. Lee</t>
  </si>
  <si>
    <t>Blackpool</t>
  </si>
  <si>
    <t>C. Dickson</t>
  </si>
  <si>
    <t>Alloa</t>
  </si>
  <si>
    <t>D. Kirk</t>
  </si>
  <si>
    <t>Telepost</t>
  </si>
  <si>
    <t>P. Hair</t>
  </si>
  <si>
    <t>Dumfries</t>
  </si>
  <si>
    <t>G. Chambers</t>
  </si>
  <si>
    <t>Altrincham</t>
  </si>
  <si>
    <t>I. Nuckley</t>
  </si>
  <si>
    <t>E. Clarke</t>
  </si>
  <si>
    <t>Crewe</t>
  </si>
  <si>
    <t>H. Graham</t>
  </si>
  <si>
    <t>S. Stockdale</t>
  </si>
  <si>
    <t>Callander</t>
  </si>
  <si>
    <t>W. McGurk</t>
  </si>
  <si>
    <t>Dechmont</t>
  </si>
  <si>
    <t>R. A. Shaw</t>
  </si>
  <si>
    <t>Vickers</t>
  </si>
  <si>
    <t>W. Man</t>
  </si>
  <si>
    <t>Jasmine</t>
  </si>
  <si>
    <t>ncr</t>
  </si>
  <si>
    <t>C. Glover</t>
  </si>
  <si>
    <t>Division Three</t>
  </si>
  <si>
    <t>Avg of declared Avgs: 178.4</t>
  </si>
  <si>
    <t>Avg this round: 180.7</t>
  </si>
  <si>
    <t>Division Four</t>
  </si>
  <si>
    <t>Avg of declared Avgs: 174.6</t>
  </si>
  <si>
    <t>Avg this round: 174.7</t>
  </si>
  <si>
    <t>H. McDonald</t>
  </si>
  <si>
    <t>Balerno &amp; Currie</t>
  </si>
  <si>
    <t>C. Deery</t>
  </si>
  <si>
    <t>Downshire</t>
  </si>
  <si>
    <t>A. Hartley</t>
  </si>
  <si>
    <t>Wellington &amp; Skipton</t>
  </si>
  <si>
    <t>E. Wethered</t>
  </si>
  <si>
    <t>R &amp; L</t>
  </si>
  <si>
    <t>P. Sambells</t>
  </si>
  <si>
    <t>D. Gilbody</t>
  </si>
  <si>
    <t>A. Lennox</t>
  </si>
  <si>
    <t>M. Popazov</t>
  </si>
  <si>
    <t>Deddington</t>
  </si>
  <si>
    <t>B. Crossley</t>
  </si>
  <si>
    <t>Blackburn</t>
  </si>
  <si>
    <t>S. Carter</t>
  </si>
  <si>
    <t>Jubilee</t>
  </si>
  <si>
    <t>W. Craig</t>
  </si>
  <si>
    <t>R. Wethered</t>
  </si>
  <si>
    <t>J. Martin</t>
  </si>
  <si>
    <t>P. Medlin</t>
  </si>
  <si>
    <t>G. Mees</t>
  </si>
  <si>
    <t>Norwich City</t>
  </si>
  <si>
    <t>B. Elliott</t>
  </si>
  <si>
    <t>Bedlay</t>
  </si>
  <si>
    <t>M. Savage</t>
  </si>
  <si>
    <t>C. Bracken</t>
  </si>
  <si>
    <t>St. Giles Yarners</t>
  </si>
  <si>
    <t>Division Five</t>
  </si>
  <si>
    <t>Avg of declared Avgs: 172.1</t>
  </si>
  <si>
    <t>Avg this round: 169.1</t>
  </si>
  <si>
    <t>Division Six</t>
  </si>
  <si>
    <t>Avg of declared Avgs: 168.7</t>
  </si>
  <si>
    <t>Avg this round: 169.5</t>
  </si>
  <si>
    <t>D. Erskine</t>
  </si>
  <si>
    <t>J. Slater-Morris</t>
  </si>
  <si>
    <t>Goodyear</t>
  </si>
  <si>
    <t>R. Beale</t>
  </si>
  <si>
    <t>Watsonians</t>
  </si>
  <si>
    <t>A. Kirkham</t>
  </si>
  <si>
    <t>Preston Grasshoppers</t>
  </si>
  <si>
    <t>D. Gilbert-Harris</t>
  </si>
  <si>
    <t>Penzance &amp; St. Ives</t>
  </si>
  <si>
    <t>A. Simpson</t>
  </si>
  <si>
    <t>N. Carter</t>
  </si>
  <si>
    <t>N. Booker</t>
  </si>
  <si>
    <t>G. Appleby</t>
  </si>
  <si>
    <t>Keswick</t>
  </si>
  <si>
    <t>M. Schooling</t>
  </si>
  <si>
    <t>K. Russell</t>
  </si>
  <si>
    <t>A. Dart</t>
  </si>
  <si>
    <t>Little Clacton</t>
  </si>
  <si>
    <t>J. Thomson</t>
  </si>
  <si>
    <t>T. Mooney</t>
  </si>
  <si>
    <t>S. Moore</t>
  </si>
  <si>
    <t>M. Humphrey</t>
  </si>
  <si>
    <t>R. Hair</t>
  </si>
  <si>
    <t>C. Bebbington</t>
  </si>
  <si>
    <t>Division Seven</t>
  </si>
  <si>
    <t>Avg of declared Avgs: 165.4</t>
  </si>
  <si>
    <t>Avg this round: 163.4</t>
  </si>
  <si>
    <t>Division Eight</t>
  </si>
  <si>
    <t>Avg of declared Avgs: 163.3</t>
  </si>
  <si>
    <t>Avg this round: 161.6</t>
  </si>
  <si>
    <t>S. Tomlin</t>
  </si>
  <si>
    <t>D. White</t>
  </si>
  <si>
    <t>T. Flynn</t>
  </si>
  <si>
    <t>B. Woolley</t>
  </si>
  <si>
    <t>M. Jupp</t>
  </si>
  <si>
    <t>Leek</t>
  </si>
  <si>
    <t>A. Thomas</t>
  </si>
  <si>
    <t>A. Hunton</t>
  </si>
  <si>
    <t>D. Grocott</t>
  </si>
  <si>
    <t>J. Sadowski</t>
  </si>
  <si>
    <t>N. Dixon</t>
  </si>
  <si>
    <t>Portishead</t>
  </si>
  <si>
    <t>S. Trevithick</t>
  </si>
  <si>
    <t>M. Pedley</t>
  </si>
  <si>
    <t>A. Baxter</t>
  </si>
  <si>
    <t>T. Lumley</t>
  </si>
  <si>
    <t>F. Braganza</t>
  </si>
  <si>
    <t>D. McNulty</t>
  </si>
  <si>
    <t>A. Tew</t>
  </si>
  <si>
    <t>P. McKelvey</t>
  </si>
  <si>
    <t>Division Nine</t>
  </si>
  <si>
    <t>Avg of declared Avgs: 161.5</t>
  </si>
  <si>
    <t>Avg this round: 157.7</t>
  </si>
  <si>
    <t>Division Ten</t>
  </si>
  <si>
    <t>Avg of declared Avgs: 159.9</t>
  </si>
  <si>
    <t>Avg this round: 166.0</t>
  </si>
  <si>
    <t>I. Baxter</t>
  </si>
  <si>
    <t>P. Warwick</t>
  </si>
  <si>
    <t>S. Alexander</t>
  </si>
  <si>
    <t>Penarth</t>
  </si>
  <si>
    <t>P. Field</t>
  </si>
  <si>
    <t>T. Wilson</t>
  </si>
  <si>
    <t>J. Willis</t>
  </si>
  <si>
    <t>R. Mead</t>
  </si>
  <si>
    <t>M. Arnstein</t>
  </si>
  <si>
    <t>I. Jones</t>
  </si>
  <si>
    <t>A. Davis</t>
  </si>
  <si>
    <t>L. Stone</t>
  </si>
  <si>
    <t>w/d</t>
  </si>
  <si>
    <t>M. Hunt</t>
  </si>
  <si>
    <t>Bury</t>
  </si>
  <si>
    <t>D. Marshall</t>
  </si>
  <si>
    <t>P. E. Harrison</t>
  </si>
  <si>
    <t>M. Stone</t>
  </si>
  <si>
    <t>G. Harris</t>
  </si>
  <si>
    <t>R. Darwen</t>
  </si>
  <si>
    <t>P. Buchan</t>
  </si>
  <si>
    <t xml:space="preserve">  Scorer: D Grocott</t>
  </si>
  <si>
    <t>Issue date: 02-Feb-23</t>
  </si>
  <si>
    <t xml:space="preserve">  Challenges must be sent to the scorer and received by: 16-Feb-23</t>
  </si>
  <si>
    <t>Division Eleven</t>
  </si>
  <si>
    <t>Avg of declared Avgs: 158.4</t>
  </si>
  <si>
    <t>Avg this round: 160.9</t>
  </si>
  <si>
    <t>Division Twelve</t>
  </si>
  <si>
    <t>Avg of declared Avgs: 157.2</t>
  </si>
  <si>
    <t>Avg this round: 144.6</t>
  </si>
  <si>
    <t>R. Collins</t>
  </si>
  <si>
    <t>P. Garrett</t>
  </si>
  <si>
    <t>J. Brown</t>
  </si>
  <si>
    <t>J. Machin</t>
  </si>
  <si>
    <t>T. Hall</t>
  </si>
  <si>
    <t>K. Stockham</t>
  </si>
  <si>
    <t>R. Miller</t>
  </si>
  <si>
    <t>M. Dazeley</t>
  </si>
  <si>
    <t>Marlow</t>
  </si>
  <si>
    <t>R. Ford</t>
  </si>
  <si>
    <t>P. Harrison</t>
  </si>
  <si>
    <t>A. Reed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</si>
  <si>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</si>
  <si>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</si>
  <si>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</si>
  <si>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</si>
  <si>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</si>
  <si>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</si>
  <si>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</si>
  <si>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</si>
  <si>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</si>
  <si>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</si>
  <si>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157.5</t>
  </si>
  <si>
    <t>Division Fourteen</t>
  </si>
  <si>
    <t>Avg of declared Avgs: 153.1</t>
  </si>
  <si>
    <t>Avg this round: 156.1</t>
  </si>
  <si>
    <t>D. Sweeting</t>
  </si>
  <si>
    <t>N. Calder</t>
  </si>
  <si>
    <t>O. J. Spence</t>
  </si>
  <si>
    <t>K. Johnson</t>
  </si>
  <si>
    <t>M. Johnson</t>
  </si>
  <si>
    <t>A. Germain</t>
  </si>
  <si>
    <t>Cardiff</t>
  </si>
  <si>
    <t>J. Davis</t>
  </si>
  <si>
    <t>J. Clements</t>
  </si>
  <si>
    <t>Wantage</t>
  </si>
  <si>
    <t>L. Cooper</t>
  </si>
  <si>
    <t>M. Peacock</t>
  </si>
  <si>
    <t>R. Thomson</t>
  </si>
  <si>
    <t>C. Bowes</t>
  </si>
  <si>
    <t>T. McGregor</t>
  </si>
  <si>
    <t>I. Hutchinson</t>
  </si>
  <si>
    <t>C. Phillips</t>
  </si>
  <si>
    <t>I. Foulner</t>
  </si>
  <si>
    <t>York RI</t>
  </si>
  <si>
    <t>M. Talbot</t>
  </si>
  <si>
    <t>D. Pitchforth</t>
  </si>
  <si>
    <t>Division Fifteen</t>
  </si>
  <si>
    <t>Avg of declared Avgs: 146.6</t>
  </si>
  <si>
    <t>Avg this round: 153.0</t>
  </si>
  <si>
    <t>Division Sixteen</t>
  </si>
  <si>
    <t>Avg of declared Avgs: 140.4</t>
  </si>
  <si>
    <t>Avg this round: 134.6</t>
  </si>
  <si>
    <t>J. Swift</t>
  </si>
  <si>
    <t>L. Young</t>
  </si>
  <si>
    <t>Sunderland</t>
  </si>
  <si>
    <t>D. Ellsmore</t>
  </si>
  <si>
    <t>N. Chinnery</t>
  </si>
  <si>
    <t>A. Noble</t>
  </si>
  <si>
    <t>P. Shaw</t>
  </si>
  <si>
    <t>C. Brown</t>
  </si>
  <si>
    <t>E. Thornton</t>
  </si>
  <si>
    <t>R. Hunt</t>
  </si>
  <si>
    <t>D. Wilson</t>
  </si>
  <si>
    <t>A. McSally</t>
  </si>
  <si>
    <t>D. Wheeler</t>
  </si>
  <si>
    <t>G. Standley</t>
  </si>
  <si>
    <t>H. Norris</t>
  </si>
  <si>
    <t>D. Fitzpatrick</t>
  </si>
  <si>
    <t>A. Spearman</t>
  </si>
  <si>
    <t>E. Smith</t>
  </si>
  <si>
    <t>Division Seventeen</t>
  </si>
  <si>
    <t>Avg of declared Avgs: 115.2</t>
  </si>
  <si>
    <t>Avg this round: 103.7</t>
  </si>
  <si>
    <t>D. Platt</t>
  </si>
  <si>
    <t>C. Wilson</t>
  </si>
  <si>
    <t>B. Smith</t>
  </si>
  <si>
    <t>K. Kearey</t>
  </si>
  <si>
    <t>D. Higginbottom</t>
  </si>
  <si>
    <t>R. Austin</t>
  </si>
  <si>
    <t>C. Bullock</t>
  </si>
  <si>
    <t>S. Malic</t>
  </si>
  <si>
    <t>Juniors</t>
  </si>
  <si>
    <t>Avg of declared Avgs: 163.1</t>
  </si>
  <si>
    <t>Avg this round: 171.3</t>
  </si>
  <si>
    <t xml:space="preserve">  Scorer:  See main sheet</t>
  </si>
  <si>
    <t>Seniors</t>
  </si>
  <si>
    <t>Avg of declared Avgs: 180.6</t>
  </si>
  <si>
    <t>Avg this round: 180.4</t>
  </si>
  <si>
    <t>Avg of declared Avgs: 168.8</t>
  </si>
  <si>
    <t>Avg this round: 168.3</t>
  </si>
  <si>
    <t>Avg this round: 169.7</t>
  </si>
  <si>
    <t>Avg this round: 161.4</t>
  </si>
  <si>
    <t>Avg of declared Avgs: 137.1</t>
  </si>
  <si>
    <t>Avg this round: 141.1</t>
  </si>
  <si>
    <t>10M Air Pistol - Teams</t>
  </si>
  <si>
    <t>1 Balerno &amp; Currie</t>
  </si>
  <si>
    <t>v</t>
  </si>
  <si>
    <t>6 Dumbarton</t>
  </si>
  <si>
    <t>2 Blackburn A</t>
  </si>
  <si>
    <t>5 Crewe A</t>
  </si>
  <si>
    <t>J. Baker</t>
  </si>
  <si>
    <t>D. Pennell</t>
  </si>
  <si>
    <t>R. Tector</t>
  </si>
  <si>
    <t>3 Blackpool A</t>
  </si>
  <si>
    <t>4 City of Truro A</t>
  </si>
  <si>
    <t>Shot</t>
  </si>
  <si>
    <t>Won</t>
  </si>
  <si>
    <t>Drw</t>
  </si>
  <si>
    <t>Lst</t>
  </si>
  <si>
    <t>Pnt</t>
  </si>
  <si>
    <t>Avg of declared Avgs: 536.8</t>
  </si>
  <si>
    <t>Avg this round: 536.6</t>
  </si>
  <si>
    <t>(Complete teams only)</t>
  </si>
  <si>
    <t>1 Bury</t>
  </si>
  <si>
    <t>6 St. Giles Yarners</t>
  </si>
  <si>
    <t>S. McArthur</t>
  </si>
  <si>
    <t>A. Rogers</t>
  </si>
  <si>
    <t>J. Wilding</t>
  </si>
  <si>
    <t>2 City of Truro B</t>
  </si>
  <si>
    <t>5 Penzance &amp; St. Ives A</t>
  </si>
  <si>
    <t>3 Crewe B</t>
  </si>
  <si>
    <t>4 Keswick</t>
  </si>
  <si>
    <t>Avg of declared Avgs: 495.5</t>
  </si>
  <si>
    <t>Avg this round: 495.2</t>
  </si>
  <si>
    <t>1 Blackburn B</t>
  </si>
  <si>
    <t>6 St Andrews</t>
  </si>
  <si>
    <t>P. Jess Sub</t>
  </si>
  <si>
    <t>2 Blackpool B</t>
  </si>
  <si>
    <t>5 Penzance &amp; St. Ives B</t>
  </si>
  <si>
    <t>3 Goodyear</t>
  </si>
  <si>
    <t>4 Leek</t>
  </si>
  <si>
    <t>Avg of declared Avgs: 466.3</t>
  </si>
  <si>
    <t>Avg this round: 467.2</t>
  </si>
  <si>
    <t>10m Air Pistol - Individuals (Supported rest)</t>
  </si>
  <si>
    <t>Avg of declared Avgs: 179.5</t>
  </si>
  <si>
    <t>Avg this round: 179.3</t>
  </si>
  <si>
    <t>D. Boyton</t>
  </si>
  <si>
    <t>Court Riverside</t>
  </si>
  <si>
    <t>G. Cox</t>
  </si>
  <si>
    <t>S. Western</t>
  </si>
  <si>
    <t>Glevum</t>
  </si>
  <si>
    <t>G. Lasseter</t>
  </si>
  <si>
    <t>S. Davis</t>
  </si>
  <si>
    <t>Old Silhillians</t>
  </si>
  <si>
    <t>E. Hatcher</t>
  </si>
  <si>
    <t>B. Beaven</t>
  </si>
  <si>
    <t>Down Hatherley</t>
  </si>
  <si>
    <t>J. Majewski</t>
  </si>
  <si>
    <t>Avg of declared Avgs: 171.2</t>
  </si>
  <si>
    <t>P. Tietze</t>
  </si>
  <si>
    <t>S. Jones</t>
  </si>
  <si>
    <t>K. Johns</t>
  </si>
  <si>
    <t>D. Wilkins</t>
  </si>
  <si>
    <t>T. Tunstall</t>
  </si>
  <si>
    <t>M. Bowen</t>
  </si>
  <si>
    <t>N. Beesley</t>
  </si>
  <si>
    <t>J. Kay</t>
  </si>
  <si>
    <t>Avg of declared Avgs: 156.8</t>
  </si>
  <si>
    <t>Avg this round: 163.0</t>
  </si>
  <si>
    <t>J. List</t>
  </si>
  <si>
    <t>B. C. Pont</t>
  </si>
  <si>
    <t>G. Sowerby</t>
  </si>
  <si>
    <t>P. Webb</t>
  </si>
  <si>
    <t>M. Bailey</t>
  </si>
  <si>
    <t>G. Law P7.4.2</t>
  </si>
  <si>
    <t>C. Hollings</t>
  </si>
  <si>
    <t>J. Parr</t>
  </si>
  <si>
    <t xml:space="preserve">  Scorer: A Hamilton</t>
  </si>
  <si>
    <t>10M Air Rifle - Individuals</t>
  </si>
  <si>
    <t>Avg of declared Avgs: 185.1</t>
  </si>
  <si>
    <t>Avg this round: 185.6</t>
  </si>
  <si>
    <t>R. Townsend</t>
  </si>
  <si>
    <t>R. Law</t>
  </si>
  <si>
    <t>N. Dewing</t>
  </si>
  <si>
    <t>K. Scott</t>
  </si>
  <si>
    <t>L. O'Driscoll</t>
  </si>
  <si>
    <t>I. Ward</t>
  </si>
  <si>
    <t>S. Banerjee</t>
  </si>
  <si>
    <t>A. Lawrence</t>
  </si>
  <si>
    <t>Avg of declared Avgs: 165.3</t>
  </si>
  <si>
    <t>R. Campbell</t>
  </si>
  <si>
    <t>M. Hunton</t>
  </si>
  <si>
    <t>J. Bennett</t>
  </si>
  <si>
    <t>Sutton Coldfield</t>
  </si>
  <si>
    <t>K. Robinson</t>
  </si>
  <si>
    <t>A. Brown</t>
  </si>
  <si>
    <t>J. Mackenzie P5.2.1</t>
  </si>
  <si>
    <t>N. Avis</t>
  </si>
  <si>
    <t>A. Thomson</t>
  </si>
  <si>
    <t>Avg of declared Avgs: 155.5</t>
  </si>
  <si>
    <t>Avg this round: 149.8</t>
  </si>
  <si>
    <t>K. Pickett</t>
  </si>
  <si>
    <t>O. Edwards</t>
  </si>
  <si>
    <t>J. Stevens</t>
  </si>
  <si>
    <t>I. Jones P7.6.3.2</t>
  </si>
  <si>
    <t>J. Hoodless</t>
  </si>
  <si>
    <t>A. Di-Domenico</t>
  </si>
  <si>
    <t>Avg of declared Avgs: 142.7</t>
  </si>
  <si>
    <t>Avg this round: 137.6</t>
  </si>
  <si>
    <t>D. Marriott</t>
  </si>
  <si>
    <t>J. Ward</t>
  </si>
  <si>
    <t>R. Hilhouse</t>
  </si>
  <si>
    <t>D. Little</t>
  </si>
  <si>
    <t>Avg of declared Avgs: 105.5</t>
  </si>
  <si>
    <t>Avg this round: 125.8</t>
  </si>
  <si>
    <t>K. Kuzmanoska</t>
  </si>
  <si>
    <t>M. Field</t>
  </si>
  <si>
    <t>M. Cunliffe</t>
  </si>
  <si>
    <t>S. Bramhall</t>
  </si>
  <si>
    <t>L. Field</t>
  </si>
  <si>
    <t>L. Mercer</t>
  </si>
  <si>
    <t>A. Baker</t>
  </si>
  <si>
    <t xml:space="preserve">  Scorer: R Harrison</t>
  </si>
  <si>
    <t>Avg of declared Avgs: 171.7</t>
  </si>
  <si>
    <t>Avg this round: 173.7</t>
  </si>
  <si>
    <t>Avg this round: 155.4</t>
  </si>
  <si>
    <t>10m Air Rifle - Individuals (Supported rest)</t>
  </si>
  <si>
    <t>Avg of declared Avgs: 178.5</t>
  </si>
  <si>
    <t>S. Moruzzi</t>
  </si>
  <si>
    <t>J. Phillips</t>
  </si>
  <si>
    <t>I. Vance</t>
  </si>
  <si>
    <t>Avg of declared Avgs: 164.7</t>
  </si>
  <si>
    <t>Avg this round: 164.3</t>
  </si>
  <si>
    <t>M. Cooper</t>
  </si>
  <si>
    <t>20 Yards Pistol - Individuals</t>
  </si>
  <si>
    <t>Avg of declared Avgs: 174.4</t>
  </si>
  <si>
    <t>Avg this round: 176.4</t>
  </si>
  <si>
    <t>D. Stocks</t>
  </si>
  <si>
    <t>C. Lockwood</t>
  </si>
  <si>
    <t>R. Cornthwaite</t>
  </si>
  <si>
    <t>T. Somerton</t>
  </si>
  <si>
    <t>Avg this round: 152.9</t>
  </si>
  <si>
    <t>M. Elliott</t>
  </si>
  <si>
    <t>A. Fellerman</t>
  </si>
  <si>
    <t>M. Dykes</t>
  </si>
  <si>
    <t>T. Haynes</t>
  </si>
  <si>
    <t>S. Morris</t>
  </si>
  <si>
    <t>Avg of declared Avgs: 154.5</t>
  </si>
  <si>
    <t>Avg this round: 158.1</t>
  </si>
  <si>
    <t>J. Hough</t>
  </si>
  <si>
    <t>N. Hayes P5.2.3</t>
  </si>
  <si>
    <t>D. McErlain</t>
  </si>
  <si>
    <t>P. Cox</t>
  </si>
  <si>
    <t>Avg of declared Avgs: 135.4</t>
  </si>
  <si>
    <t>Avg this round: 133.6</t>
  </si>
  <si>
    <t>S. Mohamed</t>
  </si>
  <si>
    <t>S. Neale</t>
  </si>
  <si>
    <t>T. Earnshaw</t>
  </si>
  <si>
    <t>Avg of declared Avgs: 103.2</t>
  </si>
  <si>
    <t>Avg this round: 117.3</t>
  </si>
  <si>
    <t>D. White P0.13(-20)</t>
  </si>
  <si>
    <t>A. German</t>
  </si>
  <si>
    <t>T. Morton</t>
  </si>
  <si>
    <t>East Antrim</t>
  </si>
  <si>
    <t>P. Rocca</t>
  </si>
  <si>
    <t>J. McCallum</t>
  </si>
  <si>
    <t>A. Trueick</t>
  </si>
  <si>
    <t xml:space="preserve">  Scorer: O J Spence</t>
  </si>
  <si>
    <t>Avg of declared Avgs: 161.3</t>
  </si>
  <si>
    <t>Avg this round: 160.1</t>
  </si>
  <si>
    <t/>
  </si>
  <si>
    <t>6 Yards Air Pistol - Individuals</t>
  </si>
  <si>
    <t>Avg of declared Avgs: 169.6</t>
  </si>
  <si>
    <t>Avg this round: 166.7</t>
  </si>
  <si>
    <t>E. Swain</t>
  </si>
  <si>
    <t>Market Drayton</t>
  </si>
  <si>
    <t>Avg of declared Avgs: 154.2</t>
  </si>
  <si>
    <t>Avg this round: 156.4</t>
  </si>
  <si>
    <t>C. Hair</t>
  </si>
  <si>
    <t>D. Spenser</t>
  </si>
  <si>
    <t>100yds Benchrest - Individuals</t>
  </si>
  <si>
    <t>Avg of declared Avgs: 191.2</t>
  </si>
  <si>
    <t>Avg this round: 191.7</t>
  </si>
  <si>
    <t>J. Forrest</t>
  </si>
  <si>
    <t>D. Love</t>
  </si>
  <si>
    <t>Llantrisant</t>
  </si>
  <si>
    <t>M. McGlennon</t>
  </si>
  <si>
    <t>Comber</t>
  </si>
  <si>
    <t>W. Jenkins</t>
  </si>
  <si>
    <t>I. Waghorn</t>
  </si>
  <si>
    <t>Hensall</t>
  </si>
  <si>
    <t>J. Innes</t>
  </si>
  <si>
    <t>J. McAdam</t>
  </si>
  <si>
    <t>J. Russell</t>
  </si>
  <si>
    <t>M. Bell</t>
  </si>
  <si>
    <t>T. Ashford</t>
  </si>
  <si>
    <t>Avg of declared Avgs: 175.8</t>
  </si>
  <si>
    <t>Avg this round: 184.2</t>
  </si>
  <si>
    <t>P. Watson</t>
  </si>
  <si>
    <t>M. Griffiths</t>
  </si>
  <si>
    <t>R. Ward</t>
  </si>
  <si>
    <t>D. Morgan</t>
  </si>
  <si>
    <t>R. Salt</t>
  </si>
  <si>
    <t>R. Mallinson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</si>
  <si>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</si>
  <si>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</si>
  <si>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</si>
  <si>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</si>
  <si>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</si>
  <si>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</si>
  <si>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</si>
  <si>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199.0</t>
  </si>
  <si>
    <t>L. McFarland</t>
  </si>
  <si>
    <t>M. Young</t>
  </si>
  <si>
    <t>Ballymena</t>
  </si>
  <si>
    <t>I. Scott</t>
  </si>
  <si>
    <t>S. Thomas</t>
  </si>
  <si>
    <t>D. Philips</t>
  </si>
  <si>
    <t>R. Birchall</t>
  </si>
  <si>
    <t>J. Porter</t>
  </si>
  <si>
    <t>Avg of declared Avgs: 196.7</t>
  </si>
  <si>
    <t>Avg this round: 197.0</t>
  </si>
  <si>
    <t>H. Ayre</t>
  </si>
  <si>
    <t>L. Dugan</t>
  </si>
  <si>
    <t>D. Caffrey</t>
  </si>
  <si>
    <t>Penrhiwpal</t>
  </si>
  <si>
    <t>Derby</t>
  </si>
  <si>
    <t>D. Wiseman</t>
  </si>
  <si>
    <t>A. Duncan</t>
  </si>
  <si>
    <t>N. Currie</t>
  </si>
  <si>
    <t>Avg of declared Avgs: 195.4</t>
  </si>
  <si>
    <t>Avg this round: 193.9</t>
  </si>
  <si>
    <t>J. Sinclair</t>
  </si>
  <si>
    <t>J. McLaughlin</t>
  </si>
  <si>
    <t>M. Richardson</t>
  </si>
  <si>
    <t>G. Wilks</t>
  </si>
  <si>
    <t>Avg of declared Avgs: 194.1</t>
  </si>
  <si>
    <t>Avg this round: 181.8</t>
  </si>
  <si>
    <t>J. Barnades</t>
  </si>
  <si>
    <t>K. Hancock</t>
  </si>
  <si>
    <t>GEC (Coventry)</t>
  </si>
  <si>
    <t>K. Knowles</t>
  </si>
  <si>
    <t>V. Robinson</t>
  </si>
  <si>
    <t>Worplesdon</t>
  </si>
  <si>
    <t>J. Parkes</t>
  </si>
  <si>
    <t>M. Phillips</t>
  </si>
  <si>
    <t>Ross on Wye</t>
  </si>
  <si>
    <t>P. Ross</t>
  </si>
  <si>
    <t>Avg of declared Avgs: 192.9</t>
  </si>
  <si>
    <t>Avg this round: 194.7</t>
  </si>
  <si>
    <t>G. Nock</t>
  </si>
  <si>
    <t>A. Craythorne</t>
  </si>
  <si>
    <t>M. Rowan</t>
  </si>
  <si>
    <t>M. Eyles</t>
  </si>
  <si>
    <t>S. Morgans</t>
  </si>
  <si>
    <t>W. Stringer</t>
  </si>
  <si>
    <t>D. Kyle</t>
  </si>
  <si>
    <t>Avg of declared Avgs: 190.6</t>
  </si>
  <si>
    <t>Avg this round: 189.5</t>
  </si>
  <si>
    <t>W. Faulkner</t>
  </si>
  <si>
    <t>C. Craven</t>
  </si>
  <si>
    <t>P. Kilpin</t>
  </si>
  <si>
    <t>J. McKay</t>
  </si>
  <si>
    <t>S. George</t>
  </si>
  <si>
    <t>J. Chouler</t>
  </si>
  <si>
    <t>Avg of declared Avgs: 177.6</t>
  </si>
  <si>
    <t>Avg this round: 168.6</t>
  </si>
  <si>
    <t>D. Williams</t>
  </si>
  <si>
    <t>R. Davies</t>
  </si>
  <si>
    <t>N. Roach</t>
  </si>
  <si>
    <t>D. Hadley P5.2.3</t>
  </si>
  <si>
    <t>C. McCaffrey</t>
  </si>
  <si>
    <t>T. McCaffrey</t>
  </si>
  <si>
    <t>R. Hoyle</t>
  </si>
  <si>
    <t>J. Warner</t>
  </si>
  <si>
    <t>Short Range Benchrest A/S (Air Rifle) - Individuals</t>
  </si>
  <si>
    <t>Avg of declared Avgs: 196.1</t>
  </si>
  <si>
    <t>Avg this round: 191.9</t>
  </si>
  <si>
    <t>W. Williams</t>
  </si>
  <si>
    <t>C. Hedgecock</t>
  </si>
  <si>
    <t>Chichester</t>
  </si>
  <si>
    <t>J. Rawnsley</t>
  </si>
  <si>
    <t>Furness Marksmen</t>
  </si>
  <si>
    <t>J. Wilkinson P5.2.3</t>
  </si>
  <si>
    <t>S. Dodds</t>
  </si>
  <si>
    <t>Scotton &amp; Farnham</t>
  </si>
  <si>
    <t>F. McManus</t>
  </si>
  <si>
    <t>Avg of declared Avgs: 192.4</t>
  </si>
  <si>
    <t>J. Pearson</t>
  </si>
  <si>
    <t>A. Rigg</t>
  </si>
  <si>
    <t>I. Wiles</t>
  </si>
  <si>
    <t>G. Boyer</t>
  </si>
  <si>
    <t>D. Hearns</t>
  </si>
  <si>
    <t>R. Chisem</t>
  </si>
  <si>
    <t>N. McDonald</t>
  </si>
  <si>
    <t>S. Downs</t>
  </si>
  <si>
    <t>Avg this round: 192.0</t>
  </si>
  <si>
    <t>C. Williams</t>
  </si>
  <si>
    <t>I. Asplen</t>
  </si>
  <si>
    <t>D. Pargetor</t>
  </si>
  <si>
    <t>D. Canning</t>
  </si>
  <si>
    <t>P. Halliwell</t>
  </si>
  <si>
    <t>J. Pargetor</t>
  </si>
  <si>
    <t>P. Carling</t>
  </si>
  <si>
    <t>R. Maddocks</t>
  </si>
  <si>
    <t>Avg this round: 190.8</t>
  </si>
  <si>
    <t>R. Gaunt</t>
  </si>
  <si>
    <t>A. Lyons</t>
  </si>
  <si>
    <t>V. Barr</t>
  </si>
  <si>
    <t>T. Errington</t>
  </si>
  <si>
    <t>D. McAvley</t>
  </si>
  <si>
    <t>S. Wallace</t>
  </si>
  <si>
    <t>Avg of declared Avgs: 182.9</t>
  </si>
  <si>
    <t>Avg this round: 186.1</t>
  </si>
  <si>
    <t>Jason Clements</t>
  </si>
  <si>
    <t>Joel Clements</t>
  </si>
  <si>
    <t>J. Trinder</t>
  </si>
  <si>
    <t>W. F. Hamilton</t>
  </si>
  <si>
    <t>S. Butler</t>
  </si>
  <si>
    <t>P. Rolston</t>
  </si>
  <si>
    <t>K. Gainford</t>
  </si>
  <si>
    <t>J. Rule</t>
  </si>
  <si>
    <t xml:space="preserve">  Scorer: J Wright</t>
  </si>
  <si>
    <t>Avg of declared Avgs: 177.9</t>
  </si>
  <si>
    <t>Avg this round: 183.9</t>
  </si>
  <si>
    <t>G. March</t>
  </si>
  <si>
    <t>K. Mundy</t>
  </si>
  <si>
    <t>S. Clements</t>
  </si>
  <si>
    <t>A. Errington</t>
  </si>
  <si>
    <t>J. Andrews</t>
  </si>
  <si>
    <t>Avg of declared Avgs: 168.1</t>
  </si>
  <si>
    <t>Avg this round: 177.8</t>
  </si>
  <si>
    <t>C. Salisbury</t>
  </si>
  <si>
    <t>F. Perkins</t>
  </si>
  <si>
    <t>R. Gough</t>
  </si>
  <si>
    <t>M. Tansey</t>
  </si>
  <si>
    <t>R. Halliwell</t>
  </si>
  <si>
    <t>B. Tilbury</t>
  </si>
  <si>
    <t>J. Simpson</t>
  </si>
  <si>
    <t>Avg of declared Avgs: 114.3</t>
  </si>
  <si>
    <t>R. Walsh</t>
  </si>
  <si>
    <t>S. Harding</t>
  </si>
  <si>
    <t>J. Rogers</t>
  </si>
  <si>
    <t>Avg of declared Avgs: 179.8</t>
  </si>
  <si>
    <t>Short Range Benchrest A/S (Air Rifle) - Teams</t>
  </si>
  <si>
    <t>1 Bedlay</t>
  </si>
  <si>
    <t>6 Bogey545</t>
  </si>
  <si>
    <t>2 Bideford A</t>
  </si>
  <si>
    <t>5 Bury</t>
  </si>
  <si>
    <t>P. Francis</t>
  </si>
  <si>
    <t>C. Morris</t>
  </si>
  <si>
    <t>A. Herdson</t>
  </si>
  <si>
    <t>M. Pomeroy</t>
  </si>
  <si>
    <t>3 Bideford B</t>
  </si>
  <si>
    <t>4 Bideford C</t>
  </si>
  <si>
    <t>B. Clark</t>
  </si>
  <si>
    <t>C. Found</t>
  </si>
  <si>
    <t>S. Found</t>
  </si>
  <si>
    <t>S. Pemburton</t>
  </si>
  <si>
    <t>D. Hebard</t>
  </si>
  <si>
    <t>I. Potter</t>
  </si>
  <si>
    <t>Avg of declared Avgs: 562.0</t>
  </si>
  <si>
    <t>Avg this round: 571.8</t>
  </si>
  <si>
    <t>Short Range Benchrest A/S (Rimfire) - Individuals</t>
  </si>
  <si>
    <t>Avg of declared Avgs: 199.0</t>
  </si>
  <si>
    <t>Avg this round: 198.8</t>
  </si>
  <si>
    <t>A. Dewsnip</t>
  </si>
  <si>
    <t>Wigan</t>
  </si>
  <si>
    <t>R. Anderson</t>
  </si>
  <si>
    <t>J. Marsh Brown</t>
  </si>
  <si>
    <t>P. Lomas</t>
  </si>
  <si>
    <t>C. Harris</t>
  </si>
  <si>
    <t>G. Stewart</t>
  </si>
  <si>
    <t>Bolton</t>
  </si>
  <si>
    <t>Avg of declared Avgs: 197.8</t>
  </si>
  <si>
    <t>Avg this round: 197.1</t>
  </si>
  <si>
    <t>A. Thompson</t>
  </si>
  <si>
    <t>I. Henderson</t>
  </si>
  <si>
    <t>M. Sisson</t>
  </si>
  <si>
    <t>W. Hamilton</t>
  </si>
  <si>
    <t>R. Williams</t>
  </si>
  <si>
    <t>A. Barrow</t>
  </si>
  <si>
    <t>Warrington</t>
  </si>
  <si>
    <t>C. Simpson</t>
  </si>
  <si>
    <t>P. Hibbert</t>
  </si>
  <si>
    <t>Avg of declared Avgs: 197.2</t>
  </si>
  <si>
    <t>Avg this round: 194.3</t>
  </si>
  <si>
    <t>R. Cliffe</t>
  </si>
  <si>
    <t>S. McLaughlin</t>
  </si>
  <si>
    <t>D. Elgar</t>
  </si>
  <si>
    <t>C. Thorbjornsen</t>
  </si>
  <si>
    <t>D. Monk</t>
  </si>
  <si>
    <t>R. Scholes</t>
  </si>
  <si>
    <t>Avg of declared Avgs: 196.5</t>
  </si>
  <si>
    <t>Avg this round: 197.3</t>
  </si>
  <si>
    <t>A. Cook</t>
  </si>
  <si>
    <t>Felton</t>
  </si>
  <si>
    <t>P. Lawrence</t>
  </si>
  <si>
    <t>Gaib. O'Neill</t>
  </si>
  <si>
    <t>M. Pearson</t>
  </si>
  <si>
    <t>B. Bischoff</t>
  </si>
  <si>
    <t>S. Amer</t>
  </si>
  <si>
    <t>Avg of declared Avgs: 195.9</t>
  </si>
  <si>
    <t>D. Gordon</t>
  </si>
  <si>
    <t>J. Moore</t>
  </si>
  <si>
    <t>P. Sewell</t>
  </si>
  <si>
    <t>D. Bailey</t>
  </si>
  <si>
    <t>F. Starkey</t>
  </si>
  <si>
    <t>G. Upton</t>
  </si>
  <si>
    <t>Avg of declared Avgs: 195.0</t>
  </si>
  <si>
    <t>J. Morris</t>
  </si>
  <si>
    <t>Bideford</t>
  </si>
  <si>
    <t>R. Bell</t>
  </si>
  <si>
    <t>S. Harris</t>
  </si>
  <si>
    <t>G. Carson</t>
  </si>
  <si>
    <t>P. McCusker</t>
  </si>
  <si>
    <t>Avg of declared Avgs: 194.3</t>
  </si>
  <si>
    <t>Avg this round: 193.4</t>
  </si>
  <si>
    <t>A. Moore</t>
  </si>
  <si>
    <t>D. Allwright</t>
  </si>
  <si>
    <t>I. G. Gray</t>
  </si>
  <si>
    <t>Kinross &amp; Milnathort</t>
  </si>
  <si>
    <t>B. Chappell</t>
  </si>
  <si>
    <t>A. McCusker</t>
  </si>
  <si>
    <t>S. Russell</t>
  </si>
  <si>
    <t>J.S.P.C.</t>
  </si>
  <si>
    <t>A. McGrugan</t>
  </si>
  <si>
    <t>K. Boaden</t>
  </si>
  <si>
    <t>Avg of declared Avgs: 193.3</t>
  </si>
  <si>
    <t>Avg this round: 193.8</t>
  </si>
  <si>
    <t>M. Scott</t>
  </si>
  <si>
    <t>P. Tyler</t>
  </si>
  <si>
    <t>R. Pickering</t>
  </si>
  <si>
    <t>I. Dean</t>
  </si>
  <si>
    <t>D. Inman</t>
  </si>
  <si>
    <t>Ger. O'Neil</t>
  </si>
  <si>
    <t>M. Heyes</t>
  </si>
  <si>
    <t>Avg of declared Avgs: 192.0</t>
  </si>
  <si>
    <t>Avg this round: 190.1</t>
  </si>
  <si>
    <t>S. Logan</t>
  </si>
  <si>
    <t>R. Lloyd</t>
  </si>
  <si>
    <t>A. Ritson</t>
  </si>
  <si>
    <t>R. Pearce</t>
  </si>
  <si>
    <t>P. Entwistle</t>
  </si>
  <si>
    <t>W. H. Robson</t>
  </si>
  <si>
    <t>S. Westley</t>
  </si>
  <si>
    <t>Avg this round: 191.0</t>
  </si>
  <si>
    <t>M. Harlow</t>
  </si>
  <si>
    <t>P. Holland</t>
  </si>
  <si>
    <t>B. Skelton</t>
  </si>
  <si>
    <t>D. Casson</t>
  </si>
  <si>
    <t>P. Byran</t>
  </si>
  <si>
    <t>M. Butchart</t>
  </si>
  <si>
    <t>J. Jablonski</t>
  </si>
  <si>
    <t>Avg of declared Avgs: 190.3</t>
  </si>
  <si>
    <t>Avg this round: 192.6</t>
  </si>
  <si>
    <t>A. Bambery</t>
  </si>
  <si>
    <t>S. Andrews</t>
  </si>
  <si>
    <t>B. Carson</t>
  </si>
  <si>
    <t>D. Fenwick</t>
  </si>
  <si>
    <t>K. Henderson</t>
  </si>
  <si>
    <t>R. Ingram</t>
  </si>
  <si>
    <t>Avg of declared Avgs: 189.2</t>
  </si>
  <si>
    <t>A. Nixon</t>
  </si>
  <si>
    <t>S. Moss</t>
  </si>
  <si>
    <t>D. Bonnefin</t>
  </si>
  <si>
    <t>A. Gunn P7.4.7.4</t>
  </si>
  <si>
    <t>R. Prior</t>
  </si>
  <si>
    <t>R. Wegener-Salway</t>
  </si>
  <si>
    <t>R. Page</t>
  </si>
  <si>
    <t>G. F. Wilkinson</t>
  </si>
  <si>
    <t>Avg of declared Avgs: 187.9</t>
  </si>
  <si>
    <t>Avg this round: 187.7</t>
  </si>
  <si>
    <t>S. Vincent</t>
  </si>
  <si>
    <t>M. Morris</t>
  </si>
  <si>
    <t>I. Carter</t>
  </si>
  <si>
    <t>D. Mills</t>
  </si>
  <si>
    <t>K. P. Reilly</t>
  </si>
  <si>
    <t>Avg of declared Avgs: 185.9</t>
  </si>
  <si>
    <t>Avg this round: 186.8</t>
  </si>
  <si>
    <t>S. M. Anderson</t>
  </si>
  <si>
    <t>C. Pickering</t>
  </si>
  <si>
    <t>P. Gore</t>
  </si>
  <si>
    <t>R. Lindon</t>
  </si>
  <si>
    <t>A. Power P7.4.7.4</t>
  </si>
  <si>
    <t>L. Hamar</t>
  </si>
  <si>
    <t>J. Gunn P7.4.7.4</t>
  </si>
  <si>
    <t>G. Jones</t>
  </si>
  <si>
    <t>Avg of declared Avgs: 184.4</t>
  </si>
  <si>
    <t>Avg this round: 192.8</t>
  </si>
  <si>
    <t>C. Dean</t>
  </si>
  <si>
    <t>M. Morgans</t>
  </si>
  <si>
    <t>H. Murray</t>
  </si>
  <si>
    <t>K. Blackmore</t>
  </si>
  <si>
    <t>M. Felton</t>
  </si>
  <si>
    <t>E. Purcell</t>
  </si>
  <si>
    <t xml:space="preserve">  Scorer: J Thomson</t>
  </si>
  <si>
    <t>Avg of declared Avgs: 183.2</t>
  </si>
  <si>
    <t>Avg this round: 188.0</t>
  </si>
  <si>
    <t>K. Meek</t>
  </si>
  <si>
    <t>R. Moffett</t>
  </si>
  <si>
    <t>C. Chapman</t>
  </si>
  <si>
    <t>Dunfermline</t>
  </si>
  <si>
    <t>D. Harlow</t>
  </si>
  <si>
    <t>J. Kerr</t>
  </si>
  <si>
    <t>M. Saunders</t>
  </si>
  <si>
    <t>J. Lytollis P7.4.7.4</t>
  </si>
  <si>
    <t>N. Cowdrey</t>
  </si>
  <si>
    <t>S. Gillum</t>
  </si>
  <si>
    <t>A. Bullock</t>
  </si>
  <si>
    <t>D. Riley</t>
  </si>
  <si>
    <t>B. Rayner</t>
  </si>
  <si>
    <t>C. Salway</t>
  </si>
  <si>
    <t>Division Eighteen</t>
  </si>
  <si>
    <t>Avg of declared Avgs: 176.6</t>
  </si>
  <si>
    <t>Avg this round: 181.6</t>
  </si>
  <si>
    <t>P. Van-Parys</t>
  </si>
  <si>
    <t>J. Lee</t>
  </si>
  <si>
    <t>K. Hayes</t>
  </si>
  <si>
    <t>R. Lee</t>
  </si>
  <si>
    <t>S. Beech</t>
  </si>
  <si>
    <t>I. J. Bradley P7.4.7.4</t>
  </si>
  <si>
    <t>G. Glover</t>
  </si>
  <si>
    <t>Division Nineteen</t>
  </si>
  <si>
    <t>Avg this round: 171.7</t>
  </si>
  <si>
    <t>J. Berry</t>
  </si>
  <si>
    <t>J. Bartlam</t>
  </si>
  <si>
    <t>M. Turnbull P7.6.3.2</t>
  </si>
  <si>
    <t>M. Mallinson</t>
  </si>
  <si>
    <t>B. Gillatt</t>
  </si>
  <si>
    <t>A. Foy</t>
  </si>
  <si>
    <t>G. Bellwood</t>
  </si>
  <si>
    <t>Avg of declared Avgs: 198.7</t>
  </si>
  <si>
    <t>Avg this round: 198.1</t>
  </si>
  <si>
    <t>Avg of declared Avgs: 196.3</t>
  </si>
  <si>
    <t>Avg this round: 190.5</t>
  </si>
  <si>
    <t>Avg of declared Avgs: 187.7</t>
  </si>
  <si>
    <t>Avg this round: 191.6</t>
  </si>
  <si>
    <t>Avg of declared Avgs: 176.5</t>
  </si>
  <si>
    <t>Avg this round: 179.4</t>
  </si>
  <si>
    <t>Short Range Benchrest A/S (Rimfire) - Teams</t>
  </si>
  <si>
    <t>1 Chichester A</t>
  </si>
  <si>
    <t>6 Warrington A</t>
  </si>
  <si>
    <t>S. Sadler</t>
  </si>
  <si>
    <t>J. Smith</t>
  </si>
  <si>
    <t>D. Bromley</t>
  </si>
  <si>
    <t>C. Wade</t>
  </si>
  <si>
    <t>2 Crewe A</t>
  </si>
  <si>
    <t>5 Penarth A</t>
  </si>
  <si>
    <t>V. Jones</t>
  </si>
  <si>
    <t>A. Mason</t>
  </si>
  <si>
    <t>S. Williams</t>
  </si>
  <si>
    <t>3 East Antrim A</t>
  </si>
  <si>
    <t>4 GEC (Coventry)</t>
  </si>
  <si>
    <t>Avg of declared Avgs: 589.8</t>
  </si>
  <si>
    <t>Avg this round: 592.3</t>
  </si>
  <si>
    <t>1 Chichester B</t>
  </si>
  <si>
    <t>6 Bogey580</t>
  </si>
  <si>
    <t>D. Bisho P7.4.7.4</t>
  </si>
  <si>
    <t>J. Curtin</t>
  </si>
  <si>
    <t>C. Edwards</t>
  </si>
  <si>
    <t>2 East Antrim B</t>
  </si>
  <si>
    <t>5 Warrington B</t>
  </si>
  <si>
    <t>P. Slator</t>
  </si>
  <si>
    <t>3 Felton</t>
  </si>
  <si>
    <t>4 Furness Marksmen</t>
  </si>
  <si>
    <t>M. Watson (sub)</t>
  </si>
  <si>
    <t>Avg of declared Avgs: 581.0</t>
  </si>
  <si>
    <t>Avg this round: 588.0</t>
  </si>
  <si>
    <t>1 Chichester C</t>
  </si>
  <si>
    <t>6 Bogey569</t>
  </si>
  <si>
    <t>A. Christofi</t>
  </si>
  <si>
    <t>P. Gardiner</t>
  </si>
  <si>
    <t>I. Stannard</t>
  </si>
  <si>
    <t>2 Crewe B</t>
  </si>
  <si>
    <t>5 Sunderland A</t>
  </si>
  <si>
    <t>P. Baylis P7.3.3</t>
  </si>
  <si>
    <t>R. Dewhurst</t>
  </si>
  <si>
    <t>D. Jones</t>
  </si>
  <si>
    <t>J. Robson (res) P7.9.8(4)</t>
  </si>
  <si>
    <t>3 Goodyear A</t>
  </si>
  <si>
    <t>4 Penarth B</t>
  </si>
  <si>
    <t>Avg of declared Avgs: 569.7</t>
  </si>
  <si>
    <t>Avg this round: 576.0</t>
  </si>
  <si>
    <t>1 City of Truro</t>
  </si>
  <si>
    <t>2 Goodyear B</t>
  </si>
  <si>
    <t>5 Sunderland C</t>
  </si>
  <si>
    <t>3 Penarth C</t>
  </si>
  <si>
    <t>4 Sunderland B</t>
  </si>
  <si>
    <t>Avg of declared Avgs: 543.7</t>
  </si>
  <si>
    <t>Avg this round: 555.5</t>
  </si>
  <si>
    <t>Gallery Rifle Any Sights - Individuals</t>
  </si>
  <si>
    <t>Avg of declared Avgs: 195.8</t>
  </si>
  <si>
    <t>Avg this round: 194.6</t>
  </si>
  <si>
    <t>Avg of declared Avgs: 193.0</t>
  </si>
  <si>
    <t>C. Thompson</t>
  </si>
  <si>
    <t>W. Pow</t>
  </si>
  <si>
    <t>G. Collins</t>
  </si>
  <si>
    <t>D. Green</t>
  </si>
  <si>
    <t>D. Roberts</t>
  </si>
  <si>
    <t>N. King</t>
  </si>
  <si>
    <t>C. Wiilams</t>
  </si>
  <si>
    <t>D. Crawford</t>
  </si>
  <si>
    <t>Avg of declared Avgs: 189.5</t>
  </si>
  <si>
    <t>Avg this round: 191.4</t>
  </si>
  <si>
    <t>Avg of declared Avgs: 185.7</t>
  </si>
  <si>
    <t>Avg this round: 189.6</t>
  </si>
  <si>
    <t>C. Oswald</t>
  </si>
  <si>
    <t>J. Thompson</t>
  </si>
  <si>
    <t>C. Blyth</t>
  </si>
  <si>
    <t>L. Williams</t>
  </si>
  <si>
    <t>A. Wyatt</t>
  </si>
  <si>
    <t>D. Cook</t>
  </si>
  <si>
    <t>R. N. Bancroft</t>
  </si>
  <si>
    <t>H. Marshall</t>
  </si>
  <si>
    <t>C. Parratt</t>
  </si>
  <si>
    <t>Avg this round: 183.6</t>
  </si>
  <si>
    <t>Avg of declared Avgs: 168.9</t>
  </si>
  <si>
    <t>Avg this round: 175.8</t>
  </si>
  <si>
    <t>B. Newman</t>
  </si>
  <si>
    <t>Carshalton</t>
  </si>
  <si>
    <t>T. Coggins</t>
  </si>
  <si>
    <t>K. Reilly</t>
  </si>
  <si>
    <t>Claymore</t>
  </si>
  <si>
    <t>C. Gilmore</t>
  </si>
  <si>
    <t>D. Nicoll</t>
  </si>
  <si>
    <t>M. Barrow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</si>
  <si>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</si>
  <si>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</si>
  <si>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</si>
  <si>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</si>
  <si>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this round: 193.1</t>
  </si>
  <si>
    <t>Avg of declared Avgs: 185.5</t>
  </si>
  <si>
    <t>Avg this round: 188.8</t>
  </si>
  <si>
    <t>Gallery Rifle Iron Sights - Individuals</t>
  </si>
  <si>
    <t>Avg of declared Avgs: 192.8</t>
  </si>
  <si>
    <t>Avg this round: 193.0</t>
  </si>
  <si>
    <t>Avg of declared Avgs: 188.1</t>
  </si>
  <si>
    <t>Avg this round: 185.3</t>
  </si>
  <si>
    <t>R. Gascoyne</t>
  </si>
  <si>
    <t>D. Ingham</t>
  </si>
  <si>
    <t>B. Leese</t>
  </si>
  <si>
    <t>M. Leese</t>
  </si>
  <si>
    <t>B. Roberts</t>
  </si>
  <si>
    <t>A. Holmes</t>
  </si>
  <si>
    <t>N. Andrews</t>
  </si>
  <si>
    <t>M. Brewis</t>
  </si>
  <si>
    <t>Avg of declared Avgs: 185.3</t>
  </si>
  <si>
    <t>Avg this round: 182.8</t>
  </si>
  <si>
    <t>Avg of declared Avgs: 182.2</t>
  </si>
  <si>
    <t>Avg this round: 183.4</t>
  </si>
  <si>
    <t>C. Walker</t>
  </si>
  <si>
    <t>R. Ker</t>
  </si>
  <si>
    <t>A. Campbell</t>
  </si>
  <si>
    <t>K. Upton</t>
  </si>
  <si>
    <t>J. Paterson</t>
  </si>
  <si>
    <t>S. Clarkson</t>
  </si>
  <si>
    <t>A. Dodd</t>
  </si>
  <si>
    <t>A. Cliffe</t>
  </si>
  <si>
    <t>M. King</t>
  </si>
  <si>
    <t>J. Muir</t>
  </si>
  <si>
    <t>T. McLaren</t>
  </si>
  <si>
    <t>I. MaGinn</t>
  </si>
  <si>
    <t>Avg of declared Avgs: 178.0</t>
  </si>
  <si>
    <t>Avg this round: 175.0</t>
  </si>
  <si>
    <t>Avg of declared Avgs: 174.2</t>
  </si>
  <si>
    <t>Avg this round: 181.4</t>
  </si>
  <si>
    <t>K. Davidson</t>
  </si>
  <si>
    <t>J. McCall</t>
  </si>
  <si>
    <t>J. Bambery</t>
  </si>
  <si>
    <t>G. Newsholme</t>
  </si>
  <si>
    <t>A. Battrick</t>
  </si>
  <si>
    <t>G. Rees</t>
  </si>
  <si>
    <t>A. Bruce</t>
  </si>
  <si>
    <t>J. Boulton</t>
  </si>
  <si>
    <t>B. Tester</t>
  </si>
  <si>
    <t>Avg this round: 173.3</t>
  </si>
  <si>
    <t>Avg of declared Avgs: 154.7</t>
  </si>
  <si>
    <t>Avg this round: 164.7</t>
  </si>
  <si>
    <t>A. Dimech</t>
  </si>
  <si>
    <t>B. Lawson</t>
  </si>
  <si>
    <t>S. Vincett</t>
  </si>
  <si>
    <t>R. Matthews</t>
  </si>
  <si>
    <t>P. Hurcumb</t>
  </si>
  <si>
    <t>I. Balshaw</t>
  </si>
  <si>
    <t>N. Saggers</t>
  </si>
  <si>
    <t>E. Thurley</t>
  </si>
  <si>
    <t>P. Robertson</t>
  </si>
  <si>
    <t>C. Livingstone</t>
  </si>
  <si>
    <t>J. Lawson</t>
  </si>
  <si>
    <t>C. Stones</t>
  </si>
  <si>
    <t>J. Thurley</t>
  </si>
  <si>
    <t>J. Sellars</t>
  </si>
  <si>
    <t>Avg of declared Avgs: 188.8</t>
  </si>
  <si>
    <t>Avg this round: 186.3</t>
  </si>
  <si>
    <t>Avg of declared Avgs: 171.3</t>
  </si>
  <si>
    <t>Avg this round: 172.1</t>
  </si>
  <si>
    <t>Long Barrelled Pistol - Individuals</t>
  </si>
  <si>
    <t>Avg of declared Avgs: 184.1</t>
  </si>
  <si>
    <t>Avg this round: 178.3</t>
  </si>
  <si>
    <t>J. Brown P5.2.3</t>
  </si>
  <si>
    <t>A. Carson</t>
  </si>
  <si>
    <t>Avg of declared Avgs: 173.4</t>
  </si>
  <si>
    <t>P. McBride</t>
  </si>
  <si>
    <t>P. Johnston</t>
  </si>
  <si>
    <t>B. Docherty</t>
  </si>
  <si>
    <t>J. Moffat</t>
  </si>
  <si>
    <t>Avg of declared Avgs: 164.6</t>
  </si>
  <si>
    <t>Avg this round: 161.1</t>
  </si>
  <si>
    <t>A. Ogle</t>
  </si>
  <si>
    <t>S. Hutchinson</t>
  </si>
  <si>
    <t>P. Robinson</t>
  </si>
  <si>
    <t>Avg of declared Avgs: 147.5</t>
  </si>
  <si>
    <t>Avg this round: 158.8</t>
  </si>
  <si>
    <t>R. Ogle</t>
  </si>
  <si>
    <t>P. Dean</t>
  </si>
  <si>
    <t>A. Barrow P7.6.3.2</t>
  </si>
  <si>
    <t>J. McCluskie</t>
  </si>
  <si>
    <t>P. Hancock</t>
  </si>
  <si>
    <t xml:space="preserve">  Scorer: R Gascoyne</t>
  </si>
  <si>
    <t>Avg of declared Avgs: 184.5</t>
  </si>
  <si>
    <t>Avg of declared Avgs: 166.6</t>
  </si>
  <si>
    <t>Avg this round: 160.3</t>
  </si>
  <si>
    <t>Muzzle Loading Nitro - Individuals</t>
  </si>
  <si>
    <t>Avg of declared Avgs: 84.1</t>
  </si>
  <si>
    <t>Avg this round: 85.3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</si>
  <si>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</si>
  <si>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</si>
  <si>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</si>
  <si>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</si>
  <si>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</si>
  <si>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83.0</t>
  </si>
  <si>
    <t>M. Loader</t>
  </si>
  <si>
    <t>G. Crowther</t>
  </si>
  <si>
    <t>Avg of declared Avgs: 87.1</t>
  </si>
  <si>
    <t>Avg this round: 89.7</t>
  </si>
  <si>
    <t>Muzzle Loading Revolver - Individuals</t>
  </si>
  <si>
    <t>Avg of declared Avgs: 84.4</t>
  </si>
  <si>
    <t>Avg this round: 79.0</t>
  </si>
  <si>
    <t>J. Mckay</t>
  </si>
  <si>
    <t>V. Little</t>
  </si>
  <si>
    <t>S. Dalziel</t>
  </si>
  <si>
    <t>Avg of declared Avgs: 69.4</t>
  </si>
  <si>
    <t>Avg this round: 68.0</t>
  </si>
  <si>
    <t>J. Wright</t>
  </si>
  <si>
    <t>K. Gillespie</t>
  </si>
  <si>
    <t>A. Frankland</t>
  </si>
  <si>
    <t>H. Marcos</t>
  </si>
  <si>
    <t>Rapid Fire Air Pistol - Individuals</t>
  </si>
  <si>
    <t>Avg of declared Avgs: 149.9</t>
  </si>
  <si>
    <t>Avg this round: 156.8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</si>
  <si>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</si>
  <si>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</si>
  <si>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</si>
  <si>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</si>
  <si>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272.5</t>
  </si>
  <si>
    <t>P. Ward</t>
  </si>
  <si>
    <t>K. Weddel</t>
  </si>
  <si>
    <t>A. Johnstone</t>
  </si>
  <si>
    <t>Avg of declared Avgs: 251.8</t>
  </si>
  <si>
    <t>Avg this round: 246.7</t>
  </si>
  <si>
    <t>A. Batterick</t>
  </si>
  <si>
    <t>Avg of declared Avgs: 218.9</t>
  </si>
  <si>
    <t>Avg this round: 226.8</t>
  </si>
  <si>
    <t>E. Flint</t>
  </si>
  <si>
    <t>K. Aitken</t>
  </si>
  <si>
    <t>A. Graham P7.6.3.2</t>
  </si>
  <si>
    <t>R. McKay P5.2.3</t>
  </si>
  <si>
    <t>T. Creed</t>
  </si>
  <si>
    <t>The RCO or Witness should make an appropriate note on any target that has fewer than 10 shots on it.</t>
  </si>
  <si>
    <t xml:space="preserve">  Scorer: T Earnshaw</t>
  </si>
  <si>
    <t>Sport Rifle - Individuals</t>
  </si>
  <si>
    <t>Avg of declared Avgs: 96.5</t>
  </si>
  <si>
    <t>Avg this round: 93.3</t>
  </si>
  <si>
    <t>Avg of declared Avgs: 93.3</t>
  </si>
  <si>
    <t>Avg this round: 95.3</t>
  </si>
  <si>
    <t>S. Chambers</t>
  </si>
  <si>
    <t>Workington</t>
  </si>
  <si>
    <t>E. Cairns</t>
  </si>
  <si>
    <t>M. Watkin</t>
  </si>
  <si>
    <t>N. Veitch</t>
  </si>
  <si>
    <t>T. Yates</t>
  </si>
  <si>
    <t>J. Beardsley</t>
  </si>
  <si>
    <t>Kendal</t>
  </si>
  <si>
    <t>R. Cornish</t>
  </si>
  <si>
    <t>S. G. Stafford</t>
  </si>
  <si>
    <t>P. Hartas</t>
  </si>
  <si>
    <t>R. Ellsmore</t>
  </si>
  <si>
    <t>K. Price</t>
  </si>
  <si>
    <t>Avg of declared Avgs: 91.8</t>
  </si>
  <si>
    <t>Avg this round: 89.9</t>
  </si>
  <si>
    <t>Avg of declared Avgs: 90.3</t>
  </si>
  <si>
    <t>D. Nowell</t>
  </si>
  <si>
    <t>B. Wells</t>
  </si>
  <si>
    <t>K. Bathers</t>
  </si>
  <si>
    <t>D. Nelson</t>
  </si>
  <si>
    <t>S. Rogers</t>
  </si>
  <si>
    <t>J. Cairns</t>
  </si>
  <si>
    <t>J. Jack</t>
  </si>
  <si>
    <t>Redcraig</t>
  </si>
  <si>
    <t>W. M. Pow</t>
  </si>
  <si>
    <t>M. Coulson</t>
  </si>
  <si>
    <t>J. Bray</t>
  </si>
  <si>
    <t>A. Trinder</t>
  </si>
  <si>
    <t>Avg of declared Avgs: 88.9</t>
  </si>
  <si>
    <t>Avg this round: 90.1</t>
  </si>
  <si>
    <t>Avg of declared Avgs: 87.6</t>
  </si>
  <si>
    <t>Avg this round: 89.2</t>
  </si>
  <si>
    <t>S. Cybaniak</t>
  </si>
  <si>
    <t>J. du Heaume</t>
  </si>
  <si>
    <t>R. MacLean</t>
  </si>
  <si>
    <t>M. Gray</t>
  </si>
  <si>
    <t>J. Voisey</t>
  </si>
  <si>
    <t>M. J. Clubley</t>
  </si>
  <si>
    <t>Killingholm</t>
  </si>
  <si>
    <t>K. Reillly</t>
  </si>
  <si>
    <t>Avg of declared Avgs: 86.9</t>
  </si>
  <si>
    <t>Avg this round: 88.3</t>
  </si>
  <si>
    <t>Avg of declared Avgs: 86.4</t>
  </si>
  <si>
    <t>Avg this round: 86.6</t>
  </si>
  <si>
    <t>J. H. R. Marshall</t>
  </si>
  <si>
    <t>J. D. Hoggan</t>
  </si>
  <si>
    <t>A. Bathers</t>
  </si>
  <si>
    <t>A. Cross</t>
  </si>
  <si>
    <t>Stourport</t>
  </si>
  <si>
    <t>T. Clayton</t>
  </si>
  <si>
    <t>S. Steele</t>
  </si>
  <si>
    <t>J. Shaw</t>
  </si>
  <si>
    <t>N. Sanderson</t>
  </si>
  <si>
    <t>M. Greenwood</t>
  </si>
  <si>
    <t>Avg of declared Avgs: 85.5</t>
  </si>
  <si>
    <t>Avg this round: 82.0</t>
  </si>
  <si>
    <t>Avg of declared Avgs: 84.8</t>
  </si>
  <si>
    <t>Avg this round: 86.1</t>
  </si>
  <si>
    <t>D. Henderson</t>
  </si>
  <si>
    <t>S. O'Brien</t>
  </si>
  <si>
    <t>D. G. Stafford</t>
  </si>
  <si>
    <t>J. Wilson</t>
  </si>
  <si>
    <t>A. Hodgson</t>
  </si>
  <si>
    <t>M. Power</t>
  </si>
  <si>
    <t>J. Lytollis</t>
  </si>
  <si>
    <t>E. B. Dobson</t>
  </si>
  <si>
    <t xml:space="preserve">  Scorer: A Fellerman</t>
  </si>
  <si>
    <t>Avg of declared Avgs: 83.8</t>
  </si>
  <si>
    <t>Avg this round: 84.8</t>
  </si>
  <si>
    <t>Avg of declared Avgs: 82.6</t>
  </si>
  <si>
    <t>S. Taylforth</t>
  </si>
  <si>
    <t>K. Taylor</t>
  </si>
  <si>
    <t>M. Broom</t>
  </si>
  <si>
    <t>A. Williams</t>
  </si>
  <si>
    <t>M. Carr</t>
  </si>
  <si>
    <t>P. Goldthorpe</t>
  </si>
  <si>
    <t>R. Riley</t>
  </si>
  <si>
    <t>P. Bowles</t>
  </si>
  <si>
    <t>C. Middlemore</t>
  </si>
  <si>
    <t>I. Middlemore</t>
  </si>
  <si>
    <t>J. Kendrick</t>
  </si>
  <si>
    <t>Avg of declared Avgs: 81.2</t>
  </si>
  <si>
    <t>Avg this round: 82.2</t>
  </si>
  <si>
    <t>Avg of declared Avgs: 78.9</t>
  </si>
  <si>
    <t>Avg this round: 79.9</t>
  </si>
  <si>
    <t>R. Herringshaw</t>
  </si>
  <si>
    <t>T. Thomas</t>
  </si>
  <si>
    <t>W. Clements</t>
  </si>
  <si>
    <t>M. Turnbull</t>
  </si>
  <si>
    <t>B. Jones</t>
  </si>
  <si>
    <t>B. Murphy</t>
  </si>
  <si>
    <t>S. Hayman</t>
  </si>
  <si>
    <t>Avg of declared Avgs: 76.8</t>
  </si>
  <si>
    <t>Avg this round: 79.6</t>
  </si>
  <si>
    <t>Avg of declared Avgs: 74.5</t>
  </si>
  <si>
    <t>Avg this round: 80.3</t>
  </si>
  <si>
    <t>G. Crosby</t>
  </si>
  <si>
    <t>S. Bullock</t>
  </si>
  <si>
    <t>R. Sowerbutts</t>
  </si>
  <si>
    <t>P. Monaghan</t>
  </si>
  <si>
    <t>A. Napoleon</t>
  </si>
  <si>
    <t>K. Harrison</t>
  </si>
  <si>
    <t>M. McGookin</t>
  </si>
  <si>
    <t>Avg of declared Avgs: 70.2</t>
  </si>
  <si>
    <t>Avg this round: 69.6</t>
  </si>
  <si>
    <t>Avg of declared Avgs: 64.6</t>
  </si>
  <si>
    <t>Avg this round: 67.5</t>
  </si>
  <si>
    <t>J. Elliot</t>
  </si>
  <si>
    <t>Simon Jacklin</t>
  </si>
  <si>
    <t>J. Gillion</t>
  </si>
  <si>
    <t>G. Franks</t>
  </si>
  <si>
    <t>R. Wilson</t>
  </si>
  <si>
    <t>M. Thornton</t>
  </si>
  <si>
    <t>P. E. Johnston</t>
  </si>
  <si>
    <t>Sam Jacklin</t>
  </si>
  <si>
    <t>L. McGookin</t>
  </si>
  <si>
    <t>S. McGookin</t>
  </si>
  <si>
    <t xml:space="preserve">  Scorer: K Wightman</t>
  </si>
  <si>
    <t>Avg of declared Avgs: 91.3</t>
  </si>
  <si>
    <t>Avg this round: 92.2</t>
  </si>
  <si>
    <t>Avg of declared Avgs: 85.8</t>
  </si>
  <si>
    <t>Avg this round: 88.0</t>
  </si>
  <si>
    <t>Avg of declared Avgs: 82.3</t>
  </si>
  <si>
    <t>Avg this round: 82.3</t>
  </si>
  <si>
    <t>Avg of declared Avgs: 77.9</t>
  </si>
  <si>
    <t>Avg of declared Avgs: 71.4</t>
  </si>
  <si>
    <t>Avg this round: 74.8</t>
  </si>
  <si>
    <t>Sport Rifle - Teams</t>
  </si>
  <si>
    <t>1 Felton</t>
  </si>
  <si>
    <t>Average</t>
  </si>
  <si>
    <t>2 Market Drayton A</t>
  </si>
  <si>
    <t>5 Warrington</t>
  </si>
  <si>
    <t>3 Penzance &amp; St. Ives</t>
  </si>
  <si>
    <t>4 Sunderland A</t>
  </si>
  <si>
    <t>S. Curnow Res</t>
  </si>
  <si>
    <t>Avg of declared Avgs: 555.4</t>
  </si>
  <si>
    <t>Avg this round: 540.0</t>
  </si>
  <si>
    <t>1 Derby</t>
  </si>
  <si>
    <t>2 Leek</t>
  </si>
  <si>
    <t>3 Market Drayton B</t>
  </si>
  <si>
    <t>Avg of declared Avgs: 517.6</t>
  </si>
  <si>
    <t>Avg this round: 514.2</t>
  </si>
  <si>
    <t>1 Market Drayton C</t>
  </si>
  <si>
    <t>2 Penarth</t>
  </si>
  <si>
    <t>3 Sunderland D</t>
  </si>
  <si>
    <t>4 Vickers</t>
  </si>
  <si>
    <t>Avg of declared Avgs: 479.3</t>
  </si>
  <si>
    <t>Avg this round: 482.0</t>
  </si>
  <si>
    <t>Short Range Standard Pistol - Individuals</t>
  </si>
  <si>
    <t>Avg of declared Avgs: 263.5</t>
  </si>
  <si>
    <t>Avg this round: 267.8</t>
  </si>
  <si>
    <t>Avg of declared Avgs: 236.1</t>
  </si>
  <si>
    <t>Avg this round: 234.2</t>
  </si>
  <si>
    <t>K. Morley</t>
  </si>
  <si>
    <t xml:space="preserve">  Scorer: M Bailey</t>
  </si>
  <si>
    <t>22 Rifle Short Range - Individuals</t>
  </si>
  <si>
    <t>AH3</t>
  </si>
  <si>
    <t>Avg of declared Avgs: 97.2</t>
  </si>
  <si>
    <t>Avg of declared Avgs: 96.6</t>
  </si>
  <si>
    <t>C. Asquith</t>
  </si>
  <si>
    <t>T. Chittenden</t>
  </si>
  <si>
    <t>T. Bryan</t>
  </si>
  <si>
    <t>C. A. Coxon</t>
  </si>
  <si>
    <t>N. Georgeson</t>
  </si>
  <si>
    <t>J. Godsell</t>
  </si>
  <si>
    <t>A. Hirst</t>
  </si>
  <si>
    <t>N. Harcus</t>
  </si>
  <si>
    <t>S. Jacklin</t>
  </si>
  <si>
    <t>F. Shedden</t>
  </si>
  <si>
    <t>K. Revell</t>
  </si>
  <si>
    <t>E. Thorn</t>
  </si>
  <si>
    <t>D. Strachan</t>
  </si>
  <si>
    <t>J. Whittaker</t>
  </si>
  <si>
    <t>Avg of declared Avgs: 96.0</t>
  </si>
  <si>
    <t>Avg of declared Avgs: 95.4</t>
  </si>
  <si>
    <t>J. Allen</t>
  </si>
  <si>
    <t>B. Diamond</t>
  </si>
  <si>
    <t>M. Baeron</t>
  </si>
  <si>
    <t>K. King</t>
  </si>
  <si>
    <t>P. Cook</t>
  </si>
  <si>
    <t>E. Matthews</t>
  </si>
  <si>
    <t>B. Cooke-Duffy</t>
  </si>
  <si>
    <t>J. O'Neill</t>
  </si>
  <si>
    <t>Leyland Motors</t>
  </si>
  <si>
    <t>T. Richmond</t>
  </si>
  <si>
    <t>S. Kay</t>
  </si>
  <si>
    <t>B. Paillusson</t>
  </si>
  <si>
    <t>J. P. Stevens</t>
  </si>
  <si>
    <t>L. Webster</t>
  </si>
  <si>
    <t>C. Stirling</t>
  </si>
  <si>
    <t>Avg of declared Avgs: 94.4</t>
  </si>
  <si>
    <t>Avg of declared Avgs: 93.7</t>
  </si>
  <si>
    <t>A. Angus</t>
  </si>
  <si>
    <t>M. Caton</t>
  </si>
  <si>
    <t>R. Beer</t>
  </si>
  <si>
    <t>P. Dodds</t>
  </si>
  <si>
    <t>J. Bradfield</t>
  </si>
  <si>
    <t>P. S. Gillum</t>
  </si>
  <si>
    <t>H. Bramwell</t>
  </si>
  <si>
    <t>T. McFarland</t>
  </si>
  <si>
    <t>H. Keys</t>
  </si>
  <si>
    <t>D. N. Price</t>
  </si>
  <si>
    <t>M. Sinclair</t>
  </si>
  <si>
    <t>L. Payne</t>
  </si>
  <si>
    <t>A. Smith</t>
  </si>
  <si>
    <t>D. Smith</t>
  </si>
  <si>
    <t>S. Thorne</t>
  </si>
  <si>
    <t>Avg of declared Avgs: 93.0</t>
  </si>
  <si>
    <t>Avg of declared Avgs: 92.0</t>
  </si>
  <si>
    <t>P. Bailey</t>
  </si>
  <si>
    <t>P. Ager P5.2.1</t>
  </si>
  <si>
    <t>P. Baxter</t>
  </si>
  <si>
    <t>D. Armstrong</t>
  </si>
  <si>
    <t>K. L. Dinkel</t>
  </si>
  <si>
    <t>Y. Bave</t>
  </si>
  <si>
    <t>A. N. Mackie</t>
  </si>
  <si>
    <t>M. Maxwell</t>
  </si>
  <si>
    <t>J. Hankin</t>
  </si>
  <si>
    <t>A. Mylles</t>
  </si>
  <si>
    <t>J. Maher</t>
  </si>
  <si>
    <t>S. Nicklin</t>
  </si>
  <si>
    <t>B. Rose</t>
  </si>
  <si>
    <t>K. Sherris P5.2.1</t>
  </si>
  <si>
    <t>D. Shire</t>
  </si>
  <si>
    <t>Barry Plastics</t>
  </si>
  <si>
    <t>D. Ward</t>
  </si>
  <si>
    <t>J. Stevenson</t>
  </si>
  <si>
    <t>Avg of declared Avgs: 88.2</t>
  </si>
  <si>
    <t>P. G. Barnett</t>
  </si>
  <si>
    <t>A. Bramwell</t>
  </si>
  <si>
    <t>A. Beck</t>
  </si>
  <si>
    <t>R. Budd</t>
  </si>
  <si>
    <t>R. Bryan</t>
  </si>
  <si>
    <t>A. Edgar</t>
  </si>
  <si>
    <t>P. Chen</t>
  </si>
  <si>
    <t>D. Hollingsworth</t>
  </si>
  <si>
    <t>S. Clarke</t>
  </si>
  <si>
    <t>L. Jolly</t>
  </si>
  <si>
    <t>B. Fletcher</t>
  </si>
  <si>
    <t>A. Law</t>
  </si>
  <si>
    <t>B. Holmes</t>
  </si>
  <si>
    <t>W. Potter</t>
  </si>
  <si>
    <t>K. W. Wall</t>
  </si>
  <si>
    <t>P. Yokoyama</t>
  </si>
  <si>
    <t>Avg of declared Avgs: 81.6</t>
  </si>
  <si>
    <t>R. Caunt</t>
  </si>
  <si>
    <t>G. Garrett</t>
  </si>
  <si>
    <t>N. Eastwood</t>
  </si>
  <si>
    <t>B. Faulkner</t>
  </si>
  <si>
    <t>J. Johnson P1.10.8</t>
  </si>
  <si>
    <t>P. Leviston</t>
  </si>
  <si>
    <t>B. Hubbard P5.2.1</t>
  </si>
  <si>
    <t>K. McCrindle</t>
  </si>
  <si>
    <t>A. Ryles</t>
  </si>
  <si>
    <t>R. Robinson</t>
  </si>
  <si>
    <t>P. Titterington</t>
  </si>
  <si>
    <t>C. Short P5.2.1</t>
  </si>
  <si>
    <t>A. Tyler</t>
  </si>
  <si>
    <t>G. Sinclair</t>
  </si>
  <si>
    <t>Avg of declared Avgs: 94.5</t>
  </si>
  <si>
    <t>Avg of declared Avgs: 90.7</t>
  </si>
  <si>
    <t>22 Rifle Short Range - Teams</t>
  </si>
  <si>
    <t>6 Sunderland A</t>
  </si>
  <si>
    <t>R. Bain</t>
  </si>
  <si>
    <t>2 Blackpool</t>
  </si>
  <si>
    <t>3 Dumfries A</t>
  </si>
  <si>
    <t>4 Dunfermline A</t>
  </si>
  <si>
    <t>G. Shedden</t>
  </si>
  <si>
    <t>G. Thomas</t>
  </si>
  <si>
    <t>Avg of declared Avgs: 579.7</t>
  </si>
  <si>
    <t>1 Bury A</t>
  </si>
  <si>
    <t>6 Sunderland B</t>
  </si>
  <si>
    <t>M. Gardner</t>
  </si>
  <si>
    <t>S. Turner (sub) P7.9.8(2)</t>
  </si>
  <si>
    <t>H. Temperley P5.2.1</t>
  </si>
  <si>
    <t>2 Dumfries B</t>
  </si>
  <si>
    <t>5 Kendal A</t>
  </si>
  <si>
    <t>C. De Jonckheere</t>
  </si>
  <si>
    <t>J. T. Wilson</t>
  </si>
  <si>
    <t>3 Dunfermline B</t>
  </si>
  <si>
    <t>4 Felton</t>
  </si>
  <si>
    <t>Avg of declared Avgs: 568.5</t>
  </si>
  <si>
    <t>1 Barry Plastics</t>
  </si>
  <si>
    <t>6 Penarth B</t>
  </si>
  <si>
    <t>2 Bury B</t>
  </si>
  <si>
    <t>5 Kendal C</t>
  </si>
  <si>
    <t>M. Lord</t>
  </si>
  <si>
    <t>4 Kendal B</t>
  </si>
  <si>
    <t>Avg of declared Avgs: 545.2</t>
  </si>
  <si>
    <t>Avg this round: 96.4</t>
  </si>
  <si>
    <t>Avg this round: 90.6</t>
  </si>
  <si>
    <t>Avg this round: 90.8</t>
  </si>
  <si>
    <t>Avg this round: 83.1</t>
  </si>
  <si>
    <t>Avg this round: 95.8</t>
  </si>
  <si>
    <t>Avg this round: 96.0</t>
  </si>
  <si>
    <t>Avg this round: 94.4</t>
  </si>
  <si>
    <t>Avg this round: 93.1</t>
  </si>
  <si>
    <t>Avg this round: 93.6</t>
  </si>
  <si>
    <t>Avg this round: 89.3</t>
  </si>
  <si>
    <t>Avg this round: 94.2</t>
  </si>
  <si>
    <t>Avg this round: 91.5</t>
  </si>
  <si>
    <t>Avg this round: 572.5</t>
  </si>
  <si>
    <t>Avg this round: 568.2</t>
  </si>
  <si>
    <t>Avg this round: 549.0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</si>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</sst>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10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sz val="10"/>
      <color rgb="FFC00000"/>
      <name val="Trebuchet MS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0"/>
      <color rgb="FF0070C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8" fillId="0" borderId="0" applyBorder="0" applyProtection="0">
      <alignment vertical="top" wrapText="1"/>
    </xf>
    <xf numFmtId="0" fontId="20" fillId="0" borderId="0"/>
    <xf numFmtId="0" fontId="23" fillId="0" borderId="0"/>
    <xf numFmtId="0" fontId="26" fillId="0" borderId="0" applyNumberFormat="0" applyFill="0" applyBorder="0" applyProtection="0">
      <alignment vertical="top" wrapText="1"/>
    </xf>
  </cellStyleXfs>
  <cellXfs count="338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12" xfId="0" applyFont="1" applyBorder="1"/>
    <xf numFmtId="0" fontId="10" fillId="0" borderId="14" xfId="0" applyFont="1" applyBorder="1"/>
    <xf numFmtId="0" fontId="10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5" fillId="3" borderId="11" xfId="2" applyFont="1" applyFill="1" applyBorder="1"/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3" fillId="0" borderId="8" xfId="2" applyFont="1" applyBorder="1"/>
    <xf numFmtId="0" fontId="5" fillId="0" borderId="21" xfId="2" applyFont="1" applyBorder="1"/>
    <xf numFmtId="0" fontId="10" fillId="0" borderId="8" xfId="0" applyFont="1" applyBorder="1" applyAlignment="1">
      <alignment horizontal="left"/>
    </xf>
    <xf numFmtId="0" fontId="10" fillId="0" borderId="22" xfId="0" applyFont="1" applyBorder="1"/>
    <xf numFmtId="164" fontId="5" fillId="0" borderId="0" xfId="2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23" xfId="2" applyNumberFormat="1" applyFont="1" applyBorder="1" applyAlignment="1">
      <alignment horizontal="right"/>
    </xf>
    <xf numFmtId="0" fontId="5" fillId="0" borderId="24" xfId="2" applyFont="1" applyBorder="1"/>
    <xf numFmtId="164" fontId="10" fillId="0" borderId="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14" fillId="0" borderId="8" xfId="2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3" borderId="8" xfId="2" applyNumberFormat="1" applyFont="1" applyFill="1" applyBorder="1" applyAlignment="1">
      <alignment horizontal="right"/>
    </xf>
    <xf numFmtId="164" fontId="5" fillId="0" borderId="17" xfId="2" applyNumberFormat="1" applyFont="1" applyBorder="1" applyAlignment="1">
      <alignment horizontal="right"/>
    </xf>
    <xf numFmtId="165" fontId="5" fillId="0" borderId="0" xfId="2" applyNumberFormat="1" applyFont="1"/>
    <xf numFmtId="165" fontId="11" fillId="0" borderId="0" xfId="2" applyNumberFormat="1" applyFont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0" xfId="2" applyNumberFormat="1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6" fontId="5" fillId="0" borderId="9" xfId="2" applyNumberFormat="1" applyFont="1" applyBorder="1"/>
    <xf numFmtId="166" fontId="5" fillId="0" borderId="8" xfId="2" applyNumberFormat="1" applyFont="1" applyBorder="1"/>
    <xf numFmtId="166" fontId="5" fillId="0" borderId="8" xfId="0" applyNumberFormat="1" applyFont="1" applyBorder="1"/>
    <xf numFmtId="165" fontId="5" fillId="0" borderId="7" xfId="2" applyNumberFormat="1" applyFont="1" applyBorder="1"/>
    <xf numFmtId="166" fontId="5" fillId="0" borderId="12" xfId="2" applyNumberFormat="1" applyFont="1" applyBorder="1"/>
    <xf numFmtId="15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/>
    </xf>
    <xf numFmtId="164" fontId="13" fillId="0" borderId="8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0" fontId="15" fillId="0" borderId="8" xfId="0" applyFont="1" applyBorder="1" applyAlignment="1">
      <alignment horizontal="left"/>
    </xf>
    <xf numFmtId="164" fontId="13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1" fillId="0" borderId="0" xfId="0" applyFont="1"/>
    <xf numFmtId="166" fontId="10" fillId="0" borderId="9" xfId="0" applyNumberFormat="1" applyFont="1" applyBorder="1"/>
    <xf numFmtId="166" fontId="10" fillId="0" borderId="8" xfId="0" applyNumberFormat="1" applyFont="1" applyBorder="1"/>
    <xf numFmtId="166" fontId="10" fillId="0" borderId="12" xfId="0" applyNumberFormat="1" applyFont="1" applyBorder="1"/>
    <xf numFmtId="164" fontId="13" fillId="0" borderId="9" xfId="2" applyNumberFormat="1" applyFont="1" applyBorder="1"/>
    <xf numFmtId="164" fontId="13" fillId="0" borderId="12" xfId="2" applyNumberFormat="1" applyFont="1" applyBorder="1"/>
    <xf numFmtId="0" fontId="16" fillId="0" borderId="0" xfId="0" applyFont="1"/>
    <xf numFmtId="0" fontId="5" fillId="3" borderId="8" xfId="2" applyFont="1" applyFill="1" applyBorder="1"/>
    <xf numFmtId="0" fontId="4" fillId="0" borderId="0" xfId="3" applyFont="1"/>
    <xf numFmtId="0" fontId="5" fillId="0" borderId="0" xfId="3" applyFont="1"/>
    <xf numFmtId="0" fontId="8" fillId="0" borderId="0" xfId="3" applyFont="1"/>
    <xf numFmtId="0" fontId="9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5" fillId="3" borderId="8" xfId="0" applyFont="1" applyFill="1" applyBorder="1" applyAlignment="1">
      <alignment horizontal="left"/>
    </xf>
    <xf numFmtId="0" fontId="19" fillId="0" borderId="34" xfId="4" applyFont="1" applyBorder="1" applyAlignment="1" applyProtection="1">
      <alignment horizontal="center"/>
    </xf>
    <xf numFmtId="0" fontId="19" fillId="0" borderId="35" xfId="4" applyFont="1" applyBorder="1" applyAlignment="1" applyProtection="1"/>
    <xf numFmtId="1" fontId="19" fillId="0" borderId="35" xfId="4" applyNumberFormat="1" applyFont="1" applyBorder="1" applyAlignment="1" applyProtection="1"/>
    <xf numFmtId="0" fontId="19" fillId="0" borderId="0" xfId="5" applyFont="1"/>
    <xf numFmtId="0" fontId="21" fillId="0" borderId="36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1" fillId="0" borderId="0" xfId="4" applyNumberFormat="1" applyFont="1" applyBorder="1" applyAlignment="1" applyProtection="1"/>
    <xf numFmtId="0" fontId="21" fillId="0" borderId="0" xfId="4" applyFont="1" applyBorder="1" applyAlignment="1" applyProtection="1"/>
    <xf numFmtId="0" fontId="21" fillId="0" borderId="0" xfId="4" applyFont="1" applyBorder="1" applyAlignment="1" applyProtection="1">
      <alignment horizontal="center"/>
    </xf>
    <xf numFmtId="0" fontId="21" fillId="0" borderId="0" xfId="5" applyFont="1"/>
    <xf numFmtId="0" fontId="22" fillId="0" borderId="36" xfId="4" applyFont="1" applyBorder="1" applyAlignment="1" applyProtection="1">
      <alignment horizontal="center"/>
    </xf>
    <xf numFmtId="0" fontId="22" fillId="0" borderId="0" xfId="4" applyFont="1" applyBorder="1" applyAlignment="1" applyProtection="1"/>
    <xf numFmtId="0" fontId="9" fillId="0" borderId="0" xfId="4" applyFont="1" applyBorder="1" applyAlignment="1" applyProtection="1"/>
    <xf numFmtId="0" fontId="22" fillId="0" borderId="0" xfId="6" applyFont="1"/>
    <xf numFmtId="0" fontId="24" fillId="0" borderId="1" xfId="6" applyFont="1" applyBorder="1" applyAlignment="1">
      <alignment horizontal="center"/>
    </xf>
    <xf numFmtId="0" fontId="21" fillId="0" borderId="2" xfId="4" applyFont="1" applyBorder="1" applyAlignment="1" applyProtection="1"/>
    <xf numFmtId="0" fontId="21" fillId="0" borderId="2" xfId="4" applyFont="1" applyBorder="1" applyAlignment="1" applyProtection="1">
      <alignment horizontal="right"/>
    </xf>
    <xf numFmtId="0" fontId="21" fillId="0" borderId="3" xfId="4" applyFont="1" applyBorder="1" applyAlignment="1" applyProtection="1">
      <alignment horizontal="right"/>
    </xf>
    <xf numFmtId="0" fontId="21" fillId="0" borderId="4" xfId="4" applyFont="1" applyBorder="1" applyAlignment="1" applyProtection="1">
      <alignment horizontal="center"/>
    </xf>
    <xf numFmtId="0" fontId="21" fillId="0" borderId="5" xfId="5" applyFont="1" applyBorder="1" applyAlignment="1">
      <alignment horizontal="left"/>
    </xf>
    <xf numFmtId="0" fontId="21" fillId="0" borderId="5" xfId="6" applyFont="1" applyBorder="1"/>
    <xf numFmtId="0" fontId="21" fillId="0" borderId="5" xfId="4" applyFont="1" applyBorder="1" applyAlignment="1" applyProtection="1"/>
    <xf numFmtId="0" fontId="21" fillId="0" borderId="6" xfId="6" applyFont="1" applyBorder="1"/>
    <xf numFmtId="0" fontId="21" fillId="0" borderId="0" xfId="6" applyFont="1"/>
    <xf numFmtId="0" fontId="21" fillId="0" borderId="6" xfId="5" applyFont="1" applyBorder="1"/>
    <xf numFmtId="0" fontId="21" fillId="0" borderId="7" xfId="4" applyFont="1" applyBorder="1" applyAlignment="1" applyProtection="1">
      <alignment horizontal="center"/>
    </xf>
    <xf numFmtId="0" fontId="21" fillId="0" borderId="8" xfId="5" applyFont="1" applyBorder="1" applyAlignment="1">
      <alignment horizontal="left"/>
    </xf>
    <xf numFmtId="0" fontId="21" fillId="0" borderId="8" xfId="5" applyFont="1" applyBorder="1"/>
    <xf numFmtId="0" fontId="21" fillId="0" borderId="9" xfId="4" applyFont="1" applyBorder="1" applyAlignment="1" applyProtection="1"/>
    <xf numFmtId="0" fontId="21" fillId="0" borderId="10" xfId="5" applyFont="1" applyBorder="1"/>
    <xf numFmtId="0" fontId="21" fillId="0" borderId="8" xfId="4" applyFont="1" applyBorder="1" applyAlignment="1" applyProtection="1"/>
    <xf numFmtId="0" fontId="21" fillId="0" borderId="10" xfId="4" applyFont="1" applyBorder="1" applyAlignment="1" applyProtection="1"/>
    <xf numFmtId="0" fontId="21" fillId="0" borderId="8" xfId="6" applyFont="1" applyBorder="1"/>
    <xf numFmtId="0" fontId="21" fillId="0" borderId="10" xfId="6" applyFont="1" applyBorder="1"/>
    <xf numFmtId="0" fontId="21" fillId="0" borderId="11" xfId="4" applyFont="1" applyBorder="1" applyAlignment="1" applyProtection="1">
      <alignment horizontal="center"/>
    </xf>
    <xf numFmtId="0" fontId="21" fillId="0" borderId="12" xfId="5" applyFont="1" applyBorder="1" applyAlignment="1">
      <alignment horizontal="left"/>
    </xf>
    <xf numFmtId="0" fontId="21" fillId="0" borderId="12" xfId="4" applyFont="1" applyBorder="1" applyAlignment="1" applyProtection="1"/>
    <xf numFmtId="0" fontId="21" fillId="0" borderId="13" xfId="4" applyFont="1" applyBorder="1" applyAlignment="1" applyProtection="1"/>
    <xf numFmtId="0" fontId="21" fillId="0" borderId="14" xfId="4" applyFont="1" applyBorder="1" applyAlignment="1" applyProtection="1"/>
    <xf numFmtId="0" fontId="21" fillId="0" borderId="12" xfId="6" applyFont="1" applyBorder="1"/>
    <xf numFmtId="0" fontId="21" fillId="0" borderId="14" xfId="5" applyFont="1" applyBorder="1"/>
    <xf numFmtId="0" fontId="21" fillId="0" borderId="4" xfId="5" applyFont="1" applyBorder="1" applyAlignment="1">
      <alignment horizontal="center"/>
    </xf>
    <xf numFmtId="0" fontId="21" fillId="0" borderId="5" xfId="5" applyFont="1" applyBorder="1"/>
    <xf numFmtId="0" fontId="21" fillId="0" borderId="7" xfId="5" applyFont="1" applyBorder="1" applyAlignment="1">
      <alignment horizontal="center"/>
    </xf>
    <xf numFmtId="0" fontId="21" fillId="0" borderId="12" xfId="5" applyFont="1" applyBorder="1"/>
    <xf numFmtId="0" fontId="21" fillId="0" borderId="11" xfId="5" applyFont="1" applyBorder="1" applyAlignment="1">
      <alignment horizontal="center"/>
    </xf>
    <xf numFmtId="0" fontId="25" fillId="0" borderId="5" xfId="5" applyFont="1" applyBorder="1" applyAlignment="1">
      <alignment horizontal="left"/>
    </xf>
    <xf numFmtId="15" fontId="21" fillId="0" borderId="0" xfId="6" applyNumberFormat="1" applyFont="1" applyAlignment="1">
      <alignment horizontal="right"/>
    </xf>
    <xf numFmtId="0" fontId="4" fillId="0" borderId="37" xfId="7" applyFont="1" applyFill="1" applyBorder="1" applyAlignment="1">
      <alignment horizontal="center"/>
    </xf>
    <xf numFmtId="0" fontId="4" fillId="0" borderId="38" xfId="7" applyNumberFormat="1" applyFont="1" applyFill="1" applyBorder="1" applyAlignment="1"/>
    <xf numFmtId="1" fontId="4" fillId="0" borderId="38" xfId="7" applyNumberFormat="1" applyFont="1" applyFill="1" applyBorder="1" applyAlignment="1"/>
    <xf numFmtId="0" fontId="5" fillId="0" borderId="39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5" fillId="0" borderId="0" xfId="0" applyFont="1"/>
    <xf numFmtId="0" fontId="8" fillId="0" borderId="39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1" fillId="0" borderId="40" xfId="2" applyFont="1" applyBorder="1" applyAlignment="1">
      <alignment horizontal="center"/>
    </xf>
    <xf numFmtId="0" fontId="5" fillId="0" borderId="41" xfId="7" applyNumberFormat="1" applyFont="1" applyFill="1" applyBorder="1" applyAlignment="1"/>
    <xf numFmtId="0" fontId="5" fillId="0" borderId="41" xfId="7" applyNumberFormat="1" applyFont="1" applyFill="1" applyBorder="1" applyAlignment="1">
      <alignment horizontal="right"/>
    </xf>
    <xf numFmtId="0" fontId="5" fillId="0" borderId="42" xfId="7" applyNumberFormat="1" applyFont="1" applyFill="1" applyBorder="1" applyAlignment="1">
      <alignment horizontal="right"/>
    </xf>
    <xf numFmtId="0" fontId="5" fillId="0" borderId="43" xfId="7" applyNumberFormat="1" applyFont="1" applyFill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10" fillId="0" borderId="44" xfId="0" applyFont="1" applyBorder="1"/>
    <xf numFmtId="0" fontId="5" fillId="0" borderId="44" xfId="7" applyNumberFormat="1" applyFont="1" applyFill="1" applyBorder="1" applyAlignment="1"/>
    <xf numFmtId="0" fontId="10" fillId="0" borderId="45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44" xfId="0" applyFont="1" applyBorder="1"/>
    <xf numFmtId="0" fontId="5" fillId="0" borderId="45" xfId="0" applyFont="1" applyBorder="1"/>
    <xf numFmtId="0" fontId="10" fillId="0" borderId="43" xfId="0" applyFont="1" applyBorder="1" applyAlignment="1">
      <alignment horizontal="center"/>
    </xf>
    <xf numFmtId="0" fontId="5" fillId="0" borderId="12" xfId="7" applyNumberFormat="1" applyFont="1" applyFill="1" applyBorder="1" applyAlignment="1"/>
    <xf numFmtId="0" fontId="19" fillId="0" borderId="34" xfId="4" applyFont="1" applyBorder="1" applyAlignment="1" applyProtection="1"/>
    <xf numFmtId="0" fontId="19" fillId="0" borderId="0" xfId="4" applyFont="1" applyBorder="1" applyAlignment="1" applyProtection="1"/>
    <xf numFmtId="0" fontId="19" fillId="0" borderId="0" xfId="5" applyFont="1" applyAlignment="1">
      <alignment horizontal="center"/>
    </xf>
    <xf numFmtId="0" fontId="19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1" fillId="0" borderId="0" xfId="6" applyFont="1" applyAlignment="1">
      <alignment horizontal="center"/>
    </xf>
    <xf numFmtId="0" fontId="22" fillId="0" borderId="0" xfId="6" applyFont="1" applyAlignment="1">
      <alignment horizontal="center"/>
    </xf>
    <xf numFmtId="0" fontId="21" fillId="0" borderId="15" xfId="6" applyFont="1" applyBorder="1"/>
    <xf numFmtId="0" fontId="21" fillId="0" borderId="16" xfId="6" applyFont="1" applyBorder="1"/>
    <xf numFmtId="1" fontId="24" fillId="0" borderId="16" xfId="6" applyNumberFormat="1" applyFont="1" applyBorder="1"/>
    <xf numFmtId="0" fontId="21" fillId="0" borderId="16" xfId="6" applyFont="1" applyBorder="1" applyAlignment="1">
      <alignment horizontal="right"/>
    </xf>
    <xf numFmtId="0" fontId="21" fillId="0" borderId="17" xfId="6" applyFont="1" applyBorder="1" applyAlignment="1">
      <alignment horizontal="right"/>
    </xf>
    <xf numFmtId="0" fontId="20" fillId="0" borderId="0" xfId="5" applyAlignment="1">
      <alignment horizontal="center"/>
    </xf>
    <xf numFmtId="0" fontId="21" fillId="0" borderId="25" xfId="6" applyFont="1" applyBorder="1"/>
    <xf numFmtId="0" fontId="21" fillId="0" borderId="46" xfId="6" applyFont="1" applyBorder="1"/>
    <xf numFmtId="0" fontId="21" fillId="0" borderId="47" xfId="6" applyFont="1" applyBorder="1"/>
    <xf numFmtId="0" fontId="21" fillId="0" borderId="9" xfId="6" applyFont="1" applyBorder="1"/>
    <xf numFmtId="0" fontId="21" fillId="0" borderId="19" xfId="6" applyFont="1" applyBorder="1"/>
    <xf numFmtId="0" fontId="21" fillId="0" borderId="28" xfId="6" applyFont="1" applyBorder="1"/>
    <xf numFmtId="0" fontId="21" fillId="0" borderId="29" xfId="6" applyFont="1" applyBorder="1"/>
    <xf numFmtId="0" fontId="21" fillId="0" borderId="30" xfId="6" applyFont="1" applyBorder="1"/>
    <xf numFmtId="0" fontId="21" fillId="0" borderId="31" xfId="6" applyFont="1" applyBorder="1"/>
    <xf numFmtId="0" fontId="21" fillId="0" borderId="32" xfId="6" applyFont="1" applyBorder="1"/>
    <xf numFmtId="0" fontId="21" fillId="0" borderId="33" xfId="6" applyFont="1" applyBorder="1"/>
    <xf numFmtId="0" fontId="21" fillId="0" borderId="14" xfId="6" applyFont="1" applyBorder="1"/>
    <xf numFmtId="0" fontId="21" fillId="0" borderId="40" xfId="6" applyFont="1" applyBorder="1"/>
    <xf numFmtId="0" fontId="21" fillId="0" borderId="41" xfId="6" applyFont="1" applyBorder="1" applyAlignment="1">
      <alignment horizontal="right"/>
    </xf>
    <xf numFmtId="0" fontId="21" fillId="0" borderId="42" xfId="6" applyFont="1" applyBorder="1" applyAlignment="1">
      <alignment horizontal="right"/>
    </xf>
    <xf numFmtId="0" fontId="21" fillId="0" borderId="18" xfId="6" applyFont="1" applyBorder="1"/>
    <xf numFmtId="0" fontId="27" fillId="0" borderId="0" xfId="6" applyFont="1"/>
    <xf numFmtId="0" fontId="21" fillId="0" borderId="7" xfId="6" applyFont="1" applyBorder="1"/>
    <xf numFmtId="0" fontId="28" fillId="0" borderId="0" xfId="6" applyFont="1"/>
    <xf numFmtId="0" fontId="21" fillId="0" borderId="11" xfId="5" applyFont="1" applyBorder="1" applyAlignment="1">
      <alignment horizontal="left"/>
    </xf>
    <xf numFmtId="0" fontId="21" fillId="4" borderId="0" xfId="6" applyFont="1" applyFill="1"/>
    <xf numFmtId="0" fontId="21" fillId="4" borderId="0" xfId="6" applyFont="1" applyFill="1" applyAlignment="1">
      <alignment horizontal="center"/>
    </xf>
    <xf numFmtId="0" fontId="27" fillId="0" borderId="18" xfId="5" applyFont="1" applyBorder="1"/>
    <xf numFmtId="0" fontId="27" fillId="0" borderId="9" xfId="5" applyFont="1" applyBorder="1"/>
    <xf numFmtId="0" fontId="27" fillId="0" borderId="19" xfId="5" applyFont="1" applyBorder="1"/>
    <xf numFmtId="0" fontId="27" fillId="0" borderId="7" xfId="5" applyFont="1" applyBorder="1"/>
    <xf numFmtId="0" fontId="27" fillId="0" borderId="8" xfId="5" applyFont="1" applyBorder="1"/>
    <xf numFmtId="0" fontId="27" fillId="0" borderId="10" xfId="5" applyFont="1" applyBorder="1"/>
    <xf numFmtId="0" fontId="27" fillId="0" borderId="11" xfId="5" applyFont="1" applyBorder="1"/>
    <xf numFmtId="0" fontId="27" fillId="0" borderId="12" xfId="5" applyFont="1" applyBorder="1"/>
    <xf numFmtId="0" fontId="27" fillId="0" borderId="14" xfId="5" applyFont="1" applyBorder="1"/>
    <xf numFmtId="0" fontId="27" fillId="0" borderId="0" xfId="5" applyFont="1"/>
    <xf numFmtId="15" fontId="21" fillId="0" borderId="0" xfId="6" applyNumberFormat="1" applyFont="1" applyAlignment="1">
      <alignment horizontal="center"/>
    </xf>
    <xf numFmtId="0" fontId="4" fillId="0" borderId="48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46" xfId="2" applyFont="1" applyBorder="1"/>
    <xf numFmtId="0" fontId="5" fillId="0" borderId="47" xfId="2" applyFont="1" applyBorder="1"/>
    <xf numFmtId="0" fontId="15" fillId="0" borderId="25" xfId="2" applyFont="1" applyBorder="1"/>
    <xf numFmtId="0" fontId="5" fillId="0" borderId="40" xfId="2" applyFont="1" applyBorder="1"/>
    <xf numFmtId="0" fontId="5" fillId="0" borderId="41" xfId="2" applyFont="1" applyBorder="1" applyAlignment="1">
      <alignment horizontal="right"/>
    </xf>
    <xf numFmtId="0" fontId="5" fillId="0" borderId="42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40" xfId="3" applyFont="1" applyBorder="1" applyAlignment="1">
      <alignment horizontal="center"/>
    </xf>
    <xf numFmtId="0" fontId="5" fillId="0" borderId="41" xfId="3" applyFont="1" applyBorder="1"/>
    <xf numFmtId="0" fontId="5" fillId="0" borderId="41" xfId="3" applyFont="1" applyBorder="1" applyAlignment="1">
      <alignment horizontal="right"/>
    </xf>
    <xf numFmtId="0" fontId="5" fillId="0" borderId="42" xfId="3" applyFont="1" applyBorder="1" applyAlignment="1">
      <alignment horizontal="right"/>
    </xf>
    <xf numFmtId="0" fontId="5" fillId="0" borderId="43" xfId="3" applyFont="1" applyBorder="1" applyAlignment="1">
      <alignment horizontal="center"/>
    </xf>
    <xf numFmtId="0" fontId="5" fillId="0" borderId="44" xfId="3" applyFont="1" applyBorder="1"/>
    <xf numFmtId="0" fontId="5" fillId="0" borderId="45" xfId="3" applyFont="1" applyBorder="1"/>
    <xf numFmtId="14" fontId="5" fillId="0" borderId="0" xfId="2" applyNumberFormat="1" applyFont="1"/>
    <xf numFmtId="0" fontId="5" fillId="0" borderId="40" xfId="2" applyFont="1" applyBorder="1" applyAlignment="1">
      <alignment horizontal="center"/>
    </xf>
    <xf numFmtId="0" fontId="5" fillId="0" borderId="41" xfId="2" applyFont="1" applyBorder="1"/>
    <xf numFmtId="0" fontId="13" fillId="0" borderId="8" xfId="0" applyFont="1" applyBorder="1"/>
    <xf numFmtId="0" fontId="29" fillId="0" borderId="9" xfId="2" applyFont="1" applyBorder="1"/>
    <xf numFmtId="0" fontId="13" fillId="0" borderId="12" xfId="2" applyFont="1" applyBorder="1"/>
    <xf numFmtId="0" fontId="5" fillId="0" borderId="43" xfId="2" applyFont="1" applyBorder="1" applyAlignment="1">
      <alignment horizontal="center"/>
    </xf>
    <xf numFmtId="0" fontId="5" fillId="0" borderId="44" xfId="2" applyFont="1" applyBorder="1"/>
    <xf numFmtId="0" fontId="5" fillId="0" borderId="49" xfId="2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5" fillId="0" borderId="50" xfId="2" applyFont="1" applyBorder="1"/>
    <xf numFmtId="0" fontId="5" fillId="0" borderId="51" xfId="2" applyFont="1" applyBorder="1"/>
    <xf numFmtId="0" fontId="10" fillId="0" borderId="50" xfId="0" applyFont="1" applyBorder="1"/>
    <xf numFmtId="0" fontId="13" fillId="0" borderId="44" xfId="2" applyFont="1" applyBorder="1"/>
    <xf numFmtId="0" fontId="10" fillId="0" borderId="49" xfId="0" applyFont="1" applyBorder="1" applyAlignment="1">
      <alignment horizontal="center"/>
    </xf>
    <xf numFmtId="0" fontId="5" fillId="0" borderId="52" xfId="2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0" fontId="5" fillId="0" borderId="53" xfId="2" applyFont="1" applyBorder="1"/>
    <xf numFmtId="0" fontId="10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0" fontId="13" fillId="0" borderId="55" xfId="2" applyFont="1" applyBorder="1"/>
    <xf numFmtId="0" fontId="5" fillId="0" borderId="55" xfId="2" applyFont="1" applyBorder="1"/>
    <xf numFmtId="0" fontId="10" fillId="0" borderId="55" xfId="0" applyFont="1" applyBorder="1"/>
    <xf numFmtId="0" fontId="5" fillId="0" borderId="54" xfId="2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left"/>
    </xf>
    <xf numFmtId="0" fontId="10" fillId="0" borderId="57" xfId="0" applyFont="1" applyBorder="1"/>
    <xf numFmtId="0" fontId="5" fillId="0" borderId="57" xfId="2" applyFont="1" applyBorder="1"/>
    <xf numFmtId="0" fontId="5" fillId="0" borderId="56" xfId="2" applyFont="1" applyBorder="1" applyAlignment="1">
      <alignment horizontal="center"/>
    </xf>
    <xf numFmtId="0" fontId="5" fillId="0" borderId="45" xfId="2" applyFont="1" applyBorder="1"/>
    <xf numFmtId="0" fontId="29" fillId="0" borderId="44" xfId="2" applyFont="1" applyBorder="1"/>
    <xf numFmtId="0" fontId="10" fillId="0" borderId="53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5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90457231-A530-480A-91DC-C1D9FF76A6E0}"/>
    <cellStyle name="Normal 2 2" xfId="6" xr:uid="{631BA414-846F-4098-8817-16E224D8C353}"/>
    <cellStyle name="Normal 2 2 2" xfId="2" xr:uid="{3CF4A904-D0A3-472E-8CB1-3B5C7F4EB879}"/>
    <cellStyle name="Normal 2 3" xfId="7" xr:uid="{31B43732-A79D-4BD9-B0B2-55C7C6598D4B}"/>
    <cellStyle name="Normal 3" xfId="5" xr:uid="{8357AA76-A9C3-40A2-9FA4-063ACE27ADED}"/>
    <cellStyle name="Normal 3 2" xfId="3" xr:uid="{5F749DED-DE63-4E73-B46C-D04D1D1E6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2D6A-72A0-4C6C-8880-3724517DF8A0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1" t="s">
        <v>1346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</row>
    <row r="2" spans="2:25" ht="18.75" x14ac:dyDescent="0.3">
      <c r="B2" s="332" t="s">
        <v>1407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</row>
    <row r="3" spans="2:25" ht="15.75" x14ac:dyDescent="0.25">
      <c r="B3" s="333" t="s">
        <v>1347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</row>
    <row r="5" spans="2:25" x14ac:dyDescent="0.25">
      <c r="B5" s="334" t="s">
        <v>1348</v>
      </c>
      <c r="C5" s="334" t="s">
        <v>1349</v>
      </c>
      <c r="D5" s="334" t="s">
        <v>1350</v>
      </c>
      <c r="E5" s="334" t="s">
        <v>1351</v>
      </c>
      <c r="F5" s="334" t="s">
        <v>1352</v>
      </c>
      <c r="G5" s="334" t="s">
        <v>1353</v>
      </c>
      <c r="H5" s="334" t="s">
        <v>1354</v>
      </c>
      <c r="I5" s="334" t="s">
        <v>1355</v>
      </c>
      <c r="J5" s="334" t="s">
        <v>1356</v>
      </c>
      <c r="K5" s="334" t="s">
        <v>1357</v>
      </c>
      <c r="L5" s="334" t="s">
        <v>1358</v>
      </c>
      <c r="M5" s="335"/>
      <c r="N5" s="336"/>
      <c r="O5" s="334" t="s">
        <v>1359</v>
      </c>
      <c r="P5" s="334" t="s">
        <v>1349</v>
      </c>
      <c r="Q5" s="334" t="s">
        <v>1350</v>
      </c>
      <c r="R5" s="334" t="s">
        <v>1351</v>
      </c>
      <c r="S5" s="334" t="s">
        <v>1352</v>
      </c>
      <c r="T5" s="334" t="s">
        <v>1353</v>
      </c>
      <c r="U5" s="334" t="s">
        <v>1354</v>
      </c>
      <c r="V5" s="336"/>
      <c r="W5" s="336"/>
      <c r="X5" s="336"/>
      <c r="Y5" s="336"/>
    </row>
    <row r="6" spans="2:25" x14ac:dyDescent="0.25">
      <c r="B6" s="336"/>
      <c r="C6" s="334" t="s">
        <v>1360</v>
      </c>
      <c r="D6" s="334" t="s">
        <v>1361</v>
      </c>
      <c r="E6" s="334" t="s">
        <v>1362</v>
      </c>
      <c r="F6" s="334" t="s">
        <v>1363</v>
      </c>
      <c r="G6" s="334" t="s">
        <v>1364</v>
      </c>
      <c r="H6" s="334" t="s">
        <v>1365</v>
      </c>
      <c r="I6" s="334" t="s">
        <v>1366</v>
      </c>
      <c r="J6" s="336"/>
      <c r="K6" s="336"/>
      <c r="L6" s="336"/>
      <c r="M6" s="335"/>
      <c r="N6" s="336"/>
      <c r="O6" s="334" t="s">
        <v>1367</v>
      </c>
      <c r="P6" s="334" t="s">
        <v>1349</v>
      </c>
      <c r="Q6" s="334" t="s">
        <v>1350</v>
      </c>
      <c r="R6" s="336"/>
      <c r="S6" s="336"/>
      <c r="T6" s="336"/>
      <c r="U6" s="336"/>
      <c r="V6" s="336"/>
      <c r="W6" s="336"/>
      <c r="X6" s="336"/>
      <c r="Y6" s="336"/>
    </row>
    <row r="7" spans="2:25" x14ac:dyDescent="0.25">
      <c r="B7" s="334" t="s">
        <v>1368</v>
      </c>
      <c r="C7" s="334" t="s">
        <v>1349</v>
      </c>
      <c r="D7" s="336"/>
      <c r="E7" s="336"/>
      <c r="F7" s="336"/>
      <c r="G7" s="336"/>
      <c r="H7" s="336"/>
      <c r="I7" s="336"/>
      <c r="J7" s="336"/>
      <c r="K7" s="336"/>
      <c r="L7" s="336"/>
      <c r="M7" s="335"/>
      <c r="N7" s="336"/>
      <c r="O7" s="334" t="s">
        <v>1369</v>
      </c>
      <c r="P7" s="334" t="s">
        <v>1349</v>
      </c>
      <c r="Q7" s="334" t="s">
        <v>1350</v>
      </c>
      <c r="R7" s="334" t="s">
        <v>1351</v>
      </c>
      <c r="S7" s="334" t="s">
        <v>1352</v>
      </c>
      <c r="T7" s="334" t="s">
        <v>1353</v>
      </c>
      <c r="U7" s="334" t="s">
        <v>1354</v>
      </c>
      <c r="V7" s="334" t="s">
        <v>1355</v>
      </c>
      <c r="W7" s="334" t="s">
        <v>1356</v>
      </c>
      <c r="X7" s="336"/>
      <c r="Y7" s="336"/>
    </row>
    <row r="8" spans="2:25" x14ac:dyDescent="0.25">
      <c r="B8" s="334" t="s">
        <v>1370</v>
      </c>
      <c r="C8" s="334" t="s">
        <v>1349</v>
      </c>
      <c r="D8" s="334" t="s">
        <v>1350</v>
      </c>
      <c r="E8" s="334" t="s">
        <v>1351</v>
      </c>
      <c r="F8" s="334" t="s">
        <v>1352</v>
      </c>
      <c r="G8" s="334" t="s">
        <v>1353</v>
      </c>
      <c r="H8" s="336"/>
      <c r="I8" s="336"/>
      <c r="J8" s="336"/>
      <c r="K8" s="336"/>
      <c r="L8" s="336"/>
      <c r="M8" s="335"/>
      <c r="N8" s="336"/>
      <c r="O8" s="334" t="s">
        <v>1371</v>
      </c>
      <c r="P8" s="334" t="s">
        <v>1349</v>
      </c>
      <c r="Q8" s="334" t="s">
        <v>1350</v>
      </c>
      <c r="R8" s="336"/>
      <c r="S8" s="336"/>
      <c r="T8" s="336"/>
      <c r="U8" s="336"/>
      <c r="V8" s="336"/>
      <c r="W8" s="336"/>
      <c r="X8" s="336"/>
      <c r="Y8" s="336"/>
    </row>
    <row r="9" spans="2:25" x14ac:dyDescent="0.25">
      <c r="B9" s="334" t="s">
        <v>1372</v>
      </c>
      <c r="C9" s="334" t="s">
        <v>1349</v>
      </c>
      <c r="D9" s="334" t="s">
        <v>1350</v>
      </c>
      <c r="E9" s="334" t="s">
        <v>1351</v>
      </c>
      <c r="F9" s="336"/>
      <c r="G9" s="336"/>
      <c r="H9" s="336"/>
      <c r="I9" s="336"/>
      <c r="J9" s="336"/>
      <c r="K9" s="336"/>
      <c r="L9" s="336"/>
      <c r="M9" s="335"/>
      <c r="N9" s="336"/>
      <c r="O9" s="334" t="s">
        <v>1373</v>
      </c>
      <c r="P9" s="334" t="s">
        <v>1349</v>
      </c>
      <c r="Q9" s="334" t="s">
        <v>1350</v>
      </c>
      <c r="R9" s="334" t="s">
        <v>1351</v>
      </c>
      <c r="S9" s="334" t="s">
        <v>1352</v>
      </c>
      <c r="T9" s="336"/>
      <c r="U9" s="336"/>
      <c r="V9" s="336"/>
      <c r="W9" s="336"/>
      <c r="X9" s="336"/>
      <c r="Y9" s="336"/>
    </row>
    <row r="10" spans="2:25" x14ac:dyDescent="0.25">
      <c r="B10" s="334" t="s">
        <v>1374</v>
      </c>
      <c r="C10" s="334" t="s">
        <v>1349</v>
      </c>
      <c r="D10" s="334" t="s">
        <v>1350</v>
      </c>
      <c r="E10" s="334" t="s">
        <v>1351</v>
      </c>
      <c r="F10" s="336"/>
      <c r="G10" s="336"/>
      <c r="H10" s="336"/>
      <c r="I10" s="336"/>
      <c r="J10" s="336"/>
      <c r="K10" s="336"/>
      <c r="L10" s="336"/>
      <c r="M10" s="335"/>
      <c r="N10" s="336"/>
      <c r="O10" s="334" t="s">
        <v>1375</v>
      </c>
      <c r="P10" s="334" t="s">
        <v>1349</v>
      </c>
      <c r="Q10" s="334" t="s">
        <v>1350</v>
      </c>
      <c r="R10" s="336"/>
      <c r="S10" s="336"/>
      <c r="T10" s="336"/>
      <c r="U10" s="336"/>
      <c r="V10" s="336"/>
      <c r="W10" s="336"/>
      <c r="X10" s="336"/>
      <c r="Y10" s="336"/>
    </row>
    <row r="11" spans="2:25" x14ac:dyDescent="0.25">
      <c r="B11" s="334" t="s">
        <v>1376</v>
      </c>
      <c r="C11" s="334" t="s">
        <v>1349</v>
      </c>
      <c r="D11" s="334" t="s">
        <v>1350</v>
      </c>
      <c r="E11" s="334" t="s">
        <v>1351</v>
      </c>
      <c r="F11" s="334" t="s">
        <v>1352</v>
      </c>
      <c r="G11" s="334" t="s">
        <v>1353</v>
      </c>
      <c r="H11" s="336"/>
      <c r="I11" s="336"/>
      <c r="J11" s="336"/>
      <c r="K11" s="336"/>
      <c r="L11" s="336"/>
      <c r="M11" s="335"/>
      <c r="N11" s="336"/>
      <c r="O11" s="334" t="s">
        <v>1377</v>
      </c>
      <c r="P11" s="334" t="s">
        <v>1349</v>
      </c>
      <c r="Q11" s="336"/>
      <c r="R11" s="336"/>
      <c r="S11" s="336"/>
      <c r="T11" s="336"/>
      <c r="U11" s="336"/>
      <c r="V11" s="336"/>
      <c r="W11" s="336"/>
      <c r="X11" s="336"/>
      <c r="Y11" s="336"/>
    </row>
    <row r="12" spans="2:25" x14ac:dyDescent="0.25">
      <c r="B12" s="334" t="s">
        <v>1378</v>
      </c>
      <c r="C12" s="334" t="s">
        <v>1349</v>
      </c>
      <c r="D12" s="336"/>
      <c r="E12" s="336"/>
      <c r="F12" s="336"/>
      <c r="G12" s="336"/>
      <c r="H12" s="336"/>
      <c r="I12" s="336"/>
      <c r="J12" s="336"/>
      <c r="K12" s="336"/>
      <c r="L12" s="336"/>
      <c r="M12" s="335"/>
      <c r="N12" s="336"/>
      <c r="O12" s="334" t="s">
        <v>1379</v>
      </c>
      <c r="P12" s="334" t="s">
        <v>1349</v>
      </c>
      <c r="Q12" s="336"/>
      <c r="R12" s="336"/>
      <c r="S12" s="336"/>
      <c r="T12" s="336"/>
      <c r="U12" s="336"/>
      <c r="V12" s="336"/>
      <c r="W12" s="336"/>
      <c r="X12" s="336"/>
      <c r="Y12" s="336"/>
    </row>
    <row r="13" spans="2:25" x14ac:dyDescent="0.25">
      <c r="B13" s="334" t="s">
        <v>1380</v>
      </c>
      <c r="C13" s="334" t="s">
        <v>1349</v>
      </c>
      <c r="D13" s="336"/>
      <c r="E13" s="336"/>
      <c r="F13" s="336"/>
      <c r="G13" s="336"/>
      <c r="H13" s="336"/>
      <c r="I13" s="336"/>
      <c r="J13" s="336"/>
      <c r="K13" s="336"/>
      <c r="L13" s="336"/>
      <c r="M13" s="335"/>
      <c r="N13" s="336"/>
      <c r="O13" s="334" t="s">
        <v>1381</v>
      </c>
      <c r="P13" s="334" t="s">
        <v>1349</v>
      </c>
      <c r="Q13" s="336"/>
      <c r="R13" s="336"/>
      <c r="S13" s="336"/>
      <c r="T13" s="336"/>
      <c r="U13" s="336"/>
      <c r="V13" s="336"/>
      <c r="W13" s="336"/>
      <c r="X13" s="336"/>
      <c r="Y13" s="336"/>
    </row>
    <row r="14" spans="2:25" x14ac:dyDescent="0.25">
      <c r="B14" s="334" t="s">
        <v>1382</v>
      </c>
      <c r="C14" s="334" t="s">
        <v>1349</v>
      </c>
      <c r="D14" s="334" t="s">
        <v>1350</v>
      </c>
      <c r="E14" s="336"/>
      <c r="F14" s="336"/>
      <c r="G14" s="336"/>
      <c r="H14" s="336"/>
      <c r="I14" s="336"/>
      <c r="J14" s="336"/>
      <c r="K14" s="336"/>
      <c r="L14" s="336"/>
      <c r="M14" s="335"/>
      <c r="N14" s="336"/>
      <c r="O14" s="334" t="s">
        <v>1383</v>
      </c>
      <c r="P14" s="334" t="s">
        <v>1349</v>
      </c>
      <c r="Q14" s="334" t="s">
        <v>1350</v>
      </c>
      <c r="R14" s="336"/>
      <c r="S14" s="336"/>
      <c r="T14" s="336"/>
      <c r="U14" s="336"/>
      <c r="V14" s="336"/>
      <c r="W14" s="336"/>
      <c r="X14" s="336"/>
      <c r="Y14" s="336"/>
    </row>
    <row r="15" spans="2:25" x14ac:dyDescent="0.25">
      <c r="B15" s="334" t="s">
        <v>1384</v>
      </c>
      <c r="C15" s="334" t="s">
        <v>1349</v>
      </c>
      <c r="D15" s="334" t="s">
        <v>1350</v>
      </c>
      <c r="E15" s="334" t="s">
        <v>1351</v>
      </c>
      <c r="F15" s="334" t="s">
        <v>1352</v>
      </c>
      <c r="G15" s="334" t="s">
        <v>1353</v>
      </c>
      <c r="H15" s="336"/>
      <c r="I15" s="336"/>
      <c r="J15" s="336"/>
      <c r="K15" s="336"/>
      <c r="L15" s="336"/>
      <c r="M15" s="335"/>
      <c r="N15" s="336"/>
      <c r="O15" s="334" t="s">
        <v>1385</v>
      </c>
      <c r="P15" s="334" t="s">
        <v>1349</v>
      </c>
      <c r="Q15" s="336"/>
      <c r="R15" s="336"/>
      <c r="S15" s="336"/>
      <c r="T15" s="336"/>
      <c r="U15" s="336"/>
      <c r="V15" s="336"/>
      <c r="W15" s="336"/>
      <c r="X15" s="336"/>
      <c r="Y15" s="336"/>
    </row>
    <row r="16" spans="2:25" x14ac:dyDescent="0.25">
      <c r="B16" s="334" t="s">
        <v>1386</v>
      </c>
      <c r="C16" s="334" t="s">
        <v>1349</v>
      </c>
      <c r="D16" s="336"/>
      <c r="E16" s="336"/>
      <c r="F16" s="336"/>
      <c r="G16" s="336"/>
      <c r="H16" s="336"/>
      <c r="I16" s="336"/>
      <c r="J16" s="336"/>
      <c r="K16" s="336"/>
      <c r="L16" s="336"/>
      <c r="M16" s="335"/>
      <c r="N16" s="336"/>
      <c r="O16" s="334" t="s">
        <v>1387</v>
      </c>
      <c r="P16" s="334" t="s">
        <v>1349</v>
      </c>
      <c r="Q16" s="334" t="s">
        <v>1350</v>
      </c>
      <c r="R16" s="334" t="s">
        <v>1351</v>
      </c>
      <c r="S16" s="336"/>
      <c r="T16" s="336"/>
      <c r="U16" s="336"/>
      <c r="V16" s="336"/>
      <c r="W16" s="336"/>
      <c r="X16" s="336"/>
      <c r="Y16" s="336"/>
    </row>
    <row r="17" spans="2:25" x14ac:dyDescent="0.25">
      <c r="B17" s="334" t="s">
        <v>1388</v>
      </c>
      <c r="C17" s="334" t="s">
        <v>1349</v>
      </c>
      <c r="D17" s="334" t="s">
        <v>1350</v>
      </c>
      <c r="E17" s="336"/>
      <c r="F17" s="336"/>
      <c r="G17" s="336"/>
      <c r="H17" s="336"/>
      <c r="I17" s="336"/>
      <c r="J17" s="336"/>
      <c r="K17" s="336"/>
      <c r="L17" s="336"/>
      <c r="M17" s="335"/>
      <c r="N17" s="336"/>
      <c r="O17" s="334" t="s">
        <v>1389</v>
      </c>
      <c r="P17" s="334" t="s">
        <v>1349</v>
      </c>
      <c r="Q17" s="334" t="s">
        <v>1350</v>
      </c>
      <c r="R17" s="334" t="s">
        <v>1351</v>
      </c>
      <c r="S17" s="334" t="s">
        <v>1352</v>
      </c>
      <c r="T17" s="334" t="s">
        <v>1353</v>
      </c>
      <c r="U17" s="334" t="s">
        <v>1354</v>
      </c>
      <c r="V17" s="334" t="s">
        <v>1355</v>
      </c>
      <c r="W17" s="334" t="s">
        <v>1356</v>
      </c>
      <c r="X17" s="334" t="s">
        <v>1357</v>
      </c>
      <c r="Y17" s="334" t="s">
        <v>1358</v>
      </c>
    </row>
    <row r="18" spans="2:25" x14ac:dyDescent="0.25">
      <c r="B18" s="334" t="s">
        <v>1390</v>
      </c>
      <c r="C18" s="334" t="s">
        <v>1349</v>
      </c>
      <c r="D18" s="334" t="s">
        <v>1350</v>
      </c>
      <c r="E18" s="336"/>
      <c r="F18" s="336"/>
      <c r="G18" s="336"/>
      <c r="H18" s="336"/>
      <c r="I18" s="336"/>
      <c r="J18" s="336"/>
      <c r="K18" s="336"/>
      <c r="L18" s="336"/>
      <c r="M18" s="335"/>
      <c r="N18" s="336"/>
      <c r="O18" s="336"/>
      <c r="P18" s="334" t="s">
        <v>1360</v>
      </c>
      <c r="Q18" s="334" t="s">
        <v>1361</v>
      </c>
      <c r="R18" s="336"/>
      <c r="S18" s="336"/>
      <c r="T18" s="336"/>
      <c r="U18" s="336"/>
      <c r="V18" s="336"/>
      <c r="W18" s="336"/>
      <c r="X18" s="336"/>
      <c r="Y18" s="336"/>
    </row>
    <row r="19" spans="2:25" x14ac:dyDescent="0.25">
      <c r="B19" s="334" t="s">
        <v>1391</v>
      </c>
      <c r="C19" s="334" t="s">
        <v>1349</v>
      </c>
      <c r="D19" s="334" t="s">
        <v>1350</v>
      </c>
      <c r="E19" s="334" t="s">
        <v>1351</v>
      </c>
      <c r="F19" s="334" t="s">
        <v>1352</v>
      </c>
      <c r="G19" s="334" t="s">
        <v>1353</v>
      </c>
      <c r="H19" s="334" t="s">
        <v>1354</v>
      </c>
      <c r="I19" s="334" t="s">
        <v>1355</v>
      </c>
      <c r="J19" s="336"/>
      <c r="K19" s="336"/>
      <c r="L19" s="336"/>
      <c r="M19" s="335"/>
      <c r="N19" s="336"/>
      <c r="O19" s="334" t="s">
        <v>1392</v>
      </c>
      <c r="P19" s="334" t="s">
        <v>1349</v>
      </c>
      <c r="Q19" s="334" t="s">
        <v>1350</v>
      </c>
      <c r="R19" s="336"/>
      <c r="S19" s="336"/>
      <c r="T19" s="336"/>
      <c r="U19" s="336"/>
      <c r="V19" s="336"/>
      <c r="W19" s="336"/>
      <c r="X19" s="336"/>
      <c r="Y19" s="336"/>
    </row>
    <row r="20" spans="2:25" x14ac:dyDescent="0.25">
      <c r="B20" s="334" t="s">
        <v>1393</v>
      </c>
      <c r="C20" s="334" t="s">
        <v>1349</v>
      </c>
      <c r="D20" s="334" t="s">
        <v>1350</v>
      </c>
      <c r="E20" s="334" t="s">
        <v>1351</v>
      </c>
      <c r="F20" s="334" t="s">
        <v>1352</v>
      </c>
      <c r="G20" s="334" t="s">
        <v>1353</v>
      </c>
      <c r="H20" s="334" t="s">
        <v>1354</v>
      </c>
      <c r="I20" s="334" t="s">
        <v>1355</v>
      </c>
      <c r="J20" s="334" t="s">
        <v>1356</v>
      </c>
      <c r="K20" s="336"/>
      <c r="L20" s="336"/>
      <c r="M20" s="335"/>
      <c r="N20" s="336"/>
      <c r="O20" s="334" t="s">
        <v>1394</v>
      </c>
      <c r="P20" s="334" t="s">
        <v>1349</v>
      </c>
      <c r="Q20" s="334" t="s">
        <v>1350</v>
      </c>
      <c r="R20" s="334" t="s">
        <v>1351</v>
      </c>
      <c r="S20" s="336"/>
      <c r="T20" s="336"/>
      <c r="U20" s="336"/>
      <c r="V20" s="336"/>
      <c r="W20" s="336"/>
      <c r="X20" s="336"/>
      <c r="Y20" s="336"/>
    </row>
    <row r="21" spans="2:25" x14ac:dyDescent="0.25">
      <c r="B21" s="334" t="s">
        <v>1395</v>
      </c>
      <c r="C21" s="334" t="s">
        <v>1349</v>
      </c>
      <c r="D21" s="336"/>
      <c r="E21" s="336"/>
      <c r="F21" s="336"/>
      <c r="G21" s="336"/>
      <c r="H21" s="336"/>
      <c r="I21" s="336"/>
      <c r="J21" s="336"/>
      <c r="K21" s="336"/>
      <c r="L21" s="336"/>
      <c r="M21" s="335"/>
      <c r="N21" s="336"/>
      <c r="O21" s="334" t="s">
        <v>1396</v>
      </c>
      <c r="P21" s="334" t="s">
        <v>1349</v>
      </c>
      <c r="Q21" s="334" t="s">
        <v>1350</v>
      </c>
      <c r="R21" s="334" t="s">
        <v>1351</v>
      </c>
      <c r="S21" s="334" t="s">
        <v>1352</v>
      </c>
      <c r="T21" s="334" t="s">
        <v>1353</v>
      </c>
      <c r="U21" s="334" t="s">
        <v>1354</v>
      </c>
      <c r="V21" s="334" t="s">
        <v>1355</v>
      </c>
      <c r="W21" s="334" t="s">
        <v>1356</v>
      </c>
      <c r="X21" s="334" t="s">
        <v>1357</v>
      </c>
      <c r="Y21" s="334" t="s">
        <v>1358</v>
      </c>
    </row>
    <row r="22" spans="2:25" x14ac:dyDescent="0.25">
      <c r="B22" s="334" t="s">
        <v>1397</v>
      </c>
      <c r="C22" s="334" t="s">
        <v>1349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5"/>
      <c r="N22" s="336"/>
      <c r="O22" s="336"/>
      <c r="P22" s="334" t="s">
        <v>1360</v>
      </c>
      <c r="Q22" s="334" t="s">
        <v>1361</v>
      </c>
      <c r="R22" s="334" t="s">
        <v>1362</v>
      </c>
      <c r="S22" s="334" t="s">
        <v>1363</v>
      </c>
      <c r="T22" s="334" t="s">
        <v>1364</v>
      </c>
      <c r="U22" s="334" t="s">
        <v>1365</v>
      </c>
      <c r="V22" s="334" t="s">
        <v>1366</v>
      </c>
      <c r="W22" s="334" t="s">
        <v>1398</v>
      </c>
      <c r="X22" s="336"/>
      <c r="Y22" s="336"/>
    </row>
    <row r="23" spans="2:25" x14ac:dyDescent="0.25">
      <c r="B23" s="334" t="s">
        <v>1399</v>
      </c>
      <c r="C23" s="334" t="s">
        <v>1349</v>
      </c>
      <c r="D23" s="334" t="s">
        <v>1350</v>
      </c>
      <c r="E23" s="334" t="s">
        <v>1351</v>
      </c>
      <c r="F23" s="334" t="s">
        <v>1352</v>
      </c>
      <c r="G23" s="334" t="s">
        <v>1353</v>
      </c>
      <c r="H23" s="334" t="s">
        <v>1354</v>
      </c>
      <c r="I23" s="334" t="s">
        <v>1355</v>
      </c>
      <c r="J23" s="334" t="s">
        <v>1356</v>
      </c>
      <c r="K23" s="334" t="s">
        <v>1357</v>
      </c>
      <c r="L23" s="334" t="s">
        <v>1358</v>
      </c>
      <c r="M23" s="335"/>
      <c r="N23" s="336"/>
      <c r="O23" s="334" t="s">
        <v>1400</v>
      </c>
      <c r="P23" s="334" t="s">
        <v>1349</v>
      </c>
      <c r="Q23" s="334" t="s">
        <v>1350</v>
      </c>
      <c r="R23" s="334" t="s">
        <v>1351</v>
      </c>
      <c r="S23" s="334" t="s">
        <v>1352</v>
      </c>
      <c r="T23" s="334" t="s">
        <v>1353</v>
      </c>
      <c r="U23" s="336"/>
      <c r="V23" s="336"/>
      <c r="W23" s="336"/>
      <c r="X23" s="336"/>
      <c r="Y23" s="336"/>
    </row>
    <row r="24" spans="2:25" x14ac:dyDescent="0.25">
      <c r="B24" s="336"/>
      <c r="C24" s="334" t="s">
        <v>1360</v>
      </c>
      <c r="D24" s="334" t="s">
        <v>1361</v>
      </c>
      <c r="E24" s="334" t="s">
        <v>1362</v>
      </c>
      <c r="F24" s="334" t="s">
        <v>1363</v>
      </c>
      <c r="G24" s="334" t="s">
        <v>1364</v>
      </c>
      <c r="H24" s="334" t="s">
        <v>1365</v>
      </c>
      <c r="I24" s="334" t="s">
        <v>1366</v>
      </c>
      <c r="J24" s="334" t="s">
        <v>1398</v>
      </c>
      <c r="K24" s="334" t="s">
        <v>1401</v>
      </c>
      <c r="L24" s="336"/>
      <c r="M24" s="335"/>
      <c r="N24" s="336"/>
      <c r="O24" s="334" t="s">
        <v>1402</v>
      </c>
      <c r="P24" s="334" t="s">
        <v>1349</v>
      </c>
      <c r="Q24" s="334" t="s">
        <v>1350</v>
      </c>
      <c r="R24" s="334" t="s">
        <v>1351</v>
      </c>
      <c r="S24" s="336"/>
      <c r="T24" s="336"/>
      <c r="U24" s="336"/>
      <c r="V24" s="336"/>
      <c r="W24" s="336"/>
      <c r="X24" s="336"/>
      <c r="Y24" s="336"/>
    </row>
    <row r="25" spans="2:25" x14ac:dyDescent="0.25">
      <c r="B25" s="334" t="s">
        <v>1403</v>
      </c>
      <c r="C25" s="334" t="s">
        <v>1349</v>
      </c>
      <c r="D25" s="334" t="s">
        <v>1350</v>
      </c>
      <c r="E25" s="334" t="s">
        <v>1351</v>
      </c>
      <c r="F25" s="334" t="s">
        <v>1352</v>
      </c>
      <c r="G25" s="334" t="s">
        <v>1353</v>
      </c>
      <c r="H25" s="336"/>
      <c r="I25" s="336"/>
      <c r="J25" s="336"/>
      <c r="K25" s="336"/>
      <c r="L25" s="336"/>
      <c r="M25" s="335"/>
      <c r="N25" s="336"/>
      <c r="O25" s="334" t="s">
        <v>1404</v>
      </c>
      <c r="P25" s="334" t="s">
        <v>1349</v>
      </c>
      <c r="Q25" s="334" t="s">
        <v>1350</v>
      </c>
      <c r="R25" s="336"/>
      <c r="S25" s="336"/>
      <c r="T25" s="336"/>
      <c r="U25" s="336"/>
      <c r="V25" s="336"/>
      <c r="W25" s="336"/>
      <c r="X25" s="336"/>
      <c r="Y25" s="336"/>
    </row>
    <row r="26" spans="2:25" x14ac:dyDescent="0.25">
      <c r="B26" s="334" t="s">
        <v>1405</v>
      </c>
      <c r="C26" s="334" t="s">
        <v>1349</v>
      </c>
      <c r="D26" s="334" t="s">
        <v>1350</v>
      </c>
      <c r="E26" s="334" t="s">
        <v>1351</v>
      </c>
      <c r="F26" s="334" t="s">
        <v>1352</v>
      </c>
      <c r="G26" s="336"/>
      <c r="H26" s="336"/>
      <c r="I26" s="336"/>
      <c r="J26" s="336"/>
      <c r="K26" s="336"/>
      <c r="L26" s="336"/>
      <c r="M26" s="335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</row>
    <row r="27" spans="2:25" x14ac:dyDescent="0.25"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</row>
    <row r="28" spans="2:25" x14ac:dyDescent="0.2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</row>
    <row r="29" spans="2:25" x14ac:dyDescent="0.25">
      <c r="B29" s="337" t="s">
        <v>1406</v>
      </c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6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30FCE6DD-21BD-45C9-89CC-398D78C0A800}"/>
    <hyperlink ref="C5" location="'10m Air Pistol 1'!$B$3" tooltip="10m Air Pistol Division 1" display="D1" xr:uid="{CB45ABDC-C3C5-4F15-AA39-E05277A11F50}"/>
    <hyperlink ref="D5" location="'10m Air Pistol 1'!$J$3" tooltip="10m Air Pistol Division 2" display="D2" xr:uid="{9D05CC0F-0946-4EFC-90EB-1A6DFEA20D13}"/>
    <hyperlink ref="E5" location="'10m Air Pistol 1'!$B$15" tooltip="10m Air Pistol Division 3" display="D3" xr:uid="{01057DDB-E751-437C-96B1-D5A48C8193FE}"/>
    <hyperlink ref="F5" location="'10m Air Pistol 1'!$J$15" tooltip="10m Air Pistol Division 4" display="D4" xr:uid="{9E96FE1A-4AD1-4079-9A38-F6BC489E644B}"/>
    <hyperlink ref="G5" location="'10m Air Pistol 1'!$B$27" tooltip="10m Air Pistol Division 5" display="D5" xr:uid="{C3DC54CF-F067-43C3-B61B-9A15FA316C06}"/>
    <hyperlink ref="H5" location="'10m Air Pistol 1'!$J$27" tooltip="10m Air Pistol Division 6" display="D6" xr:uid="{E096BB74-55FB-4C77-8633-0B7FFFD0E2F7}"/>
    <hyperlink ref="I5" location="'10m Air Pistol 1'!$B$39" tooltip="10m Air Pistol Division 7" display="D7" xr:uid="{129D7CA4-708C-4F37-BF4B-95985D901792}"/>
    <hyperlink ref="J5" location="'10m Air Pistol 1'!$J$39" tooltip="10m Air Pistol Division 8" display="D8" xr:uid="{F73A8D7C-64B7-4336-B292-AEBE19E06079}"/>
    <hyperlink ref="K5" location="'10m Air Pistol 1'!$B$51" tooltip="10m Air Pistol Division 9" display="D9" xr:uid="{B18A50D7-7229-4F56-99B4-6566AD5274E9}"/>
    <hyperlink ref="L5" location="'10m Air Pistol 1'!$J$51" tooltip="10m Air Pistol Division 10" display="D10" xr:uid="{8FEE1537-9C21-4826-AE82-8B6710873530}"/>
    <hyperlink ref="C6" location="'10m Air Pistol 2'!$B$3" tooltip="10m Air Pistol Division 11" display="D11" xr:uid="{7982CF7B-0DD7-4886-9523-A5327F9E19B0}"/>
    <hyperlink ref="D6" location="'10m Air Pistol 2'!$J$3" tooltip="10m Air Pistol Division 12" display="D12" xr:uid="{817A3E62-DE58-46E7-AE50-0A8DE1C52545}"/>
    <hyperlink ref="E6" location="'10m Air Pistol 2'!$B$15" tooltip="10m Air Pistol Division 13" display="D13" xr:uid="{80E5CE12-F4AE-4CFA-B861-DF59CCC53395}"/>
    <hyperlink ref="F6" location="'10m Air Pistol 2'!$J$15" tooltip="10m Air Pistol Division 14" display="D14" xr:uid="{C3F38974-C3A1-4395-87CB-29DDDB477C8B}"/>
    <hyperlink ref="G6" location="'10m Air Pistol 2'!$B$27" tooltip="10m Air Pistol Division 15" display="D15" xr:uid="{8158DF9F-6ADF-40CA-87D7-6E568A304ED6}"/>
    <hyperlink ref="H6" location="'10m Air Pistol 2'!$J$27" tooltip="10m Air Pistol Division 16" display="D16" xr:uid="{B27A94DB-0231-498D-A18B-09B9B33F618A}"/>
    <hyperlink ref="I6" location="'10m Air Pistol 2'!$B$39" tooltip="10m Air Pistol Division 17" display="D17" xr:uid="{61D09F18-1AEE-4BC4-B456-4681C1475123}"/>
    <hyperlink ref="B7" location="'10m Air Pistol Jun'!A2" tooltip="10m Air Pistol Jun" display="10m Air Pistol Jun" xr:uid="{E1EA2721-4E3E-4AA9-A6EB-9D41B6740E8A}"/>
    <hyperlink ref="C7" location="'10m Air Pistol Jun'!$B$3" tooltip="10m Air Pistol Jun Division 1" display="D1" xr:uid="{9A74E075-4AB1-449A-8A77-5E9B38EDAD64}"/>
    <hyperlink ref="B8" location="'10m Air Pistol Sen'!A2" tooltip="10m Air Pistol Sen" display="10m Air Pistol Sen" xr:uid="{AB58E44D-E0CD-44DC-844B-D299433BD585}"/>
    <hyperlink ref="C8" location="'10m Air Pistol Sen'!$B$3" tooltip="10m Air Pistol Sen Division 1" display="D1" xr:uid="{0C7BFEC0-50CB-4014-A5BF-05BD866E63EF}"/>
    <hyperlink ref="D8" location="'10m Air Pistol Sen'!$B$14" tooltip="10m Air Pistol Sen Division 2" display="D2" xr:uid="{DF317ADF-A8CC-4D56-BFEA-C6D322E54C3C}"/>
    <hyperlink ref="E8" location="'10m Air Pistol Sen'!$B$25" tooltip="10m Air Pistol Sen Division 3" display="D3" xr:uid="{FF6C920A-7ECE-44AC-9D23-77FBAAEA128F}"/>
    <hyperlink ref="F8" location="'10m Air Pistol Sen'!$B$36" tooltip="10m Air Pistol Sen Division 4" display="D4" xr:uid="{335E25BB-B5B2-4524-823C-4769DAA66C93}"/>
    <hyperlink ref="G8" location="'10m Air Pistol Sen'!$B$47" tooltip="10m Air Pistol Sen Division 5" display="D5" xr:uid="{C328A3BE-89C2-4C61-A9C6-917275A60A9A}"/>
    <hyperlink ref="B9" location="'10m Air Pistol Team 1'!A2" tooltip="10m Air Pistol Team" display="10m Air Pistol Team" xr:uid="{F1344D90-96E8-4605-82AB-7C86557D4AAB}"/>
    <hyperlink ref="C9" location="'10m Air Pistol Team 1'!$A$3" tooltip="10m Air Pistol Team Division 1" display="D1" xr:uid="{C2C2DD82-A366-4FEC-BD9A-458ED7235A5E}"/>
    <hyperlink ref="D9" location="'10m Air Pistol Team 1'!$A$29" tooltip="10m Air Pistol Team Division 2" display="D2" xr:uid="{96D59DAC-65BD-47B9-8E39-FE4B80BE2B0C}"/>
    <hyperlink ref="E9" location="'10m Air Pistol Team 2'!$A$3" tooltip="10m Air Pistol Team Division 3" display="D3" xr:uid="{E2B341E6-20A3-428A-A19B-21C1BF501234}"/>
    <hyperlink ref="B10" location="'10m Air Pistol (Supp rest)'!A2" tooltip="10m Air Pistol (Supp rest)" display="10m Air Pistol (Supp rest)" xr:uid="{2BC3A0FB-C1A4-4F4B-8DD1-927F1710414A}"/>
    <hyperlink ref="C10" location="'10m Air Pistol (Supp rest)'!$B$3" tooltip="10m Air Pistol (Supp rest) Division 1" display="D1" xr:uid="{63E6640D-0212-4261-84D0-70F773FA3ED6}"/>
    <hyperlink ref="D10" location="'10m Air Pistol (Supp rest)'!$B$14" tooltip="10m Air Pistol (Supp rest) Division 2" display="D2" xr:uid="{5C8E2427-699F-43BC-89E3-C2C8E05F29F4}"/>
    <hyperlink ref="E10" location="'10m Air Pistol (Supp rest)'!$B$25" tooltip="10m Air Pistol (Supp rest) Division 3" display="D3" xr:uid="{071B9450-D09F-4FA7-8602-1622961DACFD}"/>
    <hyperlink ref="B11" location="'10m Air Rifle'!A2" tooltip="10m Air Rifle" display="10m Air Rifle" xr:uid="{8CF9F168-307A-402B-9AB9-B8FD1B97FD3A}"/>
    <hyperlink ref="C11" location="'10m Air Rifle'!$B$3" tooltip="10m Air Rifle Division 1" display="D1" xr:uid="{C1B8CCC2-5760-4178-8EF6-B58D332BAC49}"/>
    <hyperlink ref="D11" location="'10m Air Rifle'!$B$14" tooltip="10m Air Rifle Division 2" display="D2" xr:uid="{05596A21-37C7-4071-95C7-2E9F37C8A235}"/>
    <hyperlink ref="E11" location="'10m Air Rifle'!$B$26" tooltip="10m Air Rifle Division 3" display="D3" xr:uid="{41ECEB2D-CFB8-4480-8DA6-844746F70D81}"/>
    <hyperlink ref="F11" location="'10m Air Rifle'!$B$37" tooltip="10m Air Rifle Division 4" display="D4" xr:uid="{79ED5DE3-BDC8-4361-8804-9482562E265E}"/>
    <hyperlink ref="G11" location="'10m Air Rifle'!$B$48" tooltip="10m Air Rifle Division 5" display="D5" xr:uid="{E8111851-DC43-4567-B6E3-FE198A2D50A9}"/>
    <hyperlink ref="B12" location="'10m Air Rifle Jun'!A2" tooltip="10m Air Rifle Jun" display="10m Air Rifle Jun" xr:uid="{5A7C123C-4D90-4556-BA5F-62A941A338F0}"/>
    <hyperlink ref="C12" location="'10m Air Rifle Jun'!$B$3" tooltip="10m Air Rifle Jun Division 1" display="D1" xr:uid="{AAE1BA1D-6A1D-4D1F-A1C9-F22788FAD7D5}"/>
    <hyperlink ref="B13" location="'10m Air Rifle Sen'!A2" tooltip="10m Air Rifle Sen" display="10m Air Rifle Sen" xr:uid="{93BA518F-1219-45DE-A707-39E62695B8F5}"/>
    <hyperlink ref="C13" location="'10m Air Rifle Sen'!$B$3" tooltip="10m Air Rifle Sen Division 1" display="D1" xr:uid="{A566298B-7A31-48BB-A041-CCC1DBACBBBC}"/>
    <hyperlink ref="B14" location="'10m Air Rifle (Supp rest)'!A2" tooltip="10m Air Rifle (Supp rest)" display="10m Air Rifle (Supp rest)" xr:uid="{C1FB80BE-6A31-4070-940C-2A9F56BBC969}"/>
    <hyperlink ref="C14" location="'10m Air Rifle (Supp rest)'!$B$3" tooltip="10m Air Rifle (Supp rest) Division 1" display="D1" xr:uid="{E026D85C-3009-40E3-96CF-0DB6EDBBD25E}"/>
    <hyperlink ref="D14" location="'10m Air Rifle (Supp rest)'!$B$12" tooltip="10m Air Rifle (Supp rest) Division 2" display="D2" xr:uid="{FD8C4296-AC10-4069-A649-765633DD3BEE}"/>
    <hyperlink ref="B15" location="'20Yd Pistol'!A2" tooltip="20Yd Pistol" display="20Yd Pistol" xr:uid="{1AA8A880-9393-45BF-8ABD-BE48D339FBC4}"/>
    <hyperlink ref="C15" location="'20Yd Pistol'!$B$3" tooltip="20Yd Pistol Division 1" display="D1" xr:uid="{AEB66792-1589-48A3-81C9-B4E58036BF78}"/>
    <hyperlink ref="D15" location="'20Yd Pistol'!$B$15" tooltip="20Yd Pistol Division 2" display="D2" xr:uid="{E37CA3BE-E9A2-44C8-97E9-72F50BBFC083}"/>
    <hyperlink ref="E15" location="'20Yd Pistol'!$B$26" tooltip="20Yd Pistol Division 3" display="D3" xr:uid="{C9D104A7-FA72-448B-A7AD-C995491B0654}"/>
    <hyperlink ref="F15" location="'20Yd Pistol'!$B$36" tooltip="20Yd Pistol Division 4" display="D4" xr:uid="{19E0DD36-5E02-4048-8268-033109A8F36D}"/>
    <hyperlink ref="G15" location="'20Yd Pistol'!$B$47" tooltip="20Yd Pistol Division 5" display="D5" xr:uid="{5E900B6D-D0F7-413E-BF01-D4EB08AFDD3B}"/>
    <hyperlink ref="B16" location="'20Yd Pistol Sen'!A2" tooltip="20Yd Pistol Sen" display="20Yd Pistol Sen" xr:uid="{5B2A4338-76A1-4356-B1B5-3EFDA99FB326}"/>
    <hyperlink ref="C16" location="'20Yd Pistol Sen'!$B$3" tooltip="20Yd Pistol Sen Division 1" display="D1" xr:uid="{D92269F3-ED98-47B8-933A-FA2590654407}"/>
    <hyperlink ref="B17" location="'6Yd Air Pistol'!A2" tooltip="6Yd Air Pistol" display="6Yd Air Pistol" xr:uid="{2BACFA4C-08CB-4BD2-9C6E-2D0E80B10E48}"/>
    <hyperlink ref="C17" location="'6Yd Air Pistol'!$B$3" tooltip="6Yd Air Pistol Division 1" display="D1" xr:uid="{FEA6B974-E3AB-4521-A9E3-1B6136A96F69}"/>
    <hyperlink ref="D17" location="'6Yd Air Pistol'!$B$13" tooltip="6Yd Air Pistol Division 2" display="D2" xr:uid="{728A3DC7-DBDD-404C-A29E-0257A5119BF0}"/>
    <hyperlink ref="B18" location="'Bench 100yd'!A2" tooltip="Bench 100yd" display="Bench 100yd" xr:uid="{D5E1BA96-A0C1-4ECB-A9D2-12F993A0939D}"/>
    <hyperlink ref="C18" location="'Bench 100yd'!$B$3" tooltip="Bench 100yd Division 1" display="D1" xr:uid="{E4FF12A4-1C7A-4E48-B31C-EDB71F058655}"/>
    <hyperlink ref="D18" location="'Bench 100yd'!$B$16" tooltip="Bench 100yd Division 2" display="D2" xr:uid="{34DD00E6-EA3D-4B4A-8BBB-A6E4AD5CAB42}"/>
    <hyperlink ref="B19" location="'Bench 50m 1'!A2" tooltip="Bench 50m" display="Bench 50m" xr:uid="{FA68CCFD-A00B-4AAC-AF26-164CA254D78B}"/>
    <hyperlink ref="C19" location="'Bench 50m 1'!$B$3" tooltip="Bench 50m Division 1" display="D1" xr:uid="{4213DD30-A489-4656-B001-3C5EDACE2239}"/>
    <hyperlink ref="D19" location="'Bench 50m 1'!$B$14" tooltip="Bench 50m Division 2" display="D2" xr:uid="{FA8E9C83-1998-4FC8-885B-2B2CB9F7F85C}"/>
    <hyperlink ref="E19" location="'Bench 50m 1'!$B$25" tooltip="Bench 50m Division 3" display="D3" xr:uid="{5F47B081-240B-4A88-A4FB-28912D24BD36}"/>
    <hyperlink ref="F19" location="'Bench 50m 1'!$B$36" tooltip="Bench 50m Division 4" display="D4" xr:uid="{6DECCA5C-A853-4D8E-BC20-ECB6C0BF40A0}"/>
    <hyperlink ref="G19" location="'Bench 50m 1'!$B$47" tooltip="Bench 50m Division 5" display="D5" xr:uid="{68BCF4E4-8D39-47D0-9F13-050D2A3AA636}"/>
    <hyperlink ref="H19" location="'Bench 50m 2'!$B$3" tooltip="Bench 50m Division 6" display="D6" xr:uid="{7DEB47EC-EFBB-43CC-B7BD-B7D877E03069}"/>
    <hyperlink ref="I19" location="'Bench 50m 2'!$B$14" tooltip="Bench 50m Division 7" display="D7" xr:uid="{9411EEB1-E513-4A46-BC29-373B67E23886}"/>
    <hyperlink ref="B20" location="'Bench SR (Air) 1'!A2" tooltip="Bench SR (Air)" display="Bench SR (Air)" xr:uid="{E623C494-B23D-4C89-B2C1-8C7669C99E8E}"/>
    <hyperlink ref="C20" location="'Bench SR (Air) 1'!$B$3" tooltip="Bench SR (Air) Division 1" display="D1" xr:uid="{DE615278-92F6-4AC2-BF86-B6FE1B8AC8AF}"/>
    <hyperlink ref="D20" location="'Bench SR (Air) 1'!$B$15" tooltip="Bench SR (Air) Division 2" display="D2" xr:uid="{1F3E3434-9F26-415F-A4B7-EF34230F9880}"/>
    <hyperlink ref="E20" location="'Bench SR (Air) 1'!$B$27" tooltip="Bench SR (Air) Division 3" display="D3" xr:uid="{92ED8C00-1A63-4633-8108-D1B10F0A72EB}"/>
    <hyperlink ref="F20" location="'Bench SR (Air) 1'!$B$39" tooltip="Bench SR (Air) Division 4" display="D4" xr:uid="{11C2FE00-6198-4B7A-BA00-18ECC65566E4}"/>
    <hyperlink ref="G20" location="'Bench SR (Air) 1'!$B$51" tooltip="Bench SR (Air) Division 5" display="D5" xr:uid="{50F67199-710C-42D8-9E09-362EAA9181E5}"/>
    <hyperlink ref="H20" location="'Bench SR (Air) 2'!$B$3" tooltip="Bench SR (Air) Division 6" display="D6" xr:uid="{B8F3AEF4-56A3-45C5-B8BB-B9A1C7A2D83E}"/>
    <hyperlink ref="I20" location="'Bench SR (Air) 2'!$B$15" tooltip="Bench SR (Air) Division 7" display="D7" xr:uid="{AFC9B2A6-B4D9-4455-A98F-2E6BDE509FD1}"/>
    <hyperlink ref="J20" location="'Bench SR (Air) 2'!$B$27" tooltip="Bench SR (Air) Division 8" display="D8" xr:uid="{FBFB71A0-F5BD-41E0-9535-1538AE537D36}"/>
    <hyperlink ref="B21" location="'Bench SR (Air) Sen'!A2" tooltip="Bench SR (Air) Sen" display="Bench SR (Air) Sen" xr:uid="{076B43C6-65C4-4F1F-B7CD-22641071B96E}"/>
    <hyperlink ref="C21" location="'Bench SR (Air) Sen'!$B$3" tooltip="Bench SR (Air) Sen Division 1" display="D1" xr:uid="{4FB250B1-8605-4EC3-8F2C-333A912121B0}"/>
    <hyperlink ref="B22" location="'Bench SR (Air) Team'!A2" tooltip="Bench SR (Air) Team" display="Bench SR (Air) Team" xr:uid="{F3334F95-6AF4-4648-A99E-A8A8E58299B4}"/>
    <hyperlink ref="C22" location="'Bench SR (Air) Team'!$A$3" tooltip="Bench SR (Air) Team Division 1" display="D1" xr:uid="{969C1BE7-B30D-4E7E-B0EE-1DF9C4BDA02E}"/>
    <hyperlink ref="B23" location="'Bench SR (Rim) 1'!A2" tooltip="Bench SR (Rim)" display="Bench SR (Rim)" xr:uid="{3946E270-2A0B-442D-9FAD-A805A33815CE}"/>
    <hyperlink ref="C23" location="'Bench SR (Rim) 1'!$B$3" tooltip="Bench SR (Rim) Division 1" display="D1" xr:uid="{EA9EE6CA-2778-404C-A510-0C3D69C5714C}"/>
    <hyperlink ref="D23" location="'Bench SR (Rim) 1'!$B$15" tooltip="Bench SR (Rim) Division 2" display="D2" xr:uid="{885CC986-2D1F-4047-9407-7465F88B1080}"/>
    <hyperlink ref="E23" location="'Bench SR (Rim) 1'!$B$27" tooltip="Bench SR (Rim) Division 3" display="D3" xr:uid="{D4382285-7CA6-4677-808D-08C2D5464399}"/>
    <hyperlink ref="F23" location="'Bench SR (Rim) 1'!$B$39" tooltip="Bench SR (Rim) Division 4" display="D4" xr:uid="{5E0FC9CC-6ADD-45D1-80E5-D312906D6998}"/>
    <hyperlink ref="G23" location="'Bench SR (Rim) 1'!$B$51" tooltip="Bench SR (Rim) Division 5" display="D5" xr:uid="{4416BFB2-A4AE-4665-B9DA-E504942A03D6}"/>
    <hyperlink ref="H23" location="'Bench SR (Rim) 2'!$B$3" tooltip="Bench SR (Rim) Division 6" display="D6" xr:uid="{B45D9967-64B8-40F1-895C-7A0FBECA23BA}"/>
    <hyperlink ref="I23" location="'Bench SR (Rim) 2'!$B$15" tooltip="Bench SR (Rim) Division 7" display="D7" xr:uid="{246C23E7-C0A8-45DD-8F05-74F064CFAAFB}"/>
    <hyperlink ref="J23" location="'Bench SR (Rim) 2'!$B$27" tooltip="Bench SR (Rim) Division 8" display="D8" xr:uid="{F0A7B417-455D-49F8-B8C0-06D7D1B683FD}"/>
    <hyperlink ref="K23" location="'Bench SR (Rim) 2'!$B$39" tooltip="Bench SR (Rim) Division 9" display="D9" xr:uid="{F64F50A5-36D6-49FE-A183-705EE9358977}"/>
    <hyperlink ref="L23" location="'Bench SR (Rim) 2'!$B$51" tooltip="Bench SR (Rim) Division 10" display="D10" xr:uid="{5645DC58-C33F-46BE-8BEB-50F3D038992B}"/>
    <hyperlink ref="C24" location="'Bench SR (Rim) 3'!$B$3" tooltip="Bench SR (Rim) Division 11" display="D11" xr:uid="{BC08A86C-9F0C-4100-92B6-BE940A7ABB42}"/>
    <hyperlink ref="D24" location="'Bench SR (Rim) 3'!$B$15" tooltip="Bench SR (Rim) Division 12" display="D12" xr:uid="{48E0DDB0-44C4-435C-8028-7B447BBAE51C}"/>
    <hyperlink ref="E24" location="'Bench SR (Rim) 3'!$B$27" tooltip="Bench SR (Rim) Division 13" display="D13" xr:uid="{C0245B60-EC57-432E-9AE8-EB2E34E331D2}"/>
    <hyperlink ref="F24" location="'Bench SR (Rim) 3'!$B$39" tooltip="Bench SR (Rim) Division 14" display="D14" xr:uid="{E464A76D-E95A-4441-9FF6-6A3E38FCAB4E}"/>
    <hyperlink ref="G24" location="'Bench SR (Rim) 3'!$B$51" tooltip="Bench SR (Rim) Division 15" display="D15" xr:uid="{312E7917-105A-4F56-940A-713AC3C3E464}"/>
    <hyperlink ref="H24" location="'Bench SR (Rim) 4'!$B$3" tooltip="Bench SR (Rim) Division 16" display="D16" xr:uid="{8216D98F-A4DA-4DA8-B389-74E1F77D8151}"/>
    <hyperlink ref="I24" location="'Bench SR (Rim) 4'!$B$14" tooltip="Bench SR (Rim) Division 17" display="D17" xr:uid="{159D564E-2B5E-4E64-822D-2227686AE34C}"/>
    <hyperlink ref="J24" location="'Bench SR (Rim) 4'!$B$25" tooltip="Bench SR (Rim) Division 18" display="D18" xr:uid="{8E280BA1-919F-4614-B8B1-4428C7CAF18A}"/>
    <hyperlink ref="K24" location="'Bench SR (Rim) 4'!$B$36" tooltip="Bench SR (Rim) Division 19" display="D19" xr:uid="{1058ED2D-FD24-4216-950F-88D875BB926D}"/>
    <hyperlink ref="B25" location="'Bench SR (Rim) Sen'!A2" tooltip="Bench SR (Rim) Sen" display="Bench SR (Rim) Sen" xr:uid="{412C33C9-A7CE-406C-A7C0-FC44D095F35B}"/>
    <hyperlink ref="C25" location="'Bench SR (Rim) Sen'!$B$3" tooltip="Bench SR (Rim) Sen Division 1" display="D1" xr:uid="{BFE4F1F1-FA19-433C-B159-9C2AD9C69560}"/>
    <hyperlink ref="D25" location="'Bench SR (Rim) Sen'!$B$14" tooltip="Bench SR (Rim) Sen Division 2" display="D2" xr:uid="{D64DAE39-7C42-48D7-AE2C-128B92AE3CDF}"/>
    <hyperlink ref="E25" location="'Bench SR (Rim) Sen'!$B$25" tooltip="Bench SR (Rim) Sen Division 3" display="D3" xr:uid="{81BD18DC-7A83-44C4-922C-0A54BD6B9975}"/>
    <hyperlink ref="F25" location="'Bench SR (Rim) Sen'!$B$36" tooltip="Bench SR (Rim) Sen Division 4" display="D4" xr:uid="{847BC7A4-F9CD-47EC-87B0-3ED46D6E845A}"/>
    <hyperlink ref="G25" location="'Bench SR (Rim) Sen'!$B$46" tooltip="Bench SR (Rim) Sen Division 5" display="D5" xr:uid="{68CC7246-7743-4BEF-9764-244A692DE4A5}"/>
    <hyperlink ref="B26" location="'Bench SR (Rim) Team 1'!A2" tooltip="Bench SR (Rim) Team" display="Bench SR (Rim) Team" xr:uid="{9314F1E9-C8FB-43CB-88D2-2C941D74BD84}"/>
    <hyperlink ref="C26" location="'Bench SR (Rim) Team 1'!$A$3" tooltip="Bench SR (Rim) Team Division 1" display="D1" xr:uid="{47410000-715C-4F23-B3F8-0700F269C603}"/>
    <hyperlink ref="D26" location="'Bench SR (Rim) Team 1'!$A$29" tooltip="Bench SR (Rim) Team Division 2" display="D2" xr:uid="{6AA6EEEA-374C-43FC-8E94-5153F2E1A40B}"/>
    <hyperlink ref="E26" location="'Bench SR (Rim) Team 2'!$A$3" tooltip="Bench SR (Rim) Team Division 3" display="D3" xr:uid="{6C92BB39-0A81-415F-AE22-13A0E04EF8B9}"/>
    <hyperlink ref="F26" location="'Bench SR (Rim) Team 2'!$A$29" tooltip="Bench SR (Rim) Team Division 4" display="D4" xr:uid="{62EAB080-CE7C-4F3C-861C-9D1733338C9A}"/>
    <hyperlink ref="O5" location="'Gallery Rifle Any'!A2" tooltip="Gallery Rifle Any" display="Gallery Rifle Any" xr:uid="{4D75E39E-35EC-4721-A715-ECE1394B3CAE}"/>
    <hyperlink ref="P5" location="'Gallery Rifle Any'!$B$3" tooltip="Gallery Rifle Any Division 1" display="D1" xr:uid="{48B86F50-83DC-45C6-A1BD-262AA359A39F}"/>
    <hyperlink ref="Q5" location="'Gallery Rifle Any'!$L$3" tooltip="Gallery Rifle Any Division 2" display="D2" xr:uid="{1A0DA474-F8B8-4B64-939C-1E8EA32DA8FD}"/>
    <hyperlink ref="R5" location="'Gallery Rifle Any'!$B$14" tooltip="Gallery Rifle Any Division 3" display="D3" xr:uid="{FFD4EF54-D302-4787-BE98-6950E56E3844}"/>
    <hyperlink ref="S5" location="'Gallery Rifle Any'!$L$14" tooltip="Gallery Rifle Any Division 4" display="D4" xr:uid="{FA2EB8AE-F730-4755-8E9E-B355815C4193}"/>
    <hyperlink ref="T5" location="'Gallery Rifle Any'!$B$25" tooltip="Gallery Rifle Any Division 5" display="D5" xr:uid="{0C29CCBA-2391-495E-AF55-0BD6C530B647}"/>
    <hyperlink ref="U5" location="'Gallery Rifle Any'!$L$25" tooltip="Gallery Rifle Any Division 6" display="D6" xr:uid="{DAF34B94-3697-4E68-90BF-B2E88EBB362E}"/>
    <hyperlink ref="O6" location="'Gallery Rifle Any Sen'!A2" tooltip="Gallery Rifle Any Sen" display="Gallery Rifle Any Sen" xr:uid="{85ACCA03-79CB-47DB-9F4F-588FE3525542}"/>
    <hyperlink ref="P6" location="'Gallery Rifle Any Sen'!$B$3" tooltip="Gallery Rifle Any Sen Division 1" display="D1" xr:uid="{9A13AA33-B0DE-4D39-90D8-B54004CD25BC}"/>
    <hyperlink ref="Q6" location="'Gallery Rifle Any Sen'!$B$14" tooltip="Gallery Rifle Any Sen Division 2" display="D2" xr:uid="{8D2EBD30-0280-4497-88E5-F2D51C2C8016}"/>
    <hyperlink ref="O7" location="'Gallery Rifle Iron'!A2" tooltip="Gallery Rifle Iron" display="Gallery Rifle Iron" xr:uid="{AEE55577-68B1-4691-9D59-3E53173EBFB9}"/>
    <hyperlink ref="P7" location="'Gallery Rifle Iron'!$B$3" tooltip="Gallery Rifle Iron Division 1" display="D1" xr:uid="{BD7C79C3-6F5C-4B0C-A8D7-F01F95758BBD}"/>
    <hyperlink ref="Q7" location="'Gallery Rifle Iron'!$L$3" tooltip="Gallery Rifle Iron Division 2" display="D2" xr:uid="{1FE4D184-7AAB-4905-8249-838A96C87A89}"/>
    <hyperlink ref="R7" location="'Gallery Rifle Iron'!$B$15" tooltip="Gallery Rifle Iron Division 3" display="D3" xr:uid="{91CA945E-ECBC-42E9-8370-C30A5741C5C0}"/>
    <hyperlink ref="S7" location="'Gallery Rifle Iron'!$L$15" tooltip="Gallery Rifle Iron Division 4" display="D4" xr:uid="{DEA0AF1F-A57B-44E2-B564-AA51FC28DDBE}"/>
    <hyperlink ref="T7" location="'Gallery Rifle Iron'!$B$27" tooltip="Gallery Rifle Iron Division 5" display="D5" xr:uid="{F1FA5107-4533-4E87-BAC7-C7788004A00C}"/>
    <hyperlink ref="U7" location="'Gallery Rifle Iron'!$L$27" tooltip="Gallery Rifle Iron Division 6" display="D6" xr:uid="{9E2763DF-1691-47A1-BA99-56CEE7EEE80F}"/>
    <hyperlink ref="V7" location="'Gallery Rifle Iron'!$B$39" tooltip="Gallery Rifle Iron Division 7" display="D7" xr:uid="{5E96B1B6-1F68-4C91-905B-194A2BB6829B}"/>
    <hyperlink ref="W7" location="'Gallery Rifle Iron'!$L$39" tooltip="Gallery Rifle Iron Division 8" display="D8" xr:uid="{898C172C-57CF-455B-8761-83CF40FE4EC5}"/>
    <hyperlink ref="O8" location="'Gallery Rifle Iron Sen'!A2" tooltip="Gallery Rifle Iron Sen" display="Gallery Rifle Iron Sen" xr:uid="{643ECCEE-5485-46B1-B279-6052F10AEAB4}"/>
    <hyperlink ref="P8" location="'Gallery Rifle Iron Sen'!$B$3" tooltip="Gallery Rifle Iron Sen Division 1" display="D1" xr:uid="{49A5B50D-0DBA-42D6-AC94-14EDAACD064F}"/>
    <hyperlink ref="Q8" location="'Gallery Rifle Iron Sen'!$B$16" tooltip="Gallery Rifle Iron Sen Division 2" display="D2" xr:uid="{F956AA7B-CE35-4B9A-AD1C-09BB603BF79B}"/>
    <hyperlink ref="O9" location="'Long Barrelled Pistol'!A2" tooltip="Long Barrelled Pistol" display="Long Barrelled Pistol" xr:uid="{31BD0AA2-BFC1-4F69-AA4D-4C63AE15A62D}"/>
    <hyperlink ref="P9" location="'Long Barrelled Pistol'!$B$3" tooltip="Long Barrelled Pistol Division 1" display="D1" xr:uid="{A2C2CFD7-7331-4AFF-BBBA-0E662FFEEF85}"/>
    <hyperlink ref="Q9" location="'Long Barrelled Pistol'!$B$15" tooltip="Long Barrelled Pistol Division 2" display="D2" xr:uid="{BCAB3B09-6866-4A5A-B91F-D61B1C1F5A05}"/>
    <hyperlink ref="R9" location="'Long Barrelled Pistol'!$B$27" tooltip="Long Barrelled Pistol Division 3" display="D3" xr:uid="{12673A02-84BB-414E-A2AF-40CFF371F0C6}"/>
    <hyperlink ref="S9" location="'Long Barrelled Pistol'!$B$38" tooltip="Long Barrelled Pistol Division 4" display="D4" xr:uid="{DE916228-279A-4585-AB78-F0B303B213FF}"/>
    <hyperlink ref="O10" location="'Long Barrelled Pistol Sen'!A2" tooltip="Long Barrelled Pistol Sen" display="Long Barrelled Pistol Sen" xr:uid="{B0F274E2-30B0-4678-8450-C48399ED8245}"/>
    <hyperlink ref="P10" location="'Long Barrelled Pistol Sen'!$B$3" tooltip="Long Barrelled Pistol Sen Division 1" display="D1" xr:uid="{7C56C6FB-7116-4AFF-8485-DC7A5AF5E0CC}"/>
    <hyperlink ref="Q10" location="'Long Barrelled Pistol Sen'!$B$12" tooltip="Long Barrelled Pistol Sen Division 2" display="D2" xr:uid="{814B3E01-68E6-4F52-8B59-C8B7A713FC2D}"/>
    <hyperlink ref="O11" location="'Muzzle-loading Nitro'!A2" tooltip="Muzzle-loading Nitro" display="Muzzle-loading Nitro" xr:uid="{7A466D63-2AF5-4A2C-93FA-B2D6F0B155E4}"/>
    <hyperlink ref="P11" location="'Muzzle-loading Nitro'!$B$3" tooltip="Muzzle-loading Nitro Division 1" display="D1" xr:uid="{49B11645-46F5-4326-8C16-D274FE22DE8F}"/>
    <hyperlink ref="O12" location="'Muzzle-loading Pistol'!A2" tooltip="Muzzle-loading Pistol" display="Muzzle-loading Pistol" xr:uid="{5DDA8CAD-E369-4177-8879-0A17B28357D4}"/>
    <hyperlink ref="P12" location="'Muzzle-loading Pistol'!$B$3" tooltip="Muzzle-loading Pistol Division 1" display="D1" xr:uid="{7E72592D-3AEB-49C6-BEB5-35645D7189F5}"/>
    <hyperlink ref="O13" location="'Muzzle-loading Pistol Sen'!A2" tooltip="Muzzle-loading Pistol Sen" display="Muzzle-loading Pistol Sen" xr:uid="{336178AC-C624-4A89-9BC8-1ACE7555563A}"/>
    <hyperlink ref="P13" location="'Muzzle-loading Pistol Sen'!$B$3" tooltip="Muzzle-loading Pistol Sen Division 1" display="D1" xr:uid="{56F93B29-D7BE-4D41-8FAB-2440CC9CD647}"/>
    <hyperlink ref="O14" location="'Muzzle-loading Revolver'!A2" tooltip="Muzzle-loading Revolver" display="Muzzle-loading Revolver" xr:uid="{0D8BB39C-6882-4469-A558-8E32E931E401}"/>
    <hyperlink ref="P14" location="'Muzzle-loading Revolver'!$B$3" tooltip="Muzzle-loading Revolver Division 1" display="D1" xr:uid="{5682E0CF-4FFE-4C0A-BF8C-5C3AB7529F08}"/>
    <hyperlink ref="Q14" location="'Muzzle-loading Revolver'!$B$15" tooltip="Muzzle-loading Revolver Division 2" display="D2" xr:uid="{8DC41BA2-6603-4C5D-8149-136AC306A8E8}"/>
    <hyperlink ref="O15" location="'Rapid Fire Air Pistol'!A2" tooltip="Rapid Fire Air Pistol" display="Rapid Fire Air Pistol" xr:uid="{449E4304-7707-4FDB-9AE4-984A529C452D}"/>
    <hyperlink ref="P15" location="'Rapid Fire Air Pistol'!$B$3" tooltip="Rapid Fire Air Pistol Division 1" display="D1" xr:uid="{FB5D88B0-EB1B-4E35-86FB-E83CF8EE3EFA}"/>
    <hyperlink ref="O16" location="'Rapid Fire Rifle'!A2" tooltip="Rapid Fire Rifle" display="Rapid Fire Rifle" xr:uid="{48DDA33F-1E05-4452-91F4-E7E55E509CA3}"/>
    <hyperlink ref="P16" location="'Rapid Fire Rifle'!$B$3" tooltip="Rapid Fire Rifle Division 1" display="D1" xr:uid="{3FA537A7-66D7-4A78-8B47-673990094DCB}"/>
    <hyperlink ref="Q16" location="'Rapid Fire Rifle'!$B$13" tooltip="Rapid Fire Rifle Division 2" display="D2" xr:uid="{E5CD79AA-6983-4A48-97A8-72FB6F0015E0}"/>
    <hyperlink ref="R16" location="'Rapid Fire Rifle'!$B$23" tooltip="Rapid Fire Rifle Division 3" display="D3" xr:uid="{54793F0A-3253-49C2-94EF-FCB2F8E566B0}"/>
    <hyperlink ref="O17" location="'Short Range Rifle 1'!A2" tooltip="Short Range Rifle" display="Short Range Rifle" xr:uid="{F6E830F6-8776-4DBC-AC45-65F83B40994E}"/>
    <hyperlink ref="P17" location="'Short Range Rifle 1'!$B$3" tooltip="Short Range Rifle Division 1" display="D1" xr:uid="{BDEB9DAD-AA3E-496E-BCEE-640F72B59346}"/>
    <hyperlink ref="Q17" location="'Short Range Rifle 1'!$J$3" tooltip="Short Range Rifle Division 2" display="D2" xr:uid="{86A71B55-7A8E-4848-A887-FCAF5F335F3F}"/>
    <hyperlink ref="R17" location="'Short Range Rifle 1'!$B$15" tooltip="Short Range Rifle Division 3" display="D3" xr:uid="{AAA75B62-C594-43E8-93A9-3AB3FDFD97BF}"/>
    <hyperlink ref="S17" location="'Short Range Rifle 1'!$J$15" tooltip="Short Range Rifle Division 4" display="D4" xr:uid="{25EE3658-5E05-43DF-B7DB-F3FB976EB50F}"/>
    <hyperlink ref="T17" location="'Short Range Rifle 1'!$B$27" tooltip="Short Range Rifle Division 5" display="D5" xr:uid="{FB83E4B7-8814-4018-8D16-8821EB5DBA7C}"/>
    <hyperlink ref="U17" location="'Short Range Rifle 1'!$J$27" tooltip="Short Range Rifle Division 6" display="D6" xr:uid="{24DB9353-3773-464A-B169-B264DCB7A699}"/>
    <hyperlink ref="V17" location="'Short Range Rifle 1'!$B$39" tooltip="Short Range Rifle Division 7" display="D7" xr:uid="{17F56E55-80AF-4094-B5D6-6BB58899772B}"/>
    <hyperlink ref="W17" location="'Short Range Rifle 1'!$J$39" tooltip="Short Range Rifle Division 8" display="D8" xr:uid="{DF921755-B676-49DA-8E35-11C1588E27B0}"/>
    <hyperlink ref="X17" location="'Short Range Rifle 1'!$B$51" tooltip="Short Range Rifle Division 9" display="D9" xr:uid="{94715F1A-2B00-40A8-B223-5E02DFA5B33B}"/>
    <hyperlink ref="Y17" location="'Short Range Rifle 1'!$J$51" tooltip="Short Range Rifle Division 10" display="D10" xr:uid="{D905C0B4-5CE7-42E4-9F07-7D4E31E0A75F}"/>
    <hyperlink ref="P18" location="'Short Range Rifle 2'!$B$3" tooltip="Short Range Rifle Division 11" display="D11" xr:uid="{E592746C-E3DB-4E1E-8F3F-9E87A1278F52}"/>
    <hyperlink ref="Q18" location="'Short Range Rifle 2'!$J$3" tooltip="Short Range Rifle Division 12" display="D12" xr:uid="{05F1BA47-C2D1-42C3-B6CC-6F9A41B866BA}"/>
    <hyperlink ref="O19" location="'Short Range Rifle Sen'!A2" tooltip="Short Range Rifle Sen" display="Short Range Rifle Sen" xr:uid="{251E0F84-E31B-48E8-BE99-AA405FE54D68}"/>
    <hyperlink ref="P19" location="'Short Range Rifle Sen'!$B$3" tooltip="Short Range Rifle Sen Division 1" display="D1" xr:uid="{0A886F2C-1FB0-4DA6-8415-3003DF6A8838}"/>
    <hyperlink ref="Q19" location="'Short Range Rifle Sen'!$B$16" tooltip="Short Range Rifle Sen Division 2" display="D2" xr:uid="{7CB09E6A-105E-45D9-AF6B-647EC2F94805}"/>
    <hyperlink ref="O20" location="'Short Range Rifle Team 1'!A2" tooltip="Short Range Rifle Team" display="Short Range Rifle Team" xr:uid="{3793722C-DD64-43B7-BDE1-73D6540E706F}"/>
    <hyperlink ref="P20" location="'Short Range Rifle Team 1'!$A$3" tooltip="Short Range Rifle Team Division 1" display="D1" xr:uid="{F2438F06-5360-4C98-82C7-20440387348C}"/>
    <hyperlink ref="Q20" location="'Short Range Rifle Team 1'!$A$29" tooltip="Short Range Rifle Team Division 2" display="D2" xr:uid="{BB699845-39C8-4F1F-98B3-EF3F448775DC}"/>
    <hyperlink ref="R20" location="'Short Range Rifle Team 2'!$A$3" tooltip="Short Range Rifle Team Division 3" display="D3" xr:uid="{6030E2BB-29D2-4779-B74F-47AF4E522950}"/>
    <hyperlink ref="O21" location="'Sport Rifle 1'!A2" tooltip="Sport Rifle" display="Sport Rifle" xr:uid="{EA4D9093-0D44-4080-A117-D1AFA7F1728F}"/>
    <hyperlink ref="P21" location="'Sport Rifle 1'!$B$3" tooltip="Sport Rifle Division 1" display="D1" xr:uid="{254D01B3-506A-4827-A8B3-AA31AE627101}"/>
    <hyperlink ref="Q21" location="'Sport Rifle 1'!$J$3" tooltip="Sport Rifle Division 2" display="D2" xr:uid="{BD69F491-4393-4CE1-960A-71077E7D4D3D}"/>
    <hyperlink ref="R21" location="'Sport Rifle 1'!$B$15" tooltip="Sport Rifle Division 3" display="D3" xr:uid="{C4BE6368-8EDB-4129-A9B3-7B581FE8EB9D}"/>
    <hyperlink ref="S21" location="'Sport Rifle 1'!$J$15" tooltip="Sport Rifle Division 4" display="D4" xr:uid="{88D0F94A-7D7A-4BA1-8223-75D56063A83B}"/>
    <hyperlink ref="T21" location="'Sport Rifle 1'!$B$27" tooltip="Sport Rifle Division 5" display="D5" xr:uid="{7542677C-5AE4-431D-9D2C-EBC2C8410771}"/>
    <hyperlink ref="U21" location="'Sport Rifle 1'!$J$27" tooltip="Sport Rifle Division 6" display="D6" xr:uid="{1307249C-420B-4D2A-BE92-B8FF8ACE86AB}"/>
    <hyperlink ref="V21" location="'Sport Rifle 1'!$B$39" tooltip="Sport Rifle Division 7" display="D7" xr:uid="{6AD4043E-9581-4FDA-8C4B-DD702F2425A4}"/>
    <hyperlink ref="W21" location="'Sport Rifle 1'!$J$39" tooltip="Sport Rifle Division 8" display="D8" xr:uid="{BB853C53-7B09-4DCA-BCB8-0D1221C63BEC}"/>
    <hyperlink ref="X21" location="'Sport Rifle 1'!$B$51" tooltip="Sport Rifle Division 9" display="D9" xr:uid="{6F12153C-57A6-4DE4-B2ED-874519FDFE92}"/>
    <hyperlink ref="Y21" location="'Sport Rifle 1'!$J$51" tooltip="Sport Rifle Division 10" display="D10" xr:uid="{42890E89-095D-40FE-A33A-AA817E55B87F}"/>
    <hyperlink ref="P22" location="'Sport Rifle 2'!$B$3" tooltip="Sport Rifle Division 11" display="D11" xr:uid="{2D1BE64D-2E6D-4A72-990E-CF1DB25CA719}"/>
    <hyperlink ref="Q22" location="'Sport Rifle 2'!$J$3" tooltip="Sport Rifle Division 12" display="D12" xr:uid="{408086C1-64E0-48D8-A115-CB5346B751F7}"/>
    <hyperlink ref="R22" location="'Sport Rifle 2'!$B$15" tooltip="Sport Rifle Division 13" display="D13" xr:uid="{314CB7F0-934F-4676-8060-8D1964BCDA5D}"/>
    <hyperlink ref="S22" location="'Sport Rifle 2'!$J$15" tooltip="Sport Rifle Division 14" display="D14" xr:uid="{5362F67F-054C-42C9-AC1A-66AC2173A6A0}"/>
    <hyperlink ref="T22" location="'Sport Rifle 2'!$B$28" tooltip="Sport Rifle Division 15" display="D15" xr:uid="{0A856FCF-9214-4802-8198-963579FCD474}"/>
    <hyperlink ref="U22" location="'Sport Rifle 2'!$J$28" tooltip="Sport Rifle Division 16" display="D16" xr:uid="{9578CBF2-A3CA-4DE4-B4EE-1D164479F253}"/>
    <hyperlink ref="V22" location="'Sport Rifle 2'!$B$39" tooltip="Sport Rifle Division 17" display="D17" xr:uid="{214DD7F9-F368-40DC-9F40-AA084722F3E4}"/>
    <hyperlink ref="W22" location="'Sport Rifle 2'!$J$39" tooltip="Sport Rifle Division 18" display="D18" xr:uid="{75EAC64D-8EC2-4FE5-8884-1F424D52F298}"/>
    <hyperlink ref="O23" location="'Sport Rifle Sen'!A2" tooltip="Sport Rifle Sen" display="Sport Rifle Sen" xr:uid="{CD08C6BC-50D8-460D-B439-151FA809AE42}"/>
    <hyperlink ref="P23" location="'Sport Rifle Sen'!$B$3" tooltip="Sport Rifle Sen Division 1" display="D1" xr:uid="{9A054B90-5719-4B35-9124-B1ED48BCD69F}"/>
    <hyperlink ref="Q23" location="'Sport Rifle Sen'!$B$14" tooltip="Sport Rifle Sen Division 2" display="D2" xr:uid="{4434C0F2-537F-4996-BC96-7DCEC5491EB0}"/>
    <hyperlink ref="R23" location="'Sport Rifle Sen'!$B$25" tooltip="Sport Rifle Sen Division 3" display="D3" xr:uid="{D2EE1E41-24DC-4782-8D73-2253DE41C5F3}"/>
    <hyperlink ref="S23" location="'Sport Rifle Sen'!$B$36" tooltip="Sport Rifle Sen Division 4" display="D4" xr:uid="{60D46184-25C2-4B4F-BF8E-398F7FE9E66E}"/>
    <hyperlink ref="T23" location="'Sport Rifle Sen'!$B$47" tooltip="Sport Rifle Sen Division 5" display="D5" xr:uid="{FD4C96BB-C3C2-40D4-9B14-8B2B735CBB8D}"/>
    <hyperlink ref="O24" location="'Sport Rifle Team 1'!A2" tooltip="Sport Rifle Team" display="Sport Rifle Team" xr:uid="{7E8CD284-0DB4-4AC4-B41B-080E4BFD05BC}"/>
    <hyperlink ref="P24" location="'Sport Rifle Team 1'!$A$3" tooltip="Sport Rifle Team Division 1" display="D1" xr:uid="{5AB210A1-6B67-4C3B-9608-AC31E2C63857}"/>
    <hyperlink ref="Q24" location="'Sport Rifle Team 1'!$A$29" tooltip="Sport Rifle Team Division 2" display="D2" xr:uid="{CC3D2B05-F932-4283-B0A3-256077341556}"/>
    <hyperlink ref="R24" location="'Sport Rifle Team 2'!$A$3" tooltip="Sport Rifle Team Division 3" display="D3" xr:uid="{1285A205-7988-4FED-BF95-E23E2CE3674B}"/>
    <hyperlink ref="O25" location="'SR Standard Pistol'!A2" tooltip="SR Standard Pistol" display="SR Standard Pistol" xr:uid="{F9303F22-D957-4CC5-BC40-DC28CEE640F3}"/>
    <hyperlink ref="P25" location="'SR Standard Pistol'!$B$3" tooltip="SR Standard Pistol Division 1" display="D1" xr:uid="{1AFD6A87-AACE-4196-814C-E6CC5C33C279}"/>
    <hyperlink ref="Q25" location="'SR Standard Pistol'!$B$13" tooltip="SR Standard Pistol Division 2" display="D2" xr:uid="{C5D05C80-2C6F-4FAB-897D-4C8BC40E0F8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1C20-F4C7-49C0-8765-68B790B61464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344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389</v>
      </c>
      <c r="E3" s="10" t="s">
        <v>390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15">
        <v>5</v>
      </c>
      <c r="B5" s="16" t="s">
        <v>351</v>
      </c>
      <c r="C5" s="16" t="s">
        <v>37</v>
      </c>
      <c r="D5" s="38">
        <v>168</v>
      </c>
      <c r="E5" s="17">
        <v>3</v>
      </c>
      <c r="F5" s="38">
        <v>1075</v>
      </c>
      <c r="G5" s="39">
        <v>29</v>
      </c>
      <c r="H5" s="36"/>
      <c r="I5" s="36"/>
    </row>
    <row r="6" spans="1:9" ht="15.75" customHeight="1" x14ac:dyDescent="0.3">
      <c r="A6" s="42">
        <v>6</v>
      </c>
      <c r="B6" s="22" t="s">
        <v>352</v>
      </c>
      <c r="C6" s="22" t="s">
        <v>91</v>
      </c>
      <c r="D6" s="40">
        <v>188</v>
      </c>
      <c r="E6" s="23">
        <v>6</v>
      </c>
      <c r="F6" s="40">
        <v>1043</v>
      </c>
      <c r="G6" s="41">
        <v>28</v>
      </c>
      <c r="H6" s="36"/>
      <c r="I6" s="36"/>
    </row>
    <row r="7" spans="1:9" ht="15.75" customHeight="1" x14ac:dyDescent="0.3">
      <c r="A7" s="42">
        <v>2</v>
      </c>
      <c r="B7" s="22" t="s">
        <v>356</v>
      </c>
      <c r="C7" s="22" t="s">
        <v>21</v>
      </c>
      <c r="D7" s="40">
        <v>177</v>
      </c>
      <c r="E7" s="23">
        <v>4</v>
      </c>
      <c r="F7" s="40">
        <v>1059</v>
      </c>
      <c r="G7" s="41">
        <v>26</v>
      </c>
      <c r="H7" s="36"/>
      <c r="I7" s="36"/>
    </row>
    <row r="8" spans="1:9" ht="15.75" customHeight="1" x14ac:dyDescent="0.3">
      <c r="A8" s="42">
        <v>4</v>
      </c>
      <c r="B8" s="22" t="s">
        <v>357</v>
      </c>
      <c r="C8" s="22" t="s">
        <v>21</v>
      </c>
      <c r="D8" s="40">
        <v>168</v>
      </c>
      <c r="E8" s="23">
        <v>3</v>
      </c>
      <c r="F8" s="40">
        <v>996</v>
      </c>
      <c r="G8" s="41">
        <v>16</v>
      </c>
      <c r="H8" s="36"/>
      <c r="I8" s="36"/>
    </row>
    <row r="9" spans="1:9" ht="15.75" customHeight="1" x14ac:dyDescent="0.3">
      <c r="A9" s="21">
        <v>1</v>
      </c>
      <c r="B9" s="22" t="s">
        <v>361</v>
      </c>
      <c r="C9" s="22" t="s">
        <v>91</v>
      </c>
      <c r="D9" s="23">
        <v>181</v>
      </c>
      <c r="E9" s="23">
        <v>5</v>
      </c>
      <c r="F9" s="26">
        <v>543</v>
      </c>
      <c r="G9" s="27">
        <v>14</v>
      </c>
      <c r="H9" s="36"/>
      <c r="I9" s="36"/>
    </row>
    <row r="10" spans="1:9" ht="15.75" customHeight="1" x14ac:dyDescent="0.3">
      <c r="A10" s="28">
        <v>3</v>
      </c>
      <c r="B10" s="29" t="s">
        <v>368</v>
      </c>
      <c r="C10" s="29" t="s">
        <v>37</v>
      </c>
      <c r="D10" s="43">
        <v>160</v>
      </c>
      <c r="E10" s="30">
        <v>1</v>
      </c>
      <c r="F10" s="43">
        <v>982</v>
      </c>
      <c r="G10" s="44">
        <v>12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260</v>
      </c>
      <c r="F12" s="35" t="s">
        <v>167</v>
      </c>
      <c r="H12" s="36"/>
      <c r="I12" s="36"/>
    </row>
    <row r="13" spans="1:9" ht="15.75" customHeight="1" x14ac:dyDescent="0.3">
      <c r="A13" s="36"/>
      <c r="B13" s="6" t="s">
        <v>168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hyperlinks>
    <hyperlink ref="B2" location="'Index'!A3" tooltip="Go to the Index sheet" display="á" xr:uid="{65ED49E6-1A97-4BBE-B8BB-5CE2770B36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0E3-A604-48B7-8E7D-52F89186564B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344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173</v>
      </c>
      <c r="E3" s="10" t="s">
        <v>391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37">
        <v>8</v>
      </c>
      <c r="B5" s="16" t="s">
        <v>347</v>
      </c>
      <c r="C5" s="16" t="s">
        <v>56</v>
      </c>
      <c r="D5" s="38">
        <v>194</v>
      </c>
      <c r="E5" s="17">
        <v>9</v>
      </c>
      <c r="F5" s="38">
        <v>1144</v>
      </c>
      <c r="G5" s="39">
        <v>52</v>
      </c>
      <c r="H5" s="36"/>
      <c r="I5" s="36"/>
    </row>
    <row r="6" spans="1:9" ht="15.75" customHeight="1" x14ac:dyDescent="0.3">
      <c r="A6" s="21">
        <v>3</v>
      </c>
      <c r="B6" s="22" t="s">
        <v>348</v>
      </c>
      <c r="C6" s="22" t="s">
        <v>28</v>
      </c>
      <c r="D6" s="40">
        <v>193</v>
      </c>
      <c r="E6" s="23">
        <v>8</v>
      </c>
      <c r="F6" s="40">
        <v>1149</v>
      </c>
      <c r="G6" s="41">
        <v>50</v>
      </c>
      <c r="H6" s="36"/>
      <c r="I6" s="36"/>
    </row>
    <row r="7" spans="1:9" ht="15.75" customHeight="1" x14ac:dyDescent="0.3">
      <c r="A7" s="21">
        <v>1</v>
      </c>
      <c r="B7" s="22" t="s">
        <v>363</v>
      </c>
      <c r="C7" s="22" t="s">
        <v>106</v>
      </c>
      <c r="D7" s="23">
        <v>154</v>
      </c>
      <c r="E7" s="23">
        <v>6</v>
      </c>
      <c r="F7" s="26">
        <v>943</v>
      </c>
      <c r="G7" s="27">
        <v>37</v>
      </c>
      <c r="H7" s="36"/>
      <c r="I7" s="36"/>
    </row>
    <row r="8" spans="1:9" ht="15.75" customHeight="1" x14ac:dyDescent="0.3">
      <c r="A8" s="21">
        <v>5</v>
      </c>
      <c r="B8" s="22" t="s">
        <v>108</v>
      </c>
      <c r="C8" s="22" t="s">
        <v>37</v>
      </c>
      <c r="D8" s="40">
        <v>156</v>
      </c>
      <c r="E8" s="23">
        <v>7</v>
      </c>
      <c r="F8" s="40">
        <v>901</v>
      </c>
      <c r="G8" s="41">
        <v>30</v>
      </c>
      <c r="H8" s="36"/>
      <c r="I8" s="36"/>
    </row>
    <row r="9" spans="1:9" ht="15.75" customHeight="1" x14ac:dyDescent="0.3">
      <c r="A9" s="42">
        <v>2</v>
      </c>
      <c r="B9" s="22" t="s">
        <v>370</v>
      </c>
      <c r="C9" s="22" t="s">
        <v>34</v>
      </c>
      <c r="D9" s="40">
        <v>0</v>
      </c>
      <c r="E9" s="23">
        <v>0</v>
      </c>
      <c r="F9" s="40">
        <v>777</v>
      </c>
      <c r="G9" s="41">
        <v>29</v>
      </c>
      <c r="H9" s="36"/>
      <c r="I9" s="36"/>
    </row>
    <row r="10" spans="1:9" ht="15.75" customHeight="1" x14ac:dyDescent="0.3">
      <c r="A10" s="21">
        <v>7</v>
      </c>
      <c r="B10" s="22" t="s">
        <v>203</v>
      </c>
      <c r="C10" s="22" t="s">
        <v>124</v>
      </c>
      <c r="D10" s="40">
        <v>138</v>
      </c>
      <c r="E10" s="23">
        <v>4</v>
      </c>
      <c r="F10" s="40">
        <v>889</v>
      </c>
      <c r="G10" s="41">
        <v>27</v>
      </c>
      <c r="H10" s="36"/>
      <c r="I10" s="36"/>
    </row>
    <row r="11" spans="1:9" ht="15.75" customHeight="1" x14ac:dyDescent="0.3">
      <c r="A11" s="21">
        <v>9</v>
      </c>
      <c r="B11" s="22" t="s">
        <v>240</v>
      </c>
      <c r="C11" s="22" t="s">
        <v>26</v>
      </c>
      <c r="D11" s="40">
        <v>142</v>
      </c>
      <c r="E11" s="23">
        <v>5</v>
      </c>
      <c r="F11" s="40">
        <v>860</v>
      </c>
      <c r="G11" s="41">
        <v>22</v>
      </c>
      <c r="H11" s="36"/>
      <c r="I11" s="36"/>
    </row>
    <row r="12" spans="1:9" ht="15.75" customHeight="1" x14ac:dyDescent="0.3">
      <c r="A12" s="42">
        <v>4</v>
      </c>
      <c r="B12" s="22" t="s">
        <v>378</v>
      </c>
      <c r="C12" s="22" t="s">
        <v>21</v>
      </c>
      <c r="D12" s="40">
        <v>131</v>
      </c>
      <c r="E12" s="23">
        <v>2</v>
      </c>
      <c r="F12" s="40">
        <v>805</v>
      </c>
      <c r="G12" s="41">
        <v>12</v>
      </c>
      <c r="H12" s="36"/>
      <c r="I12" s="36"/>
    </row>
    <row r="13" spans="1:9" ht="15.75" customHeight="1" x14ac:dyDescent="0.3">
      <c r="A13" s="45">
        <v>6</v>
      </c>
      <c r="B13" s="29" t="s">
        <v>249</v>
      </c>
      <c r="C13" s="29" t="s">
        <v>37</v>
      </c>
      <c r="D13" s="43">
        <v>135</v>
      </c>
      <c r="E13" s="30">
        <v>3</v>
      </c>
      <c r="F13" s="43">
        <v>790</v>
      </c>
      <c r="G13" s="44">
        <v>12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260</v>
      </c>
      <c r="F15" s="35" t="s">
        <v>167</v>
      </c>
      <c r="H15" s="36"/>
      <c r="I15" s="36"/>
    </row>
    <row r="16" spans="1:9" ht="15.75" customHeight="1" x14ac:dyDescent="0.3">
      <c r="A16" s="36"/>
      <c r="B16" s="6" t="s">
        <v>168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hyperlinks>
    <hyperlink ref="B2" location="'Index'!A3" tooltip="Go to the Index sheet" display="á" xr:uid="{249B291C-401C-4B0B-93EC-98AB0C1BC5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8392-AE19-47A5-A822-415E43AC13D7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392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393</v>
      </c>
      <c r="E3" s="10" t="s">
        <v>263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2</v>
      </c>
      <c r="B5" s="16" t="s">
        <v>108</v>
      </c>
      <c r="C5" s="16" t="s">
        <v>37</v>
      </c>
      <c r="D5" s="17">
        <v>186</v>
      </c>
      <c r="E5" s="17">
        <v>5</v>
      </c>
      <c r="F5" s="17">
        <v>1119</v>
      </c>
      <c r="G5" s="20">
        <v>32</v>
      </c>
      <c r="I5" s="6"/>
    </row>
    <row r="6" spans="1:9" ht="15.75" customHeight="1" x14ac:dyDescent="0.3">
      <c r="A6" s="21">
        <v>3</v>
      </c>
      <c r="B6" s="22" t="s">
        <v>394</v>
      </c>
      <c r="C6" s="22" t="s">
        <v>37</v>
      </c>
      <c r="D6" s="23">
        <v>187</v>
      </c>
      <c r="E6" s="24">
        <v>6</v>
      </c>
      <c r="F6" s="23">
        <v>1102</v>
      </c>
      <c r="G6" s="25">
        <v>32</v>
      </c>
      <c r="I6" s="6"/>
    </row>
    <row r="7" spans="1:9" ht="15.75" customHeight="1" x14ac:dyDescent="0.3">
      <c r="A7" s="21">
        <v>4</v>
      </c>
      <c r="B7" s="22" t="s">
        <v>395</v>
      </c>
      <c r="C7" s="22" t="s">
        <v>124</v>
      </c>
      <c r="D7" s="23">
        <v>178</v>
      </c>
      <c r="E7" s="24">
        <v>3</v>
      </c>
      <c r="F7" s="23">
        <v>1080</v>
      </c>
      <c r="G7" s="25">
        <v>23</v>
      </c>
    </row>
    <row r="8" spans="1:9" ht="15.75" customHeight="1" x14ac:dyDescent="0.3">
      <c r="A8" s="21">
        <v>6</v>
      </c>
      <c r="B8" s="22" t="s">
        <v>396</v>
      </c>
      <c r="C8" s="22" t="s">
        <v>42</v>
      </c>
      <c r="D8" s="23">
        <v>183</v>
      </c>
      <c r="E8" s="24">
        <v>4</v>
      </c>
      <c r="F8" s="23">
        <v>1075</v>
      </c>
      <c r="G8" s="25">
        <v>23</v>
      </c>
    </row>
    <row r="9" spans="1:9" ht="15.75" customHeight="1" x14ac:dyDescent="0.3">
      <c r="A9" s="21">
        <v>1</v>
      </c>
      <c r="B9" s="22" t="s">
        <v>331</v>
      </c>
      <c r="C9" s="22" t="s">
        <v>77</v>
      </c>
      <c r="D9" s="23" t="s">
        <v>47</v>
      </c>
      <c r="E9" s="24">
        <v>0</v>
      </c>
      <c r="F9" s="26">
        <v>864</v>
      </c>
      <c r="G9" s="27">
        <v>13</v>
      </c>
      <c r="I9" s="6"/>
    </row>
    <row r="10" spans="1:9" ht="15.75" customHeight="1" x14ac:dyDescent="0.3">
      <c r="A10" s="28">
        <v>5</v>
      </c>
      <c r="B10" s="29" t="s">
        <v>213</v>
      </c>
      <c r="C10" s="29" t="s">
        <v>183</v>
      </c>
      <c r="D10" s="30">
        <v>168</v>
      </c>
      <c r="E10" s="31">
        <v>2</v>
      </c>
      <c r="F10" s="30">
        <v>834</v>
      </c>
      <c r="G10" s="32">
        <v>7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8"/>
      <c r="B12" s="9" t="s">
        <v>7</v>
      </c>
      <c r="C12" s="6" t="s">
        <v>397</v>
      </c>
      <c r="E12" s="10" t="s">
        <v>398</v>
      </c>
      <c r="F12" s="9"/>
      <c r="G12" s="9"/>
      <c r="I12" s="6"/>
    </row>
    <row r="13" spans="1:9" ht="15.75" customHeight="1" x14ac:dyDescent="0.3">
      <c r="A13" s="11"/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</row>
    <row r="14" spans="1:9" ht="15.75" customHeight="1" x14ac:dyDescent="0.3">
      <c r="A14" s="15">
        <v>2</v>
      </c>
      <c r="B14" s="16" t="s">
        <v>312</v>
      </c>
      <c r="C14" s="16" t="s">
        <v>313</v>
      </c>
      <c r="D14" s="17">
        <v>171</v>
      </c>
      <c r="E14" s="17">
        <v>6</v>
      </c>
      <c r="F14" s="17">
        <v>1014</v>
      </c>
      <c r="G14" s="20">
        <v>26</v>
      </c>
    </row>
    <row r="15" spans="1:9" ht="15.75" customHeight="1" x14ac:dyDescent="0.3">
      <c r="A15" s="21">
        <v>3</v>
      </c>
      <c r="B15" s="22" t="s">
        <v>399</v>
      </c>
      <c r="C15" s="22" t="s">
        <v>183</v>
      </c>
      <c r="D15" s="23">
        <v>161</v>
      </c>
      <c r="E15" s="24">
        <v>4</v>
      </c>
      <c r="F15" s="23">
        <v>997</v>
      </c>
      <c r="G15" s="25">
        <v>26</v>
      </c>
    </row>
    <row r="16" spans="1:9" ht="15.75" customHeight="1" x14ac:dyDescent="0.3">
      <c r="A16" s="21">
        <v>5</v>
      </c>
      <c r="B16" s="22" t="s">
        <v>243</v>
      </c>
      <c r="C16" s="22" t="s">
        <v>37</v>
      </c>
      <c r="D16" s="23">
        <v>169</v>
      </c>
      <c r="E16" s="24">
        <v>5</v>
      </c>
      <c r="F16" s="23">
        <v>859</v>
      </c>
      <c r="G16" s="25">
        <v>26</v>
      </c>
    </row>
    <row r="17" spans="1:7" ht="15.75" customHeight="1" x14ac:dyDescent="0.3">
      <c r="A17" s="21">
        <v>6</v>
      </c>
      <c r="B17" s="22" t="s">
        <v>332</v>
      </c>
      <c r="C17" s="22" t="s">
        <v>69</v>
      </c>
      <c r="D17" s="23" t="s">
        <v>47</v>
      </c>
      <c r="E17" s="24">
        <v>0</v>
      </c>
      <c r="F17" s="23">
        <v>701</v>
      </c>
      <c r="G17" s="25">
        <v>19</v>
      </c>
    </row>
    <row r="18" spans="1:7" ht="15.75" customHeight="1" x14ac:dyDescent="0.3">
      <c r="A18" s="21">
        <v>1</v>
      </c>
      <c r="B18" s="22" t="s">
        <v>330</v>
      </c>
      <c r="C18" s="22" t="s">
        <v>77</v>
      </c>
      <c r="D18" s="23">
        <v>156</v>
      </c>
      <c r="E18" s="24">
        <v>3</v>
      </c>
      <c r="F18" s="26">
        <v>930</v>
      </c>
      <c r="G18" s="27">
        <v>15</v>
      </c>
    </row>
    <row r="19" spans="1:7" ht="15.75" customHeight="1" x14ac:dyDescent="0.3">
      <c r="A19" s="28">
        <v>4</v>
      </c>
      <c r="B19" s="29" t="s">
        <v>164</v>
      </c>
      <c r="C19" s="29" t="s">
        <v>37</v>
      </c>
      <c r="D19" s="30" t="s">
        <v>157</v>
      </c>
      <c r="E19" s="31">
        <v>0</v>
      </c>
      <c r="F19" s="30">
        <v>325</v>
      </c>
      <c r="G19" s="32">
        <v>5</v>
      </c>
    </row>
    <row r="20" spans="1:7" ht="15.75" customHeight="1" x14ac:dyDescent="0.3"/>
    <row r="21" spans="1:7" ht="15.75" customHeight="1" x14ac:dyDescent="0.3">
      <c r="B21" s="6" t="s">
        <v>388</v>
      </c>
      <c r="F21" s="35" t="s">
        <v>167</v>
      </c>
    </row>
    <row r="22" spans="1:7" ht="15.75" customHeight="1" x14ac:dyDescent="0.3">
      <c r="B22" s="6" t="s">
        <v>168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2FC891DE-E1AD-4906-8FE1-5A56A191DA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203A-BE25-49E4-B5BA-4BFEEEF2C3CB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401</v>
      </c>
      <c r="E3" s="10" t="s">
        <v>402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20</v>
      </c>
      <c r="C5" s="16" t="s">
        <v>21</v>
      </c>
      <c r="D5" s="17">
        <v>97</v>
      </c>
      <c r="E5" s="17">
        <v>94</v>
      </c>
      <c r="F5" s="17">
        <f t="shared" ref="F5:F13" si="0">SUM(D5:E5)</f>
        <v>191</v>
      </c>
      <c r="G5" s="17">
        <v>9</v>
      </c>
      <c r="H5" s="17">
        <v>1122</v>
      </c>
      <c r="I5" s="20">
        <v>50</v>
      </c>
    </row>
    <row r="6" spans="1:9" ht="15.75" customHeight="1" x14ac:dyDescent="0.3">
      <c r="A6" s="21">
        <v>8</v>
      </c>
      <c r="B6" s="22" t="s">
        <v>403</v>
      </c>
      <c r="C6" s="22" t="s">
        <v>359</v>
      </c>
      <c r="D6" s="23">
        <v>90</v>
      </c>
      <c r="E6" s="23">
        <v>94</v>
      </c>
      <c r="F6" s="23">
        <f t="shared" si="0"/>
        <v>184</v>
      </c>
      <c r="G6" s="24">
        <v>7</v>
      </c>
      <c r="H6" s="23">
        <v>1088</v>
      </c>
      <c r="I6" s="25">
        <v>46</v>
      </c>
    </row>
    <row r="7" spans="1:9" ht="15.75" customHeight="1" x14ac:dyDescent="0.3">
      <c r="A7" s="21">
        <v>4</v>
      </c>
      <c r="B7" s="22" t="s">
        <v>35</v>
      </c>
      <c r="C7" s="22" t="s">
        <v>26</v>
      </c>
      <c r="D7" s="23" t="s">
        <v>47</v>
      </c>
      <c r="E7" s="23"/>
      <c r="F7" s="23">
        <f t="shared" si="0"/>
        <v>0</v>
      </c>
      <c r="G7" s="24">
        <v>0</v>
      </c>
      <c r="H7" s="23">
        <v>911</v>
      </c>
      <c r="I7" s="25">
        <v>37</v>
      </c>
    </row>
    <row r="8" spans="1:9" ht="15.75" customHeight="1" x14ac:dyDescent="0.3">
      <c r="A8" s="21">
        <v>6</v>
      </c>
      <c r="B8" s="22" t="s">
        <v>43</v>
      </c>
      <c r="C8" s="22" t="s">
        <v>44</v>
      </c>
      <c r="D8" s="23">
        <v>87</v>
      </c>
      <c r="E8" s="23">
        <v>92</v>
      </c>
      <c r="F8" s="23">
        <f t="shared" si="0"/>
        <v>179</v>
      </c>
      <c r="G8" s="24">
        <v>6</v>
      </c>
      <c r="H8" s="23">
        <v>1054</v>
      </c>
      <c r="I8" s="25">
        <v>33</v>
      </c>
    </row>
    <row r="9" spans="1:9" ht="15.75" customHeight="1" x14ac:dyDescent="0.3">
      <c r="A9" s="21">
        <v>2</v>
      </c>
      <c r="B9" s="22" t="s">
        <v>404</v>
      </c>
      <c r="C9" s="22" t="s">
        <v>95</v>
      </c>
      <c r="D9" s="23">
        <v>89</v>
      </c>
      <c r="E9" s="23">
        <v>88</v>
      </c>
      <c r="F9" s="23">
        <f t="shared" si="0"/>
        <v>177</v>
      </c>
      <c r="G9" s="24">
        <v>5</v>
      </c>
      <c r="H9" s="23">
        <v>1042</v>
      </c>
      <c r="I9" s="25">
        <v>28</v>
      </c>
    </row>
    <row r="10" spans="1:9" ht="15.75" customHeight="1" x14ac:dyDescent="0.3">
      <c r="A10" s="21">
        <v>3</v>
      </c>
      <c r="B10" s="22" t="s">
        <v>109</v>
      </c>
      <c r="C10" s="22" t="s">
        <v>69</v>
      </c>
      <c r="D10" s="23">
        <v>88</v>
      </c>
      <c r="E10" s="23">
        <v>84</v>
      </c>
      <c r="F10" s="23">
        <f t="shared" si="0"/>
        <v>172</v>
      </c>
      <c r="G10" s="24">
        <v>4</v>
      </c>
      <c r="H10" s="23">
        <v>839</v>
      </c>
      <c r="I10" s="25">
        <v>22</v>
      </c>
    </row>
    <row r="11" spans="1:9" ht="15.75" customHeight="1" x14ac:dyDescent="0.3">
      <c r="A11" s="21">
        <v>9</v>
      </c>
      <c r="B11" s="22" t="s">
        <v>376</v>
      </c>
      <c r="C11" s="22" t="s">
        <v>316</v>
      </c>
      <c r="D11" s="23">
        <v>96</v>
      </c>
      <c r="E11" s="23">
        <v>91</v>
      </c>
      <c r="F11" s="23">
        <f t="shared" si="0"/>
        <v>187</v>
      </c>
      <c r="G11" s="24">
        <v>8</v>
      </c>
      <c r="H11" s="23">
        <v>715</v>
      </c>
      <c r="I11" s="25">
        <v>22</v>
      </c>
    </row>
    <row r="12" spans="1:9" ht="15.75" customHeight="1" x14ac:dyDescent="0.3">
      <c r="A12" s="21">
        <v>1</v>
      </c>
      <c r="B12" s="22" t="s">
        <v>405</v>
      </c>
      <c r="C12" s="22" t="s">
        <v>95</v>
      </c>
      <c r="D12" s="23" t="s">
        <v>47</v>
      </c>
      <c r="E12" s="23"/>
      <c r="F12" s="23">
        <f t="shared" si="0"/>
        <v>0</v>
      </c>
      <c r="G12" s="24">
        <v>0</v>
      </c>
      <c r="H12" s="26">
        <v>668</v>
      </c>
      <c r="I12" s="27">
        <v>17</v>
      </c>
    </row>
    <row r="13" spans="1:9" ht="15.75" customHeight="1" x14ac:dyDescent="0.3">
      <c r="A13" s="28">
        <v>7</v>
      </c>
      <c r="B13" s="29" t="s">
        <v>406</v>
      </c>
      <c r="C13" s="29" t="s">
        <v>67</v>
      </c>
      <c r="D13" s="30">
        <v>56</v>
      </c>
      <c r="E13" s="30">
        <v>89</v>
      </c>
      <c r="F13" s="30">
        <f t="shared" si="0"/>
        <v>145</v>
      </c>
      <c r="G13" s="31">
        <v>3</v>
      </c>
      <c r="H13" s="30">
        <v>845</v>
      </c>
      <c r="I13" s="32">
        <v>12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117</v>
      </c>
      <c r="E15" s="10" t="s">
        <v>407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177</v>
      </c>
      <c r="C17" s="16" t="s">
        <v>95</v>
      </c>
      <c r="D17" s="17">
        <v>90</v>
      </c>
      <c r="E17" s="17">
        <v>76</v>
      </c>
      <c r="F17" s="17">
        <f t="shared" ref="F17:F24" si="1">SUM(D17:E17)</f>
        <v>166</v>
      </c>
      <c r="G17" s="17">
        <v>8</v>
      </c>
      <c r="H17" s="17">
        <v>988</v>
      </c>
      <c r="I17" s="20">
        <v>40</v>
      </c>
    </row>
    <row r="18" spans="1:9" x14ac:dyDescent="0.3">
      <c r="A18" s="21">
        <v>5</v>
      </c>
      <c r="B18" s="22" t="s">
        <v>408</v>
      </c>
      <c r="C18" s="22" t="s">
        <v>359</v>
      </c>
      <c r="D18" s="23">
        <v>75</v>
      </c>
      <c r="E18" s="23">
        <v>81</v>
      </c>
      <c r="F18" s="23">
        <f t="shared" si="1"/>
        <v>156</v>
      </c>
      <c r="G18" s="24">
        <v>6</v>
      </c>
      <c r="H18" s="23">
        <v>973</v>
      </c>
      <c r="I18" s="25">
        <v>36</v>
      </c>
    </row>
    <row r="19" spans="1:9" ht="15.75" customHeight="1" x14ac:dyDescent="0.3">
      <c r="A19" s="21">
        <v>3</v>
      </c>
      <c r="B19" s="22" t="s">
        <v>57</v>
      </c>
      <c r="C19" s="22" t="s">
        <v>58</v>
      </c>
      <c r="D19" s="23">
        <v>81</v>
      </c>
      <c r="E19" s="23">
        <v>84</v>
      </c>
      <c r="F19" s="23">
        <f t="shared" si="1"/>
        <v>165</v>
      </c>
      <c r="G19" s="24">
        <v>7</v>
      </c>
      <c r="H19" s="23">
        <v>921</v>
      </c>
      <c r="I19" s="25">
        <v>33</v>
      </c>
    </row>
    <row r="20" spans="1:9" ht="15.75" customHeight="1" x14ac:dyDescent="0.3">
      <c r="A20" s="21">
        <v>1</v>
      </c>
      <c r="B20" s="22" t="s">
        <v>101</v>
      </c>
      <c r="C20" s="22" t="s">
        <v>102</v>
      </c>
      <c r="D20" s="23">
        <v>69</v>
      </c>
      <c r="E20" s="23">
        <v>73</v>
      </c>
      <c r="F20" s="23">
        <f t="shared" si="1"/>
        <v>142</v>
      </c>
      <c r="G20" s="24">
        <v>3</v>
      </c>
      <c r="H20" s="26">
        <v>919</v>
      </c>
      <c r="I20" s="27">
        <v>33</v>
      </c>
    </row>
    <row r="21" spans="1:9" ht="15.75" customHeight="1" x14ac:dyDescent="0.3">
      <c r="A21" s="21">
        <v>6</v>
      </c>
      <c r="B21" s="22" t="s">
        <v>409</v>
      </c>
      <c r="C21" s="22" t="s">
        <v>21</v>
      </c>
      <c r="D21" s="23">
        <v>74</v>
      </c>
      <c r="E21" s="23">
        <v>73</v>
      </c>
      <c r="F21" s="23">
        <f t="shared" si="1"/>
        <v>147</v>
      </c>
      <c r="G21" s="24">
        <v>4</v>
      </c>
      <c r="H21" s="23">
        <v>927</v>
      </c>
      <c r="I21" s="25">
        <v>28</v>
      </c>
    </row>
    <row r="22" spans="1:9" ht="15.75" customHeight="1" x14ac:dyDescent="0.3">
      <c r="A22" s="21">
        <v>4</v>
      </c>
      <c r="B22" s="22" t="s">
        <v>410</v>
      </c>
      <c r="C22" s="22" t="s">
        <v>359</v>
      </c>
      <c r="D22" s="23">
        <v>66</v>
      </c>
      <c r="E22" s="23">
        <v>86</v>
      </c>
      <c r="F22" s="23">
        <f t="shared" si="1"/>
        <v>152</v>
      </c>
      <c r="G22" s="24">
        <v>5</v>
      </c>
      <c r="H22" s="23">
        <v>892</v>
      </c>
      <c r="I22" s="25">
        <v>27</v>
      </c>
    </row>
    <row r="23" spans="1:9" ht="15.75" customHeight="1" x14ac:dyDescent="0.3">
      <c r="A23" s="21">
        <v>7</v>
      </c>
      <c r="B23" s="22" t="s">
        <v>411</v>
      </c>
      <c r="C23" s="22" t="s">
        <v>359</v>
      </c>
      <c r="D23" s="23">
        <v>65</v>
      </c>
      <c r="E23" s="23">
        <v>77</v>
      </c>
      <c r="F23" s="23">
        <f t="shared" si="1"/>
        <v>142</v>
      </c>
      <c r="G23" s="24">
        <v>3</v>
      </c>
      <c r="H23" s="23">
        <v>862</v>
      </c>
      <c r="I23" s="25">
        <v>17</v>
      </c>
    </row>
    <row r="24" spans="1:9" ht="15.75" customHeight="1" x14ac:dyDescent="0.3">
      <c r="A24" s="28">
        <v>8</v>
      </c>
      <c r="B24" s="29" t="s">
        <v>412</v>
      </c>
      <c r="C24" s="29" t="s">
        <v>130</v>
      </c>
      <c r="D24" s="30" t="s">
        <v>47</v>
      </c>
      <c r="E24" s="30"/>
      <c r="F24" s="30">
        <f t="shared" si="1"/>
        <v>0</v>
      </c>
      <c r="G24" s="31">
        <v>0</v>
      </c>
      <c r="H24" s="30">
        <v>0</v>
      </c>
      <c r="I24" s="32">
        <v>0</v>
      </c>
    </row>
    <row r="25" spans="1:9" ht="15.75" customHeight="1" x14ac:dyDescent="0.3"/>
    <row r="26" spans="1:9" ht="15.75" customHeight="1" x14ac:dyDescent="0.3">
      <c r="A26" s="8"/>
      <c r="B26" s="9" t="s">
        <v>49</v>
      </c>
      <c r="C26" s="6" t="s">
        <v>413</v>
      </c>
      <c r="E26" s="10" t="s">
        <v>414</v>
      </c>
      <c r="F26" s="9"/>
      <c r="G26" s="9"/>
      <c r="H26" s="9"/>
      <c r="I26" s="9"/>
    </row>
    <row r="27" spans="1:9" ht="15.75" customHeight="1" x14ac:dyDescent="0.3">
      <c r="A27" s="72">
        <v>2</v>
      </c>
      <c r="B27" s="12" t="s">
        <v>10</v>
      </c>
      <c r="C27" s="73" t="s">
        <v>11</v>
      </c>
      <c r="D27" s="49"/>
      <c r="E27" s="76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3</v>
      </c>
      <c r="B28" s="16" t="s">
        <v>415</v>
      </c>
      <c r="C28" s="16" t="s">
        <v>359</v>
      </c>
      <c r="D28" s="17">
        <v>88</v>
      </c>
      <c r="E28" s="17">
        <v>77</v>
      </c>
      <c r="F28" s="17">
        <f t="shared" ref="F28:F34" si="2">SUM(D28:E28)</f>
        <v>165</v>
      </c>
      <c r="G28" s="17">
        <v>7</v>
      </c>
      <c r="H28" s="17">
        <v>1001</v>
      </c>
      <c r="I28" s="20">
        <v>39</v>
      </c>
    </row>
    <row r="29" spans="1:9" ht="15.75" customHeight="1" x14ac:dyDescent="0.3">
      <c r="A29" s="21">
        <v>4</v>
      </c>
      <c r="B29" s="22" t="s">
        <v>94</v>
      </c>
      <c r="C29" s="22" t="s">
        <v>95</v>
      </c>
      <c r="D29" s="23">
        <v>84</v>
      </c>
      <c r="E29" s="23">
        <v>79</v>
      </c>
      <c r="F29" s="23">
        <f t="shared" si="2"/>
        <v>163</v>
      </c>
      <c r="G29" s="24">
        <v>5</v>
      </c>
      <c r="H29" s="23">
        <v>1018</v>
      </c>
      <c r="I29" s="25">
        <v>37</v>
      </c>
    </row>
    <row r="30" spans="1:9" ht="15.75" customHeight="1" x14ac:dyDescent="0.3">
      <c r="A30" s="21">
        <v>2</v>
      </c>
      <c r="B30" s="22" t="s">
        <v>416</v>
      </c>
      <c r="C30" s="22" t="s">
        <v>316</v>
      </c>
      <c r="D30" s="75">
        <v>72</v>
      </c>
      <c r="E30" s="23">
        <v>88</v>
      </c>
      <c r="F30" s="23">
        <f t="shared" si="2"/>
        <v>160</v>
      </c>
      <c r="G30" s="24">
        <v>4</v>
      </c>
      <c r="H30" s="23">
        <v>951</v>
      </c>
      <c r="I30" s="25">
        <v>26</v>
      </c>
    </row>
    <row r="31" spans="1:9" ht="15.75" customHeight="1" x14ac:dyDescent="0.3">
      <c r="A31" s="21">
        <v>5</v>
      </c>
      <c r="B31" s="22" t="s">
        <v>417</v>
      </c>
      <c r="C31" s="22" t="s">
        <v>67</v>
      </c>
      <c r="D31" s="23">
        <v>83</v>
      </c>
      <c r="E31" s="23">
        <v>81</v>
      </c>
      <c r="F31" s="23">
        <f t="shared" si="2"/>
        <v>164</v>
      </c>
      <c r="G31" s="24">
        <v>6</v>
      </c>
      <c r="H31" s="23">
        <v>926</v>
      </c>
      <c r="I31" s="25">
        <v>19</v>
      </c>
    </row>
    <row r="32" spans="1:9" ht="15.75" customHeight="1" x14ac:dyDescent="0.3">
      <c r="A32" s="21">
        <v>7</v>
      </c>
      <c r="B32" s="22" t="s">
        <v>146</v>
      </c>
      <c r="C32" s="22" t="s">
        <v>26</v>
      </c>
      <c r="D32" s="23">
        <v>79</v>
      </c>
      <c r="E32" s="23">
        <v>81</v>
      </c>
      <c r="F32" s="23">
        <f t="shared" si="2"/>
        <v>160</v>
      </c>
      <c r="G32" s="24">
        <v>4</v>
      </c>
      <c r="H32" s="23">
        <v>926</v>
      </c>
      <c r="I32" s="25">
        <v>19</v>
      </c>
    </row>
    <row r="33" spans="1:9" ht="15.75" customHeight="1" x14ac:dyDescent="0.3">
      <c r="A33" s="21">
        <v>1</v>
      </c>
      <c r="B33" s="22" t="s">
        <v>418</v>
      </c>
      <c r="C33" s="22" t="s">
        <v>316</v>
      </c>
      <c r="D33" s="23">
        <v>81</v>
      </c>
      <c r="E33" s="23">
        <v>66</v>
      </c>
      <c r="F33" s="23">
        <f t="shared" si="2"/>
        <v>147</v>
      </c>
      <c r="G33" s="24">
        <v>1</v>
      </c>
      <c r="H33" s="26">
        <v>928</v>
      </c>
      <c r="I33" s="27">
        <v>18</v>
      </c>
    </row>
    <row r="34" spans="1:9" ht="15.75" customHeight="1" x14ac:dyDescent="0.3">
      <c r="A34" s="28">
        <v>6</v>
      </c>
      <c r="B34" s="29" t="s">
        <v>181</v>
      </c>
      <c r="C34" s="29" t="s">
        <v>102</v>
      </c>
      <c r="D34" s="30">
        <v>73</v>
      </c>
      <c r="E34" s="30">
        <v>75</v>
      </c>
      <c r="F34" s="30">
        <f t="shared" si="2"/>
        <v>148</v>
      </c>
      <c r="G34" s="31">
        <v>2</v>
      </c>
      <c r="H34" s="30">
        <v>889</v>
      </c>
      <c r="I34" s="32">
        <v>13</v>
      </c>
    </row>
    <row r="35" spans="1:9" ht="15.75" customHeight="1" x14ac:dyDescent="0.3"/>
    <row r="36" spans="1:9" ht="15.75" customHeight="1" x14ac:dyDescent="0.3">
      <c r="A36" s="8"/>
      <c r="B36" s="9" t="s">
        <v>52</v>
      </c>
      <c r="C36" s="6" t="s">
        <v>419</v>
      </c>
      <c r="E36" s="10" t="s">
        <v>420</v>
      </c>
      <c r="F36" s="9"/>
      <c r="G36" s="9"/>
      <c r="H36" s="9"/>
      <c r="I36" s="9"/>
    </row>
    <row r="37" spans="1:9" ht="15.75" customHeight="1" x14ac:dyDescent="0.3">
      <c r="A37" s="72">
        <v>2</v>
      </c>
      <c r="B37" s="12" t="s">
        <v>10</v>
      </c>
      <c r="C37" s="73" t="s">
        <v>11</v>
      </c>
      <c r="D37" s="49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5</v>
      </c>
      <c r="B38" s="16" t="s">
        <v>216</v>
      </c>
      <c r="C38" s="16" t="s">
        <v>124</v>
      </c>
      <c r="D38" s="17">
        <v>66</v>
      </c>
      <c r="E38" s="17">
        <v>78</v>
      </c>
      <c r="F38" s="17">
        <f t="shared" ref="F38:F45" si="3">SUM(D38:E38)</f>
        <v>144</v>
      </c>
      <c r="G38" s="17">
        <v>7</v>
      </c>
      <c r="H38" s="17">
        <v>851</v>
      </c>
      <c r="I38" s="20">
        <v>36</v>
      </c>
    </row>
    <row r="39" spans="1:9" ht="15.75" customHeight="1" x14ac:dyDescent="0.3">
      <c r="A39" s="21">
        <v>6</v>
      </c>
      <c r="B39" s="22" t="s">
        <v>421</v>
      </c>
      <c r="C39" s="22" t="s">
        <v>316</v>
      </c>
      <c r="D39" s="23">
        <v>77</v>
      </c>
      <c r="E39" s="23">
        <v>70</v>
      </c>
      <c r="F39" s="23">
        <f t="shared" si="3"/>
        <v>147</v>
      </c>
      <c r="G39" s="24">
        <v>8</v>
      </c>
      <c r="H39" s="23">
        <v>844</v>
      </c>
      <c r="I39" s="25">
        <v>35</v>
      </c>
    </row>
    <row r="40" spans="1:9" ht="15.75" customHeight="1" x14ac:dyDescent="0.3">
      <c r="A40" s="21">
        <v>3</v>
      </c>
      <c r="B40" s="22" t="s">
        <v>64</v>
      </c>
      <c r="C40" s="22" t="s">
        <v>58</v>
      </c>
      <c r="D40" s="23">
        <v>70</v>
      </c>
      <c r="E40" s="23">
        <v>72</v>
      </c>
      <c r="F40" s="23">
        <f t="shared" si="3"/>
        <v>142</v>
      </c>
      <c r="G40" s="24">
        <v>6</v>
      </c>
      <c r="H40" s="23">
        <v>830</v>
      </c>
      <c r="I40" s="25">
        <v>30</v>
      </c>
    </row>
    <row r="41" spans="1:9" ht="15.75" customHeight="1" x14ac:dyDescent="0.3">
      <c r="A41" s="21">
        <v>8</v>
      </c>
      <c r="B41" s="22" t="s">
        <v>328</v>
      </c>
      <c r="C41" s="22" t="s">
        <v>316</v>
      </c>
      <c r="D41" s="23">
        <v>73</v>
      </c>
      <c r="E41" s="23">
        <v>69</v>
      </c>
      <c r="F41" s="23">
        <f t="shared" si="3"/>
        <v>142</v>
      </c>
      <c r="G41" s="24">
        <v>6</v>
      </c>
      <c r="H41" s="23">
        <v>823</v>
      </c>
      <c r="I41" s="25">
        <v>29</v>
      </c>
    </row>
    <row r="42" spans="1:9" ht="15.75" customHeight="1" x14ac:dyDescent="0.3">
      <c r="A42" s="21">
        <v>7</v>
      </c>
      <c r="B42" s="22" t="s">
        <v>422</v>
      </c>
      <c r="C42" s="22" t="s">
        <v>316</v>
      </c>
      <c r="D42" s="23">
        <v>59</v>
      </c>
      <c r="E42" s="23">
        <v>59</v>
      </c>
      <c r="F42" s="23">
        <f t="shared" si="3"/>
        <v>118</v>
      </c>
      <c r="G42" s="24">
        <v>2</v>
      </c>
      <c r="H42" s="23">
        <v>794</v>
      </c>
      <c r="I42" s="25">
        <v>25</v>
      </c>
    </row>
    <row r="43" spans="1:9" ht="15.75" customHeight="1" x14ac:dyDescent="0.3">
      <c r="A43" s="21">
        <v>1</v>
      </c>
      <c r="B43" s="22" t="s">
        <v>147</v>
      </c>
      <c r="C43" s="22" t="s">
        <v>148</v>
      </c>
      <c r="D43" s="23">
        <v>68</v>
      </c>
      <c r="E43" s="23">
        <v>59</v>
      </c>
      <c r="F43" s="23">
        <f t="shared" si="3"/>
        <v>127</v>
      </c>
      <c r="G43" s="24">
        <v>3</v>
      </c>
      <c r="H43" s="26">
        <v>795</v>
      </c>
      <c r="I43" s="27">
        <v>24</v>
      </c>
    </row>
    <row r="44" spans="1:9" ht="15.75" customHeight="1" x14ac:dyDescent="0.3">
      <c r="A44" s="21">
        <v>2</v>
      </c>
      <c r="B44" s="77" t="s">
        <v>423</v>
      </c>
      <c r="C44" s="22" t="s">
        <v>44</v>
      </c>
      <c r="D44" s="23">
        <v>67</v>
      </c>
      <c r="E44" s="23">
        <v>47</v>
      </c>
      <c r="F44" s="23">
        <f t="shared" si="3"/>
        <v>114</v>
      </c>
      <c r="G44" s="24">
        <v>1</v>
      </c>
      <c r="H44" s="23">
        <v>804</v>
      </c>
      <c r="I44" s="25">
        <v>22</v>
      </c>
    </row>
    <row r="45" spans="1:9" ht="15.75" customHeight="1" x14ac:dyDescent="0.3">
      <c r="A45" s="28">
        <v>4</v>
      </c>
      <c r="B45" s="29" t="s">
        <v>320</v>
      </c>
      <c r="C45" s="29" t="s">
        <v>316</v>
      </c>
      <c r="D45" s="30">
        <v>61</v>
      </c>
      <c r="E45" s="30">
        <v>74</v>
      </c>
      <c r="F45" s="30">
        <f t="shared" si="3"/>
        <v>135</v>
      </c>
      <c r="G45" s="31">
        <v>4</v>
      </c>
      <c r="H45" s="30">
        <v>788</v>
      </c>
      <c r="I45" s="32">
        <v>22</v>
      </c>
    </row>
    <row r="46" spans="1:9" ht="15.75" customHeight="1" x14ac:dyDescent="0.3"/>
    <row r="47" spans="1:9" ht="15.75" customHeight="1" x14ac:dyDescent="0.3">
      <c r="A47" s="8"/>
      <c r="B47" s="9" t="s">
        <v>83</v>
      </c>
      <c r="C47" s="6" t="s">
        <v>424</v>
      </c>
      <c r="E47" s="10" t="s">
        <v>425</v>
      </c>
      <c r="F47" s="9"/>
      <c r="G47" s="9"/>
      <c r="H47" s="9"/>
      <c r="I47" s="9"/>
    </row>
    <row r="48" spans="1:9" ht="15.75" customHeight="1" x14ac:dyDescent="0.3">
      <c r="A48" s="72">
        <v>2</v>
      </c>
      <c r="B48" s="12" t="s">
        <v>10</v>
      </c>
      <c r="C48" s="73" t="s">
        <v>11</v>
      </c>
      <c r="D48" s="49"/>
      <c r="E48" s="76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7</v>
      </c>
      <c r="B49" s="16" t="s">
        <v>426</v>
      </c>
      <c r="C49" s="16" t="s">
        <v>37</v>
      </c>
      <c r="D49" s="17">
        <v>94</v>
      </c>
      <c r="E49" s="17">
        <v>76</v>
      </c>
      <c r="F49" s="17">
        <f>SUM(D49:E49)-20</f>
        <v>150</v>
      </c>
      <c r="G49" s="17">
        <v>7</v>
      </c>
      <c r="H49" s="17">
        <v>885</v>
      </c>
      <c r="I49" s="20">
        <v>41</v>
      </c>
    </row>
    <row r="50" spans="1:9" ht="15.75" customHeight="1" x14ac:dyDescent="0.3">
      <c r="A50" s="21">
        <v>1</v>
      </c>
      <c r="B50" s="22" t="s">
        <v>427</v>
      </c>
      <c r="C50" s="22" t="s">
        <v>316</v>
      </c>
      <c r="D50" s="23">
        <v>69</v>
      </c>
      <c r="E50" s="23">
        <v>54</v>
      </c>
      <c r="F50" s="23">
        <f t="shared" ref="F50:F55" si="4">SUM(D50:E50)</f>
        <v>123</v>
      </c>
      <c r="G50" s="24">
        <v>4</v>
      </c>
      <c r="H50" s="26">
        <v>780</v>
      </c>
      <c r="I50" s="27">
        <v>33</v>
      </c>
    </row>
    <row r="51" spans="1:9" ht="15.75" customHeight="1" x14ac:dyDescent="0.3">
      <c r="A51" s="21">
        <v>6</v>
      </c>
      <c r="B51" s="22" t="s">
        <v>315</v>
      </c>
      <c r="C51" s="22" t="s">
        <v>316</v>
      </c>
      <c r="D51" s="23">
        <v>68</v>
      </c>
      <c r="E51" s="23">
        <v>78</v>
      </c>
      <c r="F51" s="23">
        <f t="shared" si="4"/>
        <v>146</v>
      </c>
      <c r="G51" s="24">
        <v>6</v>
      </c>
      <c r="H51" s="23">
        <v>794</v>
      </c>
      <c r="I51" s="25">
        <v>30</v>
      </c>
    </row>
    <row r="52" spans="1:9" ht="15.75" customHeight="1" x14ac:dyDescent="0.3">
      <c r="A52" s="21">
        <v>3</v>
      </c>
      <c r="B52" s="22" t="s">
        <v>428</v>
      </c>
      <c r="C52" s="22" t="s">
        <v>429</v>
      </c>
      <c r="D52" s="23">
        <v>69</v>
      </c>
      <c r="E52" s="23">
        <v>73</v>
      </c>
      <c r="F52" s="23">
        <f t="shared" si="4"/>
        <v>142</v>
      </c>
      <c r="G52" s="24">
        <v>5</v>
      </c>
      <c r="H52" s="23">
        <v>559</v>
      </c>
      <c r="I52" s="25">
        <v>18</v>
      </c>
    </row>
    <row r="53" spans="1:9" ht="15.75" customHeight="1" x14ac:dyDescent="0.3">
      <c r="A53" s="21">
        <v>4</v>
      </c>
      <c r="B53" s="22" t="s">
        <v>430</v>
      </c>
      <c r="C53" s="22" t="s">
        <v>316</v>
      </c>
      <c r="D53" s="23">
        <v>46</v>
      </c>
      <c r="E53" s="23">
        <v>68</v>
      </c>
      <c r="F53" s="23">
        <f t="shared" si="4"/>
        <v>114</v>
      </c>
      <c r="G53" s="24">
        <v>3</v>
      </c>
      <c r="H53" s="23">
        <v>528</v>
      </c>
      <c r="I53" s="25">
        <v>17</v>
      </c>
    </row>
    <row r="54" spans="1:9" ht="15.75" customHeight="1" x14ac:dyDescent="0.3">
      <c r="A54" s="21">
        <v>2</v>
      </c>
      <c r="B54" s="22" t="s">
        <v>431</v>
      </c>
      <c r="C54" s="22" t="s">
        <v>429</v>
      </c>
      <c r="D54" s="23">
        <v>47</v>
      </c>
      <c r="E54" s="23">
        <v>47</v>
      </c>
      <c r="F54" s="23">
        <f t="shared" si="4"/>
        <v>94</v>
      </c>
      <c r="G54" s="24">
        <v>2</v>
      </c>
      <c r="H54" s="23">
        <v>482</v>
      </c>
      <c r="I54" s="25">
        <v>14</v>
      </c>
    </row>
    <row r="55" spans="1:9" ht="15.75" customHeight="1" x14ac:dyDescent="0.3">
      <c r="A55" s="28">
        <v>5</v>
      </c>
      <c r="B55" s="29" t="s">
        <v>432</v>
      </c>
      <c r="C55" s="29" t="s">
        <v>429</v>
      </c>
      <c r="D55" s="30">
        <v>38</v>
      </c>
      <c r="E55" s="30">
        <v>47</v>
      </c>
      <c r="F55" s="30">
        <f t="shared" si="4"/>
        <v>85</v>
      </c>
      <c r="G55" s="31">
        <v>1</v>
      </c>
      <c r="H55" s="30">
        <v>400</v>
      </c>
      <c r="I55" s="32">
        <v>13</v>
      </c>
    </row>
    <row r="56" spans="1:9" ht="15.75" customHeight="1" x14ac:dyDescent="0.3"/>
    <row r="57" spans="1:9" ht="15.75" customHeight="1" x14ac:dyDescent="0.3">
      <c r="B57" s="6" t="s">
        <v>433</v>
      </c>
      <c r="F57" s="35" t="s">
        <v>167</v>
      </c>
    </row>
    <row r="58" spans="1:9" ht="15.75" customHeight="1" x14ac:dyDescent="0.3">
      <c r="B58" s="6" t="s">
        <v>168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DC5C9FDB-06BF-4C83-AE5D-E25D5CCA2A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E97E-A2F3-4192-BD39-D10B049C6DD9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434</v>
      </c>
      <c r="E3" s="10" t="s">
        <v>435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 t="s">
        <v>436</v>
      </c>
      <c r="E4" s="76" t="s">
        <v>436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20</v>
      </c>
      <c r="C5" s="16" t="s">
        <v>21</v>
      </c>
      <c r="D5" s="38">
        <v>97</v>
      </c>
      <c r="E5" s="38">
        <v>94</v>
      </c>
      <c r="F5" s="17">
        <v>191</v>
      </c>
      <c r="G5" s="17">
        <v>9</v>
      </c>
      <c r="H5" s="38">
        <v>1122</v>
      </c>
      <c r="I5" s="39">
        <v>54</v>
      </c>
    </row>
    <row r="6" spans="1:9" ht="15.75" customHeight="1" x14ac:dyDescent="0.3">
      <c r="A6" s="42">
        <v>8</v>
      </c>
      <c r="B6" s="22" t="s">
        <v>43</v>
      </c>
      <c r="C6" s="22" t="s">
        <v>44</v>
      </c>
      <c r="D6" s="40">
        <v>87</v>
      </c>
      <c r="E6" s="40">
        <v>92</v>
      </c>
      <c r="F6" s="23">
        <v>179</v>
      </c>
      <c r="G6" s="23">
        <v>8</v>
      </c>
      <c r="H6" s="40">
        <v>1054</v>
      </c>
      <c r="I6" s="41">
        <v>43</v>
      </c>
    </row>
    <row r="7" spans="1:9" ht="15.75" customHeight="1" x14ac:dyDescent="0.3">
      <c r="A7" s="42">
        <v>6</v>
      </c>
      <c r="B7" s="22" t="s">
        <v>404</v>
      </c>
      <c r="C7" s="22" t="s">
        <v>95</v>
      </c>
      <c r="D7" s="40">
        <v>89</v>
      </c>
      <c r="E7" s="40">
        <v>88</v>
      </c>
      <c r="F7" s="23">
        <v>177</v>
      </c>
      <c r="G7" s="23">
        <v>7</v>
      </c>
      <c r="H7" s="40">
        <v>1042</v>
      </c>
      <c r="I7" s="41">
        <v>39</v>
      </c>
    </row>
    <row r="8" spans="1:9" ht="15.75" customHeight="1" x14ac:dyDescent="0.3">
      <c r="A8" s="21">
        <v>5</v>
      </c>
      <c r="B8" s="22" t="s">
        <v>94</v>
      </c>
      <c r="C8" s="22" t="s">
        <v>95</v>
      </c>
      <c r="D8" s="40">
        <v>84</v>
      </c>
      <c r="E8" s="40">
        <v>79</v>
      </c>
      <c r="F8" s="23">
        <v>163</v>
      </c>
      <c r="G8" s="23">
        <v>5</v>
      </c>
      <c r="H8" s="40">
        <v>1018</v>
      </c>
      <c r="I8" s="41">
        <v>38</v>
      </c>
    </row>
    <row r="9" spans="1:9" ht="15.75" customHeight="1" x14ac:dyDescent="0.3">
      <c r="A9" s="21">
        <v>1</v>
      </c>
      <c r="B9" s="22" t="s">
        <v>177</v>
      </c>
      <c r="C9" s="22" t="s">
        <v>95</v>
      </c>
      <c r="D9" s="23">
        <v>90</v>
      </c>
      <c r="E9" s="23">
        <v>76</v>
      </c>
      <c r="F9" s="23">
        <v>166</v>
      </c>
      <c r="G9" s="23">
        <v>6</v>
      </c>
      <c r="H9" s="26">
        <v>988</v>
      </c>
      <c r="I9" s="27">
        <v>31</v>
      </c>
    </row>
    <row r="10" spans="1:9" ht="15.75" customHeight="1" x14ac:dyDescent="0.3">
      <c r="A10" s="21">
        <v>3</v>
      </c>
      <c r="B10" s="22" t="s">
        <v>409</v>
      </c>
      <c r="C10" s="22" t="s">
        <v>21</v>
      </c>
      <c r="D10" s="40">
        <v>74</v>
      </c>
      <c r="E10" s="40">
        <v>73</v>
      </c>
      <c r="F10" s="23">
        <v>147</v>
      </c>
      <c r="G10" s="23">
        <v>3</v>
      </c>
      <c r="H10" s="40">
        <v>927</v>
      </c>
      <c r="I10" s="41">
        <v>23</v>
      </c>
    </row>
    <row r="11" spans="1:9" ht="15.75" customHeight="1" x14ac:dyDescent="0.3">
      <c r="A11" s="21">
        <v>9</v>
      </c>
      <c r="B11" s="22" t="s">
        <v>146</v>
      </c>
      <c r="C11" s="22" t="s">
        <v>26</v>
      </c>
      <c r="D11" s="40">
        <v>79</v>
      </c>
      <c r="E11" s="40">
        <v>81</v>
      </c>
      <c r="F11" s="23">
        <v>160</v>
      </c>
      <c r="G11" s="23">
        <v>4</v>
      </c>
      <c r="H11" s="40">
        <v>926</v>
      </c>
      <c r="I11" s="41">
        <v>21</v>
      </c>
    </row>
    <row r="12" spans="1:9" ht="15.75" customHeight="1" x14ac:dyDescent="0.3">
      <c r="A12" s="42">
        <v>4</v>
      </c>
      <c r="B12" s="22" t="s">
        <v>216</v>
      </c>
      <c r="C12" s="22" t="s">
        <v>124</v>
      </c>
      <c r="D12" s="40">
        <v>66</v>
      </c>
      <c r="E12" s="40">
        <v>78</v>
      </c>
      <c r="F12" s="23">
        <v>144</v>
      </c>
      <c r="G12" s="23">
        <v>2</v>
      </c>
      <c r="H12" s="40">
        <v>851</v>
      </c>
      <c r="I12" s="41">
        <v>11</v>
      </c>
    </row>
    <row r="13" spans="1:9" ht="15.75" customHeight="1" x14ac:dyDescent="0.3">
      <c r="A13" s="45">
        <v>2</v>
      </c>
      <c r="B13" s="29" t="s">
        <v>423</v>
      </c>
      <c r="C13" s="29" t="s">
        <v>44</v>
      </c>
      <c r="D13" s="43">
        <v>67</v>
      </c>
      <c r="E13" s="43">
        <v>47</v>
      </c>
      <c r="F13" s="30">
        <v>114</v>
      </c>
      <c r="G13" s="30">
        <v>1</v>
      </c>
      <c r="H13" s="43">
        <v>804</v>
      </c>
      <c r="I13" s="44">
        <v>10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260</v>
      </c>
      <c r="F15" s="35" t="s">
        <v>167</v>
      </c>
      <c r="H15" s="36"/>
      <c r="I15" s="36"/>
    </row>
    <row r="16" spans="1:9" ht="15.75" customHeight="1" x14ac:dyDescent="0.3">
      <c r="A16" s="36"/>
      <c r="B16" s="6" t="s">
        <v>168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</sheetData>
  <sheetProtection selectLockedCells="1" selectUnlockedCells="1"/>
  <hyperlinks>
    <hyperlink ref="B2" location="'Index'!A3" tooltip="Go to the Index sheet" display="á" xr:uid="{D566F3E2-66E4-4BF2-980F-44447F219C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877F-1F29-4619-A6BB-D16243522828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47" t="s">
        <v>3</v>
      </c>
    </row>
    <row r="3" spans="1:9" ht="15.75" customHeight="1" x14ac:dyDescent="0.3">
      <c r="A3" s="8"/>
      <c r="B3" s="9" t="s">
        <v>4</v>
      </c>
      <c r="C3" s="6" t="s">
        <v>438</v>
      </c>
      <c r="E3" s="10" t="s">
        <v>439</v>
      </c>
      <c r="F3" s="9"/>
      <c r="G3" s="9"/>
      <c r="H3" s="9"/>
      <c r="I3" s="9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9" ht="15.75" customHeight="1" x14ac:dyDescent="0.3">
      <c r="A5" s="15">
        <v>2</v>
      </c>
      <c r="B5" s="16" t="s">
        <v>145</v>
      </c>
      <c r="C5" s="16" t="s">
        <v>37</v>
      </c>
      <c r="D5" s="17">
        <v>169</v>
      </c>
      <c r="E5" s="17">
        <v>5</v>
      </c>
      <c r="F5" s="17">
        <v>1049</v>
      </c>
      <c r="G5" s="20">
        <v>37</v>
      </c>
    </row>
    <row r="6" spans="1:9" ht="15.75" customHeight="1" x14ac:dyDescent="0.3">
      <c r="A6" s="21">
        <v>5</v>
      </c>
      <c r="B6" s="22" t="s">
        <v>29</v>
      </c>
      <c r="C6" s="22" t="s">
        <v>30</v>
      </c>
      <c r="D6" s="23">
        <v>173</v>
      </c>
      <c r="E6" s="24">
        <v>7</v>
      </c>
      <c r="F6" s="23">
        <v>1027</v>
      </c>
      <c r="G6" s="25">
        <v>33</v>
      </c>
    </row>
    <row r="7" spans="1:9" ht="15.75" customHeight="1" x14ac:dyDescent="0.3">
      <c r="A7" s="21">
        <v>3</v>
      </c>
      <c r="B7" s="22" t="s">
        <v>38</v>
      </c>
      <c r="C7" s="22" t="s">
        <v>24</v>
      </c>
      <c r="D7" s="23">
        <v>169</v>
      </c>
      <c r="E7" s="24">
        <v>5</v>
      </c>
      <c r="F7" s="23">
        <v>1019</v>
      </c>
      <c r="G7" s="25">
        <v>30</v>
      </c>
    </row>
    <row r="8" spans="1:9" ht="15.75" customHeight="1" x14ac:dyDescent="0.3">
      <c r="A8" s="21">
        <v>6</v>
      </c>
      <c r="B8" s="22" t="s">
        <v>203</v>
      </c>
      <c r="C8" s="22" t="s">
        <v>124</v>
      </c>
      <c r="D8" s="23">
        <v>172</v>
      </c>
      <c r="E8" s="24">
        <v>6</v>
      </c>
      <c r="F8" s="23">
        <v>994</v>
      </c>
      <c r="G8" s="25">
        <v>25</v>
      </c>
    </row>
    <row r="9" spans="1:9" ht="15.75" customHeight="1" x14ac:dyDescent="0.3">
      <c r="A9" s="21">
        <v>4</v>
      </c>
      <c r="B9" s="22" t="s">
        <v>127</v>
      </c>
      <c r="C9" s="22" t="s">
        <v>82</v>
      </c>
      <c r="D9" s="23">
        <v>165</v>
      </c>
      <c r="E9" s="24">
        <v>3</v>
      </c>
      <c r="F9" s="23">
        <v>1002</v>
      </c>
      <c r="G9" s="25">
        <v>24</v>
      </c>
    </row>
    <row r="10" spans="1:9" ht="15.75" customHeight="1" x14ac:dyDescent="0.3">
      <c r="A10" s="21">
        <v>1</v>
      </c>
      <c r="B10" s="22" t="s">
        <v>133</v>
      </c>
      <c r="C10" s="22" t="s">
        <v>37</v>
      </c>
      <c r="D10" s="23">
        <v>161</v>
      </c>
      <c r="E10" s="24">
        <v>2</v>
      </c>
      <c r="F10" s="26">
        <v>981</v>
      </c>
      <c r="G10" s="27">
        <v>18</v>
      </c>
    </row>
    <row r="11" spans="1:9" ht="15.75" customHeight="1" x14ac:dyDescent="0.3">
      <c r="A11" s="28">
        <v>7</v>
      </c>
      <c r="B11" s="29" t="s">
        <v>440</v>
      </c>
      <c r="C11" s="29" t="s">
        <v>441</v>
      </c>
      <c r="D11" s="30">
        <v>158</v>
      </c>
      <c r="E11" s="31">
        <v>1</v>
      </c>
      <c r="F11" s="30">
        <v>548</v>
      </c>
      <c r="G11" s="32">
        <v>4</v>
      </c>
    </row>
    <row r="12" spans="1:9" ht="15.75" customHeight="1" x14ac:dyDescent="0.3"/>
    <row r="13" spans="1:9" ht="15.75" customHeight="1" x14ac:dyDescent="0.3">
      <c r="A13" s="8"/>
      <c r="B13" s="9" t="s">
        <v>7</v>
      </c>
      <c r="C13" s="6" t="s">
        <v>442</v>
      </c>
      <c r="E13" s="10" t="s">
        <v>443</v>
      </c>
      <c r="F13" s="9"/>
      <c r="G13" s="9"/>
    </row>
    <row r="14" spans="1:9" ht="15.75" customHeight="1" x14ac:dyDescent="0.3">
      <c r="A14" s="11"/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9" ht="15.75" customHeight="1" x14ac:dyDescent="0.3">
      <c r="A15" s="15">
        <v>6</v>
      </c>
      <c r="B15" s="16" t="s">
        <v>108</v>
      </c>
      <c r="C15" s="16" t="s">
        <v>37</v>
      </c>
      <c r="D15" s="17">
        <v>157</v>
      </c>
      <c r="E15" s="17">
        <v>5</v>
      </c>
      <c r="F15" s="17">
        <v>988</v>
      </c>
      <c r="G15" s="20">
        <v>37</v>
      </c>
    </row>
    <row r="16" spans="1:9" ht="15.75" customHeight="1" x14ac:dyDescent="0.3">
      <c r="A16" s="21">
        <v>4</v>
      </c>
      <c r="B16" s="22" t="s">
        <v>216</v>
      </c>
      <c r="C16" s="22" t="s">
        <v>124</v>
      </c>
      <c r="D16" s="23">
        <v>163</v>
      </c>
      <c r="E16" s="24">
        <v>7</v>
      </c>
      <c r="F16" s="23">
        <v>967</v>
      </c>
      <c r="G16" s="25">
        <v>35</v>
      </c>
    </row>
    <row r="17" spans="1:9" ht="15.75" customHeight="1" x14ac:dyDescent="0.3">
      <c r="A17" s="21">
        <v>3</v>
      </c>
      <c r="B17" s="22" t="s">
        <v>444</v>
      </c>
      <c r="C17" s="22" t="s">
        <v>32</v>
      </c>
      <c r="D17" s="23">
        <v>157</v>
      </c>
      <c r="E17" s="24">
        <v>5</v>
      </c>
      <c r="F17" s="23">
        <v>960</v>
      </c>
      <c r="G17" s="25">
        <v>32</v>
      </c>
    </row>
    <row r="18" spans="1:9" ht="15.75" customHeight="1" x14ac:dyDescent="0.3">
      <c r="A18" s="21">
        <v>1</v>
      </c>
      <c r="B18" s="22" t="s">
        <v>214</v>
      </c>
      <c r="C18" s="22" t="s">
        <v>24</v>
      </c>
      <c r="D18" s="23">
        <v>163</v>
      </c>
      <c r="E18" s="24">
        <v>7</v>
      </c>
      <c r="F18" s="26">
        <v>910</v>
      </c>
      <c r="G18" s="27">
        <v>23</v>
      </c>
    </row>
    <row r="19" spans="1:9" ht="15.75" customHeight="1" x14ac:dyDescent="0.3">
      <c r="A19" s="21">
        <v>7</v>
      </c>
      <c r="B19" s="22" t="s">
        <v>445</v>
      </c>
      <c r="C19" s="22" t="s">
        <v>441</v>
      </c>
      <c r="D19" s="23">
        <v>150</v>
      </c>
      <c r="E19" s="24">
        <v>2</v>
      </c>
      <c r="F19" s="23">
        <v>900</v>
      </c>
      <c r="G19" s="25">
        <v>20</v>
      </c>
    </row>
    <row r="20" spans="1:9" ht="15.75" customHeight="1" x14ac:dyDescent="0.3">
      <c r="A20" s="21">
        <v>5</v>
      </c>
      <c r="B20" s="22" t="s">
        <v>354</v>
      </c>
      <c r="C20" s="22" t="s">
        <v>30</v>
      </c>
      <c r="D20" s="23">
        <v>157</v>
      </c>
      <c r="E20" s="24">
        <v>5</v>
      </c>
      <c r="F20" s="23">
        <v>873</v>
      </c>
      <c r="G20" s="25">
        <v>16</v>
      </c>
    </row>
    <row r="21" spans="1:9" ht="15.75" customHeight="1" x14ac:dyDescent="0.3">
      <c r="A21" s="28">
        <v>2</v>
      </c>
      <c r="B21" s="29" t="s">
        <v>243</v>
      </c>
      <c r="C21" s="29" t="s">
        <v>37</v>
      </c>
      <c r="D21" s="30">
        <v>148</v>
      </c>
      <c r="E21" s="31">
        <v>1</v>
      </c>
      <c r="F21" s="30">
        <v>718</v>
      </c>
      <c r="G21" s="32">
        <v>11</v>
      </c>
    </row>
    <row r="22" spans="1:9" ht="15.75" customHeight="1" x14ac:dyDescent="0.3"/>
    <row r="23" spans="1:9" ht="15.75" customHeight="1" x14ac:dyDescent="0.3">
      <c r="B23" s="6" t="s">
        <v>166</v>
      </c>
      <c r="F23" s="35" t="s">
        <v>167</v>
      </c>
    </row>
    <row r="24" spans="1:9" ht="15.75" customHeight="1" x14ac:dyDescent="0.3">
      <c r="B24" s="6" t="s">
        <v>168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99AADE55-49CA-4C05-BF91-B88571D0AE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4E4A-F308-4A58-9B9B-48207FE52C9B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8"/>
      <c r="B2" s="5" t="s">
        <v>2</v>
      </c>
    </row>
    <row r="3" spans="1:9" ht="15.75" customHeight="1" x14ac:dyDescent="0.3">
      <c r="A3" s="8"/>
      <c r="B3" s="9" t="s">
        <v>4</v>
      </c>
      <c r="C3" s="6" t="s">
        <v>447</v>
      </c>
      <c r="D3" s="79"/>
      <c r="E3" s="10" t="s">
        <v>448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80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449</v>
      </c>
      <c r="C5" s="16" t="s">
        <v>219</v>
      </c>
      <c r="D5" s="81">
        <v>100.001</v>
      </c>
      <c r="E5" s="81">
        <v>97.003</v>
      </c>
      <c r="F5" s="81">
        <f t="shared" ref="F5:F14" si="0">SUM(D5:E5)</f>
        <v>197.00400000000002</v>
      </c>
      <c r="G5" s="17">
        <v>8</v>
      </c>
      <c r="H5" s="81">
        <v>1184.0250000000001</v>
      </c>
      <c r="I5" s="20">
        <v>52</v>
      </c>
    </row>
    <row r="6" spans="1:9" ht="15.75" customHeight="1" x14ac:dyDescent="0.3">
      <c r="A6" s="21">
        <v>6</v>
      </c>
      <c r="B6" s="22" t="s">
        <v>450</v>
      </c>
      <c r="C6" s="22" t="s">
        <v>451</v>
      </c>
      <c r="D6" s="82">
        <v>99.001999999999995</v>
      </c>
      <c r="E6" s="82">
        <v>100.002</v>
      </c>
      <c r="F6" s="82">
        <f t="shared" si="0"/>
        <v>199.00399999999999</v>
      </c>
      <c r="G6" s="24">
        <v>9</v>
      </c>
      <c r="H6" s="82">
        <v>1179.02</v>
      </c>
      <c r="I6" s="25">
        <v>52</v>
      </c>
    </row>
    <row r="7" spans="1:9" ht="15.75" customHeight="1" x14ac:dyDescent="0.3">
      <c r="A7" s="21">
        <v>8</v>
      </c>
      <c r="B7" s="22" t="s">
        <v>452</v>
      </c>
      <c r="C7" s="22" t="s">
        <v>453</v>
      </c>
      <c r="D7" s="82">
        <v>98.001999999999995</v>
      </c>
      <c r="E7" s="82">
        <v>98.001000000000005</v>
      </c>
      <c r="F7" s="82">
        <f t="shared" si="0"/>
        <v>196.00299999999999</v>
      </c>
      <c r="G7" s="24">
        <v>7</v>
      </c>
      <c r="H7" s="82">
        <v>1172.02</v>
      </c>
      <c r="I7" s="25">
        <v>43</v>
      </c>
    </row>
    <row r="8" spans="1:9" ht="15.75" customHeight="1" x14ac:dyDescent="0.3">
      <c r="A8" s="21">
        <v>5</v>
      </c>
      <c r="B8" s="22" t="s">
        <v>454</v>
      </c>
      <c r="C8" s="22" t="s">
        <v>40</v>
      </c>
      <c r="D8" s="82">
        <v>96.001999999999995</v>
      </c>
      <c r="E8" s="82">
        <v>96</v>
      </c>
      <c r="F8" s="82">
        <f t="shared" si="0"/>
        <v>192.00200000000001</v>
      </c>
      <c r="G8" s="24">
        <v>5</v>
      </c>
      <c r="H8" s="82">
        <v>1160.02</v>
      </c>
      <c r="I8" s="25">
        <v>39</v>
      </c>
    </row>
    <row r="9" spans="1:9" ht="15.75" customHeight="1" x14ac:dyDescent="0.3">
      <c r="A9" s="21">
        <v>10</v>
      </c>
      <c r="B9" s="22" t="s">
        <v>455</v>
      </c>
      <c r="C9" s="22" t="s">
        <v>456</v>
      </c>
      <c r="D9" s="82">
        <v>100.002</v>
      </c>
      <c r="E9" s="82">
        <v>100.002</v>
      </c>
      <c r="F9" s="82">
        <f t="shared" si="0"/>
        <v>200.00399999999999</v>
      </c>
      <c r="G9" s="24">
        <v>10</v>
      </c>
      <c r="H9" s="82">
        <v>790.01599999999996</v>
      </c>
      <c r="I9" s="25">
        <v>35</v>
      </c>
    </row>
    <row r="10" spans="1:9" ht="15.75" customHeight="1" x14ac:dyDescent="0.3">
      <c r="A10" s="21">
        <v>4</v>
      </c>
      <c r="B10" s="22" t="s">
        <v>457</v>
      </c>
      <c r="C10" s="22" t="s">
        <v>40</v>
      </c>
      <c r="D10" s="82">
        <v>95.001000000000005</v>
      </c>
      <c r="E10" s="82">
        <v>97.001999999999995</v>
      </c>
      <c r="F10" s="82">
        <f t="shared" si="0"/>
        <v>192.00299999999999</v>
      </c>
      <c r="G10" s="24">
        <v>6</v>
      </c>
      <c r="H10" s="82">
        <v>1137.01</v>
      </c>
      <c r="I10" s="25">
        <v>26</v>
      </c>
    </row>
    <row r="11" spans="1:9" ht="15.75" customHeight="1" x14ac:dyDescent="0.3">
      <c r="A11" s="21">
        <v>7</v>
      </c>
      <c r="B11" s="22" t="s">
        <v>458</v>
      </c>
      <c r="C11" s="22" t="s">
        <v>453</v>
      </c>
      <c r="D11" s="82">
        <v>93</v>
      </c>
      <c r="E11" s="82">
        <v>96</v>
      </c>
      <c r="F11" s="82">
        <f t="shared" si="0"/>
        <v>189</v>
      </c>
      <c r="G11" s="24">
        <v>3</v>
      </c>
      <c r="H11" s="82">
        <v>1148.0149999999999</v>
      </c>
      <c r="I11" s="25">
        <v>24</v>
      </c>
    </row>
    <row r="12" spans="1:9" ht="15.75" customHeight="1" x14ac:dyDescent="0.3">
      <c r="A12" s="21">
        <v>9</v>
      </c>
      <c r="B12" s="22" t="s">
        <v>459</v>
      </c>
      <c r="C12" s="22" t="s">
        <v>40</v>
      </c>
      <c r="D12" s="82">
        <v>91.001000000000005</v>
      </c>
      <c r="E12" s="82">
        <v>96.001000000000005</v>
      </c>
      <c r="F12" s="82">
        <f t="shared" si="0"/>
        <v>187.00200000000001</v>
      </c>
      <c r="G12" s="24">
        <v>2</v>
      </c>
      <c r="H12" s="82">
        <v>1137.011</v>
      </c>
      <c r="I12" s="25">
        <v>19</v>
      </c>
    </row>
    <row r="13" spans="1:9" ht="15.75" customHeight="1" x14ac:dyDescent="0.3">
      <c r="A13" s="21">
        <v>2</v>
      </c>
      <c r="B13" s="22" t="s">
        <v>460</v>
      </c>
      <c r="C13" s="22" t="s">
        <v>219</v>
      </c>
      <c r="D13" s="82">
        <v>97</v>
      </c>
      <c r="E13" s="82">
        <v>95</v>
      </c>
      <c r="F13" s="82">
        <f t="shared" si="0"/>
        <v>192</v>
      </c>
      <c r="G13" s="24">
        <v>4</v>
      </c>
      <c r="H13" s="83">
        <v>1129.011</v>
      </c>
      <c r="I13" s="27">
        <v>19</v>
      </c>
    </row>
    <row r="14" spans="1:9" ht="15.75" customHeight="1" x14ac:dyDescent="0.3">
      <c r="A14" s="28">
        <v>1</v>
      </c>
      <c r="B14" s="29" t="s">
        <v>461</v>
      </c>
      <c r="C14" s="29" t="s">
        <v>40</v>
      </c>
      <c r="D14" s="84">
        <v>87.001000000000005</v>
      </c>
      <c r="E14" s="84">
        <v>86</v>
      </c>
      <c r="F14" s="84">
        <f t="shared" si="0"/>
        <v>173.001</v>
      </c>
      <c r="G14" s="31">
        <v>1</v>
      </c>
      <c r="H14" s="84">
        <v>1119.01</v>
      </c>
      <c r="I14" s="34">
        <v>19</v>
      </c>
    </row>
    <row r="15" spans="1:9" ht="15.75" customHeight="1" x14ac:dyDescent="0.3">
      <c r="A15" s="6"/>
    </row>
    <row r="16" spans="1:9" ht="15.75" customHeight="1" x14ac:dyDescent="0.3">
      <c r="A16" s="8"/>
      <c r="B16" s="9" t="s">
        <v>7</v>
      </c>
      <c r="C16" s="6" t="s">
        <v>462</v>
      </c>
      <c r="D16" s="79"/>
      <c r="E16" s="10" t="s">
        <v>463</v>
      </c>
      <c r="F16" s="9"/>
      <c r="G16" s="9"/>
      <c r="H16" s="9"/>
      <c r="I16" s="9"/>
    </row>
    <row r="17" spans="1:9" ht="15.75" customHeight="1" x14ac:dyDescent="0.3">
      <c r="A17" s="72">
        <v>2</v>
      </c>
      <c r="B17" s="12" t="s">
        <v>10</v>
      </c>
      <c r="C17" s="73" t="s">
        <v>11</v>
      </c>
      <c r="D17" s="80"/>
      <c r="E17" s="76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9</v>
      </c>
      <c r="B18" s="16" t="s">
        <v>464</v>
      </c>
      <c r="C18" s="16" t="s">
        <v>219</v>
      </c>
      <c r="D18" s="81">
        <v>93</v>
      </c>
      <c r="E18" s="81">
        <v>94</v>
      </c>
      <c r="F18" s="81">
        <f t="shared" ref="F18:F26" si="1">SUM(D18:E18)</f>
        <v>187</v>
      </c>
      <c r="G18" s="17">
        <v>8</v>
      </c>
      <c r="H18" s="81">
        <v>1142.008</v>
      </c>
      <c r="I18" s="20">
        <v>49</v>
      </c>
    </row>
    <row r="19" spans="1:9" ht="15.75" customHeight="1" x14ac:dyDescent="0.3">
      <c r="A19" s="21">
        <v>3</v>
      </c>
      <c r="B19" s="22" t="s">
        <v>465</v>
      </c>
      <c r="C19" s="22" t="s">
        <v>40</v>
      </c>
      <c r="D19" s="82">
        <v>91</v>
      </c>
      <c r="E19" s="82">
        <v>90.001000000000005</v>
      </c>
      <c r="F19" s="82">
        <f t="shared" si="1"/>
        <v>181.001</v>
      </c>
      <c r="G19" s="24">
        <v>5</v>
      </c>
      <c r="H19" s="82">
        <v>1119.009</v>
      </c>
      <c r="I19" s="25">
        <v>43</v>
      </c>
    </row>
    <row r="20" spans="1:9" ht="15.75" customHeight="1" x14ac:dyDescent="0.3">
      <c r="A20" s="21">
        <v>8</v>
      </c>
      <c r="B20" s="22" t="s">
        <v>466</v>
      </c>
      <c r="C20" s="22" t="s">
        <v>219</v>
      </c>
      <c r="D20" s="82">
        <v>94</v>
      </c>
      <c r="E20" s="82">
        <v>91.001000000000005</v>
      </c>
      <c r="F20" s="82">
        <f t="shared" si="1"/>
        <v>185.001</v>
      </c>
      <c r="G20" s="24">
        <v>7</v>
      </c>
      <c r="H20" s="82">
        <v>1107.008</v>
      </c>
      <c r="I20" s="25">
        <v>38</v>
      </c>
    </row>
    <row r="21" spans="1:9" ht="15.75" customHeight="1" x14ac:dyDescent="0.3">
      <c r="A21" s="21">
        <v>5</v>
      </c>
      <c r="B21" s="22" t="s">
        <v>467</v>
      </c>
      <c r="C21" s="22" t="s">
        <v>219</v>
      </c>
      <c r="D21" s="82">
        <v>92</v>
      </c>
      <c r="E21" s="82">
        <v>91</v>
      </c>
      <c r="F21" s="82">
        <f t="shared" si="1"/>
        <v>183</v>
      </c>
      <c r="G21" s="24">
        <v>6</v>
      </c>
      <c r="H21" s="82">
        <v>937.00500000000011</v>
      </c>
      <c r="I21" s="25">
        <v>38</v>
      </c>
    </row>
    <row r="22" spans="1:9" ht="15.75" customHeight="1" x14ac:dyDescent="0.3">
      <c r="A22" s="21">
        <v>6</v>
      </c>
      <c r="B22" s="22" t="s">
        <v>468</v>
      </c>
      <c r="C22" s="22" t="s">
        <v>219</v>
      </c>
      <c r="D22" s="82">
        <v>98</v>
      </c>
      <c r="E22" s="82">
        <v>92</v>
      </c>
      <c r="F22" s="82">
        <f t="shared" si="1"/>
        <v>190</v>
      </c>
      <c r="G22" s="24">
        <v>9</v>
      </c>
      <c r="H22" s="82">
        <v>1084.0029999999999</v>
      </c>
      <c r="I22" s="25">
        <v>34</v>
      </c>
    </row>
    <row r="23" spans="1:9" ht="15.75" customHeight="1" x14ac:dyDescent="0.3">
      <c r="A23" s="21">
        <v>4</v>
      </c>
      <c r="B23" s="22" t="s">
        <v>469</v>
      </c>
      <c r="C23" s="22" t="s">
        <v>219</v>
      </c>
      <c r="D23" s="82">
        <v>86</v>
      </c>
      <c r="E23" s="82">
        <v>93.001999999999995</v>
      </c>
      <c r="F23" s="82">
        <f t="shared" si="1"/>
        <v>179.00200000000001</v>
      </c>
      <c r="G23" s="24">
        <v>4</v>
      </c>
      <c r="H23" s="82">
        <v>1084.0069999999998</v>
      </c>
      <c r="I23" s="25">
        <v>28</v>
      </c>
    </row>
    <row r="24" spans="1:9" ht="15.75" customHeight="1" x14ac:dyDescent="0.3">
      <c r="A24" s="21">
        <v>1</v>
      </c>
      <c r="B24" s="22" t="s">
        <v>470</v>
      </c>
      <c r="C24" s="22" t="s">
        <v>219</v>
      </c>
      <c r="D24" s="82" t="s">
        <v>47</v>
      </c>
      <c r="E24" s="82"/>
      <c r="F24" s="82">
        <f t="shared" si="1"/>
        <v>0</v>
      </c>
      <c r="G24" s="24">
        <v>0</v>
      </c>
      <c r="H24" s="82">
        <v>0</v>
      </c>
      <c r="I24" s="27">
        <v>0</v>
      </c>
    </row>
    <row r="25" spans="1:9" ht="15.75" customHeight="1" x14ac:dyDescent="0.3">
      <c r="A25" s="21">
        <v>2</v>
      </c>
      <c r="B25" s="22" t="s">
        <v>471</v>
      </c>
      <c r="C25" s="22" t="s">
        <v>219</v>
      </c>
      <c r="D25" s="82" t="s">
        <v>47</v>
      </c>
      <c r="E25" s="82"/>
      <c r="F25" s="82">
        <f t="shared" si="1"/>
        <v>0</v>
      </c>
      <c r="G25" s="24">
        <v>0</v>
      </c>
      <c r="H25" s="82">
        <v>0</v>
      </c>
      <c r="I25" s="25">
        <v>0</v>
      </c>
    </row>
    <row r="26" spans="1:9" ht="15.75" customHeight="1" x14ac:dyDescent="0.3">
      <c r="A26" s="28">
        <v>7</v>
      </c>
      <c r="B26" s="29" t="s">
        <v>472</v>
      </c>
      <c r="C26" s="29" t="s">
        <v>219</v>
      </c>
      <c r="D26" s="84" t="s">
        <v>47</v>
      </c>
      <c r="E26" s="84"/>
      <c r="F26" s="84">
        <f t="shared" si="1"/>
        <v>0</v>
      </c>
      <c r="G26" s="31">
        <v>0</v>
      </c>
      <c r="H26" s="84">
        <v>0</v>
      </c>
      <c r="I26" s="32">
        <v>0</v>
      </c>
    </row>
    <row r="27" spans="1:9" ht="15.75" customHeight="1" x14ac:dyDescent="0.3">
      <c r="B27" s="85"/>
      <c r="C27" s="85"/>
      <c r="D27" s="79"/>
      <c r="E27" s="79"/>
      <c r="F27" s="79"/>
      <c r="H27" s="79"/>
    </row>
    <row r="28" spans="1:9" ht="15.75" customHeight="1" x14ac:dyDescent="0.3">
      <c r="B28" s="85" t="s">
        <v>473</v>
      </c>
      <c r="C28" s="85"/>
      <c r="D28" s="79"/>
      <c r="E28" s="79"/>
      <c r="F28" s="79"/>
      <c r="H28" s="79"/>
    </row>
    <row r="29" spans="1:9" ht="15.75" customHeight="1" x14ac:dyDescent="0.3">
      <c r="A29" s="6"/>
    </row>
    <row r="30" spans="1:9" ht="15.75" customHeight="1" x14ac:dyDescent="0.3">
      <c r="A30" s="6"/>
      <c r="B30" s="6" t="s">
        <v>474</v>
      </c>
      <c r="E30" s="35" t="s">
        <v>167</v>
      </c>
    </row>
    <row r="31" spans="1:9" ht="15.75" customHeight="1" x14ac:dyDescent="0.3">
      <c r="A31" s="6"/>
      <c r="B31" s="6" t="s">
        <v>168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66A0CD40-783E-45C6-8EE2-6E73696A6DB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A80E-4A07-42EA-B87B-98145693FCAE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8"/>
      <c r="B2" s="5" t="s">
        <v>2</v>
      </c>
    </row>
    <row r="3" spans="1:9" ht="15.75" customHeight="1" x14ac:dyDescent="0.3">
      <c r="A3" s="8"/>
      <c r="B3" s="9" t="s">
        <v>4</v>
      </c>
      <c r="C3" s="6" t="s">
        <v>476</v>
      </c>
      <c r="E3" s="10" t="s">
        <v>477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86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478</v>
      </c>
      <c r="C5" s="16" t="s">
        <v>453</v>
      </c>
      <c r="D5" s="81">
        <v>100.004</v>
      </c>
      <c r="E5" s="81">
        <v>100.002</v>
      </c>
      <c r="F5" s="81">
        <f t="shared" ref="F5:F12" si="0">SUM(D5:E5)</f>
        <v>200.006</v>
      </c>
      <c r="G5" s="17">
        <v>6</v>
      </c>
      <c r="H5" s="81">
        <v>1196.028</v>
      </c>
      <c r="I5" s="20">
        <v>38</v>
      </c>
    </row>
    <row r="6" spans="1:9" ht="15.75" customHeight="1" x14ac:dyDescent="0.3">
      <c r="A6" s="21">
        <v>8</v>
      </c>
      <c r="B6" s="22" t="s">
        <v>479</v>
      </c>
      <c r="C6" s="22" t="s">
        <v>480</v>
      </c>
      <c r="D6" s="82">
        <v>100.005</v>
      </c>
      <c r="E6" s="82">
        <v>100.004</v>
      </c>
      <c r="F6" s="82">
        <f t="shared" si="0"/>
        <v>200.00900000000001</v>
      </c>
      <c r="G6" s="24">
        <v>8</v>
      </c>
      <c r="H6" s="82">
        <v>1191.0409999999999</v>
      </c>
      <c r="I6" s="25">
        <v>34</v>
      </c>
    </row>
    <row r="7" spans="1:9" ht="15.75" customHeight="1" x14ac:dyDescent="0.3">
      <c r="A7" s="21">
        <v>6</v>
      </c>
      <c r="B7" s="22" t="s">
        <v>481</v>
      </c>
      <c r="C7" s="22" t="s">
        <v>453</v>
      </c>
      <c r="D7" s="82">
        <v>100.001</v>
      </c>
      <c r="E7" s="82">
        <v>100.002</v>
      </c>
      <c r="F7" s="82">
        <f t="shared" si="0"/>
        <v>200.00299999999999</v>
      </c>
      <c r="G7" s="24">
        <v>5</v>
      </c>
      <c r="H7" s="82">
        <v>998.02500000000009</v>
      </c>
      <c r="I7" s="25">
        <v>34</v>
      </c>
    </row>
    <row r="8" spans="1:9" ht="15.75" customHeight="1" x14ac:dyDescent="0.3">
      <c r="A8" s="21">
        <v>2</v>
      </c>
      <c r="B8" s="22" t="s">
        <v>175</v>
      </c>
      <c r="C8" s="22" t="s">
        <v>130</v>
      </c>
      <c r="D8" s="82">
        <v>99.004000000000005</v>
      </c>
      <c r="E8" s="82">
        <v>98.003</v>
      </c>
      <c r="F8" s="82">
        <f t="shared" si="0"/>
        <v>197.00700000000001</v>
      </c>
      <c r="G8" s="24">
        <v>2</v>
      </c>
      <c r="H8" s="83">
        <v>1192.0339999999999</v>
      </c>
      <c r="I8" s="27">
        <v>33</v>
      </c>
    </row>
    <row r="9" spans="1:9" ht="15.75" customHeight="1" x14ac:dyDescent="0.3">
      <c r="A9" s="21">
        <v>7</v>
      </c>
      <c r="B9" s="22" t="s">
        <v>482</v>
      </c>
      <c r="C9" s="22" t="s">
        <v>441</v>
      </c>
      <c r="D9" s="82">
        <v>100.004</v>
      </c>
      <c r="E9" s="82">
        <v>100.004</v>
      </c>
      <c r="F9" s="82">
        <f t="shared" si="0"/>
        <v>200.00800000000001</v>
      </c>
      <c r="G9" s="24">
        <v>7</v>
      </c>
      <c r="H9" s="82">
        <v>1188.027</v>
      </c>
      <c r="I9" s="25">
        <v>27</v>
      </c>
    </row>
    <row r="10" spans="1:9" ht="15.75" customHeight="1" x14ac:dyDescent="0.3">
      <c r="A10" s="21">
        <v>4</v>
      </c>
      <c r="B10" s="22" t="s">
        <v>483</v>
      </c>
      <c r="C10" s="22" t="s">
        <v>441</v>
      </c>
      <c r="D10" s="82">
        <v>99.001000000000005</v>
      </c>
      <c r="E10" s="82">
        <v>99.001000000000005</v>
      </c>
      <c r="F10" s="82">
        <f t="shared" si="0"/>
        <v>198.00200000000001</v>
      </c>
      <c r="G10" s="24">
        <v>4</v>
      </c>
      <c r="H10" s="82">
        <v>1186.0260000000001</v>
      </c>
      <c r="I10" s="25">
        <v>27</v>
      </c>
    </row>
    <row r="11" spans="1:9" ht="15.75" customHeight="1" x14ac:dyDescent="0.3">
      <c r="A11" s="21">
        <v>1</v>
      </c>
      <c r="B11" s="22" t="s">
        <v>484</v>
      </c>
      <c r="C11" s="22" t="s">
        <v>456</v>
      </c>
      <c r="D11" s="82">
        <v>98</v>
      </c>
      <c r="E11" s="82">
        <v>100</v>
      </c>
      <c r="F11" s="82">
        <f t="shared" si="0"/>
        <v>198</v>
      </c>
      <c r="G11" s="24">
        <v>3</v>
      </c>
      <c r="H11" s="82">
        <v>1176.0159999999998</v>
      </c>
      <c r="I11" s="27">
        <v>16</v>
      </c>
    </row>
    <row r="12" spans="1:9" ht="15.75" customHeight="1" x14ac:dyDescent="0.3">
      <c r="A12" s="28">
        <v>5</v>
      </c>
      <c r="B12" s="29" t="s">
        <v>485</v>
      </c>
      <c r="C12" s="29" t="s">
        <v>480</v>
      </c>
      <c r="D12" s="84" t="s">
        <v>47</v>
      </c>
      <c r="E12" s="84"/>
      <c r="F12" s="84">
        <f t="shared" si="0"/>
        <v>0</v>
      </c>
      <c r="G12" s="31">
        <v>0</v>
      </c>
      <c r="H12" s="84">
        <v>0</v>
      </c>
      <c r="I12" s="32">
        <v>0</v>
      </c>
    </row>
    <row r="13" spans="1:9" ht="15.75" customHeight="1" x14ac:dyDescent="0.3">
      <c r="A13" s="6"/>
      <c r="D13" s="79"/>
    </row>
    <row r="14" spans="1:9" ht="15.75" customHeight="1" x14ac:dyDescent="0.3">
      <c r="A14" s="8"/>
      <c r="B14" s="9" t="s">
        <v>7</v>
      </c>
      <c r="C14" s="6" t="s">
        <v>486</v>
      </c>
      <c r="E14" s="10" t="s">
        <v>487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86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1</v>
      </c>
      <c r="B16" s="16" t="s">
        <v>488</v>
      </c>
      <c r="C16" s="16" t="s">
        <v>456</v>
      </c>
      <c r="D16" s="81">
        <v>99.001999999999995</v>
      </c>
      <c r="E16" s="81">
        <v>100.004</v>
      </c>
      <c r="F16" s="81">
        <f t="shared" ref="F16:F23" si="1">SUM(D16:E16)</f>
        <v>199.006</v>
      </c>
      <c r="G16" s="17">
        <v>8</v>
      </c>
      <c r="H16" s="81">
        <v>1191.027</v>
      </c>
      <c r="I16" s="19">
        <v>36</v>
      </c>
    </row>
    <row r="17" spans="1:9" ht="15.75" customHeight="1" x14ac:dyDescent="0.3">
      <c r="A17" s="21">
        <v>7</v>
      </c>
      <c r="B17" s="22" t="s">
        <v>452</v>
      </c>
      <c r="C17" s="22" t="s">
        <v>453</v>
      </c>
      <c r="D17" s="82">
        <v>99.003</v>
      </c>
      <c r="E17" s="82">
        <v>100.003</v>
      </c>
      <c r="F17" s="82">
        <f t="shared" si="1"/>
        <v>199.006</v>
      </c>
      <c r="G17" s="24">
        <v>8</v>
      </c>
      <c r="H17" s="82">
        <v>1188.027</v>
      </c>
      <c r="I17" s="25">
        <v>35</v>
      </c>
    </row>
    <row r="18" spans="1:9" ht="15.75" customHeight="1" x14ac:dyDescent="0.3">
      <c r="A18" s="21">
        <v>5</v>
      </c>
      <c r="B18" s="22" t="s">
        <v>489</v>
      </c>
      <c r="C18" s="22" t="s">
        <v>453</v>
      </c>
      <c r="D18" s="82">
        <v>99.003</v>
      </c>
      <c r="E18" s="82">
        <v>99.003</v>
      </c>
      <c r="F18" s="82">
        <f t="shared" si="1"/>
        <v>198.006</v>
      </c>
      <c r="G18" s="24">
        <v>5</v>
      </c>
      <c r="H18" s="82">
        <v>1188.0210000000002</v>
      </c>
      <c r="I18" s="25">
        <v>34</v>
      </c>
    </row>
    <row r="19" spans="1:9" ht="15.75" customHeight="1" x14ac:dyDescent="0.3">
      <c r="A19" s="21">
        <v>3</v>
      </c>
      <c r="B19" s="22" t="s">
        <v>490</v>
      </c>
      <c r="C19" s="22" t="s">
        <v>491</v>
      </c>
      <c r="D19" s="82">
        <v>99.003</v>
      </c>
      <c r="E19" s="82">
        <v>100.002</v>
      </c>
      <c r="F19" s="82">
        <f t="shared" si="1"/>
        <v>199.005</v>
      </c>
      <c r="G19" s="24">
        <v>6</v>
      </c>
      <c r="H19" s="82">
        <v>1092.0210000000002</v>
      </c>
      <c r="I19" s="25">
        <v>33</v>
      </c>
    </row>
    <row r="20" spans="1:9" ht="15.75" customHeight="1" x14ac:dyDescent="0.3">
      <c r="A20" s="21">
        <v>2</v>
      </c>
      <c r="B20" s="22" t="s">
        <v>177</v>
      </c>
      <c r="C20" s="22" t="s">
        <v>492</v>
      </c>
      <c r="D20" s="82">
        <v>97.001000000000005</v>
      </c>
      <c r="E20" s="82">
        <v>100.003</v>
      </c>
      <c r="F20" s="82">
        <f t="shared" si="1"/>
        <v>197.00400000000002</v>
      </c>
      <c r="G20" s="24">
        <v>3</v>
      </c>
      <c r="H20" s="82">
        <v>1188.02</v>
      </c>
      <c r="I20" s="25">
        <v>32</v>
      </c>
    </row>
    <row r="21" spans="1:9" ht="15.75" customHeight="1" x14ac:dyDescent="0.3">
      <c r="A21" s="21">
        <v>8</v>
      </c>
      <c r="B21" s="22" t="s">
        <v>493</v>
      </c>
      <c r="C21" s="22" t="s">
        <v>491</v>
      </c>
      <c r="D21" s="82">
        <v>96</v>
      </c>
      <c r="E21" s="82">
        <v>98.001000000000005</v>
      </c>
      <c r="F21" s="82">
        <f t="shared" si="1"/>
        <v>194.001</v>
      </c>
      <c r="G21" s="24">
        <v>2</v>
      </c>
      <c r="H21" s="82">
        <v>1183.0249999999999</v>
      </c>
      <c r="I21" s="25">
        <v>31</v>
      </c>
    </row>
    <row r="22" spans="1:9" ht="15.75" customHeight="1" x14ac:dyDescent="0.3">
      <c r="A22" s="21">
        <v>6</v>
      </c>
      <c r="B22" s="22" t="s">
        <v>494</v>
      </c>
      <c r="C22" s="22" t="s">
        <v>480</v>
      </c>
      <c r="D22" s="82">
        <v>93</v>
      </c>
      <c r="E22" s="82">
        <v>99.003</v>
      </c>
      <c r="F22" s="82">
        <f t="shared" si="1"/>
        <v>192.00299999999999</v>
      </c>
      <c r="G22" s="24">
        <v>1</v>
      </c>
      <c r="H22" s="82">
        <v>1165.0239999999999</v>
      </c>
      <c r="I22" s="25">
        <v>12</v>
      </c>
    </row>
    <row r="23" spans="1:9" ht="15.75" customHeight="1" x14ac:dyDescent="0.3">
      <c r="A23" s="28">
        <v>4</v>
      </c>
      <c r="B23" s="29" t="s">
        <v>495</v>
      </c>
      <c r="C23" s="29" t="s">
        <v>480</v>
      </c>
      <c r="D23" s="84">
        <v>99.001000000000005</v>
      </c>
      <c r="E23" s="84">
        <v>99</v>
      </c>
      <c r="F23" s="84">
        <f t="shared" si="1"/>
        <v>198.001</v>
      </c>
      <c r="G23" s="31">
        <v>4</v>
      </c>
      <c r="H23" s="84">
        <v>1171.0150000000001</v>
      </c>
      <c r="I23" s="32">
        <v>11</v>
      </c>
    </row>
    <row r="24" spans="1:9" ht="15.75" customHeight="1" x14ac:dyDescent="0.3">
      <c r="A24" s="6"/>
      <c r="D24" s="79"/>
    </row>
    <row r="25" spans="1:9" ht="15.75" customHeight="1" x14ac:dyDescent="0.3">
      <c r="A25" s="8"/>
      <c r="B25" s="9" t="s">
        <v>49</v>
      </c>
      <c r="C25" s="6" t="s">
        <v>496</v>
      </c>
      <c r="E25" s="10" t="s">
        <v>497</v>
      </c>
      <c r="F25" s="9"/>
      <c r="G25" s="9"/>
      <c r="H25" s="9"/>
      <c r="I25" s="9"/>
    </row>
    <row r="26" spans="1:9" ht="15.75" customHeight="1" x14ac:dyDescent="0.3">
      <c r="A26" s="72">
        <v>2</v>
      </c>
      <c r="B26" s="12" t="s">
        <v>10</v>
      </c>
      <c r="C26" s="73" t="s">
        <v>11</v>
      </c>
      <c r="D26" s="80"/>
      <c r="E26" s="7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7</v>
      </c>
      <c r="B27" s="16" t="s">
        <v>180</v>
      </c>
      <c r="C27" s="16" t="s">
        <v>130</v>
      </c>
      <c r="D27" s="81">
        <v>98.003</v>
      </c>
      <c r="E27" s="81">
        <v>100.005</v>
      </c>
      <c r="F27" s="81">
        <f t="shared" ref="F27:F34" si="2">SUM(D27:E27)</f>
        <v>198.00799999999998</v>
      </c>
      <c r="G27" s="17">
        <v>8</v>
      </c>
      <c r="H27" s="81">
        <v>1190.0309999999999</v>
      </c>
      <c r="I27" s="20">
        <v>44</v>
      </c>
    </row>
    <row r="28" spans="1:9" ht="15.75" customHeight="1" x14ac:dyDescent="0.3">
      <c r="A28" s="21">
        <v>6</v>
      </c>
      <c r="B28" s="22" t="s">
        <v>498</v>
      </c>
      <c r="C28" s="22" t="s">
        <v>492</v>
      </c>
      <c r="D28" s="82">
        <v>98.001000000000005</v>
      </c>
      <c r="E28" s="82">
        <v>99.001000000000005</v>
      </c>
      <c r="F28" s="82">
        <f t="shared" si="2"/>
        <v>197.00200000000001</v>
      </c>
      <c r="G28" s="24">
        <v>7</v>
      </c>
      <c r="H28" s="82">
        <v>1184.0129999999999</v>
      </c>
      <c r="I28" s="25">
        <v>40</v>
      </c>
    </row>
    <row r="29" spans="1:9" ht="15.75" customHeight="1" x14ac:dyDescent="0.3">
      <c r="A29" s="21">
        <v>4</v>
      </c>
      <c r="B29" s="22" t="s">
        <v>499</v>
      </c>
      <c r="C29" s="22" t="s">
        <v>480</v>
      </c>
      <c r="D29" s="82">
        <v>97.003</v>
      </c>
      <c r="E29" s="82">
        <v>95</v>
      </c>
      <c r="F29" s="82">
        <f t="shared" si="2"/>
        <v>192.00299999999999</v>
      </c>
      <c r="G29" s="24">
        <v>3</v>
      </c>
      <c r="H29" s="82">
        <v>1081.0149999999999</v>
      </c>
      <c r="I29" s="25">
        <v>30</v>
      </c>
    </row>
    <row r="30" spans="1:9" ht="15.75" customHeight="1" x14ac:dyDescent="0.3">
      <c r="A30" s="21">
        <v>2</v>
      </c>
      <c r="B30" s="22" t="s">
        <v>29</v>
      </c>
      <c r="C30" s="22" t="s">
        <v>30</v>
      </c>
      <c r="D30" s="82">
        <v>96</v>
      </c>
      <c r="E30" s="82">
        <v>95.001000000000005</v>
      </c>
      <c r="F30" s="82">
        <f t="shared" si="2"/>
        <v>191.001</v>
      </c>
      <c r="G30" s="24">
        <v>2</v>
      </c>
      <c r="H30" s="82">
        <v>1165.011</v>
      </c>
      <c r="I30" s="25">
        <v>27</v>
      </c>
    </row>
    <row r="31" spans="1:9" ht="15.75" customHeight="1" x14ac:dyDescent="0.3">
      <c r="A31" s="21">
        <v>1</v>
      </c>
      <c r="B31" s="22" t="s">
        <v>454</v>
      </c>
      <c r="C31" s="22" t="s">
        <v>40</v>
      </c>
      <c r="D31" s="82">
        <v>96.001000000000005</v>
      </c>
      <c r="E31" s="82">
        <v>97.001000000000005</v>
      </c>
      <c r="F31" s="82">
        <f t="shared" si="2"/>
        <v>193.00200000000001</v>
      </c>
      <c r="G31" s="24">
        <v>6</v>
      </c>
      <c r="H31" s="82">
        <v>1155.0129999999999</v>
      </c>
      <c r="I31" s="27">
        <v>27</v>
      </c>
    </row>
    <row r="32" spans="1:9" ht="15.75" customHeight="1" x14ac:dyDescent="0.3">
      <c r="A32" s="21">
        <v>5</v>
      </c>
      <c r="B32" s="22" t="s">
        <v>500</v>
      </c>
      <c r="C32" s="22" t="s">
        <v>456</v>
      </c>
      <c r="D32" s="82">
        <v>95.001000000000005</v>
      </c>
      <c r="E32" s="82">
        <v>98.001000000000005</v>
      </c>
      <c r="F32" s="82">
        <f t="shared" si="2"/>
        <v>193.00200000000001</v>
      </c>
      <c r="G32" s="24">
        <v>6</v>
      </c>
      <c r="H32" s="82">
        <v>774.00800000000004</v>
      </c>
      <c r="I32" s="25">
        <v>19</v>
      </c>
    </row>
    <row r="33" spans="1:9" ht="15.75" customHeight="1" x14ac:dyDescent="0.3">
      <c r="A33" s="21">
        <v>3</v>
      </c>
      <c r="B33" s="22" t="s">
        <v>458</v>
      </c>
      <c r="C33" s="22" t="s">
        <v>453</v>
      </c>
      <c r="D33" s="82">
        <v>95</v>
      </c>
      <c r="E33" s="82">
        <v>98.001000000000005</v>
      </c>
      <c r="F33" s="82">
        <f t="shared" si="2"/>
        <v>193.001</v>
      </c>
      <c r="G33" s="24">
        <v>4</v>
      </c>
      <c r="H33" s="82">
        <v>768.01099999999997</v>
      </c>
      <c r="I33" s="25">
        <v>16</v>
      </c>
    </row>
    <row r="34" spans="1:9" ht="15.75" customHeight="1" x14ac:dyDescent="0.3">
      <c r="A34" s="28">
        <v>8</v>
      </c>
      <c r="B34" s="29" t="s">
        <v>501</v>
      </c>
      <c r="C34" s="29" t="s">
        <v>456</v>
      </c>
      <c r="D34" s="84" t="s">
        <v>47</v>
      </c>
      <c r="E34" s="84"/>
      <c r="F34" s="84">
        <f t="shared" si="2"/>
        <v>0</v>
      </c>
      <c r="G34" s="31">
        <v>0</v>
      </c>
      <c r="H34" s="84">
        <v>0</v>
      </c>
      <c r="I34" s="32">
        <v>0</v>
      </c>
    </row>
    <row r="35" spans="1:9" ht="15.75" customHeight="1" x14ac:dyDescent="0.3">
      <c r="A35" s="6"/>
      <c r="D35" s="79"/>
    </row>
    <row r="36" spans="1:9" ht="15.75" customHeight="1" x14ac:dyDescent="0.3">
      <c r="A36" s="8"/>
      <c r="B36" s="9" t="s">
        <v>52</v>
      </c>
      <c r="C36" s="6" t="s">
        <v>502</v>
      </c>
      <c r="E36" s="10" t="s">
        <v>503</v>
      </c>
      <c r="F36" s="9"/>
      <c r="G36" s="9"/>
      <c r="H36" s="9"/>
      <c r="I36" s="9"/>
    </row>
    <row r="37" spans="1:9" ht="15.75" customHeight="1" x14ac:dyDescent="0.3">
      <c r="A37" s="72">
        <v>2</v>
      </c>
      <c r="B37" s="12" t="s">
        <v>10</v>
      </c>
      <c r="C37" s="73" t="s">
        <v>11</v>
      </c>
      <c r="D37" s="80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1</v>
      </c>
      <c r="B38" s="16" t="s">
        <v>504</v>
      </c>
      <c r="C38" s="16" t="s">
        <v>441</v>
      </c>
      <c r="D38" s="81">
        <v>99</v>
      </c>
      <c r="E38" s="81">
        <v>99.001000000000005</v>
      </c>
      <c r="F38" s="81">
        <f t="shared" ref="F38:F45" si="3">SUM(D38:E38)</f>
        <v>198.001</v>
      </c>
      <c r="G38" s="17">
        <v>8</v>
      </c>
      <c r="H38" s="81">
        <v>1181.011</v>
      </c>
      <c r="I38" s="19">
        <v>37</v>
      </c>
    </row>
    <row r="39" spans="1:9" ht="15.75" customHeight="1" x14ac:dyDescent="0.3">
      <c r="A39" s="21">
        <v>4</v>
      </c>
      <c r="B39" s="22" t="s">
        <v>450</v>
      </c>
      <c r="C39" s="22" t="s">
        <v>451</v>
      </c>
      <c r="D39" s="82">
        <v>96.001999999999995</v>
      </c>
      <c r="E39" s="82">
        <v>93.001000000000005</v>
      </c>
      <c r="F39" s="82">
        <f t="shared" si="3"/>
        <v>189.00299999999999</v>
      </c>
      <c r="G39" s="24">
        <v>2</v>
      </c>
      <c r="H39" s="82">
        <v>1174.019</v>
      </c>
      <c r="I39" s="25">
        <v>34</v>
      </c>
    </row>
    <row r="40" spans="1:9" ht="15.75" customHeight="1" x14ac:dyDescent="0.3">
      <c r="A40" s="21">
        <v>2</v>
      </c>
      <c r="B40" s="22" t="s">
        <v>505</v>
      </c>
      <c r="C40" s="22" t="s">
        <v>506</v>
      </c>
      <c r="D40" s="82">
        <v>98</v>
      </c>
      <c r="E40" s="82">
        <v>98</v>
      </c>
      <c r="F40" s="82">
        <f t="shared" si="3"/>
        <v>196</v>
      </c>
      <c r="G40" s="24">
        <v>6</v>
      </c>
      <c r="H40" s="82">
        <v>1175.0119999999999</v>
      </c>
      <c r="I40" s="25">
        <v>32</v>
      </c>
    </row>
    <row r="41" spans="1:9" ht="15.75" customHeight="1" x14ac:dyDescent="0.3">
      <c r="A41" s="21">
        <v>3</v>
      </c>
      <c r="B41" s="22" t="s">
        <v>507</v>
      </c>
      <c r="C41" s="22" t="s">
        <v>130</v>
      </c>
      <c r="D41" s="82">
        <v>97.001000000000005</v>
      </c>
      <c r="E41" s="82">
        <v>98.001999999999995</v>
      </c>
      <c r="F41" s="82">
        <f t="shared" si="3"/>
        <v>195.00299999999999</v>
      </c>
      <c r="G41" s="24">
        <v>5</v>
      </c>
      <c r="H41" s="82">
        <v>1179.0139999999999</v>
      </c>
      <c r="I41" s="25">
        <v>31</v>
      </c>
    </row>
    <row r="42" spans="1:9" ht="15.75" customHeight="1" x14ac:dyDescent="0.3">
      <c r="A42" s="21">
        <v>7</v>
      </c>
      <c r="B42" s="22" t="s">
        <v>508</v>
      </c>
      <c r="C42" s="22" t="s">
        <v>509</v>
      </c>
      <c r="D42" s="82">
        <v>96.001000000000005</v>
      </c>
      <c r="E42" s="82">
        <v>99.001000000000005</v>
      </c>
      <c r="F42" s="82">
        <f t="shared" si="3"/>
        <v>195.00200000000001</v>
      </c>
      <c r="G42" s="24">
        <v>4</v>
      </c>
      <c r="H42" s="82">
        <v>1174.0129999999999</v>
      </c>
      <c r="I42" s="25">
        <v>25</v>
      </c>
    </row>
    <row r="43" spans="1:9" ht="15.75" customHeight="1" x14ac:dyDescent="0.3">
      <c r="A43" s="21">
        <v>5</v>
      </c>
      <c r="B43" s="22" t="s">
        <v>510</v>
      </c>
      <c r="C43" s="22" t="s">
        <v>441</v>
      </c>
      <c r="D43" s="82">
        <v>97.001000000000005</v>
      </c>
      <c r="E43" s="82">
        <v>99</v>
      </c>
      <c r="F43" s="82">
        <f t="shared" si="3"/>
        <v>196.001</v>
      </c>
      <c r="G43" s="24">
        <v>7</v>
      </c>
      <c r="H43" s="82">
        <v>1169.009</v>
      </c>
      <c r="I43" s="25">
        <v>25</v>
      </c>
    </row>
    <row r="44" spans="1:9" ht="15.75" customHeight="1" x14ac:dyDescent="0.3">
      <c r="A44" s="21">
        <v>6</v>
      </c>
      <c r="B44" s="22" t="s">
        <v>511</v>
      </c>
      <c r="C44" s="22" t="s">
        <v>512</v>
      </c>
      <c r="D44" s="82">
        <v>94.001000000000005</v>
      </c>
      <c r="E44" s="82" t="s">
        <v>47</v>
      </c>
      <c r="F44" s="82">
        <f t="shared" si="3"/>
        <v>94.001000000000005</v>
      </c>
      <c r="G44" s="24">
        <v>1</v>
      </c>
      <c r="H44" s="82">
        <v>1064.0129999999999</v>
      </c>
      <c r="I44" s="25">
        <v>23</v>
      </c>
    </row>
    <row r="45" spans="1:9" ht="15.75" customHeight="1" x14ac:dyDescent="0.3">
      <c r="A45" s="28">
        <v>8</v>
      </c>
      <c r="B45" s="29" t="s">
        <v>513</v>
      </c>
      <c r="C45" s="29" t="s">
        <v>130</v>
      </c>
      <c r="D45" s="84">
        <v>95.001000000000005</v>
      </c>
      <c r="E45" s="84">
        <v>96.001999999999995</v>
      </c>
      <c r="F45" s="84">
        <f t="shared" si="3"/>
        <v>191.00299999999999</v>
      </c>
      <c r="G45" s="31">
        <v>3</v>
      </c>
      <c r="H45" s="84">
        <v>1145.0129999999999</v>
      </c>
      <c r="I45" s="32">
        <v>10</v>
      </c>
    </row>
    <row r="46" spans="1:9" ht="15.75" customHeight="1" x14ac:dyDescent="0.3">
      <c r="A46" s="6"/>
      <c r="D46" s="79"/>
    </row>
    <row r="47" spans="1:9" ht="15.75" customHeight="1" x14ac:dyDescent="0.3">
      <c r="A47" s="8"/>
      <c r="B47" s="9" t="s">
        <v>83</v>
      </c>
      <c r="C47" s="6" t="s">
        <v>514</v>
      </c>
      <c r="D47" s="87"/>
      <c r="E47" s="10" t="s">
        <v>515</v>
      </c>
      <c r="F47" s="9"/>
      <c r="G47" s="9"/>
      <c r="H47" s="9"/>
      <c r="I47" s="9"/>
    </row>
    <row r="48" spans="1:9" ht="15.75" customHeight="1" x14ac:dyDescent="0.3">
      <c r="A48" s="72">
        <v>2</v>
      </c>
      <c r="B48" s="12" t="s">
        <v>10</v>
      </c>
      <c r="C48" s="73" t="s">
        <v>11</v>
      </c>
      <c r="D48" s="80"/>
      <c r="E48" s="76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6</v>
      </c>
      <c r="B49" s="16" t="s">
        <v>516</v>
      </c>
      <c r="C49" s="16" t="s">
        <v>506</v>
      </c>
      <c r="D49" s="81">
        <v>99.001000000000005</v>
      </c>
      <c r="E49" s="81">
        <v>98.003</v>
      </c>
      <c r="F49" s="81">
        <f t="shared" ref="F49:F56" si="4">SUM(D49:E49)</f>
        <v>197.00400000000002</v>
      </c>
      <c r="G49" s="17">
        <v>8</v>
      </c>
      <c r="H49" s="81">
        <v>1180.02</v>
      </c>
      <c r="I49" s="20">
        <v>44</v>
      </c>
    </row>
    <row r="50" spans="1:9" ht="15.75" customHeight="1" x14ac:dyDescent="0.3">
      <c r="A50" s="21">
        <v>2</v>
      </c>
      <c r="B50" s="22" t="s">
        <v>517</v>
      </c>
      <c r="C50" s="22" t="s">
        <v>453</v>
      </c>
      <c r="D50" s="82">
        <v>100</v>
      </c>
      <c r="E50" s="82">
        <v>97</v>
      </c>
      <c r="F50" s="82">
        <f t="shared" si="4"/>
        <v>197</v>
      </c>
      <c r="G50" s="24">
        <v>7</v>
      </c>
      <c r="H50" s="82">
        <v>1176.0129999999999</v>
      </c>
      <c r="I50" s="25">
        <v>37</v>
      </c>
    </row>
    <row r="51" spans="1:9" ht="15.75" customHeight="1" x14ac:dyDescent="0.3">
      <c r="A51" s="21">
        <v>7</v>
      </c>
      <c r="B51" s="22" t="s">
        <v>518</v>
      </c>
      <c r="C51" s="22" t="s">
        <v>429</v>
      </c>
      <c r="D51" s="82">
        <v>96.001000000000005</v>
      </c>
      <c r="E51" s="82">
        <v>99.003</v>
      </c>
      <c r="F51" s="82">
        <f t="shared" si="4"/>
        <v>195.00400000000002</v>
      </c>
      <c r="G51" s="24">
        <v>5</v>
      </c>
      <c r="H51" s="82">
        <v>1173.0160000000001</v>
      </c>
      <c r="I51" s="25">
        <v>35</v>
      </c>
    </row>
    <row r="52" spans="1:9" ht="15.75" customHeight="1" x14ac:dyDescent="0.3">
      <c r="A52" s="21">
        <v>3</v>
      </c>
      <c r="B52" s="22" t="s">
        <v>519</v>
      </c>
      <c r="C52" s="22" t="s">
        <v>506</v>
      </c>
      <c r="D52" s="82">
        <v>97.001000000000005</v>
      </c>
      <c r="E52" s="82">
        <v>98.001000000000005</v>
      </c>
      <c r="F52" s="82">
        <f t="shared" si="4"/>
        <v>195.00200000000001</v>
      </c>
      <c r="G52" s="24">
        <v>4</v>
      </c>
      <c r="H52" s="82">
        <v>1166.0219999999999</v>
      </c>
      <c r="I52" s="25">
        <v>32</v>
      </c>
    </row>
    <row r="53" spans="1:9" ht="15.75" customHeight="1" x14ac:dyDescent="0.3">
      <c r="A53" s="21">
        <v>5</v>
      </c>
      <c r="B53" s="22" t="s">
        <v>520</v>
      </c>
      <c r="C53" s="22" t="s">
        <v>91</v>
      </c>
      <c r="D53" s="82">
        <v>98.003</v>
      </c>
      <c r="E53" s="82">
        <v>98</v>
      </c>
      <c r="F53" s="82">
        <f t="shared" si="4"/>
        <v>196.00299999999999</v>
      </c>
      <c r="G53" s="24">
        <v>6</v>
      </c>
      <c r="H53" s="82">
        <v>1160.0069999999998</v>
      </c>
      <c r="I53" s="25">
        <v>30</v>
      </c>
    </row>
    <row r="54" spans="1:9" ht="15.75" customHeight="1" x14ac:dyDescent="0.3">
      <c r="A54" s="21">
        <v>1</v>
      </c>
      <c r="B54" s="22" t="s">
        <v>461</v>
      </c>
      <c r="C54" s="22" t="s">
        <v>40</v>
      </c>
      <c r="D54" s="82">
        <v>91</v>
      </c>
      <c r="E54" s="82">
        <v>97.001000000000005</v>
      </c>
      <c r="F54" s="82">
        <f t="shared" si="4"/>
        <v>188.001</v>
      </c>
      <c r="G54" s="24">
        <v>3</v>
      </c>
      <c r="H54" s="82">
        <v>1129.0159999999998</v>
      </c>
      <c r="I54" s="27">
        <v>20</v>
      </c>
    </row>
    <row r="55" spans="1:9" ht="15.75" customHeight="1" x14ac:dyDescent="0.3">
      <c r="A55" s="21">
        <v>8</v>
      </c>
      <c r="B55" s="22" t="s">
        <v>521</v>
      </c>
      <c r="C55" s="22" t="s">
        <v>453</v>
      </c>
      <c r="D55" s="82" t="s">
        <v>47</v>
      </c>
      <c r="E55" s="82"/>
      <c r="F55" s="82">
        <f t="shared" si="4"/>
        <v>0</v>
      </c>
      <c r="G55" s="24">
        <v>0</v>
      </c>
      <c r="H55" s="82">
        <v>364.00099999999998</v>
      </c>
      <c r="I55" s="25">
        <v>4</v>
      </c>
    </row>
    <row r="56" spans="1:9" ht="15.75" customHeight="1" x14ac:dyDescent="0.3">
      <c r="A56" s="28">
        <v>4</v>
      </c>
      <c r="B56" s="29" t="s">
        <v>522</v>
      </c>
      <c r="C56" s="29" t="s">
        <v>480</v>
      </c>
      <c r="D56" s="84" t="s">
        <v>47</v>
      </c>
      <c r="E56" s="84"/>
      <c r="F56" s="84">
        <f t="shared" si="4"/>
        <v>0</v>
      </c>
      <c r="G56" s="31">
        <v>0</v>
      </c>
      <c r="H56" s="84">
        <v>0</v>
      </c>
      <c r="I56" s="32">
        <v>0</v>
      </c>
    </row>
    <row r="57" spans="1:9" ht="15.75" customHeight="1" x14ac:dyDescent="0.3">
      <c r="B57" s="85"/>
      <c r="C57" s="85"/>
      <c r="D57" s="79"/>
      <c r="E57" s="79"/>
      <c r="F57" s="79"/>
      <c r="H57" s="79"/>
    </row>
    <row r="58" spans="1:9" ht="15.75" customHeight="1" x14ac:dyDescent="0.3">
      <c r="B58" s="85" t="s">
        <v>473</v>
      </c>
      <c r="C58" s="85"/>
      <c r="D58" s="79"/>
      <c r="E58" s="79"/>
      <c r="F58" s="79"/>
      <c r="H58" s="79"/>
    </row>
    <row r="59" spans="1:9" ht="15.75" customHeight="1" x14ac:dyDescent="0.3">
      <c r="A59" s="6"/>
    </row>
    <row r="60" spans="1:9" ht="15.75" customHeight="1" x14ac:dyDescent="0.3">
      <c r="A60" s="6"/>
      <c r="B60" s="6" t="s">
        <v>474</v>
      </c>
      <c r="E60" s="35" t="s">
        <v>167</v>
      </c>
    </row>
    <row r="61" spans="1:9" ht="15.75" customHeight="1" x14ac:dyDescent="0.3">
      <c r="A61" s="6"/>
      <c r="B61" s="6" t="s">
        <v>168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449FF915-5424-43E5-96AE-C641B6DF19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543F-7945-47E6-893C-A877B43A9F73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8"/>
      <c r="B2" s="5" t="s">
        <v>2</v>
      </c>
    </row>
    <row r="3" spans="1:9" ht="15.75" customHeight="1" x14ac:dyDescent="0.3">
      <c r="A3" s="8"/>
      <c r="B3" s="9" t="s">
        <v>86</v>
      </c>
      <c r="C3" s="6" t="s">
        <v>523</v>
      </c>
      <c r="E3" s="10" t="s">
        <v>524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80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525</v>
      </c>
      <c r="C5" s="16" t="s">
        <v>30</v>
      </c>
      <c r="D5" s="81">
        <v>98</v>
      </c>
      <c r="E5" s="88">
        <v>97</v>
      </c>
      <c r="F5" s="81">
        <f t="shared" ref="F5:F12" si="0">SUM(D5:E5)</f>
        <v>195</v>
      </c>
      <c r="G5" s="17">
        <v>7</v>
      </c>
      <c r="H5" s="88">
        <v>1177.0170000000001</v>
      </c>
      <c r="I5" s="39">
        <v>39</v>
      </c>
    </row>
    <row r="6" spans="1:9" ht="15.75" customHeight="1" x14ac:dyDescent="0.3">
      <c r="A6" s="42">
        <v>2</v>
      </c>
      <c r="B6" s="22" t="s">
        <v>526</v>
      </c>
      <c r="C6" s="22" t="s">
        <v>492</v>
      </c>
      <c r="D6" s="82">
        <v>99.001999999999995</v>
      </c>
      <c r="E6" s="89">
        <v>95</v>
      </c>
      <c r="F6" s="82">
        <f t="shared" si="0"/>
        <v>194.00200000000001</v>
      </c>
      <c r="G6" s="24">
        <v>6</v>
      </c>
      <c r="H6" s="89">
        <v>1175.0170000000001</v>
      </c>
      <c r="I6" s="41">
        <v>37</v>
      </c>
    </row>
    <row r="7" spans="1:9" ht="15.75" customHeight="1" x14ac:dyDescent="0.3">
      <c r="A7" s="21">
        <v>5</v>
      </c>
      <c r="B7" s="22" t="s">
        <v>457</v>
      </c>
      <c r="C7" s="22" t="s">
        <v>40</v>
      </c>
      <c r="D7" s="82">
        <v>98.001000000000005</v>
      </c>
      <c r="E7" s="89">
        <v>99</v>
      </c>
      <c r="F7" s="82">
        <f t="shared" si="0"/>
        <v>197.001</v>
      </c>
      <c r="G7" s="24">
        <v>8</v>
      </c>
      <c r="H7" s="89">
        <v>1165.009</v>
      </c>
      <c r="I7" s="41">
        <v>34</v>
      </c>
    </row>
    <row r="8" spans="1:9" ht="15.75" customHeight="1" x14ac:dyDescent="0.3">
      <c r="A8" s="42">
        <v>6</v>
      </c>
      <c r="B8" s="22" t="s">
        <v>527</v>
      </c>
      <c r="C8" s="22" t="s">
        <v>130</v>
      </c>
      <c r="D8" s="82">
        <v>96</v>
      </c>
      <c r="E8" s="89">
        <v>96</v>
      </c>
      <c r="F8" s="82">
        <f t="shared" si="0"/>
        <v>192</v>
      </c>
      <c r="G8" s="24">
        <v>5</v>
      </c>
      <c r="H8" s="89">
        <v>1149.0160000000001</v>
      </c>
      <c r="I8" s="41">
        <v>34</v>
      </c>
    </row>
    <row r="9" spans="1:9" ht="15.75" customHeight="1" x14ac:dyDescent="0.3">
      <c r="A9" s="42">
        <v>8</v>
      </c>
      <c r="B9" s="22" t="s">
        <v>459</v>
      </c>
      <c r="C9" s="22" t="s">
        <v>40</v>
      </c>
      <c r="D9" s="82">
        <v>92</v>
      </c>
      <c r="E9" s="89">
        <v>98.001000000000005</v>
      </c>
      <c r="F9" s="82">
        <f t="shared" si="0"/>
        <v>190.001</v>
      </c>
      <c r="G9" s="24">
        <v>4</v>
      </c>
      <c r="H9" s="89">
        <v>1155.0129999999999</v>
      </c>
      <c r="I9" s="41">
        <v>26</v>
      </c>
    </row>
    <row r="10" spans="1:9" ht="15.75" customHeight="1" x14ac:dyDescent="0.3">
      <c r="A10" s="21">
        <v>7</v>
      </c>
      <c r="B10" s="22" t="s">
        <v>528</v>
      </c>
      <c r="C10" s="22" t="s">
        <v>480</v>
      </c>
      <c r="D10" s="82">
        <v>96.001000000000005</v>
      </c>
      <c r="E10" s="89">
        <v>93</v>
      </c>
      <c r="F10" s="82">
        <f t="shared" si="0"/>
        <v>189.001</v>
      </c>
      <c r="G10" s="24">
        <v>3</v>
      </c>
      <c r="H10" s="89">
        <v>1147.0059999999999</v>
      </c>
      <c r="I10" s="41">
        <v>26</v>
      </c>
    </row>
    <row r="11" spans="1:9" ht="15.75" customHeight="1" x14ac:dyDescent="0.3">
      <c r="A11" s="42">
        <v>4</v>
      </c>
      <c r="B11" s="22" t="s">
        <v>529</v>
      </c>
      <c r="C11" s="22" t="s">
        <v>512</v>
      </c>
      <c r="D11" s="82">
        <v>91</v>
      </c>
      <c r="E11" s="89">
        <v>96</v>
      </c>
      <c r="F11" s="82">
        <f t="shared" si="0"/>
        <v>187</v>
      </c>
      <c r="G11" s="24">
        <v>2</v>
      </c>
      <c r="H11" s="89">
        <v>1123.0050000000001</v>
      </c>
      <c r="I11" s="41">
        <v>12</v>
      </c>
    </row>
    <row r="12" spans="1:9" ht="15.75" customHeight="1" x14ac:dyDescent="0.3">
      <c r="A12" s="28">
        <v>1</v>
      </c>
      <c r="B12" s="29" t="s">
        <v>530</v>
      </c>
      <c r="C12" s="29" t="s">
        <v>456</v>
      </c>
      <c r="D12" s="84">
        <v>86.001000000000005</v>
      </c>
      <c r="E12" s="84">
        <v>86</v>
      </c>
      <c r="F12" s="84">
        <f t="shared" si="0"/>
        <v>172.001</v>
      </c>
      <c r="G12" s="31">
        <v>1</v>
      </c>
      <c r="H12" s="84">
        <v>919.00299999999993</v>
      </c>
      <c r="I12" s="34">
        <v>9</v>
      </c>
    </row>
    <row r="13" spans="1:9" ht="15.75" customHeight="1" x14ac:dyDescent="0.3">
      <c r="A13" s="36"/>
      <c r="B13" s="36"/>
      <c r="C13" s="36"/>
      <c r="D13" s="79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113</v>
      </c>
      <c r="C14" s="6" t="s">
        <v>531</v>
      </c>
      <c r="E14" s="10" t="s">
        <v>532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80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7">
        <v>2</v>
      </c>
      <c r="B16" s="16" t="s">
        <v>465</v>
      </c>
      <c r="C16" s="16" t="s">
        <v>40</v>
      </c>
      <c r="D16" s="81">
        <v>99.001999999999995</v>
      </c>
      <c r="E16" s="88">
        <v>94</v>
      </c>
      <c r="F16" s="81">
        <f t="shared" ref="F16:F24" si="1">SUM(D16:E16)</f>
        <v>193.00200000000001</v>
      </c>
      <c r="G16" s="17">
        <v>9</v>
      </c>
      <c r="H16" s="88">
        <v>1149.01</v>
      </c>
      <c r="I16" s="39">
        <v>51</v>
      </c>
    </row>
    <row r="17" spans="1:9" ht="15.75" customHeight="1" x14ac:dyDescent="0.3">
      <c r="A17" s="21">
        <v>9</v>
      </c>
      <c r="B17" s="22" t="s">
        <v>533</v>
      </c>
      <c r="C17" s="22" t="s">
        <v>491</v>
      </c>
      <c r="D17" s="82">
        <v>96</v>
      </c>
      <c r="E17" s="89">
        <v>94</v>
      </c>
      <c r="F17" s="82">
        <f t="shared" si="1"/>
        <v>190</v>
      </c>
      <c r="G17" s="24">
        <v>7</v>
      </c>
      <c r="H17" s="89">
        <v>1139.009</v>
      </c>
      <c r="I17" s="41">
        <v>47</v>
      </c>
    </row>
    <row r="18" spans="1:9" ht="15.75" customHeight="1" x14ac:dyDescent="0.3">
      <c r="A18" s="21">
        <v>1</v>
      </c>
      <c r="B18" s="22" t="s">
        <v>534</v>
      </c>
      <c r="C18" s="22" t="s">
        <v>491</v>
      </c>
      <c r="D18" s="82">
        <v>97</v>
      </c>
      <c r="E18" s="82">
        <v>95.001000000000005</v>
      </c>
      <c r="F18" s="82">
        <f t="shared" si="1"/>
        <v>192.001</v>
      </c>
      <c r="G18" s="24">
        <v>8</v>
      </c>
      <c r="H18" s="82">
        <v>1118.0060000000001</v>
      </c>
      <c r="I18" s="27">
        <v>42</v>
      </c>
    </row>
    <row r="19" spans="1:9" ht="15.75" customHeight="1" x14ac:dyDescent="0.3">
      <c r="A19" s="21">
        <v>7</v>
      </c>
      <c r="B19" s="22" t="s">
        <v>535</v>
      </c>
      <c r="C19" s="22" t="s">
        <v>491</v>
      </c>
      <c r="D19" s="82">
        <v>85</v>
      </c>
      <c r="E19" s="89">
        <v>95.001000000000005</v>
      </c>
      <c r="F19" s="82">
        <f t="shared" si="1"/>
        <v>180.001</v>
      </c>
      <c r="G19" s="24">
        <v>6</v>
      </c>
      <c r="H19" s="89">
        <v>1081.0029999999999</v>
      </c>
      <c r="I19" s="41">
        <v>35</v>
      </c>
    </row>
    <row r="20" spans="1:9" ht="15.75" customHeight="1" x14ac:dyDescent="0.3">
      <c r="A20" s="21">
        <v>3</v>
      </c>
      <c r="B20" s="22" t="s">
        <v>536</v>
      </c>
      <c r="C20" s="22" t="s">
        <v>491</v>
      </c>
      <c r="D20" s="90">
        <v>84</v>
      </c>
      <c r="E20" s="91">
        <v>81</v>
      </c>
      <c r="F20" s="82">
        <f t="shared" si="1"/>
        <v>165</v>
      </c>
      <c r="G20" s="24">
        <v>4</v>
      </c>
      <c r="H20" s="89">
        <v>1076</v>
      </c>
      <c r="I20" s="41">
        <v>31</v>
      </c>
    </row>
    <row r="21" spans="1:9" ht="15.75" customHeight="1" x14ac:dyDescent="0.3">
      <c r="A21" s="21">
        <v>5</v>
      </c>
      <c r="B21" s="22" t="s">
        <v>537</v>
      </c>
      <c r="C21" s="22" t="s">
        <v>491</v>
      </c>
      <c r="D21" s="82">
        <v>80</v>
      </c>
      <c r="E21" s="89">
        <v>88.001000000000005</v>
      </c>
      <c r="F21" s="82">
        <f t="shared" si="1"/>
        <v>168.001</v>
      </c>
      <c r="G21" s="24">
        <v>5</v>
      </c>
      <c r="H21" s="89">
        <v>1036.002</v>
      </c>
      <c r="I21" s="41">
        <v>27</v>
      </c>
    </row>
    <row r="22" spans="1:9" ht="15.75" customHeight="1" x14ac:dyDescent="0.3">
      <c r="A22" s="42">
        <v>6</v>
      </c>
      <c r="B22" s="22" t="s">
        <v>538</v>
      </c>
      <c r="C22" s="22" t="s">
        <v>491</v>
      </c>
      <c r="D22" s="82">
        <v>39</v>
      </c>
      <c r="E22" s="89">
        <v>53</v>
      </c>
      <c r="F22" s="82">
        <f t="shared" si="1"/>
        <v>92</v>
      </c>
      <c r="G22" s="24">
        <v>3</v>
      </c>
      <c r="H22" s="89">
        <v>858</v>
      </c>
      <c r="I22" s="41">
        <v>19</v>
      </c>
    </row>
    <row r="23" spans="1:9" ht="15.75" customHeight="1" x14ac:dyDescent="0.3">
      <c r="A23" s="42">
        <v>4</v>
      </c>
      <c r="B23" s="22" t="s">
        <v>539</v>
      </c>
      <c r="C23" s="22" t="s">
        <v>313</v>
      </c>
      <c r="D23" s="82" t="s">
        <v>47</v>
      </c>
      <c r="E23" s="89"/>
      <c r="F23" s="82">
        <f t="shared" si="1"/>
        <v>0</v>
      </c>
      <c r="G23" s="24">
        <v>0</v>
      </c>
      <c r="H23" s="89">
        <v>0</v>
      </c>
      <c r="I23" s="41">
        <v>0</v>
      </c>
    </row>
    <row r="24" spans="1:9" ht="15.75" customHeight="1" x14ac:dyDescent="0.3">
      <c r="A24" s="45">
        <v>8</v>
      </c>
      <c r="B24" s="29" t="s">
        <v>540</v>
      </c>
      <c r="C24" s="29" t="s">
        <v>509</v>
      </c>
      <c r="D24" s="84" t="s">
        <v>47</v>
      </c>
      <c r="E24" s="92"/>
      <c r="F24" s="84">
        <f t="shared" si="1"/>
        <v>0</v>
      </c>
      <c r="G24" s="31">
        <v>0</v>
      </c>
      <c r="H24" s="92">
        <v>0</v>
      </c>
      <c r="I24" s="44">
        <v>0</v>
      </c>
    </row>
    <row r="25" spans="1:9" ht="15.75" customHeight="1" x14ac:dyDescent="0.3">
      <c r="B25" s="85"/>
      <c r="C25" s="85"/>
      <c r="D25" s="79"/>
      <c r="E25" s="93"/>
      <c r="F25" s="79"/>
      <c r="G25" s="36"/>
      <c r="H25" s="93"/>
      <c r="I25" s="36"/>
    </row>
    <row r="26" spans="1:9" ht="15.75" customHeight="1" x14ac:dyDescent="0.3">
      <c r="B26" s="85" t="s">
        <v>473</v>
      </c>
      <c r="C26" s="85"/>
      <c r="D26" s="79"/>
      <c r="E26" s="93"/>
      <c r="F26" s="79"/>
      <c r="G26" s="36"/>
      <c r="H26" s="93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6" t="s">
        <v>474</v>
      </c>
      <c r="E28" s="35" t="s">
        <v>167</v>
      </c>
      <c r="H28" s="36"/>
      <c r="I28" s="36"/>
    </row>
    <row r="29" spans="1:9" ht="15.75" customHeight="1" x14ac:dyDescent="0.3">
      <c r="A29" s="36"/>
      <c r="B29" s="6" t="s">
        <v>168</v>
      </c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9B3E73A2-B043-4698-A45C-1AAC456D70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A56D-5653-40BB-A204-D692424FF29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542</v>
      </c>
      <c r="E3" s="10" t="s">
        <v>543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417</v>
      </c>
      <c r="C5" s="16" t="s">
        <v>67</v>
      </c>
      <c r="D5" s="81">
        <v>99.003</v>
      </c>
      <c r="E5" s="81">
        <v>99</v>
      </c>
      <c r="F5" s="81">
        <f t="shared" ref="F5:F13" si="0">SUM(D5,E5)</f>
        <v>198.00299999999999</v>
      </c>
      <c r="G5" s="17">
        <v>9</v>
      </c>
      <c r="H5" s="81">
        <v>1184.02</v>
      </c>
      <c r="I5" s="20">
        <v>46</v>
      </c>
    </row>
    <row r="6" spans="1:9" ht="15.75" customHeight="1" x14ac:dyDescent="0.3">
      <c r="A6" s="21">
        <v>3</v>
      </c>
      <c r="B6" s="22" t="s">
        <v>327</v>
      </c>
      <c r="C6" s="22" t="s">
        <v>207</v>
      </c>
      <c r="D6" s="82">
        <v>99.001000000000005</v>
      </c>
      <c r="E6" s="82">
        <v>98.001999999999995</v>
      </c>
      <c r="F6" s="82">
        <f t="shared" si="0"/>
        <v>197.00299999999999</v>
      </c>
      <c r="G6" s="24">
        <v>5</v>
      </c>
      <c r="H6" s="82">
        <v>1186.0239999999999</v>
      </c>
      <c r="I6" s="25">
        <v>43</v>
      </c>
    </row>
    <row r="7" spans="1:9" ht="15.75" customHeight="1" x14ac:dyDescent="0.3">
      <c r="A7" s="21">
        <v>9</v>
      </c>
      <c r="B7" s="22" t="s">
        <v>544</v>
      </c>
      <c r="C7" s="22" t="s">
        <v>95</v>
      </c>
      <c r="D7" s="82">
        <v>99.001000000000005</v>
      </c>
      <c r="E7" s="82">
        <v>98.001999999999995</v>
      </c>
      <c r="F7" s="82">
        <f t="shared" si="0"/>
        <v>197.00299999999999</v>
      </c>
      <c r="G7" s="24">
        <v>5</v>
      </c>
      <c r="H7" s="82">
        <v>1177.018</v>
      </c>
      <c r="I7" s="25">
        <v>38</v>
      </c>
    </row>
    <row r="8" spans="1:9" ht="15.75" customHeight="1" x14ac:dyDescent="0.3">
      <c r="A8" s="21">
        <v>4</v>
      </c>
      <c r="B8" s="22" t="s">
        <v>527</v>
      </c>
      <c r="C8" s="22" t="s">
        <v>130</v>
      </c>
      <c r="D8" s="82">
        <v>99.001999999999995</v>
      </c>
      <c r="E8" s="82">
        <v>99.001000000000005</v>
      </c>
      <c r="F8" s="82">
        <f t="shared" si="0"/>
        <v>198.00299999999999</v>
      </c>
      <c r="G8" s="24">
        <v>9</v>
      </c>
      <c r="H8" s="82">
        <v>1173.0139999999999</v>
      </c>
      <c r="I8" s="25">
        <v>35</v>
      </c>
    </row>
    <row r="9" spans="1:9" ht="15.75" customHeight="1" x14ac:dyDescent="0.3">
      <c r="A9" s="21">
        <v>2</v>
      </c>
      <c r="B9" s="22" t="s">
        <v>545</v>
      </c>
      <c r="C9" s="22" t="s">
        <v>546</v>
      </c>
      <c r="D9" s="82">
        <v>99</v>
      </c>
      <c r="E9" s="82">
        <v>99</v>
      </c>
      <c r="F9" s="82">
        <f t="shared" si="0"/>
        <v>198</v>
      </c>
      <c r="G9" s="24">
        <v>7</v>
      </c>
      <c r="H9" s="82">
        <v>791.01300000000003</v>
      </c>
      <c r="I9" s="27">
        <v>29</v>
      </c>
    </row>
    <row r="10" spans="1:9" ht="15.75" customHeight="1" x14ac:dyDescent="0.3">
      <c r="A10" s="21">
        <v>7</v>
      </c>
      <c r="B10" s="22" t="s">
        <v>547</v>
      </c>
      <c r="C10" s="22" t="s">
        <v>548</v>
      </c>
      <c r="D10" s="82">
        <v>99.004000000000005</v>
      </c>
      <c r="E10" s="82">
        <v>98.001999999999995</v>
      </c>
      <c r="F10" s="82">
        <f t="shared" si="0"/>
        <v>197.006</v>
      </c>
      <c r="G10" s="24">
        <v>6</v>
      </c>
      <c r="H10" s="82">
        <v>1158.0119999999999</v>
      </c>
      <c r="I10" s="25">
        <v>28</v>
      </c>
    </row>
    <row r="11" spans="1:9" ht="15.75" customHeight="1" x14ac:dyDescent="0.3">
      <c r="A11" s="21">
        <v>8</v>
      </c>
      <c r="B11" s="22" t="s">
        <v>549</v>
      </c>
      <c r="C11" s="22" t="s">
        <v>82</v>
      </c>
      <c r="D11" s="82">
        <v>87.001000000000005</v>
      </c>
      <c r="E11" s="94">
        <v>84.001000000000005</v>
      </c>
      <c r="F11" s="82">
        <f t="shared" si="0"/>
        <v>171.00200000000001</v>
      </c>
      <c r="G11" s="24">
        <v>1</v>
      </c>
      <c r="H11" s="82">
        <v>1131.0069999999998</v>
      </c>
      <c r="I11" s="25">
        <v>24</v>
      </c>
    </row>
    <row r="12" spans="1:9" ht="15.75" customHeight="1" x14ac:dyDescent="0.3">
      <c r="A12" s="21">
        <v>1</v>
      </c>
      <c r="B12" s="22" t="s">
        <v>550</v>
      </c>
      <c r="C12" s="22" t="s">
        <v>551</v>
      </c>
      <c r="D12" s="82">
        <v>90</v>
      </c>
      <c r="E12" s="82">
        <v>88</v>
      </c>
      <c r="F12" s="82">
        <f t="shared" si="0"/>
        <v>178</v>
      </c>
      <c r="G12" s="24">
        <v>2</v>
      </c>
      <c r="H12" s="82">
        <v>1129.008</v>
      </c>
      <c r="I12" s="27">
        <v>18</v>
      </c>
    </row>
    <row r="13" spans="1:9" ht="15.75" customHeight="1" x14ac:dyDescent="0.3">
      <c r="A13" s="28">
        <v>6</v>
      </c>
      <c r="B13" s="29" t="s">
        <v>552</v>
      </c>
      <c r="C13" s="29" t="s">
        <v>79</v>
      </c>
      <c r="D13" s="84">
        <v>99.003</v>
      </c>
      <c r="E13" s="84">
        <v>94.001000000000005</v>
      </c>
      <c r="F13" s="84">
        <f t="shared" si="0"/>
        <v>193.00400000000002</v>
      </c>
      <c r="G13" s="31">
        <v>3</v>
      </c>
      <c r="H13" s="84">
        <v>1120.0059999999999</v>
      </c>
      <c r="I13" s="32">
        <v>12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553</v>
      </c>
      <c r="E15" s="10" t="s">
        <v>497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7</v>
      </c>
      <c r="B17" s="16" t="s">
        <v>554</v>
      </c>
      <c r="C17" s="16" t="s">
        <v>21</v>
      </c>
      <c r="D17" s="81">
        <v>100.002</v>
      </c>
      <c r="E17" s="81">
        <v>99.001000000000005</v>
      </c>
      <c r="F17" s="81">
        <f t="shared" ref="F17:F25" si="1">SUM(D17,E17)</f>
        <v>199.00299999999999</v>
      </c>
      <c r="G17" s="17">
        <v>9</v>
      </c>
      <c r="H17" s="81">
        <v>1184.0139999999999</v>
      </c>
      <c r="I17" s="20">
        <v>47</v>
      </c>
    </row>
    <row r="18" spans="1:9" ht="15.75" customHeight="1" x14ac:dyDescent="0.3">
      <c r="A18" s="21">
        <v>8</v>
      </c>
      <c r="B18" s="22" t="s">
        <v>555</v>
      </c>
      <c r="C18" s="22" t="s">
        <v>95</v>
      </c>
      <c r="D18" s="82">
        <v>99.003</v>
      </c>
      <c r="E18" s="82">
        <v>98</v>
      </c>
      <c r="F18" s="82">
        <f t="shared" si="1"/>
        <v>197.00299999999999</v>
      </c>
      <c r="G18" s="24">
        <v>8</v>
      </c>
      <c r="H18" s="82">
        <v>1181.0139999999999</v>
      </c>
      <c r="I18" s="25">
        <v>47</v>
      </c>
    </row>
    <row r="19" spans="1:9" ht="15.75" customHeight="1" x14ac:dyDescent="0.3">
      <c r="A19" s="21">
        <v>9</v>
      </c>
      <c r="B19" s="22" t="s">
        <v>556</v>
      </c>
      <c r="C19" s="22" t="s">
        <v>219</v>
      </c>
      <c r="D19" s="82">
        <v>100.005</v>
      </c>
      <c r="E19" s="82">
        <v>96</v>
      </c>
      <c r="F19" s="82">
        <f t="shared" si="1"/>
        <v>196.005</v>
      </c>
      <c r="G19" s="24">
        <v>7</v>
      </c>
      <c r="H19" s="82">
        <v>1169.0149999999999</v>
      </c>
      <c r="I19" s="25">
        <v>40</v>
      </c>
    </row>
    <row r="20" spans="1:9" ht="15.75" customHeight="1" x14ac:dyDescent="0.3">
      <c r="A20" s="21">
        <v>1</v>
      </c>
      <c r="B20" s="22" t="s">
        <v>557</v>
      </c>
      <c r="C20" s="22" t="s">
        <v>69</v>
      </c>
      <c r="D20" s="82">
        <v>99.004000000000005</v>
      </c>
      <c r="E20" s="82">
        <v>97</v>
      </c>
      <c r="F20" s="82">
        <f t="shared" si="1"/>
        <v>196.00400000000002</v>
      </c>
      <c r="G20" s="24">
        <v>6</v>
      </c>
      <c r="H20" s="82">
        <v>1168.0140000000001</v>
      </c>
      <c r="I20" s="27">
        <v>34</v>
      </c>
    </row>
    <row r="21" spans="1:9" ht="15.75" customHeight="1" x14ac:dyDescent="0.3">
      <c r="A21" s="21">
        <v>4</v>
      </c>
      <c r="B21" s="22" t="s">
        <v>558</v>
      </c>
      <c r="C21" s="22" t="s">
        <v>506</v>
      </c>
      <c r="D21" s="82">
        <v>98.001000000000005</v>
      </c>
      <c r="E21" s="82">
        <v>98</v>
      </c>
      <c r="F21" s="82">
        <f t="shared" si="1"/>
        <v>196.001</v>
      </c>
      <c r="G21" s="24">
        <v>5</v>
      </c>
      <c r="H21" s="82">
        <v>1164.018</v>
      </c>
      <c r="I21" s="25">
        <v>33</v>
      </c>
    </row>
    <row r="22" spans="1:9" ht="15.75" customHeight="1" x14ac:dyDescent="0.3">
      <c r="A22" s="21">
        <v>2</v>
      </c>
      <c r="B22" s="22" t="s">
        <v>559</v>
      </c>
      <c r="C22" s="22" t="s">
        <v>548</v>
      </c>
      <c r="D22" s="82">
        <v>96.001999999999995</v>
      </c>
      <c r="E22" s="82">
        <v>94</v>
      </c>
      <c r="F22" s="82">
        <f t="shared" si="1"/>
        <v>190.00200000000001</v>
      </c>
      <c r="G22" s="24">
        <v>3</v>
      </c>
      <c r="H22" s="82">
        <v>1140.0050000000001</v>
      </c>
      <c r="I22" s="25">
        <v>25</v>
      </c>
    </row>
    <row r="23" spans="1:9" ht="15.75" customHeight="1" x14ac:dyDescent="0.3">
      <c r="A23" s="21">
        <v>6</v>
      </c>
      <c r="B23" s="22" t="s">
        <v>41</v>
      </c>
      <c r="C23" s="22" t="s">
        <v>42</v>
      </c>
      <c r="D23" s="82">
        <v>96.001000000000005</v>
      </c>
      <c r="E23" s="82">
        <v>95.001000000000005</v>
      </c>
      <c r="F23" s="82">
        <f t="shared" si="1"/>
        <v>191.00200000000001</v>
      </c>
      <c r="G23" s="24">
        <v>4</v>
      </c>
      <c r="H23" s="82">
        <v>1134.0110000000002</v>
      </c>
      <c r="I23" s="25">
        <v>23</v>
      </c>
    </row>
    <row r="24" spans="1:9" ht="15.75" customHeight="1" x14ac:dyDescent="0.3">
      <c r="A24" s="21">
        <v>5</v>
      </c>
      <c r="B24" s="22" t="s">
        <v>560</v>
      </c>
      <c r="C24" s="22" t="s">
        <v>148</v>
      </c>
      <c r="D24" s="82">
        <v>94</v>
      </c>
      <c r="E24" s="82">
        <v>92</v>
      </c>
      <c r="F24" s="82">
        <f t="shared" si="1"/>
        <v>186</v>
      </c>
      <c r="G24" s="24">
        <v>2</v>
      </c>
      <c r="H24" s="82">
        <v>751.00099999999998</v>
      </c>
      <c r="I24" s="25">
        <v>9</v>
      </c>
    </row>
    <row r="25" spans="1:9" ht="15.75" customHeight="1" x14ac:dyDescent="0.3">
      <c r="A25" s="28">
        <v>3</v>
      </c>
      <c r="B25" s="29" t="s">
        <v>561</v>
      </c>
      <c r="C25" s="29" t="s">
        <v>546</v>
      </c>
      <c r="D25" s="84" t="s">
        <v>47</v>
      </c>
      <c r="E25" s="84"/>
      <c r="F25" s="84">
        <f t="shared" si="1"/>
        <v>0</v>
      </c>
      <c r="G25" s="31">
        <v>0</v>
      </c>
      <c r="H25" s="84">
        <v>193.00200000000001</v>
      </c>
      <c r="I25" s="32">
        <v>4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523</v>
      </c>
      <c r="E27" s="10" t="s">
        <v>562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8</v>
      </c>
      <c r="B29" s="16" t="s">
        <v>292</v>
      </c>
      <c r="C29" s="16" t="s">
        <v>159</v>
      </c>
      <c r="D29" s="81">
        <v>100.005</v>
      </c>
      <c r="E29" s="81">
        <v>100.003</v>
      </c>
      <c r="F29" s="81">
        <f t="shared" ref="F29:F37" si="2">SUM(D29,E29)</f>
        <v>200.00799999999998</v>
      </c>
      <c r="G29" s="17">
        <v>9</v>
      </c>
      <c r="H29" s="81">
        <v>1191.0309999999999</v>
      </c>
      <c r="I29" s="20">
        <v>54</v>
      </c>
    </row>
    <row r="30" spans="1:9" ht="15.75" customHeight="1" x14ac:dyDescent="0.3">
      <c r="A30" s="21">
        <v>9</v>
      </c>
      <c r="B30" s="22" t="s">
        <v>563</v>
      </c>
      <c r="C30" s="22" t="s">
        <v>219</v>
      </c>
      <c r="D30" s="82">
        <v>96.001000000000005</v>
      </c>
      <c r="E30" s="82">
        <v>95.001000000000005</v>
      </c>
      <c r="F30" s="82">
        <f t="shared" si="2"/>
        <v>191.00200000000001</v>
      </c>
      <c r="G30" s="24">
        <v>7</v>
      </c>
      <c r="H30" s="82">
        <v>1167.0149999999999</v>
      </c>
      <c r="I30" s="25">
        <v>43</v>
      </c>
    </row>
    <row r="31" spans="1:9" ht="15.75" customHeight="1" x14ac:dyDescent="0.3">
      <c r="A31" s="21">
        <v>1</v>
      </c>
      <c r="B31" s="22" t="s">
        <v>564</v>
      </c>
      <c r="C31" s="22" t="s">
        <v>548</v>
      </c>
      <c r="D31" s="82">
        <v>96.001000000000005</v>
      </c>
      <c r="E31" s="82">
        <v>95.001000000000005</v>
      </c>
      <c r="F31" s="82">
        <f t="shared" si="2"/>
        <v>191.00200000000001</v>
      </c>
      <c r="G31" s="24">
        <v>7</v>
      </c>
      <c r="H31" s="82">
        <v>1161.0119999999999</v>
      </c>
      <c r="I31" s="27">
        <v>42</v>
      </c>
    </row>
    <row r="32" spans="1:9" ht="15.75" customHeight="1" x14ac:dyDescent="0.3">
      <c r="A32" s="21">
        <v>6</v>
      </c>
      <c r="B32" s="22" t="s">
        <v>565</v>
      </c>
      <c r="C32" s="22" t="s">
        <v>506</v>
      </c>
      <c r="D32" s="82">
        <v>96.001000000000005</v>
      </c>
      <c r="E32" s="82">
        <v>91</v>
      </c>
      <c r="F32" s="82">
        <f t="shared" si="2"/>
        <v>187.001</v>
      </c>
      <c r="G32" s="24">
        <v>4</v>
      </c>
      <c r="H32" s="82">
        <v>1131.0029999999999</v>
      </c>
      <c r="I32" s="25">
        <v>29</v>
      </c>
    </row>
    <row r="33" spans="1:9" ht="15.75" customHeight="1" x14ac:dyDescent="0.3">
      <c r="A33" s="21">
        <v>2</v>
      </c>
      <c r="B33" s="22" t="s">
        <v>566</v>
      </c>
      <c r="C33" s="22" t="s">
        <v>67</v>
      </c>
      <c r="D33" s="82">
        <v>98.001000000000005</v>
      </c>
      <c r="E33" s="82">
        <v>96.001000000000005</v>
      </c>
      <c r="F33" s="82">
        <f t="shared" si="2"/>
        <v>194.00200000000001</v>
      </c>
      <c r="G33" s="24">
        <v>8</v>
      </c>
      <c r="H33" s="82">
        <v>1116.008</v>
      </c>
      <c r="I33" s="25">
        <v>29</v>
      </c>
    </row>
    <row r="34" spans="1:9" ht="15.75" customHeight="1" x14ac:dyDescent="0.3">
      <c r="A34" s="21">
        <v>4</v>
      </c>
      <c r="B34" s="22" t="s">
        <v>567</v>
      </c>
      <c r="C34" s="22" t="s">
        <v>506</v>
      </c>
      <c r="D34" s="82" t="s">
        <v>47</v>
      </c>
      <c r="E34" s="82"/>
      <c r="F34" s="82">
        <f t="shared" si="2"/>
        <v>0</v>
      </c>
      <c r="G34" s="24">
        <v>0</v>
      </c>
      <c r="H34" s="82">
        <v>952.00600000000009</v>
      </c>
      <c r="I34" s="25">
        <v>29</v>
      </c>
    </row>
    <row r="35" spans="1:9" ht="15.75" customHeight="1" x14ac:dyDescent="0.3">
      <c r="A35" s="21">
        <v>7</v>
      </c>
      <c r="B35" s="22" t="s">
        <v>568</v>
      </c>
      <c r="C35" s="22" t="s">
        <v>506</v>
      </c>
      <c r="D35" s="82">
        <v>95</v>
      </c>
      <c r="E35" s="82">
        <v>94.001000000000005</v>
      </c>
      <c r="F35" s="82">
        <f t="shared" si="2"/>
        <v>189.001</v>
      </c>
      <c r="G35" s="24">
        <v>5</v>
      </c>
      <c r="H35" s="82">
        <v>1117.0029999999999</v>
      </c>
      <c r="I35" s="25">
        <v>28</v>
      </c>
    </row>
    <row r="36" spans="1:9" ht="15.75" customHeight="1" x14ac:dyDescent="0.3">
      <c r="A36" s="21">
        <v>3</v>
      </c>
      <c r="B36" s="22" t="s">
        <v>569</v>
      </c>
      <c r="C36" s="22" t="s">
        <v>548</v>
      </c>
      <c r="D36" s="82" t="s">
        <v>157</v>
      </c>
      <c r="E36" s="82"/>
      <c r="F36" s="82">
        <f t="shared" si="2"/>
        <v>0</v>
      </c>
      <c r="G36" s="24">
        <v>0</v>
      </c>
      <c r="H36" s="82">
        <v>0</v>
      </c>
      <c r="I36" s="25">
        <v>0</v>
      </c>
    </row>
    <row r="37" spans="1:9" ht="15.75" customHeight="1" x14ac:dyDescent="0.3">
      <c r="A37" s="28">
        <v>5</v>
      </c>
      <c r="B37" s="29" t="s">
        <v>570</v>
      </c>
      <c r="C37" s="29" t="s">
        <v>210</v>
      </c>
      <c r="D37" s="84" t="s">
        <v>47</v>
      </c>
      <c r="E37" s="84"/>
      <c r="F37" s="84">
        <f t="shared" si="2"/>
        <v>0</v>
      </c>
      <c r="G37" s="31">
        <v>0</v>
      </c>
      <c r="H37" s="84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5</v>
      </c>
      <c r="E39" s="10" t="s">
        <v>571</v>
      </c>
      <c r="F39" s="9"/>
      <c r="G39" s="9"/>
      <c r="H39" s="9"/>
      <c r="I39" s="9"/>
    </row>
    <row r="40" spans="1:9" ht="15.75" customHeight="1" x14ac:dyDescent="0.3">
      <c r="A40" s="72">
        <v>2</v>
      </c>
      <c r="B40" s="12" t="s">
        <v>10</v>
      </c>
      <c r="C40" s="73" t="s">
        <v>11</v>
      </c>
      <c r="D40" s="49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8</v>
      </c>
      <c r="B41" s="16" t="s">
        <v>66</v>
      </c>
      <c r="C41" s="16" t="s">
        <v>67</v>
      </c>
      <c r="D41" s="81">
        <v>100.004</v>
      </c>
      <c r="E41" s="81">
        <v>99.004000000000005</v>
      </c>
      <c r="F41" s="81">
        <f t="shared" ref="F41:F49" si="3">SUM(D41,E41)</f>
        <v>199.00800000000001</v>
      </c>
      <c r="G41" s="17">
        <v>9</v>
      </c>
      <c r="H41" s="81">
        <v>1195.0309999999999</v>
      </c>
      <c r="I41" s="20">
        <v>54</v>
      </c>
    </row>
    <row r="42" spans="1:9" ht="15.75" customHeight="1" x14ac:dyDescent="0.3">
      <c r="A42" s="21">
        <v>7</v>
      </c>
      <c r="B42" s="22" t="s">
        <v>483</v>
      </c>
      <c r="C42" s="22" t="s">
        <v>441</v>
      </c>
      <c r="D42" s="79">
        <v>96.001999999999995</v>
      </c>
      <c r="E42" s="82">
        <v>95.001000000000005</v>
      </c>
      <c r="F42" s="82">
        <f t="shared" si="3"/>
        <v>191.00299999999999</v>
      </c>
      <c r="G42" s="24">
        <v>8</v>
      </c>
      <c r="H42" s="82">
        <v>1135.008</v>
      </c>
      <c r="I42" s="25">
        <v>44</v>
      </c>
    </row>
    <row r="43" spans="1:9" ht="15.75" customHeight="1" x14ac:dyDescent="0.3">
      <c r="A43" s="21">
        <v>3</v>
      </c>
      <c r="B43" s="22" t="s">
        <v>572</v>
      </c>
      <c r="C43" s="22" t="s">
        <v>551</v>
      </c>
      <c r="D43" s="82">
        <v>95</v>
      </c>
      <c r="E43" s="82">
        <v>94</v>
      </c>
      <c r="F43" s="82">
        <f t="shared" si="3"/>
        <v>189</v>
      </c>
      <c r="G43" s="24">
        <v>6</v>
      </c>
      <c r="H43" s="82">
        <v>1115.009</v>
      </c>
      <c r="I43" s="25">
        <v>40</v>
      </c>
    </row>
    <row r="44" spans="1:9" ht="15.75" customHeight="1" x14ac:dyDescent="0.3">
      <c r="A44" s="21">
        <v>4</v>
      </c>
      <c r="B44" s="22" t="s">
        <v>573</v>
      </c>
      <c r="C44" s="22" t="s">
        <v>79</v>
      </c>
      <c r="D44" s="82">
        <v>95.001000000000005</v>
      </c>
      <c r="E44" s="82">
        <v>89</v>
      </c>
      <c r="F44" s="82">
        <f t="shared" si="3"/>
        <v>184.001</v>
      </c>
      <c r="G44" s="24">
        <v>5</v>
      </c>
      <c r="H44" s="82">
        <v>1108.0070000000001</v>
      </c>
      <c r="I44" s="25">
        <v>37</v>
      </c>
    </row>
    <row r="45" spans="1:9" ht="15.75" customHeight="1" x14ac:dyDescent="0.3">
      <c r="A45" s="21">
        <v>1</v>
      </c>
      <c r="B45" s="22" t="s">
        <v>574</v>
      </c>
      <c r="C45" s="22" t="s">
        <v>548</v>
      </c>
      <c r="D45" s="79">
        <v>98</v>
      </c>
      <c r="E45" s="82">
        <v>93</v>
      </c>
      <c r="F45" s="82">
        <f t="shared" si="3"/>
        <v>191</v>
      </c>
      <c r="G45" s="24">
        <v>7</v>
      </c>
      <c r="H45" s="82">
        <v>1107.002</v>
      </c>
      <c r="I45" s="27">
        <v>36</v>
      </c>
    </row>
    <row r="46" spans="1:9" ht="15.75" customHeight="1" x14ac:dyDescent="0.3">
      <c r="A46" s="21">
        <v>2</v>
      </c>
      <c r="B46" s="22" t="s">
        <v>575</v>
      </c>
      <c r="C46" s="22" t="s">
        <v>30</v>
      </c>
      <c r="D46" s="40" t="s">
        <v>157</v>
      </c>
      <c r="E46" s="82"/>
      <c r="F46" s="82">
        <f t="shared" si="3"/>
        <v>0</v>
      </c>
      <c r="G46" s="24">
        <v>0</v>
      </c>
      <c r="H46" s="82">
        <v>0</v>
      </c>
      <c r="I46" s="25">
        <v>0</v>
      </c>
    </row>
    <row r="47" spans="1:9" ht="15.75" customHeight="1" x14ac:dyDescent="0.3">
      <c r="A47" s="21">
        <v>5</v>
      </c>
      <c r="B47" s="22" t="s">
        <v>160</v>
      </c>
      <c r="C47" s="22" t="s">
        <v>82</v>
      </c>
      <c r="D47" s="40" t="s">
        <v>157</v>
      </c>
      <c r="E47" s="82"/>
      <c r="F47" s="82">
        <f t="shared" si="3"/>
        <v>0</v>
      </c>
      <c r="G47" s="24">
        <v>0</v>
      </c>
      <c r="H47" s="82">
        <v>0</v>
      </c>
      <c r="I47" s="25">
        <v>0</v>
      </c>
    </row>
    <row r="48" spans="1:9" ht="15.75" customHeight="1" x14ac:dyDescent="0.3">
      <c r="A48" s="21">
        <v>6</v>
      </c>
      <c r="B48" s="22" t="s">
        <v>576</v>
      </c>
      <c r="C48" s="22" t="s">
        <v>42</v>
      </c>
      <c r="D48" s="82" t="s">
        <v>47</v>
      </c>
      <c r="E48" s="82"/>
      <c r="F48" s="82">
        <f t="shared" si="3"/>
        <v>0</v>
      </c>
      <c r="G48" s="24">
        <v>0</v>
      </c>
      <c r="H48" s="82">
        <v>0</v>
      </c>
      <c r="I48" s="25">
        <v>0</v>
      </c>
    </row>
    <row r="49" spans="1:9" ht="15.75" customHeight="1" x14ac:dyDescent="0.3">
      <c r="A49" s="28">
        <v>9</v>
      </c>
      <c r="B49" s="29" t="s">
        <v>577</v>
      </c>
      <c r="C49" s="29" t="s">
        <v>42</v>
      </c>
      <c r="D49" s="84" t="s">
        <v>47</v>
      </c>
      <c r="E49" s="84"/>
      <c r="F49" s="84">
        <f t="shared" si="3"/>
        <v>0</v>
      </c>
      <c r="G49" s="31">
        <v>0</v>
      </c>
      <c r="H49" s="84">
        <v>0</v>
      </c>
      <c r="I49" s="32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578</v>
      </c>
      <c r="E51" s="10" t="s">
        <v>579</v>
      </c>
      <c r="F51" s="9"/>
      <c r="G51" s="9"/>
      <c r="H51" s="9"/>
      <c r="I51" s="9"/>
    </row>
    <row r="52" spans="1:9" ht="15.75" customHeight="1" x14ac:dyDescent="0.3">
      <c r="A52" s="72">
        <v>2</v>
      </c>
      <c r="B52" s="12" t="s">
        <v>10</v>
      </c>
      <c r="C52" s="73" t="s">
        <v>11</v>
      </c>
      <c r="D52" s="49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3</v>
      </c>
      <c r="B53" s="16" t="s">
        <v>580</v>
      </c>
      <c r="C53" s="16" t="s">
        <v>210</v>
      </c>
      <c r="D53" s="81">
        <v>98.001999999999995</v>
      </c>
      <c r="E53" s="81">
        <v>94</v>
      </c>
      <c r="F53" s="81">
        <f t="shared" ref="F53:F61" si="4">SUM(D53,E53)</f>
        <v>192.00200000000001</v>
      </c>
      <c r="G53" s="17">
        <v>8</v>
      </c>
      <c r="H53" s="81">
        <v>1152.0139999999999</v>
      </c>
      <c r="I53" s="20">
        <v>46</v>
      </c>
    </row>
    <row r="54" spans="1:9" ht="15.75" customHeight="1" x14ac:dyDescent="0.3">
      <c r="A54" s="21">
        <v>4</v>
      </c>
      <c r="B54" s="22" t="s">
        <v>581</v>
      </c>
      <c r="C54" s="22" t="s">
        <v>210</v>
      </c>
      <c r="D54" s="82">
        <v>96</v>
      </c>
      <c r="E54" s="82">
        <v>93</v>
      </c>
      <c r="F54" s="82">
        <f t="shared" si="4"/>
        <v>189</v>
      </c>
      <c r="G54" s="24">
        <v>6</v>
      </c>
      <c r="H54" s="82">
        <v>1136.008</v>
      </c>
      <c r="I54" s="25">
        <v>42</v>
      </c>
    </row>
    <row r="55" spans="1:9" ht="15.75" customHeight="1" x14ac:dyDescent="0.3">
      <c r="A55" s="21">
        <v>9</v>
      </c>
      <c r="B55" s="22" t="s">
        <v>582</v>
      </c>
      <c r="C55" s="22" t="s">
        <v>210</v>
      </c>
      <c r="D55" s="82">
        <v>95.001999999999995</v>
      </c>
      <c r="E55" s="82">
        <v>94</v>
      </c>
      <c r="F55" s="82">
        <f t="shared" si="4"/>
        <v>189.00200000000001</v>
      </c>
      <c r="G55" s="24">
        <v>7</v>
      </c>
      <c r="H55" s="82">
        <v>1143.0119999999999</v>
      </c>
      <c r="I55" s="25">
        <v>41</v>
      </c>
    </row>
    <row r="56" spans="1:9" ht="15.75" customHeight="1" x14ac:dyDescent="0.3">
      <c r="A56" s="21">
        <v>6</v>
      </c>
      <c r="B56" s="22" t="s">
        <v>583</v>
      </c>
      <c r="C56" s="22" t="s">
        <v>56</v>
      </c>
      <c r="D56" s="82">
        <v>97.001000000000005</v>
      </c>
      <c r="E56" s="82">
        <v>97</v>
      </c>
      <c r="F56" s="82">
        <f t="shared" si="4"/>
        <v>194.001</v>
      </c>
      <c r="G56" s="24">
        <v>9</v>
      </c>
      <c r="H56" s="82">
        <v>1135.0060000000001</v>
      </c>
      <c r="I56" s="25">
        <v>36</v>
      </c>
    </row>
    <row r="57" spans="1:9" ht="15.75" customHeight="1" x14ac:dyDescent="0.3">
      <c r="A57" s="21">
        <v>2</v>
      </c>
      <c r="B57" s="22" t="s">
        <v>584</v>
      </c>
      <c r="C57" s="22" t="s">
        <v>210</v>
      </c>
      <c r="D57" s="82">
        <v>96.001000000000005</v>
      </c>
      <c r="E57" s="82">
        <v>91.001000000000005</v>
      </c>
      <c r="F57" s="82">
        <f t="shared" si="4"/>
        <v>187.00200000000001</v>
      </c>
      <c r="G57" s="24">
        <v>5</v>
      </c>
      <c r="H57" s="82">
        <v>1120.0059999999999</v>
      </c>
      <c r="I57" s="25">
        <v>30</v>
      </c>
    </row>
    <row r="58" spans="1:9" ht="15.75" customHeight="1" x14ac:dyDescent="0.3">
      <c r="A58" s="21">
        <v>7</v>
      </c>
      <c r="B58" s="22" t="s">
        <v>585</v>
      </c>
      <c r="C58" s="22" t="s">
        <v>210</v>
      </c>
      <c r="D58" s="82" t="s">
        <v>47</v>
      </c>
      <c r="E58" s="82"/>
      <c r="F58" s="82">
        <f t="shared" si="4"/>
        <v>0</v>
      </c>
      <c r="G58" s="24">
        <v>0</v>
      </c>
      <c r="H58" s="82">
        <v>944.0100000000001</v>
      </c>
      <c r="I58" s="25">
        <v>30</v>
      </c>
    </row>
    <row r="59" spans="1:9" ht="15.75" customHeight="1" x14ac:dyDescent="0.3">
      <c r="A59" s="21">
        <v>5</v>
      </c>
      <c r="B59" s="22" t="s">
        <v>586</v>
      </c>
      <c r="C59" s="22" t="s">
        <v>130</v>
      </c>
      <c r="D59" s="82">
        <v>92</v>
      </c>
      <c r="E59" s="82">
        <v>87.001999999999995</v>
      </c>
      <c r="F59" s="82">
        <f t="shared" si="4"/>
        <v>179.00200000000001</v>
      </c>
      <c r="G59" s="24">
        <v>3</v>
      </c>
      <c r="H59" s="82">
        <v>1098.0039999999999</v>
      </c>
      <c r="I59" s="25">
        <v>23</v>
      </c>
    </row>
    <row r="60" spans="1:9" ht="15.75" customHeight="1" x14ac:dyDescent="0.3">
      <c r="A60" s="21">
        <v>1</v>
      </c>
      <c r="B60" s="22" t="s">
        <v>504</v>
      </c>
      <c r="C60" s="22" t="s">
        <v>441</v>
      </c>
      <c r="D60" s="82">
        <v>92</v>
      </c>
      <c r="E60" s="82">
        <v>88</v>
      </c>
      <c r="F60" s="82">
        <f t="shared" si="4"/>
        <v>180</v>
      </c>
      <c r="G60" s="24">
        <v>4</v>
      </c>
      <c r="H60" s="82">
        <v>1026.0039999999999</v>
      </c>
      <c r="I60" s="27">
        <v>13</v>
      </c>
    </row>
    <row r="61" spans="1:9" ht="15.75" customHeight="1" x14ac:dyDescent="0.3">
      <c r="A61" s="28">
        <v>8</v>
      </c>
      <c r="B61" s="29" t="s">
        <v>587</v>
      </c>
      <c r="C61" s="29" t="s">
        <v>148</v>
      </c>
      <c r="D61" s="84">
        <v>90.001000000000005</v>
      </c>
      <c r="E61" s="84">
        <v>89</v>
      </c>
      <c r="F61" s="84">
        <f t="shared" si="4"/>
        <v>179.001</v>
      </c>
      <c r="G61" s="31">
        <v>2</v>
      </c>
      <c r="H61" s="84">
        <v>811.00599999999997</v>
      </c>
      <c r="I61" s="32">
        <v>10</v>
      </c>
    </row>
    <row r="62" spans="1:9" ht="15.75" customHeight="1" x14ac:dyDescent="0.3">
      <c r="B62" s="85"/>
      <c r="C62" s="85"/>
      <c r="D62" s="79"/>
      <c r="E62" s="79"/>
      <c r="F62" s="79"/>
      <c r="H62" s="79"/>
    </row>
    <row r="63" spans="1:9" ht="15.75" customHeight="1" x14ac:dyDescent="0.3">
      <c r="B63" s="85" t="s">
        <v>473</v>
      </c>
      <c r="C63" s="85"/>
      <c r="D63" s="79"/>
      <c r="E63" s="79"/>
      <c r="F63" s="79"/>
      <c r="H63" s="79"/>
    </row>
    <row r="64" spans="1:9" ht="15.75" customHeight="1" x14ac:dyDescent="0.3"/>
    <row r="65" spans="2:5" ht="15.75" customHeight="1" x14ac:dyDescent="0.3">
      <c r="B65" s="6" t="s">
        <v>588</v>
      </c>
      <c r="E65" s="35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EF93982-6A43-4829-966E-3BD548B18E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7A97-90C4-49A3-9D9D-C7D408572911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4</v>
      </c>
      <c r="C3" s="6" t="s">
        <v>5</v>
      </c>
      <c r="E3" s="10" t="s">
        <v>6</v>
      </c>
      <c r="F3" s="9"/>
      <c r="G3" s="9"/>
      <c r="H3" s="9"/>
      <c r="I3" s="8"/>
      <c r="J3" s="9" t="s">
        <v>7</v>
      </c>
      <c r="K3" s="6" t="s">
        <v>8</v>
      </c>
      <c r="M3" s="10" t="s">
        <v>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2</v>
      </c>
      <c r="B5" s="16" t="s">
        <v>16</v>
      </c>
      <c r="C5" s="16" t="s">
        <v>17</v>
      </c>
      <c r="D5" s="17">
        <v>192</v>
      </c>
      <c r="E5" s="17">
        <v>9</v>
      </c>
      <c r="F5" s="18">
        <v>1131</v>
      </c>
      <c r="G5" s="19">
        <v>49</v>
      </c>
      <c r="I5" s="15">
        <v>9</v>
      </c>
      <c r="J5" s="16" t="s">
        <v>18</v>
      </c>
      <c r="K5" s="16" t="s">
        <v>19</v>
      </c>
      <c r="L5" s="17">
        <v>185</v>
      </c>
      <c r="M5" s="17">
        <v>8</v>
      </c>
      <c r="N5" s="17">
        <v>1118</v>
      </c>
      <c r="O5" s="20">
        <v>49</v>
      </c>
    </row>
    <row r="6" spans="1:15" ht="15.75" customHeight="1" x14ac:dyDescent="0.3">
      <c r="A6" s="21">
        <v>8</v>
      </c>
      <c r="B6" s="22" t="s">
        <v>20</v>
      </c>
      <c r="C6" s="22" t="s">
        <v>21</v>
      </c>
      <c r="D6" s="23">
        <v>188</v>
      </c>
      <c r="E6" s="24">
        <v>5</v>
      </c>
      <c r="F6" s="23">
        <v>1129</v>
      </c>
      <c r="G6" s="25">
        <v>43</v>
      </c>
      <c r="I6" s="21">
        <v>3</v>
      </c>
      <c r="J6" s="22" t="s">
        <v>22</v>
      </c>
      <c r="K6" s="22" t="s">
        <v>21</v>
      </c>
      <c r="L6" s="23">
        <v>186</v>
      </c>
      <c r="M6" s="24">
        <v>9</v>
      </c>
      <c r="N6" s="23">
        <v>1096</v>
      </c>
      <c r="O6" s="25">
        <v>40</v>
      </c>
    </row>
    <row r="7" spans="1:15" ht="15.75" customHeight="1" x14ac:dyDescent="0.3">
      <c r="A7" s="21">
        <v>9</v>
      </c>
      <c r="B7" s="22" t="s">
        <v>23</v>
      </c>
      <c r="C7" s="22" t="s">
        <v>24</v>
      </c>
      <c r="D7" s="23">
        <v>190</v>
      </c>
      <c r="E7" s="24">
        <v>7</v>
      </c>
      <c r="F7" s="23">
        <v>1130</v>
      </c>
      <c r="G7" s="25">
        <v>42</v>
      </c>
      <c r="I7" s="21">
        <v>6</v>
      </c>
      <c r="J7" s="22" t="s">
        <v>25</v>
      </c>
      <c r="K7" s="22" t="s">
        <v>26</v>
      </c>
      <c r="L7" s="23">
        <v>183</v>
      </c>
      <c r="M7" s="24">
        <v>6</v>
      </c>
      <c r="N7" s="23">
        <v>1094</v>
      </c>
      <c r="O7" s="25">
        <v>39</v>
      </c>
    </row>
    <row r="8" spans="1:15" ht="15.75" customHeight="1" x14ac:dyDescent="0.3">
      <c r="A8" s="21">
        <v>1</v>
      </c>
      <c r="B8" s="22" t="s">
        <v>27</v>
      </c>
      <c r="C8" s="22" t="s">
        <v>28</v>
      </c>
      <c r="D8" s="23">
        <v>192</v>
      </c>
      <c r="E8" s="24">
        <v>9</v>
      </c>
      <c r="F8" s="26">
        <v>1124</v>
      </c>
      <c r="G8" s="27">
        <v>42</v>
      </c>
      <c r="I8" s="21">
        <v>5</v>
      </c>
      <c r="J8" s="22" t="s">
        <v>29</v>
      </c>
      <c r="K8" s="22" t="s">
        <v>30</v>
      </c>
      <c r="L8" s="23">
        <v>177</v>
      </c>
      <c r="M8" s="24">
        <v>2</v>
      </c>
      <c r="N8" s="23">
        <v>1094</v>
      </c>
      <c r="O8" s="25">
        <v>34</v>
      </c>
    </row>
    <row r="9" spans="1:15" ht="15.75" customHeight="1" x14ac:dyDescent="0.3">
      <c r="A9" s="21">
        <v>4</v>
      </c>
      <c r="B9" s="22" t="s">
        <v>31</v>
      </c>
      <c r="C9" s="22" t="s">
        <v>32</v>
      </c>
      <c r="D9" s="23">
        <v>182</v>
      </c>
      <c r="E9" s="24">
        <v>4</v>
      </c>
      <c r="F9" s="23">
        <v>1107</v>
      </c>
      <c r="G9" s="25">
        <v>32</v>
      </c>
      <c r="I9" s="21">
        <v>1</v>
      </c>
      <c r="J9" s="22" t="s">
        <v>33</v>
      </c>
      <c r="K9" s="22" t="s">
        <v>34</v>
      </c>
      <c r="L9" s="23">
        <v>184</v>
      </c>
      <c r="M9" s="24">
        <v>7</v>
      </c>
      <c r="N9" s="26">
        <v>1089</v>
      </c>
      <c r="O9" s="27">
        <v>30</v>
      </c>
    </row>
    <row r="10" spans="1:15" ht="15.75" customHeight="1" x14ac:dyDescent="0.3">
      <c r="A10" s="21">
        <v>7</v>
      </c>
      <c r="B10" s="22" t="s">
        <v>35</v>
      </c>
      <c r="C10" s="22" t="s">
        <v>26</v>
      </c>
      <c r="D10" s="23">
        <v>189</v>
      </c>
      <c r="E10" s="24">
        <v>6</v>
      </c>
      <c r="F10" s="23">
        <v>1107</v>
      </c>
      <c r="G10" s="25">
        <v>30</v>
      </c>
      <c r="I10" s="21">
        <v>2</v>
      </c>
      <c r="J10" s="22" t="s">
        <v>36</v>
      </c>
      <c r="K10" s="22" t="s">
        <v>37</v>
      </c>
      <c r="L10" s="23">
        <v>182</v>
      </c>
      <c r="M10" s="24">
        <v>5</v>
      </c>
      <c r="N10" s="23">
        <v>1089</v>
      </c>
      <c r="O10" s="25">
        <v>27</v>
      </c>
    </row>
    <row r="11" spans="1:15" ht="15.75" customHeight="1" x14ac:dyDescent="0.3">
      <c r="A11" s="21">
        <v>3</v>
      </c>
      <c r="B11" s="22" t="s">
        <v>38</v>
      </c>
      <c r="C11" s="22" t="s">
        <v>24</v>
      </c>
      <c r="D11" s="23">
        <v>182</v>
      </c>
      <c r="E11" s="24">
        <v>4</v>
      </c>
      <c r="F11" s="23">
        <v>1100</v>
      </c>
      <c r="G11" s="25">
        <v>27</v>
      </c>
      <c r="I11" s="21">
        <v>8</v>
      </c>
      <c r="J11" s="22" t="s">
        <v>39</v>
      </c>
      <c r="K11" s="22" t="s">
        <v>40</v>
      </c>
      <c r="L11" s="23">
        <v>181</v>
      </c>
      <c r="M11" s="24">
        <v>4</v>
      </c>
      <c r="N11" s="23">
        <v>1079</v>
      </c>
      <c r="O11" s="25">
        <v>23</v>
      </c>
    </row>
    <row r="12" spans="1:15" ht="15.75" customHeight="1" x14ac:dyDescent="0.3">
      <c r="A12" s="21">
        <v>6</v>
      </c>
      <c r="B12" s="22" t="s">
        <v>41</v>
      </c>
      <c r="C12" s="22" t="s">
        <v>42</v>
      </c>
      <c r="D12" s="23">
        <v>178</v>
      </c>
      <c r="E12" s="24">
        <v>2</v>
      </c>
      <c r="F12" s="23">
        <v>1056</v>
      </c>
      <c r="G12" s="25">
        <v>12</v>
      </c>
      <c r="I12" s="21">
        <v>7</v>
      </c>
      <c r="J12" s="22" t="s">
        <v>43</v>
      </c>
      <c r="K12" s="22" t="s">
        <v>44</v>
      </c>
      <c r="L12" s="23">
        <v>180</v>
      </c>
      <c r="M12" s="24">
        <v>3</v>
      </c>
      <c r="N12" s="23">
        <v>1074</v>
      </c>
      <c r="O12" s="25">
        <v>18</v>
      </c>
    </row>
    <row r="13" spans="1:15" ht="15.75" customHeight="1" x14ac:dyDescent="0.3">
      <c r="A13" s="28">
        <v>5</v>
      </c>
      <c r="B13" s="29" t="s">
        <v>45</v>
      </c>
      <c r="C13" s="29" t="s">
        <v>46</v>
      </c>
      <c r="D13" s="30" t="s">
        <v>47</v>
      </c>
      <c r="E13" s="31">
        <v>0</v>
      </c>
      <c r="F13" s="30">
        <v>0</v>
      </c>
      <c r="G13" s="32">
        <v>0</v>
      </c>
      <c r="I13" s="28">
        <v>4</v>
      </c>
      <c r="J13" s="29" t="s">
        <v>48</v>
      </c>
      <c r="K13" s="29" t="s">
        <v>19</v>
      </c>
      <c r="L13" s="30" t="s">
        <v>47</v>
      </c>
      <c r="M13" s="31">
        <v>0</v>
      </c>
      <c r="N13" s="30">
        <v>722</v>
      </c>
      <c r="O13" s="32">
        <v>17</v>
      </c>
    </row>
    <row r="14" spans="1:15" ht="15.75" customHeight="1" x14ac:dyDescent="0.3"/>
    <row r="15" spans="1:15" ht="15.75" customHeight="1" x14ac:dyDescent="0.3">
      <c r="A15" s="8"/>
      <c r="B15" s="9" t="s">
        <v>49</v>
      </c>
      <c r="C15" s="6" t="s">
        <v>50</v>
      </c>
      <c r="E15" s="10" t="s">
        <v>51</v>
      </c>
      <c r="F15" s="9"/>
      <c r="G15" s="9"/>
      <c r="I15" s="8"/>
      <c r="J15" s="9" t="s">
        <v>52</v>
      </c>
      <c r="K15" s="6" t="s">
        <v>53</v>
      </c>
      <c r="M15" s="10" t="s">
        <v>54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55</v>
      </c>
      <c r="C17" s="16" t="s">
        <v>56</v>
      </c>
      <c r="D17" s="17">
        <v>184</v>
      </c>
      <c r="E17" s="17">
        <v>8</v>
      </c>
      <c r="F17" s="17">
        <v>1108</v>
      </c>
      <c r="G17" s="20">
        <v>50</v>
      </c>
      <c r="I17" s="15">
        <v>3</v>
      </c>
      <c r="J17" s="16" t="s">
        <v>57</v>
      </c>
      <c r="K17" s="16" t="s">
        <v>58</v>
      </c>
      <c r="L17" s="17">
        <v>178</v>
      </c>
      <c r="M17" s="17">
        <v>8</v>
      </c>
      <c r="N17" s="17">
        <v>1060</v>
      </c>
      <c r="O17" s="20">
        <v>42</v>
      </c>
    </row>
    <row r="18" spans="1:15" ht="15.75" customHeight="1" x14ac:dyDescent="0.3">
      <c r="A18" s="21">
        <v>3</v>
      </c>
      <c r="B18" s="22" t="s">
        <v>59</v>
      </c>
      <c r="C18" s="22" t="s">
        <v>60</v>
      </c>
      <c r="D18" s="23">
        <v>187</v>
      </c>
      <c r="E18" s="24">
        <v>9</v>
      </c>
      <c r="F18" s="23">
        <v>1098</v>
      </c>
      <c r="G18" s="25">
        <v>45</v>
      </c>
      <c r="I18" s="21">
        <v>8</v>
      </c>
      <c r="J18" s="22" t="s">
        <v>61</v>
      </c>
      <c r="K18" s="22" t="s">
        <v>62</v>
      </c>
      <c r="L18" s="23">
        <v>174</v>
      </c>
      <c r="M18" s="24">
        <v>5</v>
      </c>
      <c r="N18" s="23">
        <v>1053</v>
      </c>
      <c r="O18" s="25">
        <v>38</v>
      </c>
    </row>
    <row r="19" spans="1:15" ht="15.75" customHeight="1" x14ac:dyDescent="0.3">
      <c r="A19" s="21">
        <v>8</v>
      </c>
      <c r="B19" s="22" t="s">
        <v>63</v>
      </c>
      <c r="C19" s="22" t="s">
        <v>19</v>
      </c>
      <c r="D19" s="23">
        <v>183</v>
      </c>
      <c r="E19" s="24">
        <v>7</v>
      </c>
      <c r="F19" s="23">
        <v>1085</v>
      </c>
      <c r="G19" s="25">
        <v>37</v>
      </c>
      <c r="I19" s="21">
        <v>5</v>
      </c>
      <c r="J19" s="22" t="s">
        <v>64</v>
      </c>
      <c r="K19" s="22" t="s">
        <v>58</v>
      </c>
      <c r="L19" s="23">
        <v>180</v>
      </c>
      <c r="M19" s="24">
        <v>9</v>
      </c>
      <c r="N19" s="23">
        <v>1052</v>
      </c>
      <c r="O19" s="25">
        <v>36</v>
      </c>
    </row>
    <row r="20" spans="1:15" ht="15.75" customHeight="1" x14ac:dyDescent="0.3">
      <c r="A20" s="21">
        <v>4</v>
      </c>
      <c r="B20" s="22" t="s">
        <v>65</v>
      </c>
      <c r="C20" s="22" t="s">
        <v>24</v>
      </c>
      <c r="D20" s="23">
        <v>183</v>
      </c>
      <c r="E20" s="24">
        <v>7</v>
      </c>
      <c r="F20" s="23">
        <v>1079</v>
      </c>
      <c r="G20" s="25">
        <v>37</v>
      </c>
      <c r="I20" s="21">
        <v>7</v>
      </c>
      <c r="J20" s="22" t="s">
        <v>66</v>
      </c>
      <c r="K20" s="22" t="s">
        <v>67</v>
      </c>
      <c r="L20" s="23">
        <v>177</v>
      </c>
      <c r="M20" s="24">
        <v>7</v>
      </c>
      <c r="N20" s="23">
        <v>1019</v>
      </c>
      <c r="O20" s="25">
        <v>33</v>
      </c>
    </row>
    <row r="21" spans="1:15" ht="15.75" customHeight="1" x14ac:dyDescent="0.3">
      <c r="A21" s="21">
        <v>2</v>
      </c>
      <c r="B21" s="22" t="s">
        <v>68</v>
      </c>
      <c r="C21" s="22" t="s">
        <v>69</v>
      </c>
      <c r="D21" s="23">
        <v>183</v>
      </c>
      <c r="E21" s="24">
        <v>7</v>
      </c>
      <c r="F21" s="23">
        <v>1057</v>
      </c>
      <c r="G21" s="25">
        <v>28</v>
      </c>
      <c r="I21" s="21">
        <v>2</v>
      </c>
      <c r="J21" s="22" t="s">
        <v>70</v>
      </c>
      <c r="K21" s="22" t="s">
        <v>71</v>
      </c>
      <c r="L21" s="23">
        <v>173</v>
      </c>
      <c r="M21" s="24">
        <v>2</v>
      </c>
      <c r="N21" s="23">
        <v>1055</v>
      </c>
      <c r="O21" s="25">
        <v>31</v>
      </c>
    </row>
    <row r="22" spans="1:15" ht="15.75" customHeight="1" x14ac:dyDescent="0.3">
      <c r="A22" s="21">
        <v>1</v>
      </c>
      <c r="B22" s="22" t="s">
        <v>72</v>
      </c>
      <c r="C22" s="22" t="s">
        <v>24</v>
      </c>
      <c r="D22" s="23">
        <v>180</v>
      </c>
      <c r="E22" s="24">
        <v>4</v>
      </c>
      <c r="F22" s="26">
        <v>1069</v>
      </c>
      <c r="G22" s="27">
        <v>25</v>
      </c>
      <c r="I22" s="21">
        <v>9</v>
      </c>
      <c r="J22" s="22" t="s">
        <v>73</v>
      </c>
      <c r="K22" s="22" t="s">
        <v>62</v>
      </c>
      <c r="L22" s="23">
        <v>174</v>
      </c>
      <c r="M22" s="24">
        <v>5</v>
      </c>
      <c r="N22" s="23">
        <v>1046</v>
      </c>
      <c r="O22" s="25">
        <v>28</v>
      </c>
    </row>
    <row r="23" spans="1:15" ht="15.75" customHeight="1" x14ac:dyDescent="0.3">
      <c r="A23" s="21">
        <v>5</v>
      </c>
      <c r="B23" s="22" t="s">
        <v>74</v>
      </c>
      <c r="C23" s="22" t="s">
        <v>40</v>
      </c>
      <c r="D23" s="23">
        <v>176</v>
      </c>
      <c r="E23" s="24">
        <v>2</v>
      </c>
      <c r="F23" s="23">
        <v>1022</v>
      </c>
      <c r="G23" s="25">
        <v>24</v>
      </c>
      <c r="I23" s="21">
        <v>6</v>
      </c>
      <c r="J23" s="22" t="s">
        <v>75</v>
      </c>
      <c r="K23" s="22" t="s">
        <v>19</v>
      </c>
      <c r="L23" s="23">
        <v>175</v>
      </c>
      <c r="M23" s="24">
        <v>6</v>
      </c>
      <c r="N23" s="23">
        <v>1041</v>
      </c>
      <c r="O23" s="25">
        <v>28</v>
      </c>
    </row>
    <row r="24" spans="1:15" ht="15.75" customHeight="1" x14ac:dyDescent="0.3">
      <c r="A24" s="21">
        <v>7</v>
      </c>
      <c r="B24" s="22" t="s">
        <v>76</v>
      </c>
      <c r="C24" s="22" t="s">
        <v>77</v>
      </c>
      <c r="D24" s="23">
        <v>178</v>
      </c>
      <c r="E24" s="24">
        <v>3</v>
      </c>
      <c r="F24" s="23">
        <v>1058</v>
      </c>
      <c r="G24" s="25">
        <v>22</v>
      </c>
      <c r="I24" s="21">
        <v>4</v>
      </c>
      <c r="J24" s="22" t="s">
        <v>78</v>
      </c>
      <c r="K24" s="22" t="s">
        <v>79</v>
      </c>
      <c r="L24" s="23">
        <v>174</v>
      </c>
      <c r="M24" s="24">
        <v>5</v>
      </c>
      <c r="N24" s="23">
        <v>1039</v>
      </c>
      <c r="O24" s="25">
        <v>26</v>
      </c>
    </row>
    <row r="25" spans="1:15" ht="15.75" customHeight="1" x14ac:dyDescent="0.3">
      <c r="A25" s="28">
        <v>9</v>
      </c>
      <c r="B25" s="29" t="s">
        <v>80</v>
      </c>
      <c r="C25" s="29" t="s">
        <v>26</v>
      </c>
      <c r="D25" s="30">
        <v>172</v>
      </c>
      <c r="E25" s="31">
        <v>1</v>
      </c>
      <c r="F25" s="30">
        <v>654</v>
      </c>
      <c r="G25" s="32">
        <v>7</v>
      </c>
      <c r="I25" s="28">
        <v>1</v>
      </c>
      <c r="J25" s="29" t="s">
        <v>81</v>
      </c>
      <c r="K25" s="29" t="s">
        <v>82</v>
      </c>
      <c r="L25" s="30">
        <v>167</v>
      </c>
      <c r="M25" s="31">
        <v>1</v>
      </c>
      <c r="N25" s="33">
        <v>1029</v>
      </c>
      <c r="O25" s="34">
        <v>20</v>
      </c>
    </row>
    <row r="26" spans="1:15" ht="15.75" customHeight="1" x14ac:dyDescent="0.3"/>
    <row r="27" spans="1:15" ht="15.75" customHeight="1" x14ac:dyDescent="0.3">
      <c r="A27" s="8"/>
      <c r="B27" s="9" t="s">
        <v>83</v>
      </c>
      <c r="C27" s="6" t="s">
        <v>84</v>
      </c>
      <c r="E27" s="10" t="s">
        <v>85</v>
      </c>
      <c r="F27" s="9"/>
      <c r="G27" s="9"/>
      <c r="I27" s="8"/>
      <c r="J27" s="9" t="s">
        <v>86</v>
      </c>
      <c r="K27" s="6" t="s">
        <v>87</v>
      </c>
      <c r="M27" s="10" t="s">
        <v>88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4</v>
      </c>
      <c r="B29" s="16" t="s">
        <v>89</v>
      </c>
      <c r="C29" s="16" t="s">
        <v>21</v>
      </c>
      <c r="D29" s="17">
        <v>177</v>
      </c>
      <c r="E29" s="17">
        <v>8</v>
      </c>
      <c r="F29" s="17">
        <v>1039</v>
      </c>
      <c r="G29" s="20">
        <v>41</v>
      </c>
      <c r="I29" s="15">
        <v>9</v>
      </c>
      <c r="J29" s="16" t="s">
        <v>90</v>
      </c>
      <c r="K29" s="16" t="s">
        <v>91</v>
      </c>
      <c r="L29" s="17">
        <v>183</v>
      </c>
      <c r="M29" s="17">
        <v>9</v>
      </c>
      <c r="N29" s="17">
        <v>1083</v>
      </c>
      <c r="O29" s="20">
        <v>52</v>
      </c>
    </row>
    <row r="30" spans="1:15" ht="15.75" customHeight="1" x14ac:dyDescent="0.3">
      <c r="A30" s="21">
        <v>2</v>
      </c>
      <c r="B30" s="22" t="s">
        <v>92</v>
      </c>
      <c r="C30" s="22" t="s">
        <v>93</v>
      </c>
      <c r="D30" s="23">
        <v>167</v>
      </c>
      <c r="E30" s="24">
        <v>4</v>
      </c>
      <c r="F30" s="23">
        <v>1037</v>
      </c>
      <c r="G30" s="25">
        <v>41</v>
      </c>
      <c r="I30" s="21">
        <v>5</v>
      </c>
      <c r="J30" s="22" t="s">
        <v>94</v>
      </c>
      <c r="K30" s="22" t="s">
        <v>95</v>
      </c>
      <c r="L30" s="23">
        <v>180</v>
      </c>
      <c r="M30" s="24">
        <v>8</v>
      </c>
      <c r="N30" s="23">
        <v>1058</v>
      </c>
      <c r="O30" s="25">
        <v>38</v>
      </c>
    </row>
    <row r="31" spans="1:15" ht="15.75" customHeight="1" x14ac:dyDescent="0.3">
      <c r="A31" s="21">
        <v>5</v>
      </c>
      <c r="B31" s="22" t="s">
        <v>96</v>
      </c>
      <c r="C31" s="22" t="s">
        <v>97</v>
      </c>
      <c r="D31" s="23">
        <v>180</v>
      </c>
      <c r="E31" s="24">
        <v>9</v>
      </c>
      <c r="F31" s="23">
        <v>1026</v>
      </c>
      <c r="G31" s="25">
        <v>36</v>
      </c>
      <c r="I31" s="21">
        <v>8</v>
      </c>
      <c r="J31" s="22" t="s">
        <v>98</v>
      </c>
      <c r="K31" s="22" t="s">
        <v>19</v>
      </c>
      <c r="L31" s="23">
        <v>176</v>
      </c>
      <c r="M31" s="24">
        <v>7</v>
      </c>
      <c r="N31" s="23">
        <v>1041</v>
      </c>
      <c r="O31" s="25">
        <v>36</v>
      </c>
    </row>
    <row r="32" spans="1:15" ht="15.75" customHeight="1" x14ac:dyDescent="0.3">
      <c r="A32" s="21">
        <v>3</v>
      </c>
      <c r="B32" s="22" t="s">
        <v>99</v>
      </c>
      <c r="C32" s="22" t="s">
        <v>34</v>
      </c>
      <c r="D32" s="23">
        <v>164</v>
      </c>
      <c r="E32" s="24">
        <v>2</v>
      </c>
      <c r="F32" s="23">
        <v>1027</v>
      </c>
      <c r="G32" s="25">
        <v>34</v>
      </c>
      <c r="I32" s="21">
        <v>2</v>
      </c>
      <c r="J32" s="22" t="s">
        <v>100</v>
      </c>
      <c r="K32" s="22" t="s">
        <v>97</v>
      </c>
      <c r="L32" s="23">
        <v>162</v>
      </c>
      <c r="M32" s="24">
        <v>4</v>
      </c>
      <c r="N32" s="23">
        <v>1038</v>
      </c>
      <c r="O32" s="25">
        <v>36</v>
      </c>
    </row>
    <row r="33" spans="1:15" ht="15.75" customHeight="1" x14ac:dyDescent="0.3">
      <c r="A33" s="21">
        <v>1</v>
      </c>
      <c r="B33" s="22" t="s">
        <v>101</v>
      </c>
      <c r="C33" s="22" t="s">
        <v>102</v>
      </c>
      <c r="D33" s="23">
        <v>169</v>
      </c>
      <c r="E33" s="24">
        <v>5</v>
      </c>
      <c r="F33" s="26">
        <v>1020</v>
      </c>
      <c r="G33" s="27">
        <v>34</v>
      </c>
      <c r="I33" s="21">
        <v>7</v>
      </c>
      <c r="J33" s="22" t="s">
        <v>103</v>
      </c>
      <c r="K33" s="22" t="s">
        <v>69</v>
      </c>
      <c r="L33" s="23">
        <v>173</v>
      </c>
      <c r="M33" s="24">
        <v>6</v>
      </c>
      <c r="N33" s="23">
        <v>1031</v>
      </c>
      <c r="O33" s="25">
        <v>34</v>
      </c>
    </row>
    <row r="34" spans="1:15" ht="15.75" customHeight="1" x14ac:dyDescent="0.3">
      <c r="A34" s="21">
        <v>8</v>
      </c>
      <c r="B34" s="22" t="s">
        <v>104</v>
      </c>
      <c r="C34" s="22" t="s">
        <v>28</v>
      </c>
      <c r="D34" s="23">
        <v>173</v>
      </c>
      <c r="E34" s="24">
        <v>7</v>
      </c>
      <c r="F34" s="23">
        <v>1011</v>
      </c>
      <c r="G34" s="25">
        <v>29</v>
      </c>
      <c r="I34" s="21">
        <v>3</v>
      </c>
      <c r="J34" s="22" t="s">
        <v>105</v>
      </c>
      <c r="K34" s="22" t="s">
        <v>106</v>
      </c>
      <c r="L34" s="23">
        <v>161</v>
      </c>
      <c r="M34" s="24">
        <v>3</v>
      </c>
      <c r="N34" s="23">
        <v>1021</v>
      </c>
      <c r="O34" s="25">
        <v>32</v>
      </c>
    </row>
    <row r="35" spans="1:15" ht="15.75" customHeight="1" x14ac:dyDescent="0.3">
      <c r="A35" s="21">
        <v>9</v>
      </c>
      <c r="B35" s="22" t="s">
        <v>107</v>
      </c>
      <c r="C35" s="22" t="s">
        <v>56</v>
      </c>
      <c r="D35" s="23">
        <v>166</v>
      </c>
      <c r="E35" s="24">
        <v>3</v>
      </c>
      <c r="F35" s="23">
        <v>1009</v>
      </c>
      <c r="G35" s="25">
        <v>22</v>
      </c>
      <c r="I35" s="21">
        <v>6</v>
      </c>
      <c r="J35" s="22" t="s">
        <v>108</v>
      </c>
      <c r="K35" s="22" t="s">
        <v>37</v>
      </c>
      <c r="L35" s="23">
        <v>155</v>
      </c>
      <c r="M35" s="24">
        <v>2</v>
      </c>
      <c r="N35" s="23">
        <v>994</v>
      </c>
      <c r="O35" s="25">
        <v>22</v>
      </c>
    </row>
    <row r="36" spans="1:15" ht="15.75" customHeight="1" x14ac:dyDescent="0.3">
      <c r="A36" s="21">
        <v>7</v>
      </c>
      <c r="B36" s="22" t="s">
        <v>109</v>
      </c>
      <c r="C36" s="22" t="s">
        <v>69</v>
      </c>
      <c r="D36" s="23">
        <v>172</v>
      </c>
      <c r="E36" s="24">
        <v>6</v>
      </c>
      <c r="F36" s="23">
        <v>849</v>
      </c>
      <c r="G36" s="25">
        <v>21</v>
      </c>
      <c r="I36" s="21">
        <v>4</v>
      </c>
      <c r="J36" s="22" t="s">
        <v>110</v>
      </c>
      <c r="K36" s="22" t="s">
        <v>56</v>
      </c>
      <c r="L36" s="23">
        <v>166</v>
      </c>
      <c r="M36" s="24">
        <v>5</v>
      </c>
      <c r="N36" s="23">
        <v>957</v>
      </c>
      <c r="O36" s="25">
        <v>15</v>
      </c>
    </row>
    <row r="37" spans="1:15" ht="15.75" customHeight="1" x14ac:dyDescent="0.3">
      <c r="A37" s="28">
        <v>6</v>
      </c>
      <c r="B37" s="29" t="s">
        <v>111</v>
      </c>
      <c r="C37" s="29" t="s">
        <v>32</v>
      </c>
      <c r="D37" s="30">
        <v>154</v>
      </c>
      <c r="E37" s="31">
        <v>1</v>
      </c>
      <c r="F37" s="30">
        <v>979</v>
      </c>
      <c r="G37" s="32">
        <v>19</v>
      </c>
      <c r="I37" s="28">
        <v>1</v>
      </c>
      <c r="J37" s="29" t="s">
        <v>112</v>
      </c>
      <c r="K37" s="29" t="s">
        <v>37</v>
      </c>
      <c r="L37" s="30" t="s">
        <v>47</v>
      </c>
      <c r="M37" s="31">
        <v>0</v>
      </c>
      <c r="N37" s="33">
        <v>325</v>
      </c>
      <c r="O37" s="34">
        <v>4</v>
      </c>
    </row>
    <row r="38" spans="1:15" ht="15.75" customHeight="1" x14ac:dyDescent="0.3"/>
    <row r="39" spans="1:15" ht="15.75" customHeight="1" x14ac:dyDescent="0.3">
      <c r="A39" s="8"/>
      <c r="B39" s="9" t="s">
        <v>113</v>
      </c>
      <c r="C39" s="6" t="s">
        <v>114</v>
      </c>
      <c r="E39" s="10" t="s">
        <v>115</v>
      </c>
      <c r="F39" s="9"/>
      <c r="G39" s="9"/>
      <c r="I39" s="8"/>
      <c r="J39" s="9" t="s">
        <v>116</v>
      </c>
      <c r="K39" s="6" t="s">
        <v>117</v>
      </c>
      <c r="M39" s="10" t="s">
        <v>118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119</v>
      </c>
      <c r="C41" s="16" t="s">
        <v>17</v>
      </c>
      <c r="D41" s="17">
        <v>167</v>
      </c>
      <c r="E41" s="17">
        <v>8</v>
      </c>
      <c r="F41" s="17">
        <v>996</v>
      </c>
      <c r="G41" s="20">
        <v>44</v>
      </c>
      <c r="I41" s="15">
        <v>8</v>
      </c>
      <c r="J41" s="16" t="s">
        <v>120</v>
      </c>
      <c r="K41" s="16" t="s">
        <v>37</v>
      </c>
      <c r="L41" s="17">
        <v>165</v>
      </c>
      <c r="M41" s="17">
        <v>7</v>
      </c>
      <c r="N41" s="17">
        <v>1037</v>
      </c>
      <c r="O41" s="20">
        <v>48</v>
      </c>
    </row>
    <row r="42" spans="1:15" ht="15.75" customHeight="1" x14ac:dyDescent="0.3">
      <c r="A42" s="21">
        <v>3</v>
      </c>
      <c r="B42" s="22" t="s">
        <v>121</v>
      </c>
      <c r="C42" s="22" t="s">
        <v>37</v>
      </c>
      <c r="D42" s="23">
        <v>167</v>
      </c>
      <c r="E42" s="24">
        <v>8</v>
      </c>
      <c r="F42" s="23">
        <v>991</v>
      </c>
      <c r="G42" s="25">
        <v>39</v>
      </c>
      <c r="I42" s="21">
        <v>9</v>
      </c>
      <c r="J42" s="22" t="s">
        <v>122</v>
      </c>
      <c r="K42" s="22" t="s">
        <v>37</v>
      </c>
      <c r="L42" s="23">
        <v>164</v>
      </c>
      <c r="M42" s="24">
        <v>6</v>
      </c>
      <c r="N42" s="23">
        <v>997</v>
      </c>
      <c r="O42" s="25">
        <v>40</v>
      </c>
    </row>
    <row r="43" spans="1:15" ht="15.75" customHeight="1" x14ac:dyDescent="0.3">
      <c r="A43" s="21">
        <v>5</v>
      </c>
      <c r="B43" s="22" t="s">
        <v>123</v>
      </c>
      <c r="C43" s="22" t="s">
        <v>124</v>
      </c>
      <c r="D43" s="23">
        <v>170</v>
      </c>
      <c r="E43" s="24">
        <v>9</v>
      </c>
      <c r="F43" s="23">
        <v>982</v>
      </c>
      <c r="G43" s="25">
        <v>37</v>
      </c>
      <c r="I43" s="21">
        <v>7</v>
      </c>
      <c r="J43" s="22" t="s">
        <v>125</v>
      </c>
      <c r="K43" s="22" t="s">
        <v>60</v>
      </c>
      <c r="L43" s="23">
        <v>171</v>
      </c>
      <c r="M43" s="24">
        <v>8</v>
      </c>
      <c r="N43" s="23">
        <v>991</v>
      </c>
      <c r="O43" s="25">
        <v>36</v>
      </c>
    </row>
    <row r="44" spans="1:15" ht="15.75" customHeight="1" x14ac:dyDescent="0.3">
      <c r="A44" s="21">
        <v>4</v>
      </c>
      <c r="B44" s="22" t="s">
        <v>126</v>
      </c>
      <c r="C44" s="22" t="s">
        <v>21</v>
      </c>
      <c r="D44" s="23">
        <v>165</v>
      </c>
      <c r="E44" s="24">
        <v>6</v>
      </c>
      <c r="F44" s="23">
        <v>991</v>
      </c>
      <c r="G44" s="25">
        <v>35</v>
      </c>
      <c r="I44" s="21">
        <v>2</v>
      </c>
      <c r="J44" s="22" t="s">
        <v>127</v>
      </c>
      <c r="K44" s="22" t="s">
        <v>82</v>
      </c>
      <c r="L44" s="23">
        <v>174</v>
      </c>
      <c r="M44" s="24">
        <v>9</v>
      </c>
      <c r="N44" s="23">
        <v>990</v>
      </c>
      <c r="O44" s="25">
        <v>32</v>
      </c>
    </row>
    <row r="45" spans="1:15" ht="15.75" customHeight="1" x14ac:dyDescent="0.3">
      <c r="A45" s="21">
        <v>6</v>
      </c>
      <c r="B45" s="22" t="s">
        <v>128</v>
      </c>
      <c r="C45" s="22" t="s">
        <v>77</v>
      </c>
      <c r="D45" s="23">
        <v>160</v>
      </c>
      <c r="E45" s="24">
        <v>4</v>
      </c>
      <c r="F45" s="23">
        <v>986</v>
      </c>
      <c r="G45" s="25">
        <v>35</v>
      </c>
      <c r="I45" s="21">
        <v>1</v>
      </c>
      <c r="J45" s="22" t="s">
        <v>129</v>
      </c>
      <c r="K45" s="22" t="s">
        <v>130</v>
      </c>
      <c r="L45" s="23">
        <v>163</v>
      </c>
      <c r="M45" s="24">
        <v>5</v>
      </c>
      <c r="N45" s="26">
        <v>984</v>
      </c>
      <c r="O45" s="27">
        <v>32</v>
      </c>
    </row>
    <row r="46" spans="1:15" ht="15.75" customHeight="1" x14ac:dyDescent="0.3">
      <c r="A46" s="21">
        <v>9</v>
      </c>
      <c r="B46" s="22" t="s">
        <v>131</v>
      </c>
      <c r="C46" s="22" t="s">
        <v>97</v>
      </c>
      <c r="D46" s="23">
        <v>164</v>
      </c>
      <c r="E46" s="24">
        <v>5</v>
      </c>
      <c r="F46" s="23">
        <v>990</v>
      </c>
      <c r="G46" s="25">
        <v>33</v>
      </c>
      <c r="I46" s="21">
        <v>6</v>
      </c>
      <c r="J46" s="22" t="s">
        <v>132</v>
      </c>
      <c r="K46" s="22" t="s">
        <v>44</v>
      </c>
      <c r="L46" s="23">
        <v>163</v>
      </c>
      <c r="M46" s="24">
        <v>5</v>
      </c>
      <c r="N46" s="23">
        <v>988</v>
      </c>
      <c r="O46" s="25">
        <v>31</v>
      </c>
    </row>
    <row r="47" spans="1:15" ht="15.75" customHeight="1" x14ac:dyDescent="0.3">
      <c r="A47" s="21">
        <v>1</v>
      </c>
      <c r="B47" s="22" t="s">
        <v>133</v>
      </c>
      <c r="C47" s="22" t="s">
        <v>37</v>
      </c>
      <c r="D47" s="23">
        <v>158</v>
      </c>
      <c r="E47" s="24">
        <v>3</v>
      </c>
      <c r="F47" s="26">
        <v>956</v>
      </c>
      <c r="G47" s="27">
        <v>25</v>
      </c>
      <c r="I47" s="21">
        <v>3</v>
      </c>
      <c r="J47" s="22" t="s">
        <v>134</v>
      </c>
      <c r="K47" s="22" t="s">
        <v>21</v>
      </c>
      <c r="L47" s="23" t="s">
        <v>47</v>
      </c>
      <c r="M47" s="24">
        <v>0</v>
      </c>
      <c r="N47" s="23">
        <v>821</v>
      </c>
      <c r="O47" s="25">
        <v>24</v>
      </c>
    </row>
    <row r="48" spans="1:15" ht="15.75" customHeight="1" x14ac:dyDescent="0.3">
      <c r="A48" s="21">
        <v>2</v>
      </c>
      <c r="B48" s="22" t="s">
        <v>135</v>
      </c>
      <c r="C48" s="22" t="s">
        <v>34</v>
      </c>
      <c r="D48" s="23" t="s">
        <v>47</v>
      </c>
      <c r="E48" s="24">
        <v>0</v>
      </c>
      <c r="F48" s="23">
        <v>332</v>
      </c>
      <c r="G48" s="25">
        <v>12</v>
      </c>
      <c r="I48" s="21">
        <v>5</v>
      </c>
      <c r="J48" s="22" t="s">
        <v>136</v>
      </c>
      <c r="K48" s="22" t="s">
        <v>69</v>
      </c>
      <c r="L48" s="23">
        <v>146</v>
      </c>
      <c r="M48" s="24">
        <v>2</v>
      </c>
      <c r="N48" s="23">
        <v>927</v>
      </c>
      <c r="O48" s="25">
        <v>16</v>
      </c>
    </row>
    <row r="49" spans="1:15" ht="15.75" customHeight="1" x14ac:dyDescent="0.3">
      <c r="A49" s="28">
        <v>7</v>
      </c>
      <c r="B49" s="29" t="s">
        <v>137</v>
      </c>
      <c r="C49" s="29" t="s">
        <v>37</v>
      </c>
      <c r="D49" s="30">
        <v>156</v>
      </c>
      <c r="E49" s="31">
        <v>2</v>
      </c>
      <c r="F49" s="30">
        <v>881</v>
      </c>
      <c r="G49" s="32">
        <v>10</v>
      </c>
      <c r="I49" s="28">
        <v>4</v>
      </c>
      <c r="J49" s="29" t="s">
        <v>138</v>
      </c>
      <c r="K49" s="29" t="s">
        <v>69</v>
      </c>
      <c r="L49" s="30">
        <v>147</v>
      </c>
      <c r="M49" s="31">
        <v>3</v>
      </c>
      <c r="N49" s="30">
        <v>898</v>
      </c>
      <c r="O49" s="32">
        <v>15</v>
      </c>
    </row>
    <row r="50" spans="1:15" ht="15.75" customHeight="1" x14ac:dyDescent="0.3"/>
    <row r="51" spans="1:15" ht="15.75" customHeight="1" x14ac:dyDescent="0.3">
      <c r="A51" s="8"/>
      <c r="B51" s="9" t="s">
        <v>139</v>
      </c>
      <c r="C51" s="6" t="s">
        <v>140</v>
      </c>
      <c r="E51" s="10" t="s">
        <v>141</v>
      </c>
      <c r="F51" s="9"/>
      <c r="G51" s="9"/>
      <c r="I51" s="8"/>
      <c r="J51" s="9" t="s">
        <v>142</v>
      </c>
      <c r="K51" s="6" t="s">
        <v>143</v>
      </c>
      <c r="M51" s="10" t="s">
        <v>144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145</v>
      </c>
      <c r="C53" s="16" t="s">
        <v>37</v>
      </c>
      <c r="D53" s="17">
        <v>180</v>
      </c>
      <c r="E53" s="17">
        <v>9</v>
      </c>
      <c r="F53" s="17">
        <v>1083</v>
      </c>
      <c r="G53" s="20">
        <v>54</v>
      </c>
      <c r="I53" s="15">
        <v>8</v>
      </c>
      <c r="J53" s="16" t="s">
        <v>146</v>
      </c>
      <c r="K53" s="16" t="s">
        <v>26</v>
      </c>
      <c r="L53" s="17">
        <v>171</v>
      </c>
      <c r="M53" s="17">
        <v>9</v>
      </c>
      <c r="N53" s="17">
        <v>1003</v>
      </c>
      <c r="O53" s="20">
        <v>51</v>
      </c>
    </row>
    <row r="54" spans="1:15" x14ac:dyDescent="0.3">
      <c r="A54" s="21">
        <v>1</v>
      </c>
      <c r="B54" s="22" t="s">
        <v>147</v>
      </c>
      <c r="C54" s="22" t="s">
        <v>148</v>
      </c>
      <c r="D54" s="23">
        <v>158</v>
      </c>
      <c r="E54" s="24">
        <v>6</v>
      </c>
      <c r="F54" s="26">
        <v>1006</v>
      </c>
      <c r="G54" s="27">
        <v>43</v>
      </c>
      <c r="I54" s="21">
        <v>4</v>
      </c>
      <c r="J54" s="22" t="s">
        <v>149</v>
      </c>
      <c r="K54" s="22" t="s">
        <v>34</v>
      </c>
      <c r="L54" s="23">
        <v>169</v>
      </c>
      <c r="M54" s="24">
        <v>8</v>
      </c>
      <c r="N54" s="23">
        <v>1009</v>
      </c>
      <c r="O54" s="25">
        <v>47</v>
      </c>
    </row>
    <row r="55" spans="1:15" x14ac:dyDescent="0.3">
      <c r="A55" s="21">
        <v>9</v>
      </c>
      <c r="B55" s="22" t="s">
        <v>150</v>
      </c>
      <c r="C55" s="22" t="s">
        <v>19</v>
      </c>
      <c r="D55" s="23">
        <v>164</v>
      </c>
      <c r="E55" s="24">
        <v>7</v>
      </c>
      <c r="F55" s="23">
        <v>1009</v>
      </c>
      <c r="G55" s="25">
        <v>42</v>
      </c>
      <c r="I55" s="21">
        <v>9</v>
      </c>
      <c r="J55" s="22" t="s">
        <v>151</v>
      </c>
      <c r="K55" s="22" t="s">
        <v>19</v>
      </c>
      <c r="L55" s="23">
        <v>167</v>
      </c>
      <c r="M55" s="24">
        <v>5</v>
      </c>
      <c r="N55" s="23">
        <v>983</v>
      </c>
      <c r="O55" s="25">
        <v>40</v>
      </c>
    </row>
    <row r="56" spans="1:15" x14ac:dyDescent="0.3">
      <c r="A56" s="21">
        <v>6</v>
      </c>
      <c r="B56" s="22" t="s">
        <v>152</v>
      </c>
      <c r="C56" s="22" t="s">
        <v>106</v>
      </c>
      <c r="D56" s="23">
        <v>156</v>
      </c>
      <c r="E56" s="24">
        <v>5</v>
      </c>
      <c r="F56" s="23">
        <v>977</v>
      </c>
      <c r="G56" s="25">
        <v>36</v>
      </c>
      <c r="I56" s="21">
        <v>1</v>
      </c>
      <c r="J56" s="22" t="s">
        <v>153</v>
      </c>
      <c r="K56" s="22" t="s">
        <v>34</v>
      </c>
      <c r="L56" s="23">
        <v>169</v>
      </c>
      <c r="M56" s="24">
        <v>8</v>
      </c>
      <c r="N56" s="26">
        <v>961</v>
      </c>
      <c r="O56" s="27">
        <v>35</v>
      </c>
    </row>
    <row r="57" spans="1:15" x14ac:dyDescent="0.3">
      <c r="A57" s="21">
        <v>4</v>
      </c>
      <c r="B57" s="22" t="s">
        <v>154</v>
      </c>
      <c r="C57" s="22" t="s">
        <v>34</v>
      </c>
      <c r="D57" s="23">
        <v>166</v>
      </c>
      <c r="E57" s="24">
        <v>8</v>
      </c>
      <c r="F57" s="23">
        <v>979</v>
      </c>
      <c r="G57" s="25">
        <v>34</v>
      </c>
      <c r="I57" s="21">
        <v>3</v>
      </c>
      <c r="J57" s="22" t="s">
        <v>155</v>
      </c>
      <c r="K57" s="22" t="s">
        <v>91</v>
      </c>
      <c r="L57" s="23">
        <v>169</v>
      </c>
      <c r="M57" s="24">
        <v>8</v>
      </c>
      <c r="N57" s="23">
        <v>953</v>
      </c>
      <c r="O57" s="25">
        <v>32</v>
      </c>
    </row>
    <row r="58" spans="1:15" x14ac:dyDescent="0.3">
      <c r="A58" s="21">
        <v>7</v>
      </c>
      <c r="B58" s="22" t="s">
        <v>156</v>
      </c>
      <c r="C58" s="22" t="s">
        <v>30</v>
      </c>
      <c r="D58" s="23" t="s">
        <v>157</v>
      </c>
      <c r="E58" s="24">
        <v>0</v>
      </c>
      <c r="F58" s="23">
        <v>767</v>
      </c>
      <c r="G58" s="25">
        <v>18</v>
      </c>
      <c r="I58" s="21">
        <v>7</v>
      </c>
      <c r="J58" s="22" t="s">
        <v>158</v>
      </c>
      <c r="K58" s="22" t="s">
        <v>159</v>
      </c>
      <c r="L58" s="23">
        <v>157</v>
      </c>
      <c r="M58" s="24">
        <v>3</v>
      </c>
      <c r="N58" s="23">
        <v>791</v>
      </c>
      <c r="O58" s="25">
        <v>25</v>
      </c>
    </row>
    <row r="59" spans="1:15" x14ac:dyDescent="0.3">
      <c r="A59" s="21">
        <v>5</v>
      </c>
      <c r="B59" s="22" t="s">
        <v>160</v>
      </c>
      <c r="C59" s="22" t="s">
        <v>82</v>
      </c>
      <c r="D59" s="23">
        <v>139</v>
      </c>
      <c r="E59" s="24">
        <v>3</v>
      </c>
      <c r="F59" s="23">
        <v>871</v>
      </c>
      <c r="G59" s="25">
        <v>17</v>
      </c>
      <c r="I59" s="21">
        <v>6</v>
      </c>
      <c r="J59" s="22" t="s">
        <v>161</v>
      </c>
      <c r="K59" s="22" t="s">
        <v>60</v>
      </c>
      <c r="L59" s="23">
        <v>160</v>
      </c>
      <c r="M59" s="24">
        <v>4</v>
      </c>
      <c r="N59" s="23">
        <v>612</v>
      </c>
      <c r="O59" s="25">
        <v>14</v>
      </c>
    </row>
    <row r="60" spans="1:15" x14ac:dyDescent="0.3">
      <c r="A60" s="21">
        <v>8</v>
      </c>
      <c r="B60" s="22" t="s">
        <v>162</v>
      </c>
      <c r="C60" s="22" t="s">
        <v>30</v>
      </c>
      <c r="D60" s="23">
        <v>141</v>
      </c>
      <c r="E60" s="24">
        <v>4</v>
      </c>
      <c r="F60" s="23">
        <v>831</v>
      </c>
      <c r="G60" s="25">
        <v>16</v>
      </c>
      <c r="I60" s="21">
        <v>5</v>
      </c>
      <c r="J60" s="22" t="s">
        <v>163</v>
      </c>
      <c r="K60" s="22" t="s">
        <v>19</v>
      </c>
      <c r="L60" s="23" t="s">
        <v>157</v>
      </c>
      <c r="M60" s="24">
        <v>0</v>
      </c>
      <c r="N60" s="23">
        <v>608</v>
      </c>
      <c r="O60" s="25">
        <v>13</v>
      </c>
    </row>
    <row r="61" spans="1:15" x14ac:dyDescent="0.3">
      <c r="A61" s="28">
        <v>3</v>
      </c>
      <c r="B61" s="29" t="s">
        <v>164</v>
      </c>
      <c r="C61" s="29" t="s">
        <v>37</v>
      </c>
      <c r="D61" s="30" t="s">
        <v>47</v>
      </c>
      <c r="E61" s="31">
        <v>0</v>
      </c>
      <c r="F61" s="30">
        <v>309</v>
      </c>
      <c r="G61" s="32">
        <v>7</v>
      </c>
      <c r="I61" s="28">
        <v>2</v>
      </c>
      <c r="J61" s="29" t="s">
        <v>165</v>
      </c>
      <c r="K61" s="29" t="s">
        <v>40</v>
      </c>
      <c r="L61" s="30" t="s">
        <v>47</v>
      </c>
      <c r="M61" s="31">
        <v>0</v>
      </c>
      <c r="N61" s="30">
        <v>0</v>
      </c>
      <c r="O61" s="32">
        <v>0</v>
      </c>
    </row>
    <row r="63" spans="1:15" x14ac:dyDescent="0.3">
      <c r="B63" s="6" t="s">
        <v>166</v>
      </c>
      <c r="F63" s="35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763BD866-E652-4EE2-90C1-D559D644EE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D329-CA2B-46EB-BD70-938E921AC51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86</v>
      </c>
      <c r="C3" s="6" t="s">
        <v>589</v>
      </c>
      <c r="E3" s="10" t="s">
        <v>590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6</v>
      </c>
      <c r="B5" s="16" t="s">
        <v>591</v>
      </c>
      <c r="C5" s="16" t="s">
        <v>82</v>
      </c>
      <c r="D5" s="88">
        <v>97.001000000000005</v>
      </c>
      <c r="E5" s="88">
        <v>96.001999999999995</v>
      </c>
      <c r="F5" s="81">
        <f t="shared" ref="F5:F13" si="0">SUM(D5,E5)</f>
        <v>193.00299999999999</v>
      </c>
      <c r="G5" s="17">
        <v>9</v>
      </c>
      <c r="H5" s="88">
        <v>1163.0139999999999</v>
      </c>
      <c r="I5" s="39">
        <v>54</v>
      </c>
    </row>
    <row r="6" spans="1:9" ht="15.75" customHeight="1" x14ac:dyDescent="0.3">
      <c r="A6" s="21">
        <v>9</v>
      </c>
      <c r="B6" s="22" t="s">
        <v>482</v>
      </c>
      <c r="C6" s="22" t="s">
        <v>441</v>
      </c>
      <c r="D6" s="89">
        <v>93.001000000000005</v>
      </c>
      <c r="E6" s="89">
        <v>93.001000000000005</v>
      </c>
      <c r="F6" s="82">
        <f t="shared" si="0"/>
        <v>186.00200000000001</v>
      </c>
      <c r="G6" s="24">
        <v>5</v>
      </c>
      <c r="H6" s="89">
        <v>1115.0039999999999</v>
      </c>
      <c r="I6" s="41">
        <v>38</v>
      </c>
    </row>
    <row r="7" spans="1:9" ht="15.75" customHeight="1" x14ac:dyDescent="0.3">
      <c r="A7" s="21">
        <v>7</v>
      </c>
      <c r="B7" s="22" t="s">
        <v>592</v>
      </c>
      <c r="C7" s="22" t="s">
        <v>91</v>
      </c>
      <c r="D7" s="89">
        <v>90</v>
      </c>
      <c r="E7" s="89">
        <v>90</v>
      </c>
      <c r="F7" s="82">
        <f t="shared" si="0"/>
        <v>180</v>
      </c>
      <c r="G7" s="24">
        <v>4</v>
      </c>
      <c r="H7" s="89">
        <v>1110.0059999999999</v>
      </c>
      <c r="I7" s="41">
        <v>36</v>
      </c>
    </row>
    <row r="8" spans="1:9" ht="15.75" customHeight="1" x14ac:dyDescent="0.3">
      <c r="A8" s="21">
        <v>3</v>
      </c>
      <c r="B8" s="22" t="s">
        <v>78</v>
      </c>
      <c r="C8" s="22" t="s">
        <v>79</v>
      </c>
      <c r="D8" s="89">
        <v>96.001000000000005</v>
      </c>
      <c r="E8" s="89">
        <v>96</v>
      </c>
      <c r="F8" s="82">
        <f t="shared" si="0"/>
        <v>192.001</v>
      </c>
      <c r="G8" s="24">
        <v>8</v>
      </c>
      <c r="H8" s="89">
        <v>1096.0029999999999</v>
      </c>
      <c r="I8" s="41">
        <v>33</v>
      </c>
    </row>
    <row r="9" spans="1:9" ht="15.75" customHeight="1" x14ac:dyDescent="0.3">
      <c r="A9" s="42">
        <v>2</v>
      </c>
      <c r="B9" s="22" t="s">
        <v>593</v>
      </c>
      <c r="C9" s="22" t="s">
        <v>210</v>
      </c>
      <c r="D9" s="89">
        <v>94</v>
      </c>
      <c r="E9" s="89">
        <v>84</v>
      </c>
      <c r="F9" s="82">
        <f t="shared" si="0"/>
        <v>178</v>
      </c>
      <c r="G9" s="24">
        <v>3</v>
      </c>
      <c r="H9" s="89">
        <v>1094.002</v>
      </c>
      <c r="I9" s="41">
        <v>30</v>
      </c>
    </row>
    <row r="10" spans="1:9" ht="15.75" customHeight="1" x14ac:dyDescent="0.3">
      <c r="A10" s="42">
        <v>4</v>
      </c>
      <c r="B10" s="22" t="s">
        <v>594</v>
      </c>
      <c r="C10" s="22" t="s">
        <v>441</v>
      </c>
      <c r="D10" s="89">
        <v>94.001000000000005</v>
      </c>
      <c r="E10" s="89">
        <v>93</v>
      </c>
      <c r="F10" s="82">
        <f t="shared" si="0"/>
        <v>187.001</v>
      </c>
      <c r="G10" s="24">
        <v>6</v>
      </c>
      <c r="H10" s="89">
        <v>1088.0050000000001</v>
      </c>
      <c r="I10" s="41">
        <v>26</v>
      </c>
    </row>
    <row r="11" spans="1:9" ht="15.75" customHeight="1" x14ac:dyDescent="0.3">
      <c r="A11" s="21">
        <v>5</v>
      </c>
      <c r="B11" s="22" t="s">
        <v>525</v>
      </c>
      <c r="C11" s="22" t="s">
        <v>30</v>
      </c>
      <c r="D11" s="89">
        <v>97.001999999999995</v>
      </c>
      <c r="E11" s="89">
        <v>93.001000000000005</v>
      </c>
      <c r="F11" s="82">
        <f t="shared" si="0"/>
        <v>190.00299999999999</v>
      </c>
      <c r="G11" s="24">
        <v>7</v>
      </c>
      <c r="H11" s="89">
        <v>1076.0069999999998</v>
      </c>
      <c r="I11" s="41">
        <v>23</v>
      </c>
    </row>
    <row r="12" spans="1:9" ht="15.75" customHeight="1" x14ac:dyDescent="0.3">
      <c r="A12" s="42">
        <v>8</v>
      </c>
      <c r="B12" s="22" t="s">
        <v>510</v>
      </c>
      <c r="C12" s="22" t="s">
        <v>441</v>
      </c>
      <c r="D12" s="89">
        <v>88</v>
      </c>
      <c r="E12" s="89">
        <v>84</v>
      </c>
      <c r="F12" s="82">
        <f t="shared" si="0"/>
        <v>172</v>
      </c>
      <c r="G12" s="24">
        <v>1</v>
      </c>
      <c r="H12" s="89">
        <v>1077.001</v>
      </c>
      <c r="I12" s="41">
        <v>20</v>
      </c>
    </row>
    <row r="13" spans="1:9" ht="15.75" customHeight="1" x14ac:dyDescent="0.3">
      <c r="A13" s="28">
        <v>1</v>
      </c>
      <c r="B13" s="29" t="s">
        <v>595</v>
      </c>
      <c r="C13" s="29" t="s">
        <v>210</v>
      </c>
      <c r="D13" s="84">
        <v>90.001999999999995</v>
      </c>
      <c r="E13" s="84">
        <v>87</v>
      </c>
      <c r="F13" s="84">
        <f t="shared" si="0"/>
        <v>177.00200000000001</v>
      </c>
      <c r="G13" s="31">
        <v>2</v>
      </c>
      <c r="H13" s="84">
        <v>704.00399999999991</v>
      </c>
      <c r="I13" s="34">
        <v>9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113</v>
      </c>
      <c r="C15" s="6" t="s">
        <v>596</v>
      </c>
      <c r="E15" s="10" t="s">
        <v>597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7">
        <v>6</v>
      </c>
      <c r="B17" s="16" t="s">
        <v>598</v>
      </c>
      <c r="C17" s="16" t="s">
        <v>210</v>
      </c>
      <c r="D17" s="88">
        <v>98</v>
      </c>
      <c r="E17" s="88">
        <v>91</v>
      </c>
      <c r="F17" s="81">
        <f t="shared" ref="F17:F25" si="1">SUM(D17,E17)</f>
        <v>189</v>
      </c>
      <c r="G17" s="17">
        <v>9</v>
      </c>
      <c r="H17" s="88">
        <v>1133.01</v>
      </c>
      <c r="I17" s="39">
        <v>50</v>
      </c>
    </row>
    <row r="18" spans="1:9" ht="15.75" customHeight="1" x14ac:dyDescent="0.3">
      <c r="A18" s="21">
        <v>5</v>
      </c>
      <c r="B18" s="22" t="s">
        <v>599</v>
      </c>
      <c r="C18" s="22" t="s">
        <v>210</v>
      </c>
      <c r="D18" s="89">
        <v>95.001000000000005</v>
      </c>
      <c r="E18" s="89">
        <v>91</v>
      </c>
      <c r="F18" s="82">
        <f t="shared" si="1"/>
        <v>186.001</v>
      </c>
      <c r="G18" s="24">
        <v>8</v>
      </c>
      <c r="H18" s="89">
        <v>1104.001</v>
      </c>
      <c r="I18" s="41">
        <v>41</v>
      </c>
    </row>
    <row r="19" spans="1:9" ht="15.75" customHeight="1" x14ac:dyDescent="0.3">
      <c r="A19" s="42">
        <v>2</v>
      </c>
      <c r="B19" s="22" t="s">
        <v>600</v>
      </c>
      <c r="C19" s="22" t="s">
        <v>95</v>
      </c>
      <c r="D19" s="89">
        <v>90</v>
      </c>
      <c r="E19" s="89">
        <v>80</v>
      </c>
      <c r="F19" s="82">
        <f t="shared" si="1"/>
        <v>170</v>
      </c>
      <c r="G19" s="24">
        <v>6</v>
      </c>
      <c r="H19" s="89">
        <v>1063.002</v>
      </c>
      <c r="I19" s="41">
        <v>36</v>
      </c>
    </row>
    <row r="20" spans="1:9" ht="15.75" customHeight="1" x14ac:dyDescent="0.3">
      <c r="A20" s="42">
        <v>8</v>
      </c>
      <c r="B20" s="22" t="s">
        <v>601</v>
      </c>
      <c r="C20" s="22" t="s">
        <v>548</v>
      </c>
      <c r="D20" s="89">
        <v>95</v>
      </c>
      <c r="E20" s="89">
        <v>74</v>
      </c>
      <c r="F20" s="82">
        <f t="shared" si="1"/>
        <v>169</v>
      </c>
      <c r="G20" s="24">
        <v>5</v>
      </c>
      <c r="H20" s="89">
        <v>1075.0070000000001</v>
      </c>
      <c r="I20" s="41">
        <v>33</v>
      </c>
    </row>
    <row r="21" spans="1:9" ht="15.75" customHeight="1" x14ac:dyDescent="0.3">
      <c r="A21" s="21">
        <v>3</v>
      </c>
      <c r="B21" s="22" t="s">
        <v>602</v>
      </c>
      <c r="C21" s="22" t="s">
        <v>506</v>
      </c>
      <c r="D21" s="89" t="s">
        <v>47</v>
      </c>
      <c r="E21" s="89"/>
      <c r="F21" s="82">
        <f t="shared" si="1"/>
        <v>0</v>
      </c>
      <c r="G21" s="24">
        <v>0</v>
      </c>
      <c r="H21" s="89">
        <v>913.00600000000009</v>
      </c>
      <c r="I21" s="41">
        <v>33</v>
      </c>
    </row>
    <row r="22" spans="1:9" ht="15.75" customHeight="1" x14ac:dyDescent="0.3">
      <c r="A22" s="21">
        <v>1</v>
      </c>
      <c r="B22" s="22" t="s">
        <v>254</v>
      </c>
      <c r="C22" s="22" t="s">
        <v>210</v>
      </c>
      <c r="D22" s="82">
        <v>88</v>
      </c>
      <c r="E22" s="82">
        <v>87</v>
      </c>
      <c r="F22" s="82">
        <f t="shared" si="1"/>
        <v>175</v>
      </c>
      <c r="G22" s="24">
        <v>7</v>
      </c>
      <c r="H22" s="82">
        <v>896</v>
      </c>
      <c r="I22" s="27">
        <v>27</v>
      </c>
    </row>
    <row r="23" spans="1:9" ht="15.75" customHeight="1" x14ac:dyDescent="0.3">
      <c r="A23" s="21">
        <v>9</v>
      </c>
      <c r="B23" s="22" t="s">
        <v>603</v>
      </c>
      <c r="C23" s="22" t="s">
        <v>210</v>
      </c>
      <c r="D23" s="89" t="s">
        <v>47</v>
      </c>
      <c r="E23" s="89"/>
      <c r="F23" s="82">
        <f t="shared" si="1"/>
        <v>0</v>
      </c>
      <c r="G23" s="24">
        <v>0</v>
      </c>
      <c r="H23" s="89">
        <v>878.00299999999993</v>
      </c>
      <c r="I23" s="41">
        <v>23</v>
      </c>
    </row>
    <row r="24" spans="1:9" ht="15.75" customHeight="1" x14ac:dyDescent="0.3">
      <c r="A24" s="42">
        <v>4</v>
      </c>
      <c r="B24" s="22" t="s">
        <v>253</v>
      </c>
      <c r="C24" s="22" t="s">
        <v>148</v>
      </c>
      <c r="D24" s="89" t="s">
        <v>47</v>
      </c>
      <c r="E24" s="89"/>
      <c r="F24" s="82">
        <f t="shared" si="1"/>
        <v>0</v>
      </c>
      <c r="G24" s="24">
        <v>0</v>
      </c>
      <c r="H24" s="89">
        <v>0</v>
      </c>
      <c r="I24" s="41">
        <v>0</v>
      </c>
    </row>
    <row r="25" spans="1:9" ht="15.75" customHeight="1" x14ac:dyDescent="0.3">
      <c r="A25" s="28">
        <v>7</v>
      </c>
      <c r="B25" s="29" t="s">
        <v>604</v>
      </c>
      <c r="C25" s="29" t="s">
        <v>210</v>
      </c>
      <c r="D25" s="92" t="s">
        <v>47</v>
      </c>
      <c r="E25" s="92"/>
      <c r="F25" s="84">
        <f t="shared" si="1"/>
        <v>0</v>
      </c>
      <c r="G25" s="31">
        <v>0</v>
      </c>
      <c r="H25" s="92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116</v>
      </c>
      <c r="C27" s="6" t="s">
        <v>605</v>
      </c>
      <c r="E27" s="10" t="s">
        <v>224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7">
        <v>4</v>
      </c>
      <c r="B29" s="16" t="s">
        <v>606</v>
      </c>
      <c r="C29" s="16" t="s">
        <v>34</v>
      </c>
      <c r="D29" s="88">
        <v>79</v>
      </c>
      <c r="E29" s="88">
        <v>74</v>
      </c>
      <c r="F29" s="81">
        <f>SUM(D29,E29)</f>
        <v>153</v>
      </c>
      <c r="G29" s="17">
        <v>4</v>
      </c>
      <c r="H29" s="88">
        <v>948</v>
      </c>
      <c r="I29" s="39">
        <v>19</v>
      </c>
    </row>
    <row r="30" spans="1:9" ht="15.75" customHeight="1" x14ac:dyDescent="0.3">
      <c r="A30" s="42">
        <v>2</v>
      </c>
      <c r="B30" s="22" t="s">
        <v>607</v>
      </c>
      <c r="C30" s="22" t="s">
        <v>34</v>
      </c>
      <c r="D30" s="89" t="s">
        <v>47</v>
      </c>
      <c r="E30" s="89"/>
      <c r="F30" s="82">
        <f>SUM(D30,E30)</f>
        <v>0</v>
      </c>
      <c r="G30" s="24">
        <v>0</v>
      </c>
      <c r="H30" s="89">
        <v>542.00099999999998</v>
      </c>
      <c r="I30" s="41">
        <v>12</v>
      </c>
    </row>
    <row r="31" spans="1:9" ht="15.75" customHeight="1" x14ac:dyDescent="0.3">
      <c r="A31" s="21">
        <v>3</v>
      </c>
      <c r="B31" s="22" t="s">
        <v>608</v>
      </c>
      <c r="C31" s="22" t="s">
        <v>34</v>
      </c>
      <c r="D31" s="89" t="s">
        <v>47</v>
      </c>
      <c r="E31" s="89"/>
      <c r="F31" s="82">
        <f>SUM(D31,E31)</f>
        <v>0</v>
      </c>
      <c r="G31" s="24">
        <v>0</v>
      </c>
      <c r="H31" s="89">
        <v>358</v>
      </c>
      <c r="I31" s="41">
        <v>7</v>
      </c>
    </row>
    <row r="32" spans="1:9" ht="15.75" customHeight="1" x14ac:dyDescent="0.3">
      <c r="A32" s="28">
        <v>1</v>
      </c>
      <c r="B32" s="29" t="s">
        <v>387</v>
      </c>
      <c r="C32" s="29" t="s">
        <v>34</v>
      </c>
      <c r="D32" s="84" t="s">
        <v>47</v>
      </c>
      <c r="E32" s="84"/>
      <c r="F32" s="84">
        <f>SUM(D32,E32)</f>
        <v>0</v>
      </c>
      <c r="G32" s="31">
        <v>0</v>
      </c>
      <c r="H32" s="84">
        <v>273</v>
      </c>
      <c r="I32" s="34">
        <v>2</v>
      </c>
    </row>
    <row r="33" spans="1:9" ht="15.75" customHeight="1" x14ac:dyDescent="0.3">
      <c r="A33" s="71"/>
      <c r="B33" s="85"/>
      <c r="C33" s="85"/>
      <c r="D33" s="93"/>
      <c r="E33" s="93"/>
      <c r="F33" s="79"/>
      <c r="G33" s="36"/>
      <c r="H33" s="93"/>
      <c r="I33" s="36"/>
    </row>
    <row r="34" spans="1:9" ht="15.75" customHeight="1" x14ac:dyDescent="0.3">
      <c r="A34" s="71"/>
      <c r="B34" s="85" t="s">
        <v>473</v>
      </c>
      <c r="C34" s="85"/>
      <c r="D34" s="93"/>
      <c r="E34" s="93"/>
      <c r="F34" s="79"/>
      <c r="G34" s="36"/>
      <c r="H34" s="93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588</v>
      </c>
      <c r="E36" s="35" t="s">
        <v>167</v>
      </c>
      <c r="H36" s="36"/>
      <c r="I36" s="36"/>
    </row>
    <row r="37" spans="1:9" ht="15.75" customHeight="1" x14ac:dyDescent="0.3">
      <c r="A37" s="36"/>
      <c r="B37" s="6" t="s">
        <v>168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4B2AD09-5A8C-4B0A-9294-53464417D4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F5A4-3C83-4052-8E02-F40ED069D215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609</v>
      </c>
      <c r="E3" s="10" t="s">
        <v>346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 t="s">
        <v>436</v>
      </c>
      <c r="E4" s="76" t="s">
        <v>436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4</v>
      </c>
      <c r="B5" s="16" t="s">
        <v>327</v>
      </c>
      <c r="C5" s="16" t="s">
        <v>207</v>
      </c>
      <c r="D5" s="88">
        <v>99.001000000000005</v>
      </c>
      <c r="E5" s="88">
        <v>98.001999999999995</v>
      </c>
      <c r="F5" s="81">
        <v>197.00299999999999</v>
      </c>
      <c r="G5" s="17">
        <v>10</v>
      </c>
      <c r="H5" s="88">
        <v>1186.0239999999999</v>
      </c>
      <c r="I5" s="39">
        <v>61</v>
      </c>
    </row>
    <row r="6" spans="1:9" ht="15.75" customHeight="1" x14ac:dyDescent="0.3">
      <c r="A6" s="42">
        <v>8</v>
      </c>
      <c r="B6" s="22" t="s">
        <v>554</v>
      </c>
      <c r="C6" s="22" t="s">
        <v>21</v>
      </c>
      <c r="D6" s="89">
        <v>100.002</v>
      </c>
      <c r="E6" s="89">
        <v>99.001000000000005</v>
      </c>
      <c r="F6" s="82">
        <v>199.00299999999999</v>
      </c>
      <c r="G6" s="23">
        <v>11</v>
      </c>
      <c r="H6" s="89">
        <v>1184.0139999999999</v>
      </c>
      <c r="I6" s="41">
        <v>59</v>
      </c>
    </row>
    <row r="7" spans="1:9" ht="15.75" customHeight="1" x14ac:dyDescent="0.3">
      <c r="A7" s="21">
        <v>11</v>
      </c>
      <c r="B7" s="22" t="s">
        <v>563</v>
      </c>
      <c r="C7" s="22" t="s">
        <v>219</v>
      </c>
      <c r="D7" s="89">
        <v>96.001000000000005</v>
      </c>
      <c r="E7" s="89">
        <v>95.001000000000005</v>
      </c>
      <c r="F7" s="82">
        <v>191.00200000000001</v>
      </c>
      <c r="G7" s="23">
        <v>7</v>
      </c>
      <c r="H7" s="89">
        <v>1167.0149999999999</v>
      </c>
      <c r="I7" s="41">
        <v>55</v>
      </c>
    </row>
    <row r="8" spans="1:9" ht="15.75" customHeight="1" x14ac:dyDescent="0.3">
      <c r="A8" s="21">
        <v>1</v>
      </c>
      <c r="B8" s="22" t="s">
        <v>550</v>
      </c>
      <c r="C8" s="22" t="s">
        <v>551</v>
      </c>
      <c r="D8" s="82">
        <v>90</v>
      </c>
      <c r="E8" s="82">
        <v>88</v>
      </c>
      <c r="F8" s="82">
        <v>178</v>
      </c>
      <c r="G8" s="23">
        <v>2</v>
      </c>
      <c r="H8" s="82">
        <v>1129.008</v>
      </c>
      <c r="I8" s="27">
        <v>38</v>
      </c>
    </row>
    <row r="9" spans="1:9" ht="15.75" customHeight="1" x14ac:dyDescent="0.3">
      <c r="A9" s="21">
        <v>5</v>
      </c>
      <c r="B9" s="22" t="s">
        <v>41</v>
      </c>
      <c r="C9" s="22" t="s">
        <v>42</v>
      </c>
      <c r="D9" s="89">
        <v>96.001000000000005</v>
      </c>
      <c r="E9" s="89">
        <v>95.001000000000005</v>
      </c>
      <c r="F9" s="82">
        <v>191.00200000000001</v>
      </c>
      <c r="G9" s="23">
        <v>7</v>
      </c>
      <c r="H9" s="89">
        <v>1134.0110000000002</v>
      </c>
      <c r="I9" s="41">
        <v>37</v>
      </c>
    </row>
    <row r="10" spans="1:9" ht="15.75" customHeight="1" x14ac:dyDescent="0.3">
      <c r="A10" s="21">
        <v>3</v>
      </c>
      <c r="B10" s="22" t="s">
        <v>572</v>
      </c>
      <c r="C10" s="22" t="s">
        <v>551</v>
      </c>
      <c r="D10" s="89">
        <v>95</v>
      </c>
      <c r="E10" s="89">
        <v>94</v>
      </c>
      <c r="F10" s="82">
        <v>189</v>
      </c>
      <c r="G10" s="23">
        <v>5</v>
      </c>
      <c r="H10" s="89">
        <v>1115.009</v>
      </c>
      <c r="I10" s="41">
        <v>37</v>
      </c>
    </row>
    <row r="11" spans="1:9" ht="15.75" customHeight="1" x14ac:dyDescent="0.3">
      <c r="A11" s="42">
        <v>6</v>
      </c>
      <c r="B11" s="22" t="s">
        <v>552</v>
      </c>
      <c r="C11" s="22" t="s">
        <v>79</v>
      </c>
      <c r="D11" s="89">
        <v>99.003</v>
      </c>
      <c r="E11" s="89">
        <v>94.001000000000005</v>
      </c>
      <c r="F11" s="82">
        <v>193.00400000000002</v>
      </c>
      <c r="G11" s="23">
        <v>9</v>
      </c>
      <c r="H11" s="89">
        <v>1120.0059999999999</v>
      </c>
      <c r="I11" s="41">
        <v>31</v>
      </c>
    </row>
    <row r="12" spans="1:9" ht="15.75" customHeight="1" x14ac:dyDescent="0.3">
      <c r="A12" s="42">
        <v>2</v>
      </c>
      <c r="B12" s="22" t="s">
        <v>78</v>
      </c>
      <c r="C12" s="22" t="s">
        <v>79</v>
      </c>
      <c r="D12" s="89">
        <v>96.001000000000005</v>
      </c>
      <c r="E12" s="89">
        <v>96</v>
      </c>
      <c r="F12" s="82">
        <v>192.001</v>
      </c>
      <c r="G12" s="23">
        <v>8</v>
      </c>
      <c r="H12" s="89">
        <v>1096.0029999999999</v>
      </c>
      <c r="I12" s="41">
        <v>30</v>
      </c>
    </row>
    <row r="13" spans="1:9" ht="15.75" customHeight="1" x14ac:dyDescent="0.3">
      <c r="A13" s="21">
        <v>7</v>
      </c>
      <c r="B13" s="22" t="s">
        <v>592</v>
      </c>
      <c r="C13" s="22" t="s">
        <v>91</v>
      </c>
      <c r="D13" s="89">
        <v>90</v>
      </c>
      <c r="E13" s="89">
        <v>90</v>
      </c>
      <c r="F13" s="82">
        <v>180</v>
      </c>
      <c r="G13" s="23">
        <v>4</v>
      </c>
      <c r="H13" s="89">
        <v>1110.0059999999999</v>
      </c>
      <c r="I13" s="41">
        <v>29</v>
      </c>
    </row>
    <row r="14" spans="1:9" ht="15.75" customHeight="1" x14ac:dyDescent="0.3">
      <c r="A14" s="21">
        <v>9</v>
      </c>
      <c r="B14" s="22" t="s">
        <v>587</v>
      </c>
      <c r="C14" s="22" t="s">
        <v>148</v>
      </c>
      <c r="D14" s="89">
        <v>90.001000000000005</v>
      </c>
      <c r="E14" s="89">
        <v>89</v>
      </c>
      <c r="F14" s="82">
        <v>179.001</v>
      </c>
      <c r="G14" s="23">
        <v>3</v>
      </c>
      <c r="H14" s="89">
        <v>811.00599999999997</v>
      </c>
      <c r="I14" s="41">
        <v>14</v>
      </c>
    </row>
    <row r="15" spans="1:9" ht="15.75" customHeight="1" x14ac:dyDescent="0.3">
      <c r="A15" s="45">
        <v>10</v>
      </c>
      <c r="B15" s="29" t="s">
        <v>606</v>
      </c>
      <c r="C15" s="29" t="s">
        <v>34</v>
      </c>
      <c r="D15" s="92">
        <v>79</v>
      </c>
      <c r="E15" s="92">
        <v>74</v>
      </c>
      <c r="F15" s="84">
        <v>153</v>
      </c>
      <c r="G15" s="30">
        <v>1</v>
      </c>
      <c r="H15" s="92">
        <v>948</v>
      </c>
      <c r="I15" s="44">
        <v>8</v>
      </c>
    </row>
    <row r="16" spans="1:9" ht="15.75" customHeight="1" x14ac:dyDescent="0.3">
      <c r="B16" s="85"/>
      <c r="C16" s="85"/>
      <c r="D16" s="93"/>
      <c r="E16" s="93"/>
      <c r="F16" s="79"/>
      <c r="G16" s="36"/>
      <c r="H16" s="93"/>
      <c r="I16" s="36"/>
    </row>
    <row r="17" spans="1:9" ht="15.75" customHeight="1" x14ac:dyDescent="0.3">
      <c r="B17" s="85" t="s">
        <v>473</v>
      </c>
      <c r="C17" s="85"/>
      <c r="D17" s="93"/>
      <c r="E17" s="93"/>
      <c r="F17" s="79"/>
      <c r="G17" s="36"/>
      <c r="H17" s="93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6" t="s">
        <v>260</v>
      </c>
      <c r="E19" s="35" t="s">
        <v>167</v>
      </c>
      <c r="H19" s="36"/>
      <c r="I19" s="36"/>
    </row>
    <row r="20" spans="1:9" ht="15.75" customHeight="1" x14ac:dyDescent="0.3">
      <c r="A20" s="36"/>
      <c r="B20" s="6" t="s">
        <v>168</v>
      </c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877EA09C-0F1B-425E-9E64-5AAF146466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8758-61DF-4E63-9A53-E99EC5F77FFF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610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611</v>
      </c>
      <c r="B4" s="49"/>
      <c r="C4" s="50">
        <v>560</v>
      </c>
      <c r="D4" s="49"/>
      <c r="E4" s="51" t="s">
        <v>15</v>
      </c>
      <c r="F4" s="95">
        <f>SUM(F5:F7)</f>
        <v>560.00600000000009</v>
      </c>
      <c r="G4" s="53" t="s">
        <v>272</v>
      </c>
      <c r="H4" s="96" t="s">
        <v>612</v>
      </c>
      <c r="I4" s="96"/>
      <c r="J4" s="97">
        <v>545</v>
      </c>
      <c r="K4" s="96"/>
      <c r="L4" s="96"/>
      <c r="M4" s="6">
        <v>545</v>
      </c>
      <c r="N4"/>
    </row>
    <row r="5" spans="1:14" ht="15.75" customHeight="1" x14ac:dyDescent="0.3">
      <c r="A5" s="98" t="s">
        <v>78</v>
      </c>
      <c r="B5" s="99"/>
      <c r="C5" s="100"/>
      <c r="D5" s="101">
        <v>96.001000000000005</v>
      </c>
      <c r="E5" s="101">
        <v>96</v>
      </c>
      <c r="F5" s="102">
        <f>SUM(D5:E5)</f>
        <v>192.001</v>
      </c>
      <c r="G5"/>
      <c r="H5" s="96"/>
      <c r="I5" s="96"/>
      <c r="J5" s="96"/>
      <c r="K5" s="96"/>
      <c r="L5" s="96"/>
      <c r="M5" s="96"/>
      <c r="N5"/>
    </row>
    <row r="6" spans="1:14" ht="15.75" customHeight="1" x14ac:dyDescent="0.3">
      <c r="A6" s="103" t="s">
        <v>573</v>
      </c>
      <c r="B6" s="104"/>
      <c r="C6" s="105"/>
      <c r="D6" s="101">
        <v>95.001000000000005</v>
      </c>
      <c r="E6" s="101">
        <v>80</v>
      </c>
      <c r="F6" s="106">
        <f>SUM(D6:E6)</f>
        <v>175.001</v>
      </c>
      <c r="G6"/>
      <c r="H6" s="96"/>
      <c r="I6" s="96"/>
      <c r="J6" s="96"/>
      <c r="K6" s="96"/>
      <c r="L6" s="96"/>
      <c r="M6" s="96"/>
      <c r="N6"/>
    </row>
    <row r="7" spans="1:14" ht="15.75" customHeight="1" x14ac:dyDescent="0.3">
      <c r="A7" s="107" t="s">
        <v>552</v>
      </c>
      <c r="B7" s="108"/>
      <c r="C7" s="109"/>
      <c r="D7" s="110">
        <v>99.003</v>
      </c>
      <c r="E7" s="110">
        <v>94.001000000000005</v>
      </c>
      <c r="F7" s="111">
        <f>SUM(D7:E7)</f>
        <v>193.00400000000002</v>
      </c>
      <c r="G7"/>
      <c r="H7" s="96"/>
      <c r="I7" s="96"/>
      <c r="J7" s="96"/>
      <c r="K7" s="96"/>
      <c r="L7" s="96"/>
      <c r="M7" s="96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613</v>
      </c>
      <c r="B9" s="49"/>
      <c r="C9" s="50">
        <v>580</v>
      </c>
      <c r="D9" s="49"/>
      <c r="E9" s="51" t="s">
        <v>15</v>
      </c>
      <c r="F9" s="95">
        <f>SUM(F10:F12)</f>
        <v>585.00700000000006</v>
      </c>
      <c r="G9" s="53" t="s">
        <v>272</v>
      </c>
      <c r="H9" s="48" t="s">
        <v>614</v>
      </c>
      <c r="I9" s="49"/>
      <c r="J9" s="50">
        <v>584</v>
      </c>
      <c r="K9" s="49"/>
      <c r="L9" s="51" t="s">
        <v>15</v>
      </c>
      <c r="M9" s="95">
        <f>SUM(M10:M12)</f>
        <v>590.01</v>
      </c>
      <c r="N9"/>
    </row>
    <row r="10" spans="1:14" ht="15.75" customHeight="1" x14ac:dyDescent="0.3">
      <c r="A10" s="98" t="s">
        <v>327</v>
      </c>
      <c r="B10" s="99"/>
      <c r="C10" s="100"/>
      <c r="D10" s="101">
        <v>98.001999999999995</v>
      </c>
      <c r="E10" s="101">
        <v>93</v>
      </c>
      <c r="F10" s="102">
        <f>SUM(D10:E10)</f>
        <v>191.00200000000001</v>
      </c>
      <c r="G10"/>
      <c r="H10" s="98" t="s">
        <v>615</v>
      </c>
      <c r="I10" s="99"/>
      <c r="J10" s="100"/>
      <c r="K10" s="101">
        <v>99.001000000000005</v>
      </c>
      <c r="L10" s="101">
        <v>98.001999999999995</v>
      </c>
      <c r="M10" s="102">
        <f>SUM(K10:L10)</f>
        <v>197.00299999999999</v>
      </c>
      <c r="N10"/>
    </row>
    <row r="11" spans="1:14" ht="15.75" customHeight="1" x14ac:dyDescent="0.3">
      <c r="A11" s="103" t="s">
        <v>616</v>
      </c>
      <c r="B11" s="104"/>
      <c r="C11" s="105"/>
      <c r="D11" s="101">
        <v>100</v>
      </c>
      <c r="E11" s="101">
        <v>97</v>
      </c>
      <c r="F11" s="106">
        <f>SUM(D11:E11)</f>
        <v>197</v>
      </c>
      <c r="G11"/>
      <c r="H11" s="103" t="s">
        <v>617</v>
      </c>
      <c r="I11" s="104"/>
      <c r="J11" s="105"/>
      <c r="K11" s="101">
        <v>99.001999999999995</v>
      </c>
      <c r="L11" s="101">
        <v>98.001999999999995</v>
      </c>
      <c r="M11" s="106">
        <f>SUM(K11:L11)</f>
        <v>197.00399999999999</v>
      </c>
      <c r="N11"/>
    </row>
    <row r="12" spans="1:14" ht="15.75" customHeight="1" x14ac:dyDescent="0.3">
      <c r="A12" s="107" t="s">
        <v>618</v>
      </c>
      <c r="B12" s="108"/>
      <c r="C12" s="109"/>
      <c r="D12" s="110">
        <v>99.001999999999995</v>
      </c>
      <c r="E12" s="110">
        <v>98.003</v>
      </c>
      <c r="F12" s="111">
        <f>SUM(D12:E12)</f>
        <v>197.005</v>
      </c>
      <c r="G12"/>
      <c r="H12" s="107" t="s">
        <v>234</v>
      </c>
      <c r="I12" s="108"/>
      <c r="J12" s="109"/>
      <c r="K12" s="110">
        <v>98.001999999999995</v>
      </c>
      <c r="L12" s="110">
        <v>98.001000000000005</v>
      </c>
      <c r="M12" s="111">
        <f>SUM(K12:L12)</f>
        <v>196.00299999999999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619</v>
      </c>
      <c r="B14" s="49"/>
      <c r="C14" s="50">
        <v>561</v>
      </c>
      <c r="D14" s="49"/>
      <c r="E14" s="51" t="s">
        <v>15</v>
      </c>
      <c r="F14" s="95">
        <f>SUM(F15:F17)</f>
        <v>552.00199999999995</v>
      </c>
      <c r="G14" s="53" t="s">
        <v>272</v>
      </c>
      <c r="H14" s="48" t="s">
        <v>620</v>
      </c>
      <c r="I14" s="49"/>
      <c r="J14" s="50">
        <v>542</v>
      </c>
      <c r="K14" s="49"/>
      <c r="L14" s="51" t="s">
        <v>15</v>
      </c>
      <c r="M14" s="95">
        <f>SUM(M15:M17)</f>
        <v>195</v>
      </c>
      <c r="N14"/>
    </row>
    <row r="15" spans="1:14" ht="15.75" customHeight="1" x14ac:dyDescent="0.3">
      <c r="A15" s="98" t="s">
        <v>621</v>
      </c>
      <c r="B15" s="99"/>
      <c r="C15" s="100"/>
      <c r="D15" s="101">
        <v>88</v>
      </c>
      <c r="E15" s="101">
        <v>81</v>
      </c>
      <c r="F15" s="102">
        <f>SUM(D15:E15)</f>
        <v>169</v>
      </c>
      <c r="G15"/>
      <c r="H15" s="98" t="s">
        <v>622</v>
      </c>
      <c r="I15" s="99"/>
      <c r="J15" s="100"/>
      <c r="K15" s="101">
        <v>98</v>
      </c>
      <c r="L15" s="101">
        <v>97</v>
      </c>
      <c r="M15" s="102">
        <f>SUM(K15:L15)</f>
        <v>195</v>
      </c>
      <c r="N15"/>
    </row>
    <row r="16" spans="1:14" ht="15.75" customHeight="1" x14ac:dyDescent="0.3">
      <c r="A16" s="103" t="s">
        <v>623</v>
      </c>
      <c r="B16" s="104"/>
      <c r="C16" s="105"/>
      <c r="D16" s="101">
        <v>98.001000000000005</v>
      </c>
      <c r="E16" s="101">
        <v>95.001000000000005</v>
      </c>
      <c r="F16" s="106">
        <f>SUM(D16:E16)</f>
        <v>193.00200000000001</v>
      </c>
      <c r="G16"/>
      <c r="H16" s="103" t="s">
        <v>624</v>
      </c>
      <c r="I16" s="104"/>
      <c r="J16" s="105"/>
      <c r="K16" s="101" t="s">
        <v>47</v>
      </c>
      <c r="L16" s="101" t="s">
        <v>47</v>
      </c>
      <c r="M16" s="106">
        <f>SUM(K16:L16)</f>
        <v>0</v>
      </c>
      <c r="N16"/>
    </row>
    <row r="17" spans="1:14" ht="15.75" customHeight="1" x14ac:dyDescent="0.3">
      <c r="A17" s="107" t="s">
        <v>625</v>
      </c>
      <c r="B17" s="108"/>
      <c r="C17" s="109"/>
      <c r="D17" s="110">
        <v>99</v>
      </c>
      <c r="E17" s="110">
        <v>91</v>
      </c>
      <c r="F17" s="111">
        <f>SUM(D17:E17)</f>
        <v>190</v>
      </c>
      <c r="G17"/>
      <c r="H17" s="107" t="s">
        <v>626</v>
      </c>
      <c r="I17" s="108"/>
      <c r="J17" s="109"/>
      <c r="K17" s="110" t="s">
        <v>47</v>
      </c>
      <c r="L17" s="110" t="s">
        <v>47</v>
      </c>
      <c r="M17" s="111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627</v>
      </c>
      <c r="E20" s="6"/>
      <c r="H20" s="59" t="s">
        <v>614</v>
      </c>
      <c r="I20" s="24">
        <v>6</v>
      </c>
      <c r="J20" s="24">
        <v>6</v>
      </c>
      <c r="K20" s="24"/>
      <c r="L20" s="24"/>
      <c r="M20" s="112">
        <v>3532.0380000000005</v>
      </c>
      <c r="N20" s="55">
        <v>12</v>
      </c>
    </row>
    <row r="21" spans="1:14" ht="15.75" customHeight="1" x14ac:dyDescent="0.3">
      <c r="B21" s="60" t="s">
        <v>628</v>
      </c>
      <c r="E21" s="6"/>
      <c r="H21" s="56" t="s">
        <v>612</v>
      </c>
      <c r="I21" s="23">
        <v>6</v>
      </c>
      <c r="J21" s="23">
        <v>4</v>
      </c>
      <c r="K21" s="23"/>
      <c r="L21" s="23">
        <v>2</v>
      </c>
      <c r="M21" s="113">
        <v>3270</v>
      </c>
      <c r="N21" s="25">
        <v>8</v>
      </c>
    </row>
    <row r="22" spans="1:14" ht="15.75" customHeight="1" x14ac:dyDescent="0.3">
      <c r="B22" s="10" t="s">
        <v>288</v>
      </c>
      <c r="E22" s="6"/>
      <c r="H22" s="56" t="s">
        <v>611</v>
      </c>
      <c r="I22" s="26">
        <v>6</v>
      </c>
      <c r="J22" s="26">
        <v>3</v>
      </c>
      <c r="K22" s="26"/>
      <c r="L22" s="26">
        <v>3</v>
      </c>
      <c r="M22" s="114">
        <v>3297.0150000000003</v>
      </c>
      <c r="N22" s="27">
        <v>6</v>
      </c>
    </row>
    <row r="23" spans="1:14" ht="15.75" customHeight="1" x14ac:dyDescent="0.3">
      <c r="H23" s="115" t="s">
        <v>613</v>
      </c>
      <c r="I23" s="23">
        <v>6</v>
      </c>
      <c r="J23" s="23">
        <v>3</v>
      </c>
      <c r="K23" s="23"/>
      <c r="L23" s="23">
        <v>3</v>
      </c>
      <c r="M23" s="113">
        <v>3002.0329999999999</v>
      </c>
      <c r="N23" s="25">
        <v>6</v>
      </c>
    </row>
    <row r="24" spans="1:14" ht="15.75" customHeight="1" x14ac:dyDescent="0.3">
      <c r="H24" s="115" t="s">
        <v>619</v>
      </c>
      <c r="I24" s="23">
        <v>6</v>
      </c>
      <c r="J24" s="23">
        <v>2</v>
      </c>
      <c r="K24" s="23"/>
      <c r="L24" s="23">
        <v>4</v>
      </c>
      <c r="M24" s="113">
        <v>3325.0210000000002</v>
      </c>
      <c r="N24" s="25">
        <v>4</v>
      </c>
    </row>
    <row r="25" spans="1:14" ht="15.75" customHeight="1" x14ac:dyDescent="0.3">
      <c r="H25" s="57" t="s">
        <v>620</v>
      </c>
      <c r="I25" s="30">
        <v>6</v>
      </c>
      <c r="J25" s="30"/>
      <c r="K25" s="30"/>
      <c r="L25" s="30">
        <v>6</v>
      </c>
      <c r="M25" s="116">
        <v>1914.01</v>
      </c>
      <c r="N25" s="32">
        <v>0</v>
      </c>
    </row>
    <row r="26" spans="1:14" ht="15.75" customHeight="1" x14ac:dyDescent="0.3"/>
    <row r="27" spans="1:14" ht="15.75" customHeight="1" x14ac:dyDescent="0.3">
      <c r="A27" s="6" t="s">
        <v>473</v>
      </c>
    </row>
    <row r="28" spans="1:14" ht="15.75" customHeight="1" x14ac:dyDescent="0.3"/>
    <row r="29" spans="1:14" ht="15.75" customHeight="1" x14ac:dyDescent="0.3">
      <c r="A29" s="6" t="s">
        <v>588</v>
      </c>
      <c r="E29" s="117" t="s">
        <v>167</v>
      </c>
      <c r="G29" s="6"/>
    </row>
    <row r="30" spans="1:14" ht="15.75" customHeight="1" x14ac:dyDescent="0.3">
      <c r="A30" s="6" t="s">
        <v>168</v>
      </c>
      <c r="E30" s="6"/>
    </row>
    <row r="31" spans="1:14" ht="15.75" customHeight="1" x14ac:dyDescent="0.3">
      <c r="A31" s="96"/>
      <c r="B31" s="96"/>
      <c r="C31" s="96"/>
      <c r="D31" s="96"/>
      <c r="E31" s="96"/>
      <c r="F31" s="96"/>
      <c r="G31" s="118"/>
      <c r="H31" s="96"/>
      <c r="I31" s="96"/>
      <c r="J31" s="96"/>
      <c r="K31" s="96"/>
      <c r="L31" s="96"/>
      <c r="M31" s="96"/>
      <c r="N31" s="96"/>
    </row>
    <row r="32" spans="1:14" ht="15.75" customHeight="1" x14ac:dyDescent="0.3">
      <c r="A32" s="96"/>
      <c r="B32" s="96"/>
      <c r="C32" s="96"/>
      <c r="D32" s="96"/>
      <c r="E32" s="96"/>
      <c r="F32" s="96"/>
      <c r="G32" s="118"/>
      <c r="H32" s="96"/>
      <c r="I32" s="96"/>
      <c r="J32" s="96"/>
      <c r="K32" s="96"/>
      <c r="L32" s="96"/>
      <c r="M32" s="96"/>
      <c r="N32" s="96"/>
    </row>
    <row r="33" spans="1:14" ht="15.75" customHeight="1" x14ac:dyDescent="0.3">
      <c r="A33" s="96"/>
      <c r="B33" s="96"/>
      <c r="C33" s="96"/>
      <c r="D33" s="96"/>
      <c r="E33" s="96"/>
      <c r="F33" s="96"/>
      <c r="G33" s="118"/>
      <c r="H33" s="96"/>
      <c r="I33" s="96"/>
      <c r="J33" s="96"/>
      <c r="K33" s="96"/>
      <c r="L33" s="96"/>
      <c r="M33" s="96"/>
      <c r="N33" s="96"/>
    </row>
    <row r="34" spans="1:14" ht="15.75" customHeight="1" x14ac:dyDescent="0.3">
      <c r="A34" s="96"/>
      <c r="B34" s="96"/>
      <c r="C34" s="96"/>
      <c r="D34" s="96"/>
      <c r="E34" s="96"/>
      <c r="F34" s="96"/>
      <c r="G34" s="118"/>
      <c r="H34" s="96"/>
      <c r="I34" s="96"/>
      <c r="J34" s="96"/>
      <c r="K34" s="96"/>
      <c r="L34" s="96"/>
      <c r="M34" s="96"/>
      <c r="N34" s="96"/>
    </row>
    <row r="35" spans="1:14" ht="15.75" customHeight="1" x14ac:dyDescent="0.3">
      <c r="A35" s="96"/>
      <c r="B35" s="96"/>
      <c r="C35" s="96"/>
      <c r="D35" s="96"/>
      <c r="E35" s="96"/>
      <c r="F35" s="96"/>
      <c r="G35" s="118"/>
      <c r="H35" s="96"/>
      <c r="I35" s="96"/>
      <c r="J35" s="96"/>
      <c r="K35" s="96"/>
      <c r="L35" s="96"/>
      <c r="M35" s="96"/>
      <c r="N35" s="96"/>
    </row>
    <row r="36" spans="1:14" ht="15.75" customHeight="1" x14ac:dyDescent="0.3">
      <c r="A36" s="96"/>
      <c r="B36" s="96"/>
      <c r="C36" s="96"/>
      <c r="D36" s="96"/>
      <c r="E36" s="96"/>
      <c r="F36" s="96"/>
      <c r="G36" s="118"/>
      <c r="H36" s="96"/>
      <c r="I36" s="96"/>
      <c r="J36" s="96"/>
      <c r="K36" s="96"/>
      <c r="L36" s="96"/>
      <c r="M36" s="96"/>
      <c r="N36" s="96"/>
    </row>
    <row r="37" spans="1:14" ht="15.75" customHeight="1" x14ac:dyDescent="0.3">
      <c r="A37" s="96"/>
      <c r="B37" s="96"/>
      <c r="C37" s="96"/>
      <c r="D37" s="96"/>
      <c r="E37" s="96"/>
      <c r="F37" s="96"/>
      <c r="G37" s="118"/>
      <c r="H37" s="96"/>
      <c r="I37" s="96"/>
      <c r="J37" s="96"/>
      <c r="K37" s="96"/>
      <c r="L37" s="96"/>
      <c r="M37" s="96"/>
      <c r="N37" s="96"/>
    </row>
    <row r="38" spans="1:14" ht="15.75" customHeight="1" x14ac:dyDescent="0.3">
      <c r="A38" s="96"/>
      <c r="B38" s="96"/>
      <c r="C38" s="96"/>
      <c r="D38" s="96"/>
      <c r="E38" s="96"/>
      <c r="F38" s="96"/>
      <c r="G38" s="118"/>
      <c r="H38" s="96"/>
      <c r="I38" s="96"/>
      <c r="J38" s="96"/>
      <c r="K38" s="96"/>
      <c r="L38" s="96"/>
      <c r="M38" s="96"/>
      <c r="N38" s="96"/>
    </row>
    <row r="39" spans="1:14" ht="15.75" customHeight="1" x14ac:dyDescent="0.3">
      <c r="A39" s="96"/>
      <c r="B39" s="96"/>
      <c r="C39" s="96"/>
      <c r="D39" s="96"/>
      <c r="E39" s="96"/>
      <c r="F39" s="96"/>
      <c r="G39" s="118"/>
      <c r="H39" s="96"/>
      <c r="I39" s="96"/>
      <c r="J39" s="96"/>
      <c r="K39" s="96"/>
      <c r="L39" s="96"/>
      <c r="M39" s="96"/>
      <c r="N39" s="96"/>
    </row>
    <row r="40" spans="1:14" ht="15.75" customHeight="1" x14ac:dyDescent="0.3">
      <c r="A40" s="96"/>
      <c r="B40" s="96"/>
      <c r="C40" s="96"/>
      <c r="D40" s="96"/>
      <c r="E40" s="96"/>
      <c r="F40" s="96"/>
      <c r="G40" s="118"/>
      <c r="H40" s="96"/>
      <c r="I40" s="96"/>
      <c r="J40" s="96"/>
      <c r="K40" s="96"/>
      <c r="L40" s="96"/>
      <c r="M40" s="96"/>
      <c r="N40" s="96"/>
    </row>
    <row r="41" spans="1:14" ht="15.75" customHeight="1" x14ac:dyDescent="0.3">
      <c r="A41" s="96"/>
      <c r="B41" s="96"/>
      <c r="C41" s="96"/>
      <c r="D41" s="96"/>
      <c r="E41" s="96"/>
      <c r="F41" s="96"/>
      <c r="G41" s="118"/>
      <c r="H41" s="96"/>
      <c r="I41" s="96"/>
      <c r="J41" s="96"/>
      <c r="K41" s="96"/>
      <c r="L41" s="96"/>
      <c r="M41" s="96"/>
      <c r="N41" s="96"/>
    </row>
    <row r="42" spans="1:14" ht="15.75" customHeight="1" x14ac:dyDescent="0.3">
      <c r="A42" s="96"/>
      <c r="B42" s="96"/>
      <c r="C42" s="96"/>
      <c r="D42" s="96"/>
      <c r="E42" s="96"/>
      <c r="F42" s="96"/>
      <c r="G42" s="118"/>
      <c r="H42" s="96"/>
      <c r="I42" s="96"/>
      <c r="J42" s="96"/>
      <c r="K42" s="96"/>
      <c r="L42" s="96"/>
      <c r="M42" s="96"/>
      <c r="N42" s="96"/>
    </row>
    <row r="43" spans="1:14" ht="15.75" customHeight="1" x14ac:dyDescent="0.3">
      <c r="A43" s="96"/>
      <c r="B43" s="96"/>
      <c r="C43" s="96"/>
      <c r="D43" s="96"/>
      <c r="E43" s="96"/>
      <c r="F43" s="96"/>
      <c r="G43" s="118"/>
      <c r="H43" s="96"/>
      <c r="I43" s="96"/>
      <c r="J43" s="96"/>
      <c r="K43" s="96"/>
      <c r="L43" s="96"/>
      <c r="M43" s="96"/>
      <c r="N43" s="96"/>
    </row>
    <row r="44" spans="1:14" ht="15.75" customHeight="1" x14ac:dyDescent="0.3">
      <c r="A44" s="96"/>
      <c r="B44" s="96"/>
      <c r="C44" s="96"/>
      <c r="D44" s="96"/>
      <c r="E44" s="96"/>
      <c r="F44" s="96"/>
      <c r="G44" s="118"/>
      <c r="H44" s="96"/>
      <c r="I44" s="96"/>
      <c r="J44" s="96"/>
      <c r="K44" s="96"/>
      <c r="L44" s="96"/>
      <c r="M44" s="96"/>
      <c r="N44" s="96"/>
    </row>
    <row r="45" spans="1:14" ht="15.75" customHeight="1" x14ac:dyDescent="0.3">
      <c r="A45" s="96"/>
      <c r="B45" s="96"/>
      <c r="C45" s="96"/>
      <c r="D45" s="96"/>
      <c r="E45" s="96"/>
      <c r="F45" s="96"/>
      <c r="G45" s="118"/>
      <c r="H45" s="96"/>
      <c r="I45" s="96"/>
      <c r="J45" s="96"/>
      <c r="K45" s="96"/>
      <c r="L45" s="96"/>
      <c r="M45" s="96"/>
      <c r="N45" s="96"/>
    </row>
    <row r="46" spans="1:14" ht="15.75" customHeight="1" x14ac:dyDescent="0.3">
      <c r="A46" s="96"/>
      <c r="B46" s="96"/>
      <c r="C46" s="96"/>
      <c r="D46" s="96"/>
      <c r="E46" s="96"/>
      <c r="F46" s="96"/>
      <c r="G46" s="118"/>
      <c r="H46" s="96"/>
      <c r="I46" s="96"/>
      <c r="J46" s="96"/>
      <c r="K46" s="96"/>
      <c r="L46" s="96"/>
      <c r="M46" s="96"/>
      <c r="N46" s="96"/>
    </row>
    <row r="47" spans="1:14" ht="15.75" customHeight="1" x14ac:dyDescent="0.3">
      <c r="A47" s="96"/>
      <c r="B47" s="96"/>
      <c r="C47" s="96"/>
      <c r="D47" s="96"/>
      <c r="E47" s="96"/>
      <c r="F47" s="96"/>
      <c r="G47" s="118"/>
      <c r="H47" s="96"/>
      <c r="I47" s="96"/>
      <c r="J47" s="96"/>
      <c r="K47" s="96"/>
      <c r="L47" s="96"/>
      <c r="M47" s="96"/>
      <c r="N47" s="96"/>
    </row>
    <row r="48" spans="1:14" ht="15.75" customHeight="1" x14ac:dyDescent="0.3">
      <c r="A48" s="96"/>
      <c r="B48" s="96"/>
      <c r="C48" s="96"/>
      <c r="D48" s="96"/>
      <c r="E48" s="96"/>
      <c r="F48" s="96"/>
      <c r="G48" s="118"/>
      <c r="H48" s="96"/>
      <c r="I48" s="96"/>
      <c r="J48" s="96"/>
      <c r="K48" s="96"/>
      <c r="L48" s="96"/>
      <c r="M48" s="96"/>
      <c r="N48" s="96"/>
    </row>
    <row r="49" spans="1:14" ht="15.75" customHeight="1" x14ac:dyDescent="0.3">
      <c r="A49" s="96"/>
      <c r="B49" s="96"/>
      <c r="C49" s="96"/>
      <c r="D49" s="96"/>
      <c r="E49" s="96"/>
      <c r="F49" s="96"/>
      <c r="G49" s="118"/>
      <c r="H49" s="96"/>
      <c r="I49" s="96"/>
      <c r="J49" s="96"/>
      <c r="K49" s="96"/>
      <c r="L49" s="96"/>
      <c r="M49" s="96"/>
      <c r="N49" s="96"/>
    </row>
    <row r="50" spans="1:14" ht="15.75" customHeight="1" x14ac:dyDescent="0.3">
      <c r="A50" s="96"/>
      <c r="B50" s="96"/>
      <c r="C50" s="96"/>
      <c r="D50" s="96"/>
      <c r="E50" s="96"/>
      <c r="F50" s="96"/>
      <c r="G50" s="118"/>
      <c r="H50" s="96"/>
      <c r="I50" s="96"/>
      <c r="J50" s="96"/>
      <c r="K50" s="96"/>
      <c r="L50" s="96"/>
      <c r="M50" s="96"/>
      <c r="N50" s="96"/>
    </row>
    <row r="51" spans="1:14" ht="15.75" customHeight="1" x14ac:dyDescent="0.3">
      <c r="A51" s="96"/>
      <c r="B51" s="96"/>
      <c r="C51" s="96"/>
      <c r="D51" s="96"/>
      <c r="E51" s="96"/>
      <c r="F51" s="96"/>
      <c r="G51" s="118"/>
      <c r="H51" s="96"/>
      <c r="I51" s="96"/>
      <c r="J51" s="96"/>
      <c r="K51" s="96"/>
      <c r="L51" s="96"/>
      <c r="M51" s="96"/>
      <c r="N51" s="96"/>
    </row>
    <row r="52" spans="1:14" ht="15.75" customHeight="1" x14ac:dyDescent="0.3">
      <c r="A52" s="96"/>
      <c r="B52" s="96"/>
      <c r="C52" s="96"/>
      <c r="D52" s="96"/>
      <c r="E52" s="96"/>
      <c r="F52" s="96"/>
      <c r="G52" s="118"/>
      <c r="H52" s="96"/>
      <c r="I52" s="96"/>
      <c r="J52" s="96"/>
      <c r="K52" s="96"/>
      <c r="L52" s="96"/>
      <c r="M52" s="96"/>
      <c r="N52" s="96"/>
    </row>
    <row r="53" spans="1:14" ht="15.75" customHeight="1" x14ac:dyDescent="0.3">
      <c r="A53" s="96"/>
      <c r="B53" s="96"/>
      <c r="C53" s="96"/>
      <c r="D53" s="96"/>
      <c r="E53" s="96"/>
      <c r="F53" s="96"/>
      <c r="G53" s="118"/>
      <c r="H53" s="96"/>
      <c r="I53" s="96"/>
      <c r="J53" s="96"/>
      <c r="K53" s="96"/>
      <c r="L53" s="96"/>
      <c r="M53" s="96"/>
      <c r="N53" s="96"/>
    </row>
    <row r="54" spans="1:14" ht="15.75" customHeight="1" x14ac:dyDescent="0.3">
      <c r="A54" s="96"/>
      <c r="B54" s="96"/>
      <c r="C54" s="96"/>
      <c r="D54" s="96"/>
      <c r="E54" s="96"/>
      <c r="F54" s="96"/>
      <c r="G54" s="118"/>
      <c r="H54" s="96"/>
      <c r="I54" s="96"/>
      <c r="J54" s="96"/>
      <c r="K54" s="96"/>
      <c r="L54" s="96"/>
      <c r="M54" s="96"/>
      <c r="N54" s="96"/>
    </row>
    <row r="55" spans="1:14" ht="15.75" customHeight="1" x14ac:dyDescent="0.3">
      <c r="A55" s="96"/>
      <c r="B55" s="96"/>
      <c r="C55" s="96"/>
      <c r="D55" s="96"/>
      <c r="E55" s="96"/>
      <c r="F55" s="96"/>
      <c r="G55" s="118"/>
      <c r="H55" s="96"/>
      <c r="I55" s="96"/>
      <c r="J55" s="96"/>
      <c r="K55" s="96"/>
      <c r="L55" s="96"/>
      <c r="M55" s="96"/>
      <c r="N55" s="96"/>
    </row>
    <row r="56" spans="1:14" ht="15.75" customHeight="1" x14ac:dyDescent="0.3">
      <c r="A56" s="96"/>
      <c r="B56" s="96"/>
      <c r="C56" s="96"/>
      <c r="D56" s="96"/>
      <c r="E56" s="96"/>
      <c r="F56" s="96"/>
      <c r="G56" s="118"/>
      <c r="H56" s="96"/>
      <c r="I56" s="96"/>
      <c r="J56" s="96"/>
      <c r="K56" s="96"/>
      <c r="L56" s="96"/>
      <c r="M56" s="96"/>
      <c r="N56" s="96"/>
    </row>
    <row r="57" spans="1:14" ht="15.75" customHeight="1" x14ac:dyDescent="0.3">
      <c r="A57" s="96"/>
      <c r="B57" s="96"/>
      <c r="C57" s="96"/>
      <c r="D57" s="96"/>
      <c r="E57" s="96"/>
      <c r="F57" s="96"/>
      <c r="G57" s="118"/>
      <c r="H57" s="96"/>
      <c r="I57" s="96"/>
      <c r="J57" s="96"/>
      <c r="K57" s="96"/>
      <c r="L57" s="96"/>
      <c r="M57" s="96"/>
      <c r="N57" s="96"/>
    </row>
    <row r="58" spans="1:14" ht="15.75" customHeight="1" x14ac:dyDescent="0.3">
      <c r="A58" s="96"/>
      <c r="B58" s="96"/>
      <c r="C58" s="96"/>
      <c r="D58" s="96"/>
      <c r="E58" s="96"/>
      <c r="F58" s="96"/>
      <c r="G58" s="118"/>
      <c r="H58" s="96"/>
      <c r="I58" s="96"/>
      <c r="J58" s="96"/>
      <c r="K58" s="96"/>
      <c r="L58" s="96"/>
      <c r="M58" s="96"/>
      <c r="N58" s="96"/>
    </row>
    <row r="59" spans="1:14" ht="15.75" customHeight="1" x14ac:dyDescent="0.3">
      <c r="A59" s="96"/>
      <c r="B59" s="96"/>
      <c r="C59" s="96"/>
      <c r="D59" s="96"/>
      <c r="E59" s="96"/>
      <c r="F59" s="96"/>
      <c r="G59" s="118"/>
      <c r="H59" s="96"/>
      <c r="I59" s="96"/>
      <c r="J59" s="96"/>
      <c r="K59" s="96"/>
      <c r="L59" s="96"/>
      <c r="M59" s="96"/>
      <c r="N59" s="96"/>
    </row>
    <row r="60" spans="1:14" ht="15.75" customHeight="1" x14ac:dyDescent="0.3">
      <c r="A60" s="96"/>
      <c r="B60" s="96"/>
      <c r="C60" s="96"/>
      <c r="D60" s="96"/>
      <c r="E60" s="96"/>
      <c r="F60" s="96"/>
      <c r="G60" s="118"/>
      <c r="H60" s="96"/>
      <c r="I60" s="96"/>
      <c r="J60" s="96"/>
      <c r="K60" s="96"/>
      <c r="L60" s="96"/>
      <c r="M60" s="96"/>
      <c r="N60" s="96"/>
    </row>
    <row r="61" spans="1:14" ht="15.75" customHeight="1" x14ac:dyDescent="0.3">
      <c r="A61" s="96"/>
      <c r="B61" s="96"/>
      <c r="C61" s="96"/>
      <c r="D61" s="96"/>
      <c r="E61" s="96"/>
      <c r="F61" s="96"/>
      <c r="G61" s="118"/>
      <c r="H61" s="96"/>
      <c r="I61" s="96"/>
      <c r="J61" s="96"/>
      <c r="K61" s="96"/>
      <c r="L61" s="96"/>
      <c r="M61" s="96"/>
      <c r="N61" s="96"/>
    </row>
    <row r="62" spans="1:14" ht="15.75" customHeight="1" x14ac:dyDescent="0.3">
      <c r="A62" s="96"/>
      <c r="B62" s="96"/>
      <c r="C62" s="96"/>
      <c r="D62" s="96"/>
      <c r="E62" s="96"/>
      <c r="F62" s="96"/>
      <c r="G62" s="118"/>
      <c r="H62" s="96"/>
      <c r="I62" s="96"/>
      <c r="J62" s="96"/>
      <c r="K62" s="96"/>
      <c r="L62" s="96"/>
      <c r="M62" s="96"/>
      <c r="N62" s="96"/>
    </row>
    <row r="63" spans="1:14" ht="15.75" customHeight="1" x14ac:dyDescent="0.3">
      <c r="A63" s="96"/>
      <c r="B63" s="96"/>
      <c r="C63" s="96"/>
      <c r="D63" s="96"/>
      <c r="E63" s="96"/>
      <c r="F63" s="96"/>
      <c r="G63" s="118"/>
      <c r="H63" s="96"/>
      <c r="I63" s="96"/>
      <c r="J63" s="96"/>
      <c r="K63" s="96"/>
      <c r="L63" s="96"/>
      <c r="M63" s="96"/>
      <c r="N63" s="96"/>
    </row>
    <row r="64" spans="1:14" ht="15.75" customHeight="1" x14ac:dyDescent="0.3">
      <c r="A64" s="96"/>
      <c r="B64" s="96"/>
      <c r="C64" s="96"/>
      <c r="D64" s="96"/>
      <c r="E64" s="96"/>
      <c r="F64" s="96"/>
      <c r="G64" s="118"/>
      <c r="H64" s="96"/>
      <c r="I64" s="96"/>
      <c r="J64" s="96"/>
      <c r="K64" s="96"/>
      <c r="L64" s="96"/>
      <c r="M64" s="96"/>
      <c r="N64" s="96"/>
    </row>
    <row r="65" spans="1:14" ht="15.75" customHeight="1" x14ac:dyDescent="0.3">
      <c r="A65" s="96"/>
      <c r="B65" s="96"/>
      <c r="C65" s="96"/>
      <c r="D65" s="96"/>
      <c r="E65" s="96"/>
      <c r="F65" s="96"/>
      <c r="G65" s="118"/>
      <c r="H65" s="96"/>
      <c r="I65" s="96"/>
      <c r="J65" s="96"/>
      <c r="K65" s="96"/>
      <c r="L65" s="96"/>
      <c r="M65" s="96"/>
      <c r="N65" s="96"/>
    </row>
    <row r="66" spans="1:14" ht="15.75" customHeight="1" x14ac:dyDescent="0.3">
      <c r="A66" s="96"/>
      <c r="B66" s="96"/>
      <c r="C66" s="96"/>
      <c r="D66" s="96"/>
      <c r="E66" s="96"/>
      <c r="F66" s="96"/>
      <c r="G66" s="118"/>
      <c r="H66" s="96"/>
      <c r="I66" s="96"/>
      <c r="J66" s="96"/>
      <c r="K66" s="96"/>
      <c r="L66" s="96"/>
      <c r="M66" s="96"/>
      <c r="N66" s="96"/>
    </row>
    <row r="67" spans="1:14" ht="15.75" customHeight="1" x14ac:dyDescent="0.3">
      <c r="A67" s="96"/>
      <c r="B67" s="96"/>
      <c r="C67" s="96"/>
      <c r="D67" s="96"/>
      <c r="E67" s="96"/>
      <c r="F67" s="96"/>
      <c r="G67" s="118"/>
      <c r="H67" s="96"/>
      <c r="I67" s="96"/>
      <c r="J67" s="96"/>
      <c r="K67" s="96"/>
      <c r="L67" s="96"/>
      <c r="M67" s="96"/>
      <c r="N67" s="96"/>
    </row>
    <row r="68" spans="1:14" ht="15.75" customHeight="1" x14ac:dyDescent="0.3">
      <c r="A68" s="96"/>
      <c r="B68" s="96"/>
      <c r="C68" s="96"/>
      <c r="D68" s="96"/>
      <c r="E68" s="96"/>
      <c r="F68" s="96"/>
      <c r="G68" s="118"/>
      <c r="H68" s="96"/>
      <c r="I68" s="96"/>
      <c r="J68" s="96"/>
      <c r="K68" s="96"/>
      <c r="L68" s="96"/>
      <c r="M68" s="96"/>
      <c r="N68" s="96"/>
    </row>
    <row r="69" spans="1:14" ht="15.75" customHeight="1" x14ac:dyDescent="0.3">
      <c r="A69" s="96"/>
      <c r="B69" s="96"/>
      <c r="C69" s="96"/>
      <c r="D69" s="96"/>
      <c r="E69" s="96"/>
      <c r="F69" s="96"/>
      <c r="G69" s="118"/>
      <c r="H69" s="96"/>
      <c r="I69" s="96"/>
      <c r="J69" s="96"/>
      <c r="K69" s="96"/>
      <c r="L69" s="96"/>
      <c r="M69" s="96"/>
      <c r="N69" s="96"/>
    </row>
    <row r="70" spans="1:14" ht="15.75" customHeight="1" x14ac:dyDescent="0.3">
      <c r="A70" s="96"/>
      <c r="B70" s="96"/>
      <c r="C70" s="96"/>
      <c r="D70" s="96"/>
      <c r="E70" s="96"/>
      <c r="F70" s="96"/>
      <c r="G70" s="118"/>
      <c r="H70" s="96"/>
      <c r="I70" s="96"/>
      <c r="J70" s="96"/>
      <c r="K70" s="96"/>
      <c r="L70" s="96"/>
      <c r="M70" s="96"/>
      <c r="N70" s="96"/>
    </row>
    <row r="71" spans="1:14" ht="15.75" customHeight="1" x14ac:dyDescent="0.3">
      <c r="A71" s="96"/>
      <c r="B71" s="96"/>
      <c r="C71" s="96"/>
      <c r="D71" s="96"/>
      <c r="E71" s="96"/>
      <c r="F71" s="96"/>
      <c r="G71" s="118"/>
      <c r="H71" s="96"/>
      <c r="I71" s="96"/>
      <c r="J71" s="96"/>
      <c r="K71" s="96"/>
      <c r="L71" s="96"/>
      <c r="M71" s="96"/>
      <c r="N71" s="96"/>
    </row>
    <row r="72" spans="1:14" ht="15.75" customHeight="1" x14ac:dyDescent="0.3">
      <c r="A72" s="96"/>
      <c r="B72" s="96"/>
      <c r="C72" s="96"/>
      <c r="D72" s="96"/>
      <c r="E72" s="96"/>
      <c r="F72" s="96"/>
      <c r="G72" s="118"/>
      <c r="H72" s="96"/>
      <c r="I72" s="96"/>
      <c r="J72" s="96"/>
      <c r="K72" s="96"/>
      <c r="L72" s="96"/>
      <c r="M72" s="96"/>
      <c r="N72" s="96"/>
    </row>
    <row r="73" spans="1:14" ht="15.75" customHeight="1" x14ac:dyDescent="0.3">
      <c r="A73" s="96"/>
      <c r="B73" s="96"/>
      <c r="C73" s="96"/>
      <c r="D73" s="96"/>
      <c r="E73" s="96"/>
      <c r="F73" s="96"/>
      <c r="G73" s="118"/>
      <c r="H73" s="96"/>
      <c r="I73" s="96"/>
      <c r="J73" s="96"/>
      <c r="K73" s="96"/>
      <c r="L73" s="96"/>
      <c r="M73" s="96"/>
      <c r="N73" s="96"/>
    </row>
    <row r="74" spans="1:14" ht="15.75" customHeight="1" x14ac:dyDescent="0.3">
      <c r="A74" s="96"/>
      <c r="B74" s="96"/>
      <c r="C74" s="96"/>
      <c r="D74" s="96"/>
      <c r="E74" s="96"/>
      <c r="F74" s="96"/>
      <c r="G74" s="118"/>
      <c r="H74" s="96"/>
      <c r="I74" s="96"/>
      <c r="J74" s="96"/>
      <c r="K74" s="96"/>
      <c r="L74" s="96"/>
      <c r="M74" s="96"/>
      <c r="N74" s="96"/>
    </row>
    <row r="75" spans="1:14" ht="15.75" customHeight="1" x14ac:dyDescent="0.3">
      <c r="A75" s="96"/>
      <c r="B75" s="96"/>
      <c r="C75" s="96"/>
      <c r="D75" s="96"/>
      <c r="E75" s="96"/>
      <c r="F75" s="96"/>
      <c r="G75" s="118"/>
      <c r="H75" s="96"/>
      <c r="I75" s="96"/>
      <c r="J75" s="96"/>
      <c r="K75" s="96"/>
      <c r="L75" s="96"/>
      <c r="M75" s="96"/>
      <c r="N75" s="96"/>
    </row>
    <row r="76" spans="1:14" ht="15.75" customHeight="1" x14ac:dyDescent="0.3">
      <c r="A76" s="96"/>
      <c r="B76" s="96"/>
      <c r="C76" s="96"/>
      <c r="D76" s="96"/>
      <c r="E76" s="96"/>
      <c r="F76" s="96"/>
      <c r="G76" s="118"/>
      <c r="H76" s="96"/>
      <c r="I76" s="96"/>
      <c r="J76" s="96"/>
      <c r="K76" s="96"/>
      <c r="L76" s="96"/>
      <c r="M76" s="96"/>
      <c r="N76" s="96"/>
    </row>
    <row r="77" spans="1:14" ht="15.75" customHeight="1" x14ac:dyDescent="0.3">
      <c r="A77" s="96"/>
      <c r="B77" s="96"/>
      <c r="C77" s="96"/>
      <c r="D77" s="96"/>
      <c r="E77" s="96"/>
      <c r="F77" s="96"/>
      <c r="G77" s="118"/>
      <c r="H77" s="96"/>
      <c r="I77" s="96"/>
      <c r="J77" s="96"/>
      <c r="K77" s="96"/>
      <c r="L77" s="96"/>
      <c r="M77" s="96"/>
      <c r="N77" s="96"/>
    </row>
    <row r="78" spans="1:14" ht="15.75" customHeight="1" x14ac:dyDescent="0.3">
      <c r="A78" s="96"/>
      <c r="B78" s="96"/>
      <c r="C78" s="96"/>
      <c r="D78" s="96"/>
      <c r="E78" s="96"/>
      <c r="F78" s="96"/>
      <c r="G78" s="118"/>
      <c r="H78" s="96"/>
      <c r="I78" s="96"/>
      <c r="J78" s="96"/>
      <c r="K78" s="96"/>
      <c r="L78" s="96"/>
      <c r="M78" s="96"/>
      <c r="N78" s="96"/>
    </row>
    <row r="79" spans="1:14" ht="15.75" customHeight="1" x14ac:dyDescent="0.3">
      <c r="A79" s="96"/>
      <c r="B79" s="96"/>
      <c r="C79" s="96"/>
      <c r="D79" s="96"/>
      <c r="E79" s="96"/>
      <c r="F79" s="96"/>
      <c r="G79" s="118"/>
      <c r="H79" s="96"/>
      <c r="I79" s="96"/>
      <c r="J79" s="96"/>
      <c r="K79" s="96"/>
      <c r="L79" s="96"/>
      <c r="M79" s="96"/>
      <c r="N79" s="96"/>
    </row>
    <row r="80" spans="1:14" ht="15.75" customHeight="1" x14ac:dyDescent="0.3">
      <c r="A80" s="96"/>
      <c r="B80" s="96"/>
      <c r="C80" s="96"/>
      <c r="D80" s="96"/>
      <c r="E80" s="96"/>
      <c r="F80" s="96"/>
      <c r="G80" s="118"/>
      <c r="H80" s="96"/>
      <c r="I80" s="96"/>
      <c r="J80" s="96"/>
      <c r="K80" s="96"/>
      <c r="L80" s="96"/>
      <c r="M80" s="96"/>
      <c r="N80" s="96"/>
    </row>
    <row r="81" spans="1:14" ht="15.75" customHeight="1" x14ac:dyDescent="0.3">
      <c r="A81" s="96"/>
      <c r="B81" s="96"/>
      <c r="C81" s="96"/>
      <c r="D81" s="96"/>
      <c r="E81" s="96"/>
      <c r="F81" s="96"/>
      <c r="G81" s="118"/>
      <c r="H81" s="96"/>
      <c r="I81" s="96"/>
      <c r="J81" s="96"/>
      <c r="K81" s="96"/>
      <c r="L81" s="96"/>
      <c r="M81" s="96"/>
      <c r="N81" s="96"/>
    </row>
    <row r="82" spans="1:14" ht="15.75" customHeight="1" x14ac:dyDescent="0.3">
      <c r="A82" s="96"/>
      <c r="B82" s="96"/>
      <c r="C82" s="96"/>
      <c r="D82" s="96"/>
      <c r="E82" s="96"/>
      <c r="F82" s="96"/>
      <c r="G82" s="118"/>
      <c r="H82" s="96"/>
      <c r="I82" s="96"/>
      <c r="J82" s="96"/>
      <c r="K82" s="96"/>
      <c r="L82" s="96"/>
      <c r="M82" s="96"/>
      <c r="N82" s="96"/>
    </row>
    <row r="83" spans="1:14" ht="15.75" customHeight="1" x14ac:dyDescent="0.3">
      <c r="A83" s="96"/>
      <c r="B83" s="96"/>
      <c r="C83" s="96"/>
      <c r="D83" s="96"/>
      <c r="E83" s="96"/>
      <c r="F83" s="96"/>
      <c r="G83" s="118"/>
      <c r="H83" s="96"/>
      <c r="I83" s="96"/>
      <c r="J83" s="96"/>
      <c r="K83" s="96"/>
      <c r="L83" s="96"/>
      <c r="M83" s="96"/>
      <c r="N83" s="96"/>
    </row>
    <row r="84" spans="1:14" ht="15.75" customHeight="1" x14ac:dyDescent="0.3">
      <c r="A84" s="96"/>
      <c r="B84" s="96"/>
      <c r="C84" s="96"/>
      <c r="D84" s="96"/>
      <c r="E84" s="96"/>
      <c r="F84" s="96"/>
      <c r="G84" s="118"/>
      <c r="H84" s="96"/>
      <c r="I84" s="96"/>
      <c r="J84" s="96"/>
      <c r="K84" s="96"/>
      <c r="L84" s="96"/>
      <c r="M84" s="96"/>
      <c r="N84" s="96"/>
    </row>
    <row r="85" spans="1:14" ht="15.75" customHeight="1" x14ac:dyDescent="0.3">
      <c r="A85" s="96"/>
      <c r="B85" s="96"/>
      <c r="C85" s="96"/>
      <c r="D85" s="96"/>
      <c r="E85" s="96"/>
      <c r="F85" s="96"/>
      <c r="G85" s="118"/>
      <c r="H85" s="96"/>
      <c r="I85" s="96"/>
      <c r="J85" s="96"/>
      <c r="K85" s="96"/>
      <c r="L85" s="96"/>
      <c r="M85" s="96"/>
      <c r="N85" s="96"/>
    </row>
    <row r="86" spans="1:14" ht="15.75" customHeight="1" x14ac:dyDescent="0.3">
      <c r="A86" s="96"/>
      <c r="B86" s="96"/>
      <c r="C86" s="96"/>
      <c r="D86" s="96"/>
      <c r="E86" s="96"/>
      <c r="F86" s="96"/>
      <c r="G86" s="118"/>
      <c r="H86" s="96"/>
      <c r="I86" s="96"/>
      <c r="J86" s="96"/>
      <c r="K86" s="96"/>
      <c r="L86" s="96"/>
      <c r="M86" s="96"/>
      <c r="N86" s="96"/>
    </row>
    <row r="87" spans="1:14" ht="15.75" customHeight="1" x14ac:dyDescent="0.3">
      <c r="A87" s="96"/>
      <c r="B87" s="96"/>
      <c r="C87" s="96"/>
      <c r="D87" s="96"/>
      <c r="E87" s="96"/>
      <c r="F87" s="96"/>
      <c r="G87" s="118"/>
      <c r="H87" s="96"/>
      <c r="I87" s="96"/>
      <c r="J87" s="96"/>
      <c r="K87" s="96"/>
      <c r="L87" s="96"/>
      <c r="M87" s="96"/>
      <c r="N87" s="96"/>
    </row>
    <row r="88" spans="1:14" ht="15.75" customHeight="1" x14ac:dyDescent="0.3">
      <c r="A88" s="96"/>
      <c r="B88" s="96"/>
      <c r="C88" s="96"/>
      <c r="D88" s="96"/>
      <c r="E88" s="96"/>
      <c r="F88" s="96"/>
      <c r="G88" s="118"/>
      <c r="H88" s="96"/>
      <c r="I88" s="96"/>
      <c r="J88" s="96"/>
      <c r="K88" s="96"/>
      <c r="L88" s="96"/>
      <c r="M88" s="96"/>
      <c r="N88" s="96"/>
    </row>
    <row r="89" spans="1:14" ht="15.75" customHeight="1" x14ac:dyDescent="0.3">
      <c r="A89" s="96"/>
      <c r="B89" s="96"/>
      <c r="C89" s="96"/>
      <c r="D89" s="96"/>
      <c r="E89" s="96"/>
      <c r="F89" s="96"/>
      <c r="G89" s="118"/>
      <c r="H89" s="96"/>
      <c r="I89" s="96"/>
      <c r="J89" s="96"/>
      <c r="K89" s="96"/>
      <c r="L89" s="96"/>
      <c r="M89" s="96"/>
      <c r="N89" s="96"/>
    </row>
    <row r="90" spans="1:14" ht="15.75" customHeight="1" x14ac:dyDescent="0.3">
      <c r="A90" s="96"/>
      <c r="B90" s="96"/>
      <c r="C90" s="96"/>
      <c r="D90" s="96"/>
      <c r="E90" s="96"/>
      <c r="F90" s="96"/>
      <c r="G90" s="118"/>
      <c r="H90" s="96"/>
      <c r="I90" s="96"/>
      <c r="J90" s="96"/>
      <c r="K90" s="96"/>
      <c r="L90" s="96"/>
      <c r="M90" s="96"/>
      <c r="N90" s="96"/>
    </row>
    <row r="91" spans="1:14" ht="15.75" customHeight="1" x14ac:dyDescent="0.3">
      <c r="A91" s="96"/>
      <c r="B91" s="96"/>
      <c r="C91" s="96"/>
      <c r="D91" s="96"/>
      <c r="E91" s="96"/>
      <c r="F91" s="96"/>
      <c r="G91" s="118"/>
      <c r="H91" s="96"/>
      <c r="I91" s="96"/>
      <c r="J91" s="96"/>
      <c r="K91" s="96"/>
      <c r="L91" s="96"/>
      <c r="M91" s="96"/>
      <c r="N91" s="96"/>
    </row>
    <row r="92" spans="1:14" ht="15.75" customHeight="1" x14ac:dyDescent="0.3">
      <c r="A92" s="96"/>
      <c r="B92" s="96"/>
      <c r="C92" s="96"/>
      <c r="D92" s="96"/>
      <c r="E92" s="96"/>
      <c r="F92" s="96"/>
      <c r="G92" s="118"/>
      <c r="H92" s="96"/>
      <c r="I92" s="96"/>
      <c r="J92" s="96"/>
      <c r="K92" s="96"/>
      <c r="L92" s="96"/>
      <c r="M92" s="96"/>
      <c r="N92" s="96"/>
    </row>
    <row r="93" spans="1:14" ht="15.75" customHeight="1" x14ac:dyDescent="0.3">
      <c r="A93" s="96"/>
      <c r="B93" s="96"/>
      <c r="C93" s="96"/>
      <c r="D93" s="96"/>
      <c r="E93" s="96"/>
      <c r="F93" s="96"/>
      <c r="G93" s="118"/>
      <c r="H93" s="96"/>
      <c r="I93" s="96"/>
      <c r="J93" s="96"/>
      <c r="K93" s="96"/>
      <c r="L93" s="96"/>
      <c r="M93" s="96"/>
      <c r="N93" s="96"/>
    </row>
    <row r="94" spans="1:14" ht="15.75" customHeight="1" x14ac:dyDescent="0.3">
      <c r="A94" s="96"/>
      <c r="B94" s="96"/>
      <c r="C94" s="96"/>
      <c r="D94" s="96"/>
      <c r="E94" s="96"/>
      <c r="F94" s="96"/>
      <c r="G94" s="118"/>
      <c r="H94" s="96"/>
      <c r="I94" s="96"/>
      <c r="J94" s="96"/>
      <c r="K94" s="96"/>
      <c r="L94" s="96"/>
      <c r="M94" s="96"/>
      <c r="N94" s="96"/>
    </row>
    <row r="95" spans="1:14" ht="15.75" customHeight="1" x14ac:dyDescent="0.3">
      <c r="A95" s="96"/>
      <c r="B95" s="96"/>
      <c r="C95" s="96"/>
      <c r="D95" s="96"/>
      <c r="E95" s="96"/>
      <c r="F95" s="96"/>
      <c r="G95" s="118"/>
      <c r="H95" s="96"/>
      <c r="I95" s="96"/>
      <c r="J95" s="96"/>
      <c r="K95" s="96"/>
      <c r="L95" s="96"/>
      <c r="M95" s="96"/>
      <c r="N95" s="96"/>
    </row>
    <row r="96" spans="1:14" ht="15.75" customHeight="1" x14ac:dyDescent="0.3">
      <c r="A96" s="96"/>
      <c r="B96" s="96"/>
      <c r="C96" s="96"/>
      <c r="D96" s="96"/>
      <c r="E96" s="96"/>
      <c r="F96" s="96"/>
      <c r="G96" s="118"/>
      <c r="H96" s="96"/>
      <c r="I96" s="96"/>
      <c r="J96" s="96"/>
      <c r="K96" s="96"/>
      <c r="L96" s="96"/>
      <c r="M96" s="96"/>
      <c r="N96" s="96"/>
    </row>
    <row r="97" spans="1:14" ht="15.75" customHeight="1" x14ac:dyDescent="0.3">
      <c r="A97" s="96"/>
      <c r="B97" s="96"/>
      <c r="C97" s="96"/>
      <c r="D97" s="96"/>
      <c r="E97" s="96"/>
      <c r="F97" s="96"/>
      <c r="G97" s="118"/>
      <c r="H97" s="96"/>
      <c r="I97" s="96"/>
      <c r="J97" s="96"/>
      <c r="K97" s="96"/>
      <c r="L97" s="96"/>
      <c r="M97" s="96"/>
      <c r="N97" s="96"/>
    </row>
    <row r="98" spans="1:14" ht="15.75" customHeight="1" x14ac:dyDescent="0.3">
      <c r="A98" s="96"/>
      <c r="B98" s="96"/>
      <c r="C98" s="96"/>
      <c r="D98" s="96"/>
      <c r="E98" s="96"/>
      <c r="F98" s="96"/>
      <c r="G98" s="118"/>
      <c r="H98" s="96"/>
      <c r="I98" s="96"/>
      <c r="J98" s="96"/>
      <c r="K98" s="96"/>
      <c r="L98" s="96"/>
      <c r="M98" s="96"/>
      <c r="N98" s="96"/>
    </row>
    <row r="99" spans="1:14" ht="15.75" customHeight="1" x14ac:dyDescent="0.3">
      <c r="A99" s="96"/>
      <c r="B99" s="96"/>
      <c r="C99" s="96"/>
      <c r="D99" s="96"/>
      <c r="E99" s="96"/>
      <c r="F99" s="96"/>
      <c r="G99" s="118"/>
      <c r="H99" s="96"/>
      <c r="I99" s="96"/>
      <c r="J99" s="96"/>
      <c r="K99" s="96"/>
      <c r="L99" s="96"/>
      <c r="M99" s="96"/>
      <c r="N99" s="96"/>
    </row>
    <row r="100" spans="1:14" ht="15.75" customHeight="1" x14ac:dyDescent="0.3">
      <c r="A100" s="96"/>
      <c r="B100" s="96"/>
      <c r="C100" s="96"/>
      <c r="D100" s="96"/>
      <c r="E100" s="96"/>
      <c r="F100" s="96"/>
      <c r="G100" s="118"/>
      <c r="H100" s="96"/>
      <c r="I100" s="96"/>
      <c r="J100" s="96"/>
      <c r="K100" s="96"/>
      <c r="L100" s="96"/>
      <c r="M100" s="96"/>
      <c r="N100" s="96"/>
    </row>
    <row r="101" spans="1:14" ht="15.75" customHeight="1" x14ac:dyDescent="0.3">
      <c r="A101" s="96"/>
      <c r="B101" s="96"/>
      <c r="C101" s="96"/>
      <c r="D101" s="96"/>
      <c r="E101" s="96"/>
      <c r="F101" s="96"/>
      <c r="G101" s="118"/>
      <c r="H101" s="96"/>
      <c r="I101" s="96"/>
      <c r="J101" s="96"/>
      <c r="K101" s="96"/>
      <c r="L101" s="96"/>
      <c r="M101" s="96"/>
      <c r="N101" s="96"/>
    </row>
    <row r="102" spans="1:14" ht="15.75" customHeight="1" x14ac:dyDescent="0.3">
      <c r="A102" s="96"/>
      <c r="B102" s="96"/>
      <c r="C102" s="96"/>
      <c r="D102" s="96"/>
      <c r="E102" s="96"/>
      <c r="F102" s="96"/>
      <c r="G102" s="118"/>
      <c r="H102" s="96"/>
      <c r="I102" s="96"/>
      <c r="J102" s="96"/>
      <c r="K102" s="96"/>
      <c r="L102" s="96"/>
      <c r="M102" s="96"/>
      <c r="N102" s="96"/>
    </row>
    <row r="103" spans="1:14" ht="15.75" customHeight="1" x14ac:dyDescent="0.3">
      <c r="A103" s="96"/>
      <c r="B103" s="96"/>
      <c r="C103" s="96"/>
      <c r="D103" s="96"/>
      <c r="E103" s="96"/>
      <c r="F103" s="96"/>
      <c r="G103" s="118"/>
      <c r="H103" s="96"/>
      <c r="I103" s="96"/>
      <c r="J103" s="96"/>
      <c r="K103" s="96"/>
      <c r="L103" s="96"/>
      <c r="M103" s="96"/>
      <c r="N103" s="96"/>
    </row>
    <row r="104" spans="1:14" ht="15.75" customHeight="1" x14ac:dyDescent="0.3">
      <c r="A104" s="96"/>
      <c r="B104" s="96"/>
      <c r="C104" s="96"/>
      <c r="D104" s="96"/>
      <c r="E104" s="96"/>
      <c r="F104" s="96"/>
      <c r="G104" s="118"/>
      <c r="H104" s="96"/>
      <c r="I104" s="96"/>
      <c r="J104" s="96"/>
      <c r="K104" s="96"/>
      <c r="L104" s="96"/>
      <c r="M104" s="96"/>
      <c r="N104" s="96"/>
    </row>
    <row r="105" spans="1:14" ht="15.75" customHeight="1" x14ac:dyDescent="0.3">
      <c r="A105" s="96"/>
      <c r="B105" s="96"/>
      <c r="C105" s="96"/>
      <c r="D105" s="96"/>
      <c r="E105" s="96"/>
      <c r="F105" s="96"/>
      <c r="G105" s="118"/>
      <c r="H105" s="96"/>
      <c r="I105" s="96"/>
      <c r="J105" s="96"/>
      <c r="K105" s="96"/>
      <c r="L105" s="96"/>
      <c r="M105" s="96"/>
      <c r="N105" s="96"/>
    </row>
    <row r="106" spans="1:14" ht="15.75" customHeight="1" x14ac:dyDescent="0.3">
      <c r="A106" s="96"/>
      <c r="B106" s="96"/>
      <c r="C106" s="96"/>
      <c r="D106" s="96"/>
      <c r="E106" s="96"/>
      <c r="F106" s="96"/>
      <c r="G106" s="118"/>
      <c r="H106" s="96"/>
      <c r="I106" s="96"/>
      <c r="J106" s="96"/>
      <c r="K106" s="96"/>
      <c r="L106" s="96"/>
      <c r="M106" s="96"/>
      <c r="N106" s="96"/>
    </row>
    <row r="107" spans="1:14" ht="15.75" customHeight="1" x14ac:dyDescent="0.3">
      <c r="A107" s="96"/>
      <c r="B107" s="96"/>
      <c r="C107" s="96"/>
      <c r="D107" s="96"/>
      <c r="E107" s="96"/>
      <c r="F107" s="96"/>
      <c r="G107" s="118"/>
      <c r="H107" s="96"/>
      <c r="I107" s="96"/>
      <c r="J107" s="96"/>
      <c r="K107" s="96"/>
      <c r="L107" s="96"/>
      <c r="M107" s="96"/>
      <c r="N107" s="96"/>
    </row>
    <row r="108" spans="1:14" ht="15.75" customHeight="1" x14ac:dyDescent="0.3">
      <c r="A108" s="96"/>
      <c r="B108" s="96"/>
      <c r="C108" s="96"/>
      <c r="D108" s="96"/>
      <c r="E108" s="96"/>
      <c r="F108" s="96"/>
      <c r="G108" s="118"/>
      <c r="H108" s="96"/>
      <c r="I108" s="96"/>
      <c r="J108" s="96"/>
      <c r="K108" s="96"/>
      <c r="L108" s="96"/>
      <c r="M108" s="96"/>
      <c r="N108" s="96"/>
    </row>
    <row r="109" spans="1:14" ht="15.75" customHeight="1" x14ac:dyDescent="0.3">
      <c r="A109" s="96"/>
      <c r="B109" s="96"/>
      <c r="C109" s="96"/>
      <c r="D109" s="96"/>
      <c r="E109" s="96"/>
      <c r="F109" s="96"/>
      <c r="G109" s="118"/>
      <c r="H109" s="96"/>
      <c r="I109" s="96"/>
      <c r="J109" s="96"/>
      <c r="K109" s="96"/>
      <c r="L109" s="96"/>
      <c r="M109" s="96"/>
      <c r="N109" s="96"/>
    </row>
    <row r="110" spans="1:14" ht="15.75" customHeight="1" x14ac:dyDescent="0.3">
      <c r="A110" s="96"/>
      <c r="B110" s="96"/>
      <c r="C110" s="96"/>
      <c r="D110" s="96"/>
      <c r="E110" s="96"/>
      <c r="F110" s="96"/>
      <c r="G110" s="118"/>
      <c r="H110" s="96"/>
      <c r="I110" s="96"/>
      <c r="J110" s="96"/>
      <c r="K110" s="96"/>
      <c r="L110" s="96"/>
      <c r="M110" s="96"/>
      <c r="N110" s="96"/>
    </row>
    <row r="111" spans="1:14" ht="15.75" customHeight="1" x14ac:dyDescent="0.3">
      <c r="A111" s="96"/>
      <c r="B111" s="96"/>
      <c r="C111" s="96"/>
      <c r="D111" s="96"/>
      <c r="E111" s="96"/>
      <c r="F111" s="96"/>
      <c r="G111" s="118"/>
      <c r="H111" s="96"/>
      <c r="I111" s="96"/>
      <c r="J111" s="96"/>
      <c r="K111" s="96"/>
      <c r="L111" s="96"/>
      <c r="M111" s="96"/>
      <c r="N111" s="96"/>
    </row>
    <row r="112" spans="1:14" ht="15.75" customHeight="1" x14ac:dyDescent="0.3">
      <c r="A112" s="96"/>
      <c r="B112" s="96"/>
      <c r="C112" s="96"/>
      <c r="D112" s="96"/>
      <c r="E112" s="96"/>
      <c r="F112" s="96"/>
      <c r="G112" s="118"/>
      <c r="H112" s="96"/>
      <c r="I112" s="96"/>
      <c r="J112" s="96"/>
      <c r="K112" s="96"/>
      <c r="L112" s="96"/>
      <c r="M112" s="96"/>
      <c r="N112" s="96"/>
    </row>
    <row r="113" spans="1:14" ht="15.75" customHeight="1" x14ac:dyDescent="0.3">
      <c r="A113" s="96"/>
      <c r="B113" s="96"/>
      <c r="C113" s="96"/>
      <c r="D113" s="96"/>
      <c r="E113" s="96"/>
      <c r="F113" s="96"/>
      <c r="G113" s="118"/>
      <c r="H113" s="96"/>
      <c r="I113" s="96"/>
      <c r="J113" s="96"/>
      <c r="K113" s="96"/>
      <c r="L113" s="96"/>
      <c r="M113" s="96"/>
      <c r="N113" s="96"/>
    </row>
  </sheetData>
  <hyperlinks>
    <hyperlink ref="A2" location="'Index'!A3" tooltip="Go to the Index sheet" display="á" xr:uid="{D8FFE6AD-DBD9-45B4-B87C-A851683053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F5A3-5E79-4398-8C88-EAE022B85F6E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630</v>
      </c>
      <c r="E3" s="10" t="s">
        <v>631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4</v>
      </c>
      <c r="B5" s="16" t="s">
        <v>632</v>
      </c>
      <c r="C5" s="16" t="s">
        <v>633</v>
      </c>
      <c r="D5" s="81">
        <v>100.003</v>
      </c>
      <c r="E5" s="81">
        <v>100.001</v>
      </c>
      <c r="F5" s="81">
        <f t="shared" ref="F5:F13" si="0">SUM(D5,E5)</f>
        <v>200.00400000000002</v>
      </c>
      <c r="G5" s="17">
        <v>8</v>
      </c>
      <c r="H5" s="81">
        <v>1199.0340000000001</v>
      </c>
      <c r="I5" s="20">
        <v>48</v>
      </c>
    </row>
    <row r="6" spans="1:9" ht="15.75" customHeight="1" x14ac:dyDescent="0.3">
      <c r="A6" s="21">
        <v>1</v>
      </c>
      <c r="B6" s="22" t="s">
        <v>634</v>
      </c>
      <c r="C6" s="22" t="s">
        <v>429</v>
      </c>
      <c r="D6" s="82">
        <v>100.003</v>
      </c>
      <c r="E6" s="82">
        <v>99.004000000000005</v>
      </c>
      <c r="F6" s="82">
        <f t="shared" si="0"/>
        <v>199.00700000000001</v>
      </c>
      <c r="G6" s="24">
        <v>7</v>
      </c>
      <c r="H6" s="82">
        <v>1196.039</v>
      </c>
      <c r="I6" s="27">
        <v>41</v>
      </c>
    </row>
    <row r="7" spans="1:9" ht="15.75" customHeight="1" x14ac:dyDescent="0.3">
      <c r="A7" s="21">
        <v>3</v>
      </c>
      <c r="B7" s="22" t="s">
        <v>635</v>
      </c>
      <c r="C7" s="22" t="s">
        <v>183</v>
      </c>
      <c r="D7" s="82">
        <v>100.004</v>
      </c>
      <c r="E7" s="82">
        <v>99.001000000000005</v>
      </c>
      <c r="F7" s="82">
        <f t="shared" si="0"/>
        <v>199.005</v>
      </c>
      <c r="G7" s="24">
        <v>6</v>
      </c>
      <c r="H7" s="82">
        <v>1198.029</v>
      </c>
      <c r="I7" s="25">
        <v>39</v>
      </c>
    </row>
    <row r="8" spans="1:9" ht="15.75" customHeight="1" x14ac:dyDescent="0.3">
      <c r="A8" s="21">
        <v>6</v>
      </c>
      <c r="B8" s="22" t="s">
        <v>636</v>
      </c>
      <c r="C8" s="22" t="s">
        <v>492</v>
      </c>
      <c r="D8" s="82">
        <v>100</v>
      </c>
      <c r="E8" s="82">
        <v>99.003</v>
      </c>
      <c r="F8" s="82">
        <f t="shared" si="0"/>
        <v>199.00299999999999</v>
      </c>
      <c r="G8" s="24">
        <v>5</v>
      </c>
      <c r="H8" s="82">
        <v>1195.027</v>
      </c>
      <c r="I8" s="25">
        <v>34</v>
      </c>
    </row>
    <row r="9" spans="1:9" ht="15.75" customHeight="1" x14ac:dyDescent="0.3">
      <c r="A9" s="21">
        <v>2</v>
      </c>
      <c r="B9" s="22" t="s">
        <v>235</v>
      </c>
      <c r="C9" s="22" t="s">
        <v>26</v>
      </c>
      <c r="D9" s="82">
        <v>100.003</v>
      </c>
      <c r="E9" s="82">
        <v>100.003</v>
      </c>
      <c r="F9" s="82">
        <f t="shared" si="0"/>
        <v>200.006</v>
      </c>
      <c r="G9" s="24">
        <v>9</v>
      </c>
      <c r="H9" s="82">
        <v>1194.027</v>
      </c>
      <c r="I9" s="27">
        <v>30</v>
      </c>
    </row>
    <row r="10" spans="1:9" ht="15.75" customHeight="1" x14ac:dyDescent="0.3">
      <c r="A10" s="21">
        <v>5</v>
      </c>
      <c r="B10" s="22" t="s">
        <v>637</v>
      </c>
      <c r="C10" s="22" t="s">
        <v>159</v>
      </c>
      <c r="D10" s="82">
        <v>99.004000000000005</v>
      </c>
      <c r="E10" s="82">
        <v>99.003</v>
      </c>
      <c r="F10" s="82">
        <f t="shared" si="0"/>
        <v>198.00700000000001</v>
      </c>
      <c r="G10" s="24">
        <v>4</v>
      </c>
      <c r="H10" s="82">
        <v>1190.02</v>
      </c>
      <c r="I10" s="25">
        <v>27</v>
      </c>
    </row>
    <row r="11" spans="1:9" ht="15.75" customHeight="1" x14ac:dyDescent="0.3">
      <c r="A11" s="21">
        <v>8</v>
      </c>
      <c r="B11" s="22" t="s">
        <v>483</v>
      </c>
      <c r="C11" s="22" t="s">
        <v>441</v>
      </c>
      <c r="D11" s="82">
        <v>99.001999999999995</v>
      </c>
      <c r="E11" s="82">
        <v>98.003</v>
      </c>
      <c r="F11" s="82">
        <f t="shared" si="0"/>
        <v>197.005</v>
      </c>
      <c r="G11" s="24">
        <v>2</v>
      </c>
      <c r="H11" s="82">
        <v>1191.0219999999999</v>
      </c>
      <c r="I11" s="25">
        <v>26</v>
      </c>
    </row>
    <row r="12" spans="1:9" ht="15.75" customHeight="1" x14ac:dyDescent="0.3">
      <c r="A12" s="21">
        <v>7</v>
      </c>
      <c r="B12" s="22" t="s">
        <v>450</v>
      </c>
      <c r="C12" s="22" t="s">
        <v>451</v>
      </c>
      <c r="D12" s="82">
        <v>100</v>
      </c>
      <c r="E12" s="82">
        <v>98.003</v>
      </c>
      <c r="F12" s="82">
        <f t="shared" si="0"/>
        <v>198.00299999999999</v>
      </c>
      <c r="G12" s="24">
        <v>3</v>
      </c>
      <c r="H12" s="82">
        <v>1181.018</v>
      </c>
      <c r="I12" s="25">
        <v>13</v>
      </c>
    </row>
    <row r="13" spans="1:9" ht="15.75" customHeight="1" x14ac:dyDescent="0.3">
      <c r="A13" s="28">
        <v>9</v>
      </c>
      <c r="B13" s="29" t="s">
        <v>638</v>
      </c>
      <c r="C13" s="29" t="s">
        <v>639</v>
      </c>
      <c r="D13" s="84" t="s">
        <v>47</v>
      </c>
      <c r="E13" s="84"/>
      <c r="F13" s="84">
        <f t="shared" si="0"/>
        <v>0</v>
      </c>
      <c r="G13" s="31">
        <v>0</v>
      </c>
      <c r="H13" s="84">
        <v>695.0139999999999</v>
      </c>
      <c r="I13" s="32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640</v>
      </c>
      <c r="E15" s="10" t="s">
        <v>641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642</v>
      </c>
      <c r="C17" s="16" t="s">
        <v>548</v>
      </c>
      <c r="D17" s="81">
        <v>100.002</v>
      </c>
      <c r="E17" s="81">
        <v>99.001999999999995</v>
      </c>
      <c r="F17" s="81">
        <f t="shared" ref="F17:F25" si="1">SUM(D17,E17)</f>
        <v>199.00399999999999</v>
      </c>
      <c r="G17" s="17">
        <v>8</v>
      </c>
      <c r="H17" s="81">
        <v>1195.0229999999999</v>
      </c>
      <c r="I17" s="20">
        <v>44</v>
      </c>
    </row>
    <row r="18" spans="1:9" ht="15.75" customHeight="1" x14ac:dyDescent="0.3">
      <c r="A18" s="21">
        <v>4</v>
      </c>
      <c r="B18" s="22" t="s">
        <v>643</v>
      </c>
      <c r="C18" s="22" t="s">
        <v>34</v>
      </c>
      <c r="D18" s="82">
        <v>100</v>
      </c>
      <c r="E18" s="82">
        <v>99</v>
      </c>
      <c r="F18" s="82">
        <f t="shared" si="1"/>
        <v>199</v>
      </c>
      <c r="G18" s="24">
        <v>7</v>
      </c>
      <c r="H18" s="82">
        <v>1194.0250000000001</v>
      </c>
      <c r="I18" s="25">
        <v>41</v>
      </c>
    </row>
    <row r="19" spans="1:9" ht="15.75" customHeight="1" x14ac:dyDescent="0.3">
      <c r="A19" s="21">
        <v>2</v>
      </c>
      <c r="B19" s="22" t="s">
        <v>312</v>
      </c>
      <c r="C19" s="22" t="s">
        <v>313</v>
      </c>
      <c r="D19" s="82">
        <v>100.002</v>
      </c>
      <c r="E19" s="82">
        <v>96.001999999999995</v>
      </c>
      <c r="F19" s="82">
        <f t="shared" si="1"/>
        <v>196.00399999999999</v>
      </c>
      <c r="G19" s="24">
        <v>4</v>
      </c>
      <c r="H19" s="82">
        <v>1191.0229999999999</v>
      </c>
      <c r="I19" s="25">
        <v>39</v>
      </c>
    </row>
    <row r="20" spans="1:9" ht="15.75" customHeight="1" x14ac:dyDescent="0.3">
      <c r="A20" s="21">
        <v>7</v>
      </c>
      <c r="B20" s="22" t="s">
        <v>644</v>
      </c>
      <c r="C20" s="22" t="s">
        <v>21</v>
      </c>
      <c r="D20" s="82">
        <v>100.001</v>
      </c>
      <c r="E20" s="82">
        <v>100</v>
      </c>
      <c r="F20" s="82">
        <f t="shared" si="1"/>
        <v>200.001</v>
      </c>
      <c r="G20" s="24">
        <v>9</v>
      </c>
      <c r="H20" s="82">
        <v>1187.0159999999998</v>
      </c>
      <c r="I20" s="25">
        <v>38</v>
      </c>
    </row>
    <row r="21" spans="1:9" ht="15.75" customHeight="1" x14ac:dyDescent="0.3">
      <c r="A21" s="21">
        <v>3</v>
      </c>
      <c r="B21" s="22" t="s">
        <v>645</v>
      </c>
      <c r="C21" s="22" t="s">
        <v>93</v>
      </c>
      <c r="D21" s="82">
        <v>100.002</v>
      </c>
      <c r="E21" s="82">
        <v>98</v>
      </c>
      <c r="F21" s="82">
        <f t="shared" si="1"/>
        <v>198.00200000000001</v>
      </c>
      <c r="G21" s="24">
        <v>6</v>
      </c>
      <c r="H21" s="82">
        <v>1191.029</v>
      </c>
      <c r="I21" s="25">
        <v>37</v>
      </c>
    </row>
    <row r="22" spans="1:9" ht="15.75" customHeight="1" x14ac:dyDescent="0.3">
      <c r="A22" s="21">
        <v>9</v>
      </c>
      <c r="B22" s="22" t="s">
        <v>646</v>
      </c>
      <c r="C22" s="22" t="s">
        <v>130</v>
      </c>
      <c r="D22" s="82">
        <v>99.003</v>
      </c>
      <c r="E22" s="82">
        <v>98</v>
      </c>
      <c r="F22" s="82">
        <f t="shared" si="1"/>
        <v>197.00299999999999</v>
      </c>
      <c r="G22" s="24">
        <v>5</v>
      </c>
      <c r="H22" s="82">
        <v>1188.028</v>
      </c>
      <c r="I22" s="25">
        <v>35</v>
      </c>
    </row>
    <row r="23" spans="1:9" ht="15.75" customHeight="1" x14ac:dyDescent="0.3">
      <c r="A23" s="21">
        <v>1</v>
      </c>
      <c r="B23" s="22" t="s">
        <v>647</v>
      </c>
      <c r="C23" s="22" t="s">
        <v>648</v>
      </c>
      <c r="D23" s="82">
        <v>98.001000000000005</v>
      </c>
      <c r="E23" s="82">
        <v>97.001999999999995</v>
      </c>
      <c r="F23" s="82">
        <f t="shared" si="1"/>
        <v>195.00299999999999</v>
      </c>
      <c r="G23" s="24">
        <v>3</v>
      </c>
      <c r="H23" s="82">
        <v>1173.0160000000001</v>
      </c>
      <c r="I23" s="27">
        <v>16</v>
      </c>
    </row>
    <row r="24" spans="1:9" ht="15.75" customHeight="1" x14ac:dyDescent="0.3">
      <c r="A24" s="21">
        <v>6</v>
      </c>
      <c r="B24" s="22" t="s">
        <v>649</v>
      </c>
      <c r="C24" s="22" t="s">
        <v>21</v>
      </c>
      <c r="D24" s="82">
        <v>97.001000000000005</v>
      </c>
      <c r="E24" s="82">
        <v>96.003</v>
      </c>
      <c r="F24" s="82">
        <f t="shared" si="1"/>
        <v>193.00400000000002</v>
      </c>
      <c r="G24" s="24">
        <v>2</v>
      </c>
      <c r="H24" s="82">
        <v>1166.0140000000001</v>
      </c>
      <c r="I24" s="25">
        <v>15</v>
      </c>
    </row>
    <row r="25" spans="1:9" ht="15.75" customHeight="1" x14ac:dyDescent="0.3">
      <c r="A25" s="28">
        <v>5</v>
      </c>
      <c r="B25" s="29" t="s">
        <v>650</v>
      </c>
      <c r="C25" s="29" t="s">
        <v>639</v>
      </c>
      <c r="D25" s="84" t="s">
        <v>47</v>
      </c>
      <c r="E25" s="84"/>
      <c r="F25" s="84">
        <f t="shared" si="1"/>
        <v>0</v>
      </c>
      <c r="G25" s="31">
        <v>0</v>
      </c>
      <c r="H25" s="84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651</v>
      </c>
      <c r="E27" s="10" t="s">
        <v>652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653</v>
      </c>
      <c r="C29" s="16" t="s">
        <v>639</v>
      </c>
      <c r="D29" s="81">
        <v>99.001999999999995</v>
      </c>
      <c r="E29" s="81">
        <v>98.003</v>
      </c>
      <c r="F29" s="81">
        <f t="shared" ref="F29:F37" si="2">SUM(D29,E29)</f>
        <v>197.005</v>
      </c>
      <c r="G29" s="17">
        <v>7</v>
      </c>
      <c r="H29" s="81">
        <v>1192.018</v>
      </c>
      <c r="I29" s="19">
        <v>49</v>
      </c>
    </row>
    <row r="30" spans="1:9" ht="15.75" customHeight="1" x14ac:dyDescent="0.3">
      <c r="A30" s="21">
        <v>3</v>
      </c>
      <c r="B30" s="22" t="s">
        <v>519</v>
      </c>
      <c r="C30" s="22" t="s">
        <v>506</v>
      </c>
      <c r="D30" s="82">
        <v>100.004</v>
      </c>
      <c r="E30" s="82">
        <v>100.003</v>
      </c>
      <c r="F30" s="82">
        <f t="shared" si="2"/>
        <v>200.00700000000001</v>
      </c>
      <c r="G30" s="24">
        <v>9</v>
      </c>
      <c r="H30" s="82">
        <v>1186.0259999999998</v>
      </c>
      <c r="I30" s="25">
        <v>44</v>
      </c>
    </row>
    <row r="31" spans="1:9" ht="15.75" customHeight="1" x14ac:dyDescent="0.3">
      <c r="A31" s="21">
        <v>5</v>
      </c>
      <c r="B31" s="22" t="s">
        <v>654</v>
      </c>
      <c r="C31" s="22" t="s">
        <v>429</v>
      </c>
      <c r="D31" s="82">
        <v>98.003</v>
      </c>
      <c r="E31" s="82">
        <v>97.001999999999995</v>
      </c>
      <c r="F31" s="82">
        <f t="shared" si="2"/>
        <v>195.005</v>
      </c>
      <c r="G31" s="24">
        <v>6</v>
      </c>
      <c r="H31" s="82">
        <v>1186.0239999999999</v>
      </c>
      <c r="I31" s="25">
        <v>44</v>
      </c>
    </row>
    <row r="32" spans="1:9" ht="15.75" customHeight="1" x14ac:dyDescent="0.3">
      <c r="A32" s="21">
        <v>4</v>
      </c>
      <c r="B32" s="22" t="s">
        <v>184</v>
      </c>
      <c r="C32" s="22" t="s">
        <v>26</v>
      </c>
      <c r="D32" s="82">
        <v>98</v>
      </c>
      <c r="E32" s="82">
        <v>94</v>
      </c>
      <c r="F32" s="82">
        <f t="shared" si="2"/>
        <v>192</v>
      </c>
      <c r="G32" s="24">
        <v>5</v>
      </c>
      <c r="H32" s="82">
        <v>1172.0149999999999</v>
      </c>
      <c r="I32" s="25">
        <v>32</v>
      </c>
    </row>
    <row r="33" spans="1:9" ht="15.75" customHeight="1" x14ac:dyDescent="0.3">
      <c r="A33" s="21">
        <v>7</v>
      </c>
      <c r="B33" s="22" t="s">
        <v>35</v>
      </c>
      <c r="C33" s="22" t="s">
        <v>26</v>
      </c>
      <c r="D33" s="82" t="s">
        <v>47</v>
      </c>
      <c r="E33" s="82"/>
      <c r="F33" s="82">
        <f t="shared" si="2"/>
        <v>0</v>
      </c>
      <c r="G33" s="24">
        <v>0</v>
      </c>
      <c r="H33" s="82">
        <v>976.01</v>
      </c>
      <c r="I33" s="25">
        <v>23</v>
      </c>
    </row>
    <row r="34" spans="1:9" ht="15.75" customHeight="1" x14ac:dyDescent="0.3">
      <c r="A34" s="21">
        <v>2</v>
      </c>
      <c r="B34" s="22" t="s">
        <v>655</v>
      </c>
      <c r="C34" s="22" t="s">
        <v>21</v>
      </c>
      <c r="D34" s="82" t="s">
        <v>47</v>
      </c>
      <c r="E34" s="82"/>
      <c r="F34" s="82">
        <f t="shared" si="2"/>
        <v>0</v>
      </c>
      <c r="G34" s="24">
        <v>0</v>
      </c>
      <c r="H34" s="82">
        <v>973.01200000000006</v>
      </c>
      <c r="I34" s="25">
        <v>23</v>
      </c>
    </row>
    <row r="35" spans="1:9" ht="15.75" customHeight="1" x14ac:dyDescent="0.3">
      <c r="A35" s="21">
        <v>9</v>
      </c>
      <c r="B35" s="22" t="s">
        <v>656</v>
      </c>
      <c r="C35" s="22" t="s">
        <v>648</v>
      </c>
      <c r="D35" s="82">
        <v>100.001</v>
      </c>
      <c r="E35" s="82">
        <v>98.001999999999995</v>
      </c>
      <c r="F35" s="82">
        <f t="shared" si="2"/>
        <v>198.00299999999999</v>
      </c>
      <c r="G35" s="24">
        <v>8</v>
      </c>
      <c r="H35" s="82">
        <v>594.0150000000001</v>
      </c>
      <c r="I35" s="25">
        <v>23</v>
      </c>
    </row>
    <row r="36" spans="1:9" ht="15.75" customHeight="1" x14ac:dyDescent="0.3">
      <c r="A36" s="21">
        <v>6</v>
      </c>
      <c r="B36" s="22" t="s">
        <v>657</v>
      </c>
      <c r="C36" s="22" t="s">
        <v>512</v>
      </c>
      <c r="D36" s="82">
        <v>93.001000000000005</v>
      </c>
      <c r="E36" s="82">
        <v>91.001000000000005</v>
      </c>
      <c r="F36" s="82">
        <f t="shared" si="2"/>
        <v>184.00200000000001</v>
      </c>
      <c r="G36" s="24">
        <v>4</v>
      </c>
      <c r="H36" s="82">
        <v>1131.009</v>
      </c>
      <c r="I36" s="25">
        <v>18</v>
      </c>
    </row>
    <row r="37" spans="1:9" ht="15.75" customHeight="1" x14ac:dyDescent="0.3">
      <c r="A37" s="28">
        <v>8</v>
      </c>
      <c r="B37" s="29" t="s">
        <v>658</v>
      </c>
      <c r="C37" s="29" t="s">
        <v>648</v>
      </c>
      <c r="D37" s="84" t="s">
        <v>47</v>
      </c>
      <c r="E37" s="84"/>
      <c r="F37" s="84">
        <f t="shared" si="2"/>
        <v>0</v>
      </c>
      <c r="G37" s="31">
        <v>0</v>
      </c>
      <c r="H37" s="84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659</v>
      </c>
      <c r="E39" s="10" t="s">
        <v>660</v>
      </c>
      <c r="F39" s="9"/>
      <c r="G39" s="9"/>
      <c r="H39" s="9"/>
      <c r="I39" s="9"/>
    </row>
    <row r="40" spans="1:9" ht="15.75" customHeight="1" x14ac:dyDescent="0.3">
      <c r="A40" s="72">
        <v>2</v>
      </c>
      <c r="B40" s="12" t="s">
        <v>10</v>
      </c>
      <c r="C40" s="73" t="s">
        <v>11</v>
      </c>
      <c r="D40" s="49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3</v>
      </c>
      <c r="B41" s="16" t="s">
        <v>661</v>
      </c>
      <c r="C41" s="16" t="s">
        <v>662</v>
      </c>
      <c r="D41" s="81">
        <v>100.003</v>
      </c>
      <c r="E41" s="81">
        <v>100.001</v>
      </c>
      <c r="F41" s="81">
        <f t="shared" ref="F41:F49" si="3">SUM(D41,E41)</f>
        <v>200.00400000000002</v>
      </c>
      <c r="G41" s="17">
        <v>9</v>
      </c>
      <c r="H41" s="81">
        <v>1193.0230000000001</v>
      </c>
      <c r="I41" s="20">
        <v>48</v>
      </c>
    </row>
    <row r="42" spans="1:9" ht="15.75" customHeight="1" x14ac:dyDescent="0.3">
      <c r="A42" s="21">
        <v>4</v>
      </c>
      <c r="B42" s="22" t="s">
        <v>663</v>
      </c>
      <c r="C42" s="22" t="s">
        <v>506</v>
      </c>
      <c r="D42" s="82">
        <v>100.002</v>
      </c>
      <c r="E42" s="82">
        <v>99.004000000000005</v>
      </c>
      <c r="F42" s="82">
        <f t="shared" si="3"/>
        <v>199.006</v>
      </c>
      <c r="G42" s="24">
        <v>8</v>
      </c>
      <c r="H42" s="82">
        <v>1192.029</v>
      </c>
      <c r="I42" s="25">
        <v>48</v>
      </c>
    </row>
    <row r="43" spans="1:9" ht="15.75" customHeight="1" x14ac:dyDescent="0.3">
      <c r="A43" s="21">
        <v>8</v>
      </c>
      <c r="B43" s="22" t="s">
        <v>511</v>
      </c>
      <c r="C43" s="22" t="s">
        <v>512</v>
      </c>
      <c r="D43" s="82">
        <v>99.003</v>
      </c>
      <c r="E43" s="82">
        <v>95.001000000000005</v>
      </c>
      <c r="F43" s="82">
        <f t="shared" si="3"/>
        <v>194.00400000000002</v>
      </c>
      <c r="G43" s="24">
        <v>3</v>
      </c>
      <c r="H43" s="82">
        <v>1181.0169999999998</v>
      </c>
      <c r="I43" s="25">
        <v>35</v>
      </c>
    </row>
    <row r="44" spans="1:9" ht="15.75" customHeight="1" x14ac:dyDescent="0.3">
      <c r="A44" s="21">
        <v>5</v>
      </c>
      <c r="B44" s="22" t="s">
        <v>25</v>
      </c>
      <c r="C44" s="22" t="s">
        <v>26</v>
      </c>
      <c r="D44" s="82">
        <v>99.001999999999995</v>
      </c>
      <c r="E44" s="82">
        <v>98.001999999999995</v>
      </c>
      <c r="F44" s="82">
        <f t="shared" si="3"/>
        <v>197.00399999999999</v>
      </c>
      <c r="G44" s="24">
        <v>5</v>
      </c>
      <c r="H44" s="82">
        <v>1174.0149999999999</v>
      </c>
      <c r="I44" s="25">
        <v>31</v>
      </c>
    </row>
    <row r="45" spans="1:9" ht="15.75" customHeight="1" x14ac:dyDescent="0.3">
      <c r="A45" s="21">
        <v>9</v>
      </c>
      <c r="B45" s="22" t="s">
        <v>518</v>
      </c>
      <c r="C45" s="22" t="s">
        <v>429</v>
      </c>
      <c r="D45" s="82">
        <v>99.003</v>
      </c>
      <c r="E45" s="82">
        <v>96.001000000000005</v>
      </c>
      <c r="F45" s="82">
        <f t="shared" si="3"/>
        <v>195.00400000000002</v>
      </c>
      <c r="G45" s="24">
        <v>4</v>
      </c>
      <c r="H45" s="82">
        <v>1173.018</v>
      </c>
      <c r="I45" s="25">
        <v>31</v>
      </c>
    </row>
    <row r="46" spans="1:9" ht="15.75" customHeight="1" x14ac:dyDescent="0.3">
      <c r="A46" s="21">
        <v>6</v>
      </c>
      <c r="B46" s="22" t="s">
        <v>664</v>
      </c>
      <c r="C46" s="22" t="s">
        <v>429</v>
      </c>
      <c r="D46" s="82">
        <v>100.002</v>
      </c>
      <c r="E46" s="82">
        <v>99</v>
      </c>
      <c r="F46" s="82">
        <f t="shared" si="3"/>
        <v>199.00200000000001</v>
      </c>
      <c r="G46" s="24">
        <v>7</v>
      </c>
      <c r="H46" s="82">
        <v>1140.0039999999999</v>
      </c>
      <c r="I46" s="25">
        <v>25</v>
      </c>
    </row>
    <row r="47" spans="1:9" ht="15.75" customHeight="1" x14ac:dyDescent="0.3">
      <c r="A47" s="21">
        <v>7</v>
      </c>
      <c r="B47" s="22" t="s">
        <v>665</v>
      </c>
      <c r="C47" s="22" t="s">
        <v>429</v>
      </c>
      <c r="D47" s="82" t="s">
        <v>47</v>
      </c>
      <c r="E47" s="82"/>
      <c r="F47" s="82">
        <f t="shared" si="3"/>
        <v>0</v>
      </c>
      <c r="G47" s="24">
        <v>0</v>
      </c>
      <c r="H47" s="82">
        <v>977.01099999999997</v>
      </c>
      <c r="I47" s="25">
        <v>24</v>
      </c>
    </row>
    <row r="48" spans="1:9" ht="15.75" customHeight="1" x14ac:dyDescent="0.3">
      <c r="A48" s="21">
        <v>2</v>
      </c>
      <c r="B48" s="22" t="s">
        <v>666</v>
      </c>
      <c r="C48" s="22" t="s">
        <v>183</v>
      </c>
      <c r="D48" s="82">
        <v>100.003</v>
      </c>
      <c r="E48" s="82">
        <v>97.003</v>
      </c>
      <c r="F48" s="82">
        <f t="shared" si="3"/>
        <v>197.006</v>
      </c>
      <c r="G48" s="24">
        <v>6</v>
      </c>
      <c r="H48" s="82">
        <v>878.01700000000005</v>
      </c>
      <c r="I48" s="25">
        <v>22</v>
      </c>
    </row>
    <row r="49" spans="1:9" ht="15.75" customHeight="1" x14ac:dyDescent="0.3">
      <c r="A49" s="28">
        <v>1</v>
      </c>
      <c r="B49" s="29" t="s">
        <v>667</v>
      </c>
      <c r="C49" s="29" t="s">
        <v>662</v>
      </c>
      <c r="D49" s="84" t="s">
        <v>47</v>
      </c>
      <c r="E49" s="84"/>
      <c r="F49" s="84">
        <f t="shared" si="3"/>
        <v>0</v>
      </c>
      <c r="G49" s="31">
        <v>0</v>
      </c>
      <c r="H49" s="84">
        <v>0</v>
      </c>
      <c r="I49" s="34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668</v>
      </c>
      <c r="E51" s="10" t="s">
        <v>660</v>
      </c>
      <c r="F51" s="9"/>
      <c r="G51" s="9"/>
      <c r="H51" s="9"/>
      <c r="I51" s="9"/>
    </row>
    <row r="52" spans="1:9" ht="15.75" customHeight="1" x14ac:dyDescent="0.3">
      <c r="A52" s="72">
        <v>2</v>
      </c>
      <c r="B52" s="12" t="s">
        <v>10</v>
      </c>
      <c r="C52" s="73" t="s">
        <v>11</v>
      </c>
      <c r="D52" s="49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8</v>
      </c>
      <c r="B53" s="16" t="s">
        <v>482</v>
      </c>
      <c r="C53" s="16" t="s">
        <v>441</v>
      </c>
      <c r="D53" s="81">
        <v>100.001</v>
      </c>
      <c r="E53" s="81">
        <v>100.001</v>
      </c>
      <c r="F53" s="81">
        <f t="shared" ref="F53:F61" si="4">SUM(D53,E53)</f>
        <v>200.00200000000001</v>
      </c>
      <c r="G53" s="17">
        <v>9</v>
      </c>
      <c r="H53" s="81">
        <v>1186.02</v>
      </c>
      <c r="I53" s="20">
        <v>41</v>
      </c>
    </row>
    <row r="54" spans="1:9" ht="15.75" customHeight="1" x14ac:dyDescent="0.3">
      <c r="A54" s="21">
        <v>2</v>
      </c>
      <c r="B54" s="22" t="s">
        <v>669</v>
      </c>
      <c r="C54" s="22" t="s">
        <v>429</v>
      </c>
      <c r="D54" s="82">
        <v>99.001000000000005</v>
      </c>
      <c r="E54" s="82">
        <v>98.003</v>
      </c>
      <c r="F54" s="82">
        <f t="shared" si="4"/>
        <v>197.00400000000002</v>
      </c>
      <c r="G54" s="24">
        <v>6</v>
      </c>
      <c r="H54" s="82">
        <v>1184.0160000000001</v>
      </c>
      <c r="I54" s="25">
        <v>40</v>
      </c>
    </row>
    <row r="55" spans="1:9" ht="15.75" customHeight="1" x14ac:dyDescent="0.3">
      <c r="A55" s="21">
        <v>5</v>
      </c>
      <c r="B55" s="22" t="s">
        <v>516</v>
      </c>
      <c r="C55" s="22" t="s">
        <v>506</v>
      </c>
      <c r="D55" s="82">
        <v>100.001</v>
      </c>
      <c r="E55" s="82">
        <v>98.001000000000005</v>
      </c>
      <c r="F55" s="82">
        <f t="shared" si="4"/>
        <v>198.00200000000001</v>
      </c>
      <c r="G55" s="24">
        <v>7</v>
      </c>
      <c r="H55" s="82">
        <v>1183.0219999999999</v>
      </c>
      <c r="I55" s="25">
        <v>38</v>
      </c>
    </row>
    <row r="56" spans="1:9" ht="15.75" customHeight="1" x14ac:dyDescent="0.3">
      <c r="A56" s="21">
        <v>4</v>
      </c>
      <c r="B56" s="22" t="s">
        <v>670</v>
      </c>
      <c r="C56" s="22" t="s">
        <v>148</v>
      </c>
      <c r="D56" s="82">
        <v>99.001000000000005</v>
      </c>
      <c r="E56" s="82">
        <v>98.001000000000005</v>
      </c>
      <c r="F56" s="82">
        <f t="shared" si="4"/>
        <v>197.00200000000001</v>
      </c>
      <c r="G56" s="24">
        <v>5</v>
      </c>
      <c r="H56" s="82">
        <v>1179.0259999999998</v>
      </c>
      <c r="I56" s="25">
        <v>38</v>
      </c>
    </row>
    <row r="57" spans="1:9" ht="15.75" customHeight="1" x14ac:dyDescent="0.3">
      <c r="A57" s="21">
        <v>3</v>
      </c>
      <c r="B57" s="22" t="s">
        <v>29</v>
      </c>
      <c r="C57" s="22" t="s">
        <v>30</v>
      </c>
      <c r="D57" s="82">
        <v>99.001000000000005</v>
      </c>
      <c r="E57" s="82">
        <v>97</v>
      </c>
      <c r="F57" s="82">
        <f t="shared" si="4"/>
        <v>196.001</v>
      </c>
      <c r="G57" s="24">
        <v>4</v>
      </c>
      <c r="H57" s="82">
        <v>1178.01</v>
      </c>
      <c r="I57" s="25">
        <v>33</v>
      </c>
    </row>
    <row r="58" spans="1:9" ht="15.75" customHeight="1" x14ac:dyDescent="0.3">
      <c r="A58" s="21">
        <v>6</v>
      </c>
      <c r="B58" s="22" t="s">
        <v>671</v>
      </c>
      <c r="C58" s="22" t="s">
        <v>506</v>
      </c>
      <c r="D58" s="82">
        <v>100.003</v>
      </c>
      <c r="E58" s="82">
        <v>98.001000000000005</v>
      </c>
      <c r="F58" s="82">
        <f t="shared" si="4"/>
        <v>198.00400000000002</v>
      </c>
      <c r="G58" s="24">
        <v>8</v>
      </c>
      <c r="H58" s="82">
        <v>1176.0129999999999</v>
      </c>
      <c r="I58" s="25">
        <v>31</v>
      </c>
    </row>
    <row r="59" spans="1:9" ht="15.75" customHeight="1" x14ac:dyDescent="0.3">
      <c r="A59" s="21">
        <v>1</v>
      </c>
      <c r="B59" s="22" t="s">
        <v>672</v>
      </c>
      <c r="C59" s="22" t="s">
        <v>313</v>
      </c>
      <c r="D59" s="82">
        <v>100</v>
      </c>
      <c r="E59" s="82">
        <v>95</v>
      </c>
      <c r="F59" s="82">
        <f t="shared" si="4"/>
        <v>195</v>
      </c>
      <c r="G59" s="24">
        <v>3</v>
      </c>
      <c r="H59" s="82">
        <v>1175.0169999999998</v>
      </c>
      <c r="I59" s="27">
        <v>30</v>
      </c>
    </row>
    <row r="60" spans="1:9" ht="15.75" customHeight="1" x14ac:dyDescent="0.3">
      <c r="A60" s="21">
        <v>7</v>
      </c>
      <c r="B60" s="22" t="s">
        <v>673</v>
      </c>
      <c r="C60" s="22" t="s">
        <v>639</v>
      </c>
      <c r="D60" s="82" t="s">
        <v>47</v>
      </c>
      <c r="E60" s="82"/>
      <c r="F60" s="82">
        <f t="shared" si="4"/>
        <v>0</v>
      </c>
      <c r="G60" s="24">
        <v>0</v>
      </c>
      <c r="H60" s="82">
        <v>577.00599999999997</v>
      </c>
      <c r="I60" s="25">
        <v>8</v>
      </c>
    </row>
    <row r="61" spans="1:9" ht="15.75" customHeight="1" x14ac:dyDescent="0.3">
      <c r="A61" s="28">
        <v>9</v>
      </c>
      <c r="B61" s="29" t="s">
        <v>674</v>
      </c>
      <c r="C61" s="29" t="s">
        <v>662</v>
      </c>
      <c r="D61" s="84" t="s">
        <v>47</v>
      </c>
      <c r="E61" s="84"/>
      <c r="F61" s="84">
        <f t="shared" si="4"/>
        <v>0</v>
      </c>
      <c r="G61" s="31">
        <v>0</v>
      </c>
      <c r="H61" s="84">
        <v>749</v>
      </c>
      <c r="I61" s="32">
        <v>6</v>
      </c>
    </row>
    <row r="62" spans="1:9" ht="15.75" customHeight="1" x14ac:dyDescent="0.3">
      <c r="B62" s="85"/>
      <c r="C62" s="85"/>
      <c r="D62" s="79"/>
      <c r="E62" s="79"/>
      <c r="F62" s="79"/>
      <c r="H62" s="79"/>
    </row>
    <row r="63" spans="1:9" ht="15.75" customHeight="1" x14ac:dyDescent="0.3">
      <c r="B63" s="85" t="s">
        <v>473</v>
      </c>
      <c r="C63" s="85"/>
      <c r="D63" s="79"/>
      <c r="E63" s="79"/>
      <c r="F63" s="79"/>
      <c r="H63" s="79"/>
    </row>
    <row r="64" spans="1:9" ht="15.75" customHeight="1" x14ac:dyDescent="0.3"/>
    <row r="65" spans="2:5" ht="15.75" customHeight="1" x14ac:dyDescent="0.3">
      <c r="B65" s="6" t="s">
        <v>588</v>
      </c>
      <c r="E65" s="35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B3D385E0-D757-435E-8728-87CD80A115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12DB-057E-400B-BC50-19E7EBFB2CD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86</v>
      </c>
      <c r="C3" s="6" t="s">
        <v>675</v>
      </c>
      <c r="E3" s="10" t="s">
        <v>652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4</v>
      </c>
      <c r="B5" s="16" t="s">
        <v>505</v>
      </c>
      <c r="C5" s="16" t="s">
        <v>506</v>
      </c>
      <c r="D5" s="88">
        <v>99.004000000000005</v>
      </c>
      <c r="E5" s="88">
        <v>98.003</v>
      </c>
      <c r="F5" s="81">
        <f t="shared" ref="F5:F13" si="0">SUM(D5,E5)</f>
        <v>197.00700000000001</v>
      </c>
      <c r="G5" s="17">
        <v>8</v>
      </c>
      <c r="H5" s="88">
        <v>1190.027</v>
      </c>
      <c r="I5" s="39">
        <v>50</v>
      </c>
    </row>
    <row r="6" spans="1:9" ht="15.75" customHeight="1" x14ac:dyDescent="0.3">
      <c r="A6" s="21">
        <v>9</v>
      </c>
      <c r="B6" s="22" t="s">
        <v>508</v>
      </c>
      <c r="C6" s="22" t="s">
        <v>509</v>
      </c>
      <c r="D6" s="89">
        <v>100.003</v>
      </c>
      <c r="E6" s="89">
        <v>98.003</v>
      </c>
      <c r="F6" s="82">
        <f t="shared" si="0"/>
        <v>198.006</v>
      </c>
      <c r="G6" s="24">
        <v>9</v>
      </c>
      <c r="H6" s="89">
        <v>1181.028</v>
      </c>
      <c r="I6" s="41">
        <v>40</v>
      </c>
    </row>
    <row r="7" spans="1:9" ht="15.75" customHeight="1" x14ac:dyDescent="0.3">
      <c r="A7" s="42">
        <v>8</v>
      </c>
      <c r="B7" s="22" t="s">
        <v>676</v>
      </c>
      <c r="C7" s="22" t="s">
        <v>677</v>
      </c>
      <c r="D7" s="89">
        <v>96</v>
      </c>
      <c r="E7" s="89">
        <v>94</v>
      </c>
      <c r="F7" s="82">
        <f t="shared" si="0"/>
        <v>190</v>
      </c>
      <c r="G7" s="24">
        <v>2</v>
      </c>
      <c r="H7" s="89">
        <v>1173.01</v>
      </c>
      <c r="I7" s="41">
        <v>34</v>
      </c>
    </row>
    <row r="8" spans="1:9" ht="15.75" customHeight="1" x14ac:dyDescent="0.3">
      <c r="A8" s="42">
        <v>6</v>
      </c>
      <c r="B8" s="22" t="s">
        <v>134</v>
      </c>
      <c r="C8" s="22" t="s">
        <v>21</v>
      </c>
      <c r="D8" s="89">
        <v>97.001000000000005</v>
      </c>
      <c r="E8" s="89">
        <v>94.001999999999995</v>
      </c>
      <c r="F8" s="82">
        <f t="shared" si="0"/>
        <v>191.00299999999999</v>
      </c>
      <c r="G8" s="24">
        <v>3</v>
      </c>
      <c r="H8" s="89">
        <v>1171.02</v>
      </c>
      <c r="I8" s="41">
        <v>31</v>
      </c>
    </row>
    <row r="9" spans="1:9" ht="15.75" customHeight="1" x14ac:dyDescent="0.3">
      <c r="A9" s="21">
        <v>1</v>
      </c>
      <c r="B9" s="22" t="s">
        <v>678</v>
      </c>
      <c r="C9" s="22" t="s">
        <v>429</v>
      </c>
      <c r="D9" s="82">
        <v>96</v>
      </c>
      <c r="E9" s="82">
        <v>94</v>
      </c>
      <c r="F9" s="82">
        <f t="shared" si="0"/>
        <v>190</v>
      </c>
      <c r="G9" s="24">
        <v>2</v>
      </c>
      <c r="H9" s="82">
        <v>1170.0139999999999</v>
      </c>
      <c r="I9" s="27">
        <v>31</v>
      </c>
    </row>
    <row r="10" spans="1:9" ht="15.75" customHeight="1" x14ac:dyDescent="0.3">
      <c r="A10" s="21">
        <v>5</v>
      </c>
      <c r="B10" s="22" t="s">
        <v>679</v>
      </c>
      <c r="C10" s="22" t="s">
        <v>512</v>
      </c>
      <c r="D10" s="89">
        <v>100.001</v>
      </c>
      <c r="E10" s="89">
        <v>97.001000000000005</v>
      </c>
      <c r="F10" s="82">
        <f t="shared" si="0"/>
        <v>197.00200000000001</v>
      </c>
      <c r="G10" s="24">
        <v>7</v>
      </c>
      <c r="H10" s="89">
        <v>1172.0119999999999</v>
      </c>
      <c r="I10" s="41">
        <v>30</v>
      </c>
    </row>
    <row r="11" spans="1:9" ht="15.75" customHeight="1" x14ac:dyDescent="0.3">
      <c r="A11" s="21">
        <v>3</v>
      </c>
      <c r="B11" s="22" t="s">
        <v>529</v>
      </c>
      <c r="C11" s="22" t="s">
        <v>512</v>
      </c>
      <c r="D11" s="89">
        <v>97.001000000000005</v>
      </c>
      <c r="E11" s="89">
        <v>97</v>
      </c>
      <c r="F11" s="82">
        <f t="shared" si="0"/>
        <v>194.001</v>
      </c>
      <c r="G11" s="24">
        <v>4</v>
      </c>
      <c r="H11" s="89">
        <v>1164.0119999999999</v>
      </c>
      <c r="I11" s="41">
        <v>23</v>
      </c>
    </row>
    <row r="12" spans="1:9" ht="15.75" customHeight="1" x14ac:dyDescent="0.3">
      <c r="A12" s="42">
        <v>2</v>
      </c>
      <c r="B12" s="22" t="s">
        <v>680</v>
      </c>
      <c r="C12" s="22" t="s">
        <v>429</v>
      </c>
      <c r="D12" s="89">
        <v>99.001999999999995</v>
      </c>
      <c r="E12" s="89">
        <v>97.001000000000005</v>
      </c>
      <c r="F12" s="82">
        <f t="shared" si="0"/>
        <v>196.00299999999999</v>
      </c>
      <c r="G12" s="24">
        <v>6</v>
      </c>
      <c r="H12" s="89">
        <v>1159.008</v>
      </c>
      <c r="I12" s="41">
        <v>20</v>
      </c>
    </row>
    <row r="13" spans="1:9" ht="15.75" customHeight="1" x14ac:dyDescent="0.3">
      <c r="A13" s="28">
        <v>7</v>
      </c>
      <c r="B13" s="29" t="s">
        <v>681</v>
      </c>
      <c r="C13" s="29" t="s">
        <v>429</v>
      </c>
      <c r="D13" s="92">
        <v>99.001000000000005</v>
      </c>
      <c r="E13" s="92">
        <v>97.001000000000005</v>
      </c>
      <c r="F13" s="84">
        <f t="shared" si="0"/>
        <v>196.00200000000001</v>
      </c>
      <c r="G13" s="31">
        <v>5</v>
      </c>
      <c r="H13" s="92">
        <v>1162.0069999999998</v>
      </c>
      <c r="I13" s="44">
        <v>15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113</v>
      </c>
      <c r="C15" s="6" t="s">
        <v>682</v>
      </c>
      <c r="E15" s="10" t="s">
        <v>683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7">
        <v>8</v>
      </c>
      <c r="B17" s="16" t="s">
        <v>684</v>
      </c>
      <c r="C17" s="16" t="s">
        <v>82</v>
      </c>
      <c r="D17" s="88">
        <v>100.003</v>
      </c>
      <c r="E17" s="88">
        <v>99.001999999999995</v>
      </c>
      <c r="F17" s="81">
        <f t="shared" ref="F17:F25" si="1">SUM(D17,E17)</f>
        <v>199.005</v>
      </c>
      <c r="G17" s="17">
        <v>9</v>
      </c>
      <c r="H17" s="88">
        <v>1191.0239999999999</v>
      </c>
      <c r="I17" s="39">
        <v>52</v>
      </c>
    </row>
    <row r="18" spans="1:9" ht="15.75" customHeight="1" x14ac:dyDescent="0.3">
      <c r="A18" s="21">
        <v>1</v>
      </c>
      <c r="B18" s="22" t="s">
        <v>685</v>
      </c>
      <c r="C18" s="22" t="s">
        <v>512</v>
      </c>
      <c r="D18" s="82">
        <v>96</v>
      </c>
      <c r="E18" s="82">
        <v>95</v>
      </c>
      <c r="F18" s="82">
        <f t="shared" si="1"/>
        <v>191</v>
      </c>
      <c r="G18" s="24">
        <v>3</v>
      </c>
      <c r="H18" s="82">
        <v>1160.0140000000001</v>
      </c>
      <c r="I18" s="27">
        <v>34</v>
      </c>
    </row>
    <row r="19" spans="1:9" ht="15.75" customHeight="1" x14ac:dyDescent="0.3">
      <c r="A19" s="21">
        <v>5</v>
      </c>
      <c r="B19" s="22" t="s">
        <v>686</v>
      </c>
      <c r="C19" s="22" t="s">
        <v>687</v>
      </c>
      <c r="D19" s="89">
        <v>97.001000000000005</v>
      </c>
      <c r="E19" s="89">
        <v>95</v>
      </c>
      <c r="F19" s="82">
        <f t="shared" si="1"/>
        <v>192.001</v>
      </c>
      <c r="G19" s="24">
        <v>4</v>
      </c>
      <c r="H19" s="89">
        <v>1165.0140000000001</v>
      </c>
      <c r="I19" s="41">
        <v>32</v>
      </c>
    </row>
    <row r="20" spans="1:9" ht="15.75" customHeight="1" x14ac:dyDescent="0.3">
      <c r="A20" s="42">
        <v>4</v>
      </c>
      <c r="B20" s="22" t="s">
        <v>688</v>
      </c>
      <c r="C20" s="22" t="s">
        <v>130</v>
      </c>
      <c r="D20" s="89">
        <v>100.001</v>
      </c>
      <c r="E20" s="89">
        <v>97</v>
      </c>
      <c r="F20" s="82">
        <f t="shared" si="1"/>
        <v>197.001</v>
      </c>
      <c r="G20" s="24">
        <v>8</v>
      </c>
      <c r="H20" s="89">
        <v>1163.01</v>
      </c>
      <c r="I20" s="41">
        <v>32</v>
      </c>
    </row>
    <row r="21" spans="1:9" ht="15.75" customHeight="1" x14ac:dyDescent="0.3">
      <c r="A21" s="42">
        <v>6</v>
      </c>
      <c r="B21" s="22" t="s">
        <v>689</v>
      </c>
      <c r="C21" s="22" t="s">
        <v>429</v>
      </c>
      <c r="D21" s="89">
        <v>99.001000000000005</v>
      </c>
      <c r="E21" s="89">
        <v>97</v>
      </c>
      <c r="F21" s="82">
        <f t="shared" si="1"/>
        <v>196.001</v>
      </c>
      <c r="G21" s="24">
        <v>7</v>
      </c>
      <c r="H21" s="89">
        <v>1164.011</v>
      </c>
      <c r="I21" s="41">
        <v>30</v>
      </c>
    </row>
    <row r="22" spans="1:9" ht="15.75" customHeight="1" x14ac:dyDescent="0.3">
      <c r="A22" s="21">
        <v>9</v>
      </c>
      <c r="B22" s="22" t="s">
        <v>690</v>
      </c>
      <c r="C22" s="22" t="s">
        <v>691</v>
      </c>
      <c r="D22" s="89">
        <v>94</v>
      </c>
      <c r="E22" s="89">
        <v>92</v>
      </c>
      <c r="F22" s="82">
        <f t="shared" si="1"/>
        <v>186</v>
      </c>
      <c r="G22" s="24">
        <v>1</v>
      </c>
      <c r="H22" s="89">
        <v>1158.0130000000001</v>
      </c>
      <c r="I22" s="41">
        <v>30</v>
      </c>
    </row>
    <row r="23" spans="1:9" ht="15.75" customHeight="1" x14ac:dyDescent="0.3">
      <c r="A23" s="21">
        <v>7</v>
      </c>
      <c r="B23" s="22" t="s">
        <v>692</v>
      </c>
      <c r="C23" s="22" t="s">
        <v>429</v>
      </c>
      <c r="D23" s="89">
        <v>95.001000000000005</v>
      </c>
      <c r="E23" s="89">
        <v>94</v>
      </c>
      <c r="F23" s="82">
        <f t="shared" si="1"/>
        <v>189.001</v>
      </c>
      <c r="G23" s="24">
        <v>2</v>
      </c>
      <c r="H23" s="89">
        <v>1152.0150000000001</v>
      </c>
      <c r="I23" s="41">
        <v>26</v>
      </c>
    </row>
    <row r="24" spans="1:9" ht="15.75" customHeight="1" x14ac:dyDescent="0.3">
      <c r="A24" s="42">
        <v>2</v>
      </c>
      <c r="B24" s="22" t="s">
        <v>504</v>
      </c>
      <c r="C24" s="22" t="s">
        <v>441</v>
      </c>
      <c r="D24" s="89">
        <v>98.001000000000005</v>
      </c>
      <c r="E24" s="89">
        <v>98</v>
      </c>
      <c r="F24" s="82">
        <f t="shared" si="1"/>
        <v>196.001</v>
      </c>
      <c r="G24" s="24">
        <v>7</v>
      </c>
      <c r="H24" s="89">
        <v>1140.0059999999999</v>
      </c>
      <c r="I24" s="41">
        <v>22</v>
      </c>
    </row>
    <row r="25" spans="1:9" ht="15.75" customHeight="1" x14ac:dyDescent="0.3">
      <c r="A25" s="28">
        <v>3</v>
      </c>
      <c r="B25" s="29" t="s">
        <v>693</v>
      </c>
      <c r="C25" s="29" t="s">
        <v>207</v>
      </c>
      <c r="D25" s="92">
        <v>99.001000000000005</v>
      </c>
      <c r="E25" s="92">
        <v>96</v>
      </c>
      <c r="F25" s="84">
        <f t="shared" si="1"/>
        <v>195.001</v>
      </c>
      <c r="G25" s="31">
        <v>5</v>
      </c>
      <c r="H25" s="92">
        <v>1144.009</v>
      </c>
      <c r="I25" s="44">
        <v>16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116</v>
      </c>
      <c r="C27" s="6" t="s">
        <v>694</v>
      </c>
      <c r="E27" s="10" t="s">
        <v>695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7</v>
      </c>
      <c r="B29" s="16" t="s">
        <v>221</v>
      </c>
      <c r="C29" s="16" t="s">
        <v>210</v>
      </c>
      <c r="D29" s="88">
        <v>98.001000000000005</v>
      </c>
      <c r="E29" s="88">
        <v>98</v>
      </c>
      <c r="F29" s="81">
        <f t="shared" ref="F29:F37" si="2">SUM(D29,E29)</f>
        <v>196.001</v>
      </c>
      <c r="G29" s="17">
        <v>8</v>
      </c>
      <c r="H29" s="88">
        <v>1184.0150000000001</v>
      </c>
      <c r="I29" s="39">
        <v>48</v>
      </c>
    </row>
    <row r="30" spans="1:9" ht="15.75" customHeight="1" x14ac:dyDescent="0.3">
      <c r="A30" s="42">
        <v>8</v>
      </c>
      <c r="B30" s="22" t="s">
        <v>696</v>
      </c>
      <c r="C30" s="22" t="s">
        <v>548</v>
      </c>
      <c r="D30" s="89">
        <v>99</v>
      </c>
      <c r="E30" s="89">
        <v>98</v>
      </c>
      <c r="F30" s="82">
        <f t="shared" si="2"/>
        <v>197</v>
      </c>
      <c r="G30" s="24">
        <v>9</v>
      </c>
      <c r="H30" s="89">
        <v>1174.011</v>
      </c>
      <c r="I30" s="41">
        <v>41</v>
      </c>
    </row>
    <row r="31" spans="1:9" ht="15.75" customHeight="1" x14ac:dyDescent="0.3">
      <c r="A31" s="21">
        <v>9</v>
      </c>
      <c r="B31" s="22" t="s">
        <v>697</v>
      </c>
      <c r="C31" s="22" t="s">
        <v>30</v>
      </c>
      <c r="D31" s="89">
        <v>98</v>
      </c>
      <c r="E31" s="89">
        <v>96.001999999999995</v>
      </c>
      <c r="F31" s="82">
        <f t="shared" si="2"/>
        <v>194.00200000000001</v>
      </c>
      <c r="G31" s="24">
        <v>6</v>
      </c>
      <c r="H31" s="89">
        <v>1081.018</v>
      </c>
      <c r="I31" s="41">
        <v>37</v>
      </c>
    </row>
    <row r="32" spans="1:9" ht="15.75" customHeight="1" x14ac:dyDescent="0.3">
      <c r="A32" s="42">
        <v>6</v>
      </c>
      <c r="B32" s="22" t="s">
        <v>698</v>
      </c>
      <c r="C32" s="22" t="s">
        <v>148</v>
      </c>
      <c r="D32" s="89">
        <v>98.001999999999995</v>
      </c>
      <c r="E32" s="89">
        <v>95</v>
      </c>
      <c r="F32" s="82">
        <f t="shared" si="2"/>
        <v>193.00200000000001</v>
      </c>
      <c r="G32" s="24">
        <v>5</v>
      </c>
      <c r="H32" s="89">
        <v>1164.0129999999999</v>
      </c>
      <c r="I32" s="41">
        <v>33</v>
      </c>
    </row>
    <row r="33" spans="1:9" ht="15.75" customHeight="1" x14ac:dyDescent="0.3">
      <c r="A33" s="42">
        <v>2</v>
      </c>
      <c r="B33" s="22" t="s">
        <v>699</v>
      </c>
      <c r="C33" s="22" t="s">
        <v>26</v>
      </c>
      <c r="D33" s="89">
        <v>98</v>
      </c>
      <c r="E33" s="89">
        <v>94</v>
      </c>
      <c r="F33" s="82">
        <f t="shared" si="2"/>
        <v>192</v>
      </c>
      <c r="G33" s="24">
        <v>3</v>
      </c>
      <c r="H33" s="89">
        <v>1142.0129999999999</v>
      </c>
      <c r="I33" s="41">
        <v>28</v>
      </c>
    </row>
    <row r="34" spans="1:9" ht="15.75" customHeight="1" x14ac:dyDescent="0.3">
      <c r="A34" s="21">
        <v>1</v>
      </c>
      <c r="B34" s="22" t="s">
        <v>208</v>
      </c>
      <c r="C34" s="22" t="s">
        <v>91</v>
      </c>
      <c r="D34" s="82">
        <v>98.001000000000005</v>
      </c>
      <c r="E34" s="82">
        <v>97.001999999999995</v>
      </c>
      <c r="F34" s="82">
        <f t="shared" si="2"/>
        <v>195.00299999999999</v>
      </c>
      <c r="G34" s="24">
        <v>7</v>
      </c>
      <c r="H34" s="82">
        <v>1159.0099999999998</v>
      </c>
      <c r="I34" s="27">
        <v>27</v>
      </c>
    </row>
    <row r="35" spans="1:9" ht="15.75" customHeight="1" x14ac:dyDescent="0.3">
      <c r="A35" s="42">
        <v>4</v>
      </c>
      <c r="B35" s="22" t="s">
        <v>700</v>
      </c>
      <c r="C35" s="22" t="s">
        <v>183</v>
      </c>
      <c r="D35" s="89">
        <v>96.001000000000005</v>
      </c>
      <c r="E35" s="89">
        <v>94</v>
      </c>
      <c r="F35" s="82">
        <f t="shared" si="2"/>
        <v>190.001</v>
      </c>
      <c r="G35" s="24">
        <v>2</v>
      </c>
      <c r="H35" s="89">
        <v>1059.01</v>
      </c>
      <c r="I35" s="41">
        <v>24</v>
      </c>
    </row>
    <row r="36" spans="1:9" ht="15.75" customHeight="1" x14ac:dyDescent="0.3">
      <c r="A36" s="21">
        <v>5</v>
      </c>
      <c r="B36" s="22" t="s">
        <v>701</v>
      </c>
      <c r="C36" s="22" t="s">
        <v>429</v>
      </c>
      <c r="D36" s="89">
        <v>98</v>
      </c>
      <c r="E36" s="89">
        <v>95</v>
      </c>
      <c r="F36" s="82">
        <f t="shared" si="2"/>
        <v>193</v>
      </c>
      <c r="G36" s="24">
        <v>4</v>
      </c>
      <c r="H36" s="89">
        <v>1108.0079999999998</v>
      </c>
      <c r="I36" s="41">
        <v>19</v>
      </c>
    </row>
    <row r="37" spans="1:9" ht="15.75" customHeight="1" x14ac:dyDescent="0.3">
      <c r="A37" s="28">
        <v>3</v>
      </c>
      <c r="B37" s="29" t="s">
        <v>702</v>
      </c>
      <c r="C37" s="29" t="s">
        <v>26</v>
      </c>
      <c r="D37" s="92" t="s">
        <v>47</v>
      </c>
      <c r="E37" s="92"/>
      <c r="F37" s="84">
        <f t="shared" si="2"/>
        <v>0</v>
      </c>
      <c r="G37" s="31">
        <v>0</v>
      </c>
      <c r="H37" s="92">
        <v>744.00400000000002</v>
      </c>
      <c r="I37" s="44">
        <v>11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8"/>
      <c r="B39" s="9" t="s">
        <v>139</v>
      </c>
      <c r="C39" s="6" t="s">
        <v>703</v>
      </c>
      <c r="E39" s="10" t="s">
        <v>704</v>
      </c>
      <c r="F39" s="9"/>
      <c r="G39" s="9"/>
      <c r="H39" s="9"/>
      <c r="I39" s="9"/>
    </row>
    <row r="40" spans="1:9" ht="15.75" customHeight="1" x14ac:dyDescent="0.3">
      <c r="A40" s="72">
        <v>2</v>
      </c>
      <c r="B40" s="12" t="s">
        <v>10</v>
      </c>
      <c r="C40" s="73" t="s">
        <v>11</v>
      </c>
      <c r="D40" s="49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3</v>
      </c>
      <c r="B41" s="16" t="s">
        <v>705</v>
      </c>
      <c r="C41" s="16" t="s">
        <v>34</v>
      </c>
      <c r="D41" s="88">
        <v>98.001999999999995</v>
      </c>
      <c r="E41" s="88">
        <v>97.001999999999995</v>
      </c>
      <c r="F41" s="81">
        <f t="shared" ref="F41:F49" si="3">SUM(D41,E41)</f>
        <v>195.00399999999999</v>
      </c>
      <c r="G41" s="17">
        <v>9</v>
      </c>
      <c r="H41" s="88">
        <v>1184.0179999999998</v>
      </c>
      <c r="I41" s="39">
        <v>54</v>
      </c>
    </row>
    <row r="42" spans="1:9" ht="15.75" customHeight="1" x14ac:dyDescent="0.3">
      <c r="A42" s="42">
        <v>2</v>
      </c>
      <c r="B42" s="22" t="s">
        <v>706</v>
      </c>
      <c r="C42" s="22" t="s">
        <v>492</v>
      </c>
      <c r="D42" s="89">
        <v>97</v>
      </c>
      <c r="E42" s="89">
        <v>97</v>
      </c>
      <c r="F42" s="82">
        <f t="shared" si="3"/>
        <v>194</v>
      </c>
      <c r="G42" s="24">
        <v>7</v>
      </c>
      <c r="H42" s="89">
        <v>1173.0140000000001</v>
      </c>
      <c r="I42" s="41">
        <v>45</v>
      </c>
    </row>
    <row r="43" spans="1:9" ht="15.75" customHeight="1" x14ac:dyDescent="0.3">
      <c r="A43" s="21">
        <v>7</v>
      </c>
      <c r="B43" s="22" t="s">
        <v>707</v>
      </c>
      <c r="C43" s="22" t="s">
        <v>548</v>
      </c>
      <c r="D43" s="89">
        <v>98.001999999999995</v>
      </c>
      <c r="E43" s="89">
        <v>96</v>
      </c>
      <c r="F43" s="82">
        <f t="shared" si="3"/>
        <v>194.00200000000001</v>
      </c>
      <c r="G43" s="24">
        <v>8</v>
      </c>
      <c r="H43" s="89">
        <v>1162.0119999999999</v>
      </c>
      <c r="I43" s="41">
        <v>40</v>
      </c>
    </row>
    <row r="44" spans="1:9" ht="15.75" customHeight="1" x14ac:dyDescent="0.3">
      <c r="A44" s="42">
        <v>6</v>
      </c>
      <c r="B44" s="22" t="s">
        <v>708</v>
      </c>
      <c r="C44" s="22" t="s">
        <v>183</v>
      </c>
      <c r="D44" s="89">
        <v>97</v>
      </c>
      <c r="E44" s="89">
        <v>92.001000000000005</v>
      </c>
      <c r="F44" s="82">
        <f t="shared" si="3"/>
        <v>189.001</v>
      </c>
      <c r="G44" s="24">
        <v>5</v>
      </c>
      <c r="H44" s="89">
        <v>1150.008</v>
      </c>
      <c r="I44" s="41">
        <v>31</v>
      </c>
    </row>
    <row r="45" spans="1:9" ht="15.75" customHeight="1" x14ac:dyDescent="0.3">
      <c r="A45" s="21">
        <v>5</v>
      </c>
      <c r="B45" s="22" t="s">
        <v>510</v>
      </c>
      <c r="C45" s="22" t="s">
        <v>441</v>
      </c>
      <c r="D45" s="89">
        <v>95</v>
      </c>
      <c r="E45" s="89">
        <v>94</v>
      </c>
      <c r="F45" s="82">
        <f t="shared" si="3"/>
        <v>189</v>
      </c>
      <c r="G45" s="24">
        <v>4</v>
      </c>
      <c r="H45" s="89">
        <v>1145.0059999999999</v>
      </c>
      <c r="I45" s="41">
        <v>26</v>
      </c>
    </row>
    <row r="46" spans="1:9" ht="15.75" customHeight="1" x14ac:dyDescent="0.3">
      <c r="A46" s="21">
        <v>1</v>
      </c>
      <c r="B46" s="22" t="s">
        <v>709</v>
      </c>
      <c r="C46" s="22" t="s">
        <v>95</v>
      </c>
      <c r="D46" s="82">
        <v>94.003</v>
      </c>
      <c r="E46" s="82">
        <v>92</v>
      </c>
      <c r="F46" s="82">
        <f t="shared" si="3"/>
        <v>186.00299999999999</v>
      </c>
      <c r="G46" s="24">
        <v>2</v>
      </c>
      <c r="H46" s="82">
        <v>940.00699999999983</v>
      </c>
      <c r="I46" s="27">
        <v>20</v>
      </c>
    </row>
    <row r="47" spans="1:9" ht="15.75" customHeight="1" x14ac:dyDescent="0.3">
      <c r="A47" s="42">
        <v>4</v>
      </c>
      <c r="B47" s="22" t="s">
        <v>138</v>
      </c>
      <c r="C47" s="22" t="s">
        <v>69</v>
      </c>
      <c r="D47" s="89">
        <v>93</v>
      </c>
      <c r="E47" s="89">
        <v>90</v>
      </c>
      <c r="F47" s="82">
        <f t="shared" si="3"/>
        <v>183</v>
      </c>
      <c r="G47" s="24">
        <v>1</v>
      </c>
      <c r="H47" s="89">
        <v>1130.0059999999999</v>
      </c>
      <c r="I47" s="41">
        <v>19</v>
      </c>
    </row>
    <row r="48" spans="1:9" ht="15.75" customHeight="1" x14ac:dyDescent="0.3">
      <c r="A48" s="42">
        <v>8</v>
      </c>
      <c r="B48" s="22" t="s">
        <v>710</v>
      </c>
      <c r="C48" s="22" t="s">
        <v>230</v>
      </c>
      <c r="D48" s="89">
        <v>95.001000000000005</v>
      </c>
      <c r="E48" s="89">
        <v>93</v>
      </c>
      <c r="F48" s="82">
        <f t="shared" si="3"/>
        <v>188.001</v>
      </c>
      <c r="G48" s="24">
        <v>3</v>
      </c>
      <c r="H48" s="89">
        <v>859.00299999999993</v>
      </c>
      <c r="I48" s="41">
        <v>18</v>
      </c>
    </row>
    <row r="49" spans="1:9" ht="15.75" customHeight="1" x14ac:dyDescent="0.3">
      <c r="A49" s="28">
        <v>9</v>
      </c>
      <c r="B49" s="29" t="s">
        <v>711</v>
      </c>
      <c r="C49" s="29" t="s">
        <v>648</v>
      </c>
      <c r="D49" s="92">
        <v>97</v>
      </c>
      <c r="E49" s="92">
        <v>96</v>
      </c>
      <c r="F49" s="84">
        <f t="shared" si="3"/>
        <v>193</v>
      </c>
      <c r="G49" s="31">
        <v>6</v>
      </c>
      <c r="H49" s="92">
        <v>765.00400000000002</v>
      </c>
      <c r="I49" s="44">
        <v>16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8"/>
      <c r="B51" s="9" t="s">
        <v>142</v>
      </c>
      <c r="C51" s="6" t="s">
        <v>447</v>
      </c>
      <c r="E51" s="10" t="s">
        <v>712</v>
      </c>
      <c r="F51" s="9"/>
      <c r="G51" s="9"/>
      <c r="H51" s="9"/>
      <c r="I51" s="9"/>
    </row>
    <row r="52" spans="1:9" ht="15.75" customHeight="1" x14ac:dyDescent="0.3">
      <c r="A52" s="72">
        <v>2</v>
      </c>
      <c r="B52" s="12" t="s">
        <v>10</v>
      </c>
      <c r="C52" s="73" t="s">
        <v>11</v>
      </c>
      <c r="D52" s="49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7">
        <v>6</v>
      </c>
      <c r="B53" s="16" t="s">
        <v>713</v>
      </c>
      <c r="C53" s="16" t="s">
        <v>492</v>
      </c>
      <c r="D53" s="88">
        <v>98.001000000000005</v>
      </c>
      <c r="E53" s="88">
        <v>97.001000000000005</v>
      </c>
      <c r="F53" s="81">
        <f t="shared" ref="F53:F61" si="4">SUM(D53,E53)</f>
        <v>195.00200000000001</v>
      </c>
      <c r="G53" s="17">
        <v>8</v>
      </c>
      <c r="H53" s="88">
        <v>1180.019</v>
      </c>
      <c r="I53" s="39">
        <v>48</v>
      </c>
    </row>
    <row r="54" spans="1:9" ht="15.75" customHeight="1" x14ac:dyDescent="0.3">
      <c r="A54" s="21">
        <v>5</v>
      </c>
      <c r="B54" s="22" t="s">
        <v>525</v>
      </c>
      <c r="C54" s="22" t="s">
        <v>30</v>
      </c>
      <c r="D54" s="89">
        <v>94</v>
      </c>
      <c r="E54" s="89">
        <v>93</v>
      </c>
      <c r="F54" s="82">
        <f t="shared" si="4"/>
        <v>187</v>
      </c>
      <c r="G54" s="24">
        <v>2</v>
      </c>
      <c r="H54" s="89">
        <v>1168.0129999999999</v>
      </c>
      <c r="I54" s="41">
        <v>40</v>
      </c>
    </row>
    <row r="55" spans="1:9" ht="15.75" customHeight="1" x14ac:dyDescent="0.3">
      <c r="A55" s="21">
        <v>7</v>
      </c>
      <c r="B55" s="22" t="s">
        <v>714</v>
      </c>
      <c r="C55" s="22" t="s">
        <v>95</v>
      </c>
      <c r="D55" s="89">
        <v>98.003</v>
      </c>
      <c r="E55" s="89">
        <v>97.003</v>
      </c>
      <c r="F55" s="82">
        <f t="shared" si="4"/>
        <v>195.006</v>
      </c>
      <c r="G55" s="24">
        <v>9</v>
      </c>
      <c r="H55" s="89">
        <v>1168.0219999999999</v>
      </c>
      <c r="I55" s="41">
        <v>39</v>
      </c>
    </row>
    <row r="56" spans="1:9" ht="15.75" customHeight="1" x14ac:dyDescent="0.3">
      <c r="A56" s="21">
        <v>9</v>
      </c>
      <c r="B56" s="22" t="s">
        <v>715</v>
      </c>
      <c r="C56" s="22" t="s">
        <v>159</v>
      </c>
      <c r="D56" s="89">
        <v>97.001999999999995</v>
      </c>
      <c r="E56" s="89">
        <v>97</v>
      </c>
      <c r="F56" s="82">
        <f t="shared" si="4"/>
        <v>194.00200000000001</v>
      </c>
      <c r="G56" s="24">
        <v>5</v>
      </c>
      <c r="H56" s="89">
        <v>1167.02</v>
      </c>
      <c r="I56" s="41">
        <v>35</v>
      </c>
    </row>
    <row r="57" spans="1:9" ht="15.75" customHeight="1" x14ac:dyDescent="0.3">
      <c r="A57" s="42">
        <v>4</v>
      </c>
      <c r="B57" s="22" t="s">
        <v>716</v>
      </c>
      <c r="C57" s="22" t="s">
        <v>429</v>
      </c>
      <c r="D57" s="89">
        <v>98</v>
      </c>
      <c r="E57" s="89">
        <v>97.001000000000005</v>
      </c>
      <c r="F57" s="82">
        <f t="shared" si="4"/>
        <v>195.001</v>
      </c>
      <c r="G57" s="24">
        <v>7</v>
      </c>
      <c r="H57" s="89">
        <v>1161.0129999999999</v>
      </c>
      <c r="I57" s="41">
        <v>30</v>
      </c>
    </row>
    <row r="58" spans="1:9" ht="15.75" customHeight="1" x14ac:dyDescent="0.3">
      <c r="A58" s="21">
        <v>3</v>
      </c>
      <c r="B58" s="22" t="s">
        <v>717</v>
      </c>
      <c r="C58" s="22" t="s">
        <v>441</v>
      </c>
      <c r="D58" s="89">
        <v>98.001000000000005</v>
      </c>
      <c r="E58" s="89">
        <v>97</v>
      </c>
      <c r="F58" s="82">
        <f t="shared" si="4"/>
        <v>195.001</v>
      </c>
      <c r="G58" s="24">
        <v>7</v>
      </c>
      <c r="H58" s="89">
        <v>1148.0119999999999</v>
      </c>
      <c r="I58" s="41">
        <v>28</v>
      </c>
    </row>
    <row r="59" spans="1:9" ht="15.75" customHeight="1" x14ac:dyDescent="0.3">
      <c r="A59" s="42">
        <v>2</v>
      </c>
      <c r="B59" s="22" t="s">
        <v>718</v>
      </c>
      <c r="C59" s="22" t="s">
        <v>687</v>
      </c>
      <c r="D59" s="89">
        <v>92</v>
      </c>
      <c r="E59" s="89">
        <v>88</v>
      </c>
      <c r="F59" s="82">
        <f t="shared" si="4"/>
        <v>180</v>
      </c>
      <c r="G59" s="24">
        <v>1</v>
      </c>
      <c r="H59" s="89">
        <v>1143.0129999999999</v>
      </c>
      <c r="I59" s="41">
        <v>23</v>
      </c>
    </row>
    <row r="60" spans="1:9" ht="15.75" customHeight="1" x14ac:dyDescent="0.3">
      <c r="A60" s="42">
        <v>8</v>
      </c>
      <c r="B60" s="22" t="s">
        <v>719</v>
      </c>
      <c r="C60" s="22" t="s">
        <v>492</v>
      </c>
      <c r="D60" s="89">
        <v>96.003</v>
      </c>
      <c r="E60" s="89">
        <v>95</v>
      </c>
      <c r="F60" s="82">
        <f t="shared" si="4"/>
        <v>191.00299999999999</v>
      </c>
      <c r="G60" s="24">
        <v>4</v>
      </c>
      <c r="H60" s="89">
        <v>1136.0119999999999</v>
      </c>
      <c r="I60" s="41">
        <v>18</v>
      </c>
    </row>
    <row r="61" spans="1:9" ht="15.75" customHeight="1" x14ac:dyDescent="0.3">
      <c r="A61" s="28">
        <v>1</v>
      </c>
      <c r="B61" s="29" t="s">
        <v>147</v>
      </c>
      <c r="C61" s="29" t="s">
        <v>148</v>
      </c>
      <c r="D61" s="84">
        <v>96.001999999999995</v>
      </c>
      <c r="E61" s="84">
        <v>91</v>
      </c>
      <c r="F61" s="84">
        <f t="shared" si="4"/>
        <v>187.00200000000001</v>
      </c>
      <c r="G61" s="31">
        <v>3</v>
      </c>
      <c r="H61" s="84">
        <v>1124.008</v>
      </c>
      <c r="I61" s="34">
        <v>13</v>
      </c>
    </row>
    <row r="62" spans="1:9" ht="15.75" customHeight="1" x14ac:dyDescent="0.3">
      <c r="B62" s="85"/>
      <c r="C62" s="85"/>
      <c r="D62" s="93"/>
      <c r="E62" s="93"/>
      <c r="F62" s="79"/>
      <c r="G62" s="36"/>
      <c r="H62" s="93"/>
      <c r="I62" s="36"/>
    </row>
    <row r="63" spans="1:9" ht="15.75" customHeight="1" x14ac:dyDescent="0.3">
      <c r="B63" s="85" t="s">
        <v>473</v>
      </c>
      <c r="C63" s="85"/>
      <c r="D63" s="93"/>
      <c r="E63" s="93"/>
      <c r="F63" s="79"/>
      <c r="G63" s="36"/>
      <c r="H63" s="93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6" t="s">
        <v>588</v>
      </c>
      <c r="E65" s="35" t="s">
        <v>167</v>
      </c>
      <c r="H65" s="36"/>
      <c r="I65" s="36"/>
    </row>
    <row r="66" spans="1:9" ht="15.75" customHeight="1" x14ac:dyDescent="0.3">
      <c r="A66" s="36"/>
      <c r="B66" s="6" t="s">
        <v>168</v>
      </c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90BD4C48-046C-453E-92F5-CD56C0AA46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B5BA-DF6B-4539-B90D-A9542F9BCC5A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169</v>
      </c>
      <c r="C3" s="6" t="s">
        <v>720</v>
      </c>
      <c r="E3" s="10" t="s">
        <v>721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722</v>
      </c>
      <c r="C5" s="16" t="s">
        <v>648</v>
      </c>
      <c r="D5" s="88">
        <v>100.004</v>
      </c>
      <c r="E5" s="88">
        <v>99.001999999999995</v>
      </c>
      <c r="F5" s="81">
        <f t="shared" ref="F5:F13" si="0">SUM(D5,E5)</f>
        <v>199.006</v>
      </c>
      <c r="G5" s="17">
        <v>9</v>
      </c>
      <c r="H5" s="88">
        <v>1171.0220000000002</v>
      </c>
      <c r="I5" s="39">
        <v>47</v>
      </c>
    </row>
    <row r="6" spans="1:9" ht="15.75" customHeight="1" x14ac:dyDescent="0.3">
      <c r="A6" s="21">
        <v>9</v>
      </c>
      <c r="B6" s="22" t="s">
        <v>146</v>
      </c>
      <c r="C6" s="22" t="s">
        <v>26</v>
      </c>
      <c r="D6" s="89">
        <v>96.001999999999995</v>
      </c>
      <c r="E6" s="89">
        <v>99.004000000000005</v>
      </c>
      <c r="F6" s="82">
        <f t="shared" si="0"/>
        <v>195.006</v>
      </c>
      <c r="G6" s="24">
        <v>8</v>
      </c>
      <c r="H6" s="89">
        <v>1161.0140000000001</v>
      </c>
      <c r="I6" s="41">
        <v>43</v>
      </c>
    </row>
    <row r="7" spans="1:9" ht="15.75" customHeight="1" x14ac:dyDescent="0.3">
      <c r="A7" s="21">
        <v>1</v>
      </c>
      <c r="B7" s="22" t="s">
        <v>723</v>
      </c>
      <c r="C7" s="22" t="s">
        <v>548</v>
      </c>
      <c r="D7" s="82">
        <v>98.003</v>
      </c>
      <c r="E7" s="82">
        <v>97.001000000000005</v>
      </c>
      <c r="F7" s="82">
        <f t="shared" si="0"/>
        <v>195.00400000000002</v>
      </c>
      <c r="G7" s="24">
        <v>7</v>
      </c>
      <c r="H7" s="82">
        <v>1153.0160000000001</v>
      </c>
      <c r="I7" s="27">
        <v>36</v>
      </c>
    </row>
    <row r="8" spans="1:9" ht="15.75" customHeight="1" x14ac:dyDescent="0.3">
      <c r="A8" s="42">
        <v>6</v>
      </c>
      <c r="B8" s="22" t="s">
        <v>471</v>
      </c>
      <c r="C8" s="22" t="s">
        <v>219</v>
      </c>
      <c r="D8" s="89">
        <v>96.001000000000005</v>
      </c>
      <c r="E8" s="89">
        <v>97.001000000000005</v>
      </c>
      <c r="F8" s="82">
        <f t="shared" si="0"/>
        <v>193.00200000000001</v>
      </c>
      <c r="G8" s="24">
        <v>6</v>
      </c>
      <c r="H8" s="89">
        <v>1152.0129999999999</v>
      </c>
      <c r="I8" s="41">
        <v>34</v>
      </c>
    </row>
    <row r="9" spans="1:9" ht="15.75" customHeight="1" x14ac:dyDescent="0.3">
      <c r="A9" s="42">
        <v>4</v>
      </c>
      <c r="B9" s="22" t="s">
        <v>724</v>
      </c>
      <c r="C9" s="22" t="s">
        <v>429</v>
      </c>
      <c r="D9" s="89">
        <v>93</v>
      </c>
      <c r="E9" s="89">
        <v>96.003</v>
      </c>
      <c r="F9" s="82">
        <f t="shared" si="0"/>
        <v>189.00299999999999</v>
      </c>
      <c r="G9" s="24">
        <v>4</v>
      </c>
      <c r="H9" s="89">
        <v>1152.0119999999999</v>
      </c>
      <c r="I9" s="41">
        <v>34</v>
      </c>
    </row>
    <row r="10" spans="1:9" ht="15.75" customHeight="1" x14ac:dyDescent="0.3">
      <c r="A10" s="21">
        <v>5</v>
      </c>
      <c r="B10" s="22" t="s">
        <v>725</v>
      </c>
      <c r="C10" s="22" t="s">
        <v>662</v>
      </c>
      <c r="D10" s="89">
        <v>95.001000000000005</v>
      </c>
      <c r="E10" s="89">
        <v>95.001000000000005</v>
      </c>
      <c r="F10" s="82">
        <f t="shared" si="0"/>
        <v>190.00200000000001</v>
      </c>
      <c r="G10" s="24">
        <v>5</v>
      </c>
      <c r="H10" s="89">
        <v>1132.0072</v>
      </c>
      <c r="I10" s="41">
        <v>25</v>
      </c>
    </row>
    <row r="11" spans="1:9" ht="15.75" customHeight="1" x14ac:dyDescent="0.3">
      <c r="A11" s="42">
        <v>2</v>
      </c>
      <c r="B11" s="22" t="s">
        <v>339</v>
      </c>
      <c r="C11" s="22" t="s">
        <v>313</v>
      </c>
      <c r="D11" s="89">
        <v>93</v>
      </c>
      <c r="E11" s="89">
        <v>94</v>
      </c>
      <c r="F11" s="82">
        <f t="shared" si="0"/>
        <v>187</v>
      </c>
      <c r="G11" s="24">
        <v>3</v>
      </c>
      <c r="H11" s="89">
        <v>1123.0050000000001</v>
      </c>
      <c r="I11" s="41">
        <v>23</v>
      </c>
    </row>
    <row r="12" spans="1:9" ht="15.75" customHeight="1" x14ac:dyDescent="0.3">
      <c r="A12" s="21">
        <v>7</v>
      </c>
      <c r="B12" s="22" t="s">
        <v>726</v>
      </c>
      <c r="C12" s="22" t="s">
        <v>69</v>
      </c>
      <c r="D12" s="89" t="s">
        <v>47</v>
      </c>
      <c r="E12" s="89"/>
      <c r="F12" s="82">
        <f t="shared" si="0"/>
        <v>0</v>
      </c>
      <c r="G12" s="24">
        <v>0</v>
      </c>
      <c r="H12" s="89">
        <v>582.005</v>
      </c>
      <c r="I12" s="41">
        <v>18</v>
      </c>
    </row>
    <row r="13" spans="1:9" ht="15.75" customHeight="1" x14ac:dyDescent="0.3">
      <c r="A13" s="45">
        <v>8</v>
      </c>
      <c r="B13" s="29" t="s">
        <v>727</v>
      </c>
      <c r="C13" s="29" t="s">
        <v>509</v>
      </c>
      <c r="D13" s="92" t="s">
        <v>47</v>
      </c>
      <c r="E13" s="92"/>
      <c r="F13" s="84">
        <f t="shared" si="0"/>
        <v>0</v>
      </c>
      <c r="G13" s="31">
        <v>0</v>
      </c>
      <c r="H13" s="92">
        <v>0</v>
      </c>
      <c r="I13" s="44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172</v>
      </c>
      <c r="C15" s="6" t="s">
        <v>728</v>
      </c>
      <c r="E15" s="10" t="s">
        <v>652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163</v>
      </c>
      <c r="C17" s="16" t="s">
        <v>19</v>
      </c>
      <c r="D17" s="88">
        <v>98</v>
      </c>
      <c r="E17" s="88">
        <v>99.003</v>
      </c>
      <c r="F17" s="81">
        <f t="shared" ref="F17:F25" si="1">SUM(D17,E17)</f>
        <v>197.00299999999999</v>
      </c>
      <c r="G17" s="17">
        <v>9</v>
      </c>
      <c r="H17" s="88">
        <v>1181.008</v>
      </c>
      <c r="I17" s="39">
        <v>53</v>
      </c>
    </row>
    <row r="18" spans="1:9" ht="15.75" customHeight="1" x14ac:dyDescent="0.3">
      <c r="A18" s="21">
        <v>5</v>
      </c>
      <c r="B18" s="22" t="s">
        <v>729</v>
      </c>
      <c r="C18" s="22" t="s">
        <v>130</v>
      </c>
      <c r="D18" s="89">
        <v>96</v>
      </c>
      <c r="E18" s="89">
        <v>94.001000000000005</v>
      </c>
      <c r="F18" s="82">
        <f t="shared" si="1"/>
        <v>190.001</v>
      </c>
      <c r="G18" s="24">
        <v>7</v>
      </c>
      <c r="H18" s="89">
        <v>1124.0050000000001</v>
      </c>
      <c r="I18" s="41">
        <v>38</v>
      </c>
    </row>
    <row r="19" spans="1:9" ht="15.75" customHeight="1" x14ac:dyDescent="0.3">
      <c r="A19" s="42">
        <v>4</v>
      </c>
      <c r="B19" s="22" t="s">
        <v>730</v>
      </c>
      <c r="C19" s="22" t="s">
        <v>34</v>
      </c>
      <c r="D19" s="89">
        <v>99.001999999999995</v>
      </c>
      <c r="E19" s="89">
        <v>97</v>
      </c>
      <c r="F19" s="82">
        <f t="shared" si="1"/>
        <v>196.00200000000001</v>
      </c>
      <c r="G19" s="24">
        <v>8</v>
      </c>
      <c r="H19" s="89">
        <v>1138.0069999999998</v>
      </c>
      <c r="I19" s="41">
        <v>37</v>
      </c>
    </row>
    <row r="20" spans="1:9" ht="15.75" customHeight="1" x14ac:dyDescent="0.3">
      <c r="A20" s="21">
        <v>1</v>
      </c>
      <c r="B20" s="22" t="s">
        <v>731</v>
      </c>
      <c r="C20" s="22" t="s">
        <v>677</v>
      </c>
      <c r="D20" s="82" t="s">
        <v>47</v>
      </c>
      <c r="E20" s="82"/>
      <c r="F20" s="82">
        <f t="shared" si="1"/>
        <v>0</v>
      </c>
      <c r="G20" s="24">
        <v>0</v>
      </c>
      <c r="H20" s="82">
        <v>768.01499999999999</v>
      </c>
      <c r="I20" s="27">
        <v>28</v>
      </c>
    </row>
    <row r="21" spans="1:9" ht="15.75" customHeight="1" x14ac:dyDescent="0.3">
      <c r="A21" s="42">
        <v>2</v>
      </c>
      <c r="B21" s="22" t="s">
        <v>732</v>
      </c>
      <c r="C21" s="22" t="s">
        <v>313</v>
      </c>
      <c r="D21" s="89">
        <v>0</v>
      </c>
      <c r="E21" s="89">
        <v>0</v>
      </c>
      <c r="F21" s="82">
        <f t="shared" si="1"/>
        <v>0</v>
      </c>
      <c r="G21" s="24">
        <v>0</v>
      </c>
      <c r="H21" s="89">
        <v>668.00600000000009</v>
      </c>
      <c r="I21" s="41">
        <v>24</v>
      </c>
    </row>
    <row r="22" spans="1:9" ht="15.75" customHeight="1" x14ac:dyDescent="0.3">
      <c r="A22" s="21">
        <v>7</v>
      </c>
      <c r="B22" s="22" t="s">
        <v>733</v>
      </c>
      <c r="C22" s="22" t="s">
        <v>677</v>
      </c>
      <c r="D22" s="89" t="s">
        <v>47</v>
      </c>
      <c r="E22" s="89"/>
      <c r="F22" s="82">
        <f t="shared" si="1"/>
        <v>0</v>
      </c>
      <c r="G22" s="24">
        <v>0</v>
      </c>
      <c r="H22" s="89">
        <v>564.00600000000009</v>
      </c>
      <c r="I22" s="41">
        <v>16</v>
      </c>
    </row>
    <row r="23" spans="1:9" ht="15.75" customHeight="1" x14ac:dyDescent="0.3">
      <c r="A23" s="42">
        <v>8</v>
      </c>
      <c r="B23" s="22" t="s">
        <v>734</v>
      </c>
      <c r="C23" s="22" t="s">
        <v>148</v>
      </c>
      <c r="D23" s="89" t="s">
        <v>47</v>
      </c>
      <c r="E23" s="89"/>
      <c r="F23" s="82">
        <f t="shared" si="1"/>
        <v>0</v>
      </c>
      <c r="G23" s="24">
        <v>0</v>
      </c>
      <c r="H23" s="89">
        <v>388.005</v>
      </c>
      <c r="I23" s="41">
        <v>15</v>
      </c>
    </row>
    <row r="24" spans="1:9" ht="15.75" customHeight="1" x14ac:dyDescent="0.3">
      <c r="A24" s="42">
        <v>6</v>
      </c>
      <c r="B24" s="22" t="s">
        <v>735</v>
      </c>
      <c r="C24" s="22" t="s">
        <v>648</v>
      </c>
      <c r="D24" s="89" t="s">
        <v>47</v>
      </c>
      <c r="E24" s="89"/>
      <c r="F24" s="82">
        <f t="shared" si="1"/>
        <v>0</v>
      </c>
      <c r="G24" s="24">
        <v>0</v>
      </c>
      <c r="H24" s="89">
        <v>0</v>
      </c>
      <c r="I24" s="41">
        <v>0</v>
      </c>
    </row>
    <row r="25" spans="1:9" ht="15.75" customHeight="1" x14ac:dyDescent="0.3">
      <c r="A25" s="28">
        <v>9</v>
      </c>
      <c r="B25" s="29" t="s">
        <v>736</v>
      </c>
      <c r="C25" s="29" t="s">
        <v>230</v>
      </c>
      <c r="D25" s="92" t="s">
        <v>157</v>
      </c>
      <c r="E25" s="92"/>
      <c r="F25" s="84">
        <f t="shared" si="1"/>
        <v>0</v>
      </c>
      <c r="G25" s="31">
        <v>0</v>
      </c>
      <c r="H25" s="92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195</v>
      </c>
      <c r="C27" s="6" t="s">
        <v>737</v>
      </c>
      <c r="E27" s="10" t="s">
        <v>738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7">
        <v>2</v>
      </c>
      <c r="B29" s="16" t="s">
        <v>529</v>
      </c>
      <c r="C29" s="16" t="s">
        <v>67</v>
      </c>
      <c r="D29" s="88">
        <v>98</v>
      </c>
      <c r="E29" s="88">
        <v>99.001000000000005</v>
      </c>
      <c r="F29" s="81">
        <f t="shared" ref="F29:F37" si="2">SUM(D29,E29)</f>
        <v>197.001</v>
      </c>
      <c r="G29" s="17">
        <v>8</v>
      </c>
      <c r="H29" s="88">
        <v>1179.0119999999999</v>
      </c>
      <c r="I29" s="39">
        <v>52</v>
      </c>
    </row>
    <row r="30" spans="1:9" ht="15.75" customHeight="1" x14ac:dyDescent="0.3">
      <c r="A30" s="42">
        <v>8</v>
      </c>
      <c r="B30" s="22" t="s">
        <v>739</v>
      </c>
      <c r="C30" s="22" t="s">
        <v>148</v>
      </c>
      <c r="D30" s="89">
        <v>99.001999999999995</v>
      </c>
      <c r="E30" s="89">
        <v>100.001</v>
      </c>
      <c r="F30" s="82">
        <f t="shared" si="2"/>
        <v>199.00299999999999</v>
      </c>
      <c r="G30" s="24">
        <v>9</v>
      </c>
      <c r="H30" s="89">
        <v>1166.0119999999999</v>
      </c>
      <c r="I30" s="41">
        <v>46</v>
      </c>
    </row>
    <row r="31" spans="1:9" ht="15.75" customHeight="1" x14ac:dyDescent="0.3">
      <c r="A31" s="21">
        <v>5</v>
      </c>
      <c r="B31" s="22" t="s">
        <v>740</v>
      </c>
      <c r="C31" s="22" t="s">
        <v>91</v>
      </c>
      <c r="D31" s="89">
        <v>95</v>
      </c>
      <c r="E31" s="89">
        <v>98.003</v>
      </c>
      <c r="F31" s="82">
        <f t="shared" si="2"/>
        <v>193.00299999999999</v>
      </c>
      <c r="G31" s="24">
        <v>6</v>
      </c>
      <c r="H31" s="89">
        <v>1148.009</v>
      </c>
      <c r="I31" s="41">
        <v>38</v>
      </c>
    </row>
    <row r="32" spans="1:9" ht="15.75" customHeight="1" x14ac:dyDescent="0.3">
      <c r="A32" s="21">
        <v>1</v>
      </c>
      <c r="B32" s="22" t="s">
        <v>741</v>
      </c>
      <c r="C32" s="22" t="s">
        <v>30</v>
      </c>
      <c r="D32" s="82">
        <v>91</v>
      </c>
      <c r="E32" s="82">
        <v>89</v>
      </c>
      <c r="F32" s="82">
        <f t="shared" si="2"/>
        <v>180</v>
      </c>
      <c r="G32" s="24">
        <v>3</v>
      </c>
      <c r="H32" s="82">
        <v>1123.0059999999999</v>
      </c>
      <c r="I32" s="27">
        <v>29</v>
      </c>
    </row>
    <row r="33" spans="1:9" ht="15.75" customHeight="1" x14ac:dyDescent="0.3">
      <c r="A33" s="21">
        <v>7</v>
      </c>
      <c r="B33" s="22" t="s">
        <v>63</v>
      </c>
      <c r="C33" s="22" t="s">
        <v>19</v>
      </c>
      <c r="D33" s="89">
        <v>88.001000000000005</v>
      </c>
      <c r="E33" s="89">
        <v>98.001000000000005</v>
      </c>
      <c r="F33" s="82">
        <f t="shared" si="2"/>
        <v>186.00200000000001</v>
      </c>
      <c r="G33" s="24">
        <v>4</v>
      </c>
      <c r="H33" s="89">
        <v>939.01199999999994</v>
      </c>
      <c r="I33" s="41">
        <v>27</v>
      </c>
    </row>
    <row r="34" spans="1:9" ht="15.75" customHeight="1" x14ac:dyDescent="0.3">
      <c r="A34" s="21">
        <v>3</v>
      </c>
      <c r="B34" s="22" t="s">
        <v>560</v>
      </c>
      <c r="C34" s="22" t="s">
        <v>148</v>
      </c>
      <c r="D34" s="89">
        <v>99.001000000000005</v>
      </c>
      <c r="E34" s="89">
        <v>97.001999999999995</v>
      </c>
      <c r="F34" s="82">
        <f t="shared" si="2"/>
        <v>196.00299999999999</v>
      </c>
      <c r="G34" s="24">
        <v>7</v>
      </c>
      <c r="H34" s="89">
        <v>760.00900000000001</v>
      </c>
      <c r="I34" s="41">
        <v>24</v>
      </c>
    </row>
    <row r="35" spans="1:9" ht="15.75" customHeight="1" x14ac:dyDescent="0.3">
      <c r="A35" s="42">
        <v>4</v>
      </c>
      <c r="B35" s="22" t="s">
        <v>742</v>
      </c>
      <c r="C35" s="22" t="s">
        <v>148</v>
      </c>
      <c r="D35" s="89">
        <v>90</v>
      </c>
      <c r="E35" s="89">
        <v>88</v>
      </c>
      <c r="F35" s="82">
        <f t="shared" si="2"/>
        <v>178</v>
      </c>
      <c r="G35" s="24">
        <v>2</v>
      </c>
      <c r="H35" s="89">
        <v>1101.0039999999999</v>
      </c>
      <c r="I35" s="41">
        <v>21</v>
      </c>
    </row>
    <row r="36" spans="1:9" ht="15.75" customHeight="1" x14ac:dyDescent="0.3">
      <c r="A36" s="42">
        <v>6</v>
      </c>
      <c r="B36" s="22" t="s">
        <v>743</v>
      </c>
      <c r="C36" s="22" t="s">
        <v>230</v>
      </c>
      <c r="D36" s="89">
        <v>94.001000000000005</v>
      </c>
      <c r="E36" s="89">
        <v>93</v>
      </c>
      <c r="F36" s="82">
        <f t="shared" si="2"/>
        <v>187.001</v>
      </c>
      <c r="G36" s="24">
        <v>5</v>
      </c>
      <c r="H36" s="89">
        <v>930.00399999999991</v>
      </c>
      <c r="I36" s="41">
        <v>21</v>
      </c>
    </row>
    <row r="37" spans="1:9" ht="15.75" customHeight="1" x14ac:dyDescent="0.3">
      <c r="A37" s="28">
        <v>9</v>
      </c>
      <c r="B37" s="29" t="s">
        <v>151</v>
      </c>
      <c r="C37" s="29" t="s">
        <v>19</v>
      </c>
      <c r="D37" s="92">
        <v>85</v>
      </c>
      <c r="E37" s="92">
        <v>88</v>
      </c>
      <c r="F37" s="84">
        <f t="shared" si="2"/>
        <v>173</v>
      </c>
      <c r="G37" s="31">
        <v>1</v>
      </c>
      <c r="H37" s="92">
        <v>1039.001</v>
      </c>
      <c r="I37" s="44">
        <v>10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8"/>
      <c r="B39" s="9" t="s">
        <v>198</v>
      </c>
      <c r="C39" s="6" t="s">
        <v>744</v>
      </c>
      <c r="E39" s="10" t="s">
        <v>745</v>
      </c>
      <c r="F39" s="9"/>
      <c r="G39" s="9"/>
      <c r="H39" s="9"/>
      <c r="I39" s="9"/>
    </row>
    <row r="40" spans="1:9" ht="15.75" customHeight="1" x14ac:dyDescent="0.3">
      <c r="A40" s="72">
        <v>2</v>
      </c>
      <c r="B40" s="12" t="s">
        <v>10</v>
      </c>
      <c r="C40" s="73" t="s">
        <v>11</v>
      </c>
      <c r="D40" s="49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7</v>
      </c>
      <c r="B41" s="16" t="s">
        <v>520</v>
      </c>
      <c r="C41" s="16" t="s">
        <v>91</v>
      </c>
      <c r="D41" s="88">
        <v>96.001000000000005</v>
      </c>
      <c r="E41" s="88">
        <v>99.001999999999995</v>
      </c>
      <c r="F41" s="81">
        <f t="shared" ref="F41:F49" si="3">SUM(D41,E41)</f>
        <v>195.00299999999999</v>
      </c>
      <c r="G41" s="17">
        <v>9</v>
      </c>
      <c r="H41" s="88">
        <v>1168.0149999999999</v>
      </c>
      <c r="I41" s="39">
        <v>52</v>
      </c>
    </row>
    <row r="42" spans="1:9" ht="15.75" customHeight="1" x14ac:dyDescent="0.3">
      <c r="A42" s="21">
        <v>1</v>
      </c>
      <c r="B42" s="22" t="s">
        <v>746</v>
      </c>
      <c r="C42" s="22" t="s">
        <v>230</v>
      </c>
      <c r="D42" s="82">
        <v>97.001999999999995</v>
      </c>
      <c r="E42" s="82">
        <v>96.001000000000005</v>
      </c>
      <c r="F42" s="82">
        <f t="shared" si="3"/>
        <v>193.00299999999999</v>
      </c>
      <c r="G42" s="24">
        <v>8</v>
      </c>
      <c r="H42" s="82">
        <v>1141.009</v>
      </c>
      <c r="I42" s="27">
        <v>39</v>
      </c>
    </row>
    <row r="43" spans="1:9" ht="15.75" customHeight="1" x14ac:dyDescent="0.3">
      <c r="A43" s="42">
        <v>8</v>
      </c>
      <c r="B43" s="22" t="s">
        <v>747</v>
      </c>
      <c r="C43" s="22" t="s">
        <v>148</v>
      </c>
      <c r="D43" s="89">
        <v>93</v>
      </c>
      <c r="E43" s="89">
        <v>88</v>
      </c>
      <c r="F43" s="82">
        <f t="shared" si="3"/>
        <v>181</v>
      </c>
      <c r="G43" s="24">
        <v>6</v>
      </c>
      <c r="H43" s="89">
        <v>1128.0060000000001</v>
      </c>
      <c r="I43" s="41">
        <v>39</v>
      </c>
    </row>
    <row r="44" spans="1:9" ht="15.75" customHeight="1" x14ac:dyDescent="0.3">
      <c r="A44" s="42">
        <v>2</v>
      </c>
      <c r="B44" s="22" t="s">
        <v>748</v>
      </c>
      <c r="C44" s="22" t="s">
        <v>441</v>
      </c>
      <c r="D44" s="89">
        <v>93.001000000000005</v>
      </c>
      <c r="E44" s="89">
        <v>93</v>
      </c>
      <c r="F44" s="82">
        <f t="shared" si="3"/>
        <v>186.001</v>
      </c>
      <c r="G44" s="24">
        <v>7</v>
      </c>
      <c r="H44" s="89">
        <v>1130.008</v>
      </c>
      <c r="I44" s="41">
        <v>38</v>
      </c>
    </row>
    <row r="45" spans="1:9" ht="15.75" customHeight="1" x14ac:dyDescent="0.3">
      <c r="A45" s="42">
        <v>6</v>
      </c>
      <c r="B45" s="22" t="s">
        <v>749</v>
      </c>
      <c r="C45" s="22" t="s">
        <v>219</v>
      </c>
      <c r="D45" s="89">
        <v>87</v>
      </c>
      <c r="E45" s="89">
        <v>92</v>
      </c>
      <c r="F45" s="82">
        <f t="shared" si="3"/>
        <v>179</v>
      </c>
      <c r="G45" s="24">
        <v>5</v>
      </c>
      <c r="H45" s="89">
        <v>1071</v>
      </c>
      <c r="I45" s="41">
        <v>24</v>
      </c>
    </row>
    <row r="46" spans="1:9" ht="15.75" customHeight="1" x14ac:dyDescent="0.3">
      <c r="A46" s="21">
        <v>9</v>
      </c>
      <c r="B46" s="22" t="s">
        <v>750</v>
      </c>
      <c r="C46" s="22" t="s">
        <v>639</v>
      </c>
      <c r="D46" s="89">
        <v>92.001000000000005</v>
      </c>
      <c r="E46" s="119">
        <v>0</v>
      </c>
      <c r="F46" s="82">
        <f t="shared" si="3"/>
        <v>92.001000000000005</v>
      </c>
      <c r="G46" s="24">
        <v>4</v>
      </c>
      <c r="H46" s="89">
        <v>654.005</v>
      </c>
      <c r="I46" s="41">
        <v>20</v>
      </c>
    </row>
    <row r="47" spans="1:9" ht="15.75" customHeight="1" x14ac:dyDescent="0.3">
      <c r="A47" s="42">
        <v>4</v>
      </c>
      <c r="B47" s="22" t="s">
        <v>751</v>
      </c>
      <c r="C47" s="22" t="s">
        <v>639</v>
      </c>
      <c r="D47" s="89" t="s">
        <v>47</v>
      </c>
      <c r="E47" s="89"/>
      <c r="F47" s="82">
        <f t="shared" si="3"/>
        <v>0</v>
      </c>
      <c r="G47" s="24">
        <v>0</v>
      </c>
      <c r="H47" s="89">
        <v>391.00099999999998</v>
      </c>
      <c r="I47" s="41">
        <v>18</v>
      </c>
    </row>
    <row r="48" spans="1:9" ht="15.75" customHeight="1" x14ac:dyDescent="0.3">
      <c r="A48" s="21">
        <v>3</v>
      </c>
      <c r="B48" s="22" t="s">
        <v>752</v>
      </c>
      <c r="C48" s="22" t="s">
        <v>313</v>
      </c>
      <c r="D48" s="89">
        <v>0</v>
      </c>
      <c r="E48" s="89">
        <v>0</v>
      </c>
      <c r="F48" s="82">
        <f t="shared" si="3"/>
        <v>0</v>
      </c>
      <c r="G48" s="24">
        <v>0</v>
      </c>
      <c r="H48" s="89">
        <v>376.00300000000004</v>
      </c>
      <c r="I48" s="41">
        <v>11</v>
      </c>
    </row>
    <row r="49" spans="1:9" ht="15.75" customHeight="1" x14ac:dyDescent="0.3">
      <c r="A49" s="28">
        <v>5</v>
      </c>
      <c r="B49" s="29" t="s">
        <v>753</v>
      </c>
      <c r="C49" s="29" t="s">
        <v>183</v>
      </c>
      <c r="D49" s="92" t="s">
        <v>157</v>
      </c>
      <c r="E49" s="92"/>
      <c r="F49" s="84">
        <f t="shared" si="3"/>
        <v>0</v>
      </c>
      <c r="G49" s="31">
        <v>0</v>
      </c>
      <c r="H49" s="92">
        <v>0</v>
      </c>
      <c r="I49" s="44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8"/>
      <c r="B51" s="9" t="s">
        <v>222</v>
      </c>
      <c r="C51" s="6" t="s">
        <v>754</v>
      </c>
      <c r="E51" s="10" t="s">
        <v>755</v>
      </c>
      <c r="F51" s="9"/>
      <c r="G51" s="9"/>
      <c r="H51" s="9"/>
      <c r="I51" s="9"/>
    </row>
    <row r="52" spans="1:9" ht="15.75" customHeight="1" x14ac:dyDescent="0.3">
      <c r="A52" s="72">
        <v>2</v>
      </c>
      <c r="B52" s="12" t="s">
        <v>10</v>
      </c>
      <c r="C52" s="73" t="s">
        <v>11</v>
      </c>
      <c r="D52" s="49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7">
        <v>2</v>
      </c>
      <c r="B53" s="16" t="s">
        <v>756</v>
      </c>
      <c r="C53" s="16" t="s">
        <v>230</v>
      </c>
      <c r="D53" s="88">
        <v>98.001000000000005</v>
      </c>
      <c r="E53" s="88">
        <v>98.001999999999995</v>
      </c>
      <c r="F53" s="81">
        <f t="shared" ref="F53:F60" si="4">SUM(D53,E53)</f>
        <v>196.00299999999999</v>
      </c>
      <c r="G53" s="17">
        <v>7</v>
      </c>
      <c r="H53" s="88">
        <v>1184.0229999999999</v>
      </c>
      <c r="I53" s="39">
        <v>45</v>
      </c>
    </row>
    <row r="54" spans="1:9" ht="15.75" customHeight="1" x14ac:dyDescent="0.3">
      <c r="A54" s="21">
        <v>3</v>
      </c>
      <c r="B54" s="22" t="s">
        <v>575</v>
      </c>
      <c r="C54" s="22" t="s">
        <v>441</v>
      </c>
      <c r="D54" s="89">
        <v>100.002</v>
      </c>
      <c r="E54" s="89">
        <v>99</v>
      </c>
      <c r="F54" s="82">
        <f t="shared" si="4"/>
        <v>199.00200000000001</v>
      </c>
      <c r="G54" s="24">
        <v>8</v>
      </c>
      <c r="H54" s="89">
        <v>1178.0129999999999</v>
      </c>
      <c r="I54" s="41">
        <v>44</v>
      </c>
    </row>
    <row r="55" spans="1:9" ht="15.75" customHeight="1" x14ac:dyDescent="0.3">
      <c r="A55" s="42">
        <v>6</v>
      </c>
      <c r="B55" s="22" t="s">
        <v>757</v>
      </c>
      <c r="C55" s="22" t="s">
        <v>91</v>
      </c>
      <c r="D55" s="89">
        <v>98.001000000000005</v>
      </c>
      <c r="E55" s="89">
        <v>97.003</v>
      </c>
      <c r="F55" s="82">
        <f t="shared" si="4"/>
        <v>195.00400000000002</v>
      </c>
      <c r="G55" s="24">
        <v>6</v>
      </c>
      <c r="H55" s="89">
        <v>1147.0100000000002</v>
      </c>
      <c r="I55" s="41">
        <v>33</v>
      </c>
    </row>
    <row r="56" spans="1:9" ht="15.75" customHeight="1" x14ac:dyDescent="0.3">
      <c r="A56" s="21">
        <v>7</v>
      </c>
      <c r="B56" s="22" t="s">
        <v>758</v>
      </c>
      <c r="C56" s="22" t="s">
        <v>429</v>
      </c>
      <c r="D56" s="89">
        <v>97</v>
      </c>
      <c r="E56" s="89">
        <v>94</v>
      </c>
      <c r="F56" s="82">
        <f t="shared" si="4"/>
        <v>191</v>
      </c>
      <c r="G56" s="24">
        <v>4</v>
      </c>
      <c r="H56" s="89">
        <v>1129.0059999999999</v>
      </c>
      <c r="I56" s="41">
        <v>26</v>
      </c>
    </row>
    <row r="57" spans="1:9" ht="15.75" customHeight="1" x14ac:dyDescent="0.3">
      <c r="A57" s="21">
        <v>5</v>
      </c>
      <c r="B57" s="22" t="s">
        <v>591</v>
      </c>
      <c r="C57" s="22" t="s">
        <v>82</v>
      </c>
      <c r="D57" s="89">
        <v>95.001000000000005</v>
      </c>
      <c r="E57" s="89">
        <v>89</v>
      </c>
      <c r="F57" s="82">
        <f t="shared" si="4"/>
        <v>184.001</v>
      </c>
      <c r="G57" s="24">
        <v>3</v>
      </c>
      <c r="H57" s="89">
        <v>1130.0049999999999</v>
      </c>
      <c r="I57" s="41">
        <v>24</v>
      </c>
    </row>
    <row r="58" spans="1:9" ht="15.75" customHeight="1" x14ac:dyDescent="0.3">
      <c r="A58" s="21">
        <v>1</v>
      </c>
      <c r="B58" s="22" t="s">
        <v>759</v>
      </c>
      <c r="C58" s="22" t="s">
        <v>148</v>
      </c>
      <c r="D58" s="82">
        <v>96</v>
      </c>
      <c r="E58" s="82">
        <v>96</v>
      </c>
      <c r="F58" s="82">
        <f t="shared" si="4"/>
        <v>192</v>
      </c>
      <c r="G58" s="24">
        <v>5</v>
      </c>
      <c r="H58" s="82">
        <v>1116.0029999999999</v>
      </c>
      <c r="I58" s="27">
        <v>22</v>
      </c>
    </row>
    <row r="59" spans="1:9" ht="15.75" customHeight="1" x14ac:dyDescent="0.3">
      <c r="A59" s="42">
        <v>4</v>
      </c>
      <c r="B59" s="22" t="s">
        <v>760</v>
      </c>
      <c r="C59" s="22" t="s">
        <v>219</v>
      </c>
      <c r="D59" s="89" t="s">
        <v>47</v>
      </c>
      <c r="E59" s="89"/>
      <c r="F59" s="82">
        <f t="shared" si="4"/>
        <v>0</v>
      </c>
      <c r="G59" s="24">
        <v>0</v>
      </c>
      <c r="H59" s="89">
        <v>745.00399999999991</v>
      </c>
      <c r="I59" s="41">
        <v>13</v>
      </c>
    </row>
    <row r="60" spans="1:9" ht="15.75" customHeight="1" x14ac:dyDescent="0.3">
      <c r="A60" s="45">
        <v>8</v>
      </c>
      <c r="B60" s="29" t="s">
        <v>761</v>
      </c>
      <c r="C60" s="29" t="s">
        <v>34</v>
      </c>
      <c r="D60" s="92" t="s">
        <v>47</v>
      </c>
      <c r="E60" s="92"/>
      <c r="F60" s="84">
        <f t="shared" si="4"/>
        <v>0</v>
      </c>
      <c r="G60" s="31">
        <v>0</v>
      </c>
      <c r="H60" s="92">
        <v>398</v>
      </c>
      <c r="I60" s="44">
        <v>3</v>
      </c>
    </row>
    <row r="61" spans="1:9" ht="15.75" customHeight="1" x14ac:dyDescent="0.3">
      <c r="A61" s="71"/>
      <c r="B61" s="85"/>
      <c r="C61" s="85"/>
      <c r="D61" s="93"/>
      <c r="E61" s="93"/>
      <c r="F61" s="79"/>
      <c r="G61" s="36"/>
      <c r="H61" s="93"/>
      <c r="I61" s="36"/>
    </row>
    <row r="62" spans="1:9" ht="15.75" customHeight="1" x14ac:dyDescent="0.3">
      <c r="A62" s="71"/>
      <c r="B62" s="85" t="s">
        <v>473</v>
      </c>
      <c r="C62" s="85"/>
      <c r="D62" s="93"/>
      <c r="E62" s="93"/>
      <c r="F62" s="79"/>
      <c r="G62" s="36"/>
      <c r="H62" s="93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6" t="s">
        <v>762</v>
      </c>
      <c r="E64" s="35" t="s">
        <v>167</v>
      </c>
      <c r="H64" s="36"/>
      <c r="I64" s="36"/>
    </row>
    <row r="65" spans="1:9" ht="15.75" customHeight="1" x14ac:dyDescent="0.3">
      <c r="A65" s="36"/>
      <c r="B65" s="6" t="s">
        <v>168</v>
      </c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984A6D75-5BFA-4B7D-9075-E05457FDCB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484A-C868-4C42-BA19-3382A8AF1CBB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225</v>
      </c>
      <c r="C3" s="6" t="s">
        <v>763</v>
      </c>
      <c r="E3" s="10" t="s">
        <v>764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6</v>
      </c>
      <c r="B5" s="16" t="s">
        <v>765</v>
      </c>
      <c r="C5" s="16" t="s">
        <v>21</v>
      </c>
      <c r="D5" s="88">
        <v>98.001999999999995</v>
      </c>
      <c r="E5" s="88">
        <v>93</v>
      </c>
      <c r="F5" s="81">
        <f t="shared" ref="F5:F12" si="0">SUM(D5,E5)</f>
        <v>191.00200000000001</v>
      </c>
      <c r="G5" s="17">
        <v>7</v>
      </c>
      <c r="H5" s="88">
        <v>1158.0139999999999</v>
      </c>
      <c r="I5" s="39">
        <v>43</v>
      </c>
    </row>
    <row r="6" spans="1:9" ht="15.75" customHeight="1" x14ac:dyDescent="0.3">
      <c r="A6" s="21">
        <v>7</v>
      </c>
      <c r="B6" s="22" t="s">
        <v>766</v>
      </c>
      <c r="C6" s="22" t="s">
        <v>548</v>
      </c>
      <c r="D6" s="89">
        <v>96</v>
      </c>
      <c r="E6" s="89">
        <v>96</v>
      </c>
      <c r="F6" s="82">
        <f t="shared" si="0"/>
        <v>192</v>
      </c>
      <c r="G6" s="24">
        <v>8</v>
      </c>
      <c r="H6" s="89">
        <v>1149.0069999999998</v>
      </c>
      <c r="I6" s="41">
        <v>43</v>
      </c>
    </row>
    <row r="7" spans="1:9" ht="15.75" customHeight="1" x14ac:dyDescent="0.3">
      <c r="A7" s="21">
        <v>1</v>
      </c>
      <c r="B7" s="22" t="s">
        <v>767</v>
      </c>
      <c r="C7" s="22" t="s">
        <v>768</v>
      </c>
      <c r="D7" s="82">
        <v>96.001000000000005</v>
      </c>
      <c r="E7" s="82">
        <v>93</v>
      </c>
      <c r="F7" s="82">
        <f t="shared" si="0"/>
        <v>189.001</v>
      </c>
      <c r="G7" s="24">
        <v>6</v>
      </c>
      <c r="H7" s="82">
        <v>1125.01</v>
      </c>
      <c r="I7" s="27">
        <v>32</v>
      </c>
    </row>
    <row r="8" spans="1:9" ht="15.75" customHeight="1" x14ac:dyDescent="0.3">
      <c r="A8" s="42">
        <v>2</v>
      </c>
      <c r="B8" s="22" t="s">
        <v>769</v>
      </c>
      <c r="C8" s="22" t="s">
        <v>492</v>
      </c>
      <c r="D8" s="89">
        <v>92</v>
      </c>
      <c r="E8" s="89">
        <v>96</v>
      </c>
      <c r="F8" s="82">
        <f t="shared" si="0"/>
        <v>188</v>
      </c>
      <c r="G8" s="24">
        <v>5</v>
      </c>
      <c r="H8" s="89">
        <v>1022.0069999999999</v>
      </c>
      <c r="I8" s="41">
        <v>26</v>
      </c>
    </row>
    <row r="9" spans="1:9" ht="15.75" customHeight="1" x14ac:dyDescent="0.3">
      <c r="A9" s="42">
        <v>4</v>
      </c>
      <c r="B9" s="22" t="s">
        <v>770</v>
      </c>
      <c r="C9" s="22" t="s">
        <v>429</v>
      </c>
      <c r="D9" s="89">
        <v>92.001000000000005</v>
      </c>
      <c r="E9" s="89">
        <v>94.001000000000005</v>
      </c>
      <c r="F9" s="82">
        <f t="shared" si="0"/>
        <v>186.00200000000001</v>
      </c>
      <c r="G9" s="24">
        <v>4</v>
      </c>
      <c r="H9" s="89">
        <v>1098.0070000000001</v>
      </c>
      <c r="I9" s="41">
        <v>24</v>
      </c>
    </row>
    <row r="10" spans="1:9" ht="15.75" customHeight="1" x14ac:dyDescent="0.3">
      <c r="A10" s="21">
        <v>3</v>
      </c>
      <c r="B10" s="22" t="s">
        <v>539</v>
      </c>
      <c r="C10" s="22" t="s">
        <v>313</v>
      </c>
      <c r="D10" s="89">
        <v>94</v>
      </c>
      <c r="E10" s="89">
        <v>88</v>
      </c>
      <c r="F10" s="82">
        <f t="shared" si="0"/>
        <v>182</v>
      </c>
      <c r="G10" s="24">
        <v>3</v>
      </c>
      <c r="H10" s="89">
        <v>1097.0029999999999</v>
      </c>
      <c r="I10" s="41">
        <v>24</v>
      </c>
    </row>
    <row r="11" spans="1:9" ht="15.75" customHeight="1" x14ac:dyDescent="0.3">
      <c r="A11" s="42">
        <v>8</v>
      </c>
      <c r="B11" s="22" t="s">
        <v>771</v>
      </c>
      <c r="C11" s="22" t="s">
        <v>82</v>
      </c>
      <c r="D11" s="89" t="s">
        <v>47</v>
      </c>
      <c r="E11" s="89"/>
      <c r="F11" s="82">
        <f t="shared" si="0"/>
        <v>0</v>
      </c>
      <c r="G11" s="24">
        <v>0</v>
      </c>
      <c r="H11" s="89">
        <v>535.00199999999995</v>
      </c>
      <c r="I11" s="41">
        <v>13</v>
      </c>
    </row>
    <row r="12" spans="1:9" ht="15.75" customHeight="1" x14ac:dyDescent="0.3">
      <c r="A12" s="28">
        <v>5</v>
      </c>
      <c r="B12" s="29" t="s">
        <v>772</v>
      </c>
      <c r="C12" s="29" t="s">
        <v>662</v>
      </c>
      <c r="D12" s="120">
        <v>0</v>
      </c>
      <c r="E12" s="92">
        <v>90</v>
      </c>
      <c r="F12" s="84">
        <f t="shared" si="0"/>
        <v>90</v>
      </c>
      <c r="G12" s="31">
        <v>2</v>
      </c>
      <c r="H12" s="92">
        <v>624</v>
      </c>
      <c r="I12" s="44">
        <v>8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246</v>
      </c>
      <c r="C14" s="6" t="s">
        <v>8</v>
      </c>
      <c r="E14" s="10" t="s">
        <v>311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49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7">
        <v>2</v>
      </c>
      <c r="B16" s="16" t="s">
        <v>773</v>
      </c>
      <c r="C16" s="16" t="s">
        <v>37</v>
      </c>
      <c r="D16" s="88">
        <v>92</v>
      </c>
      <c r="E16" s="88">
        <v>97.001000000000005</v>
      </c>
      <c r="F16" s="81">
        <f t="shared" ref="F16:F23" si="1">SUM(D16,E16)</f>
        <v>189.001</v>
      </c>
      <c r="G16" s="17">
        <v>8</v>
      </c>
      <c r="H16" s="88">
        <v>1137.0079999999998</v>
      </c>
      <c r="I16" s="39">
        <v>46</v>
      </c>
    </row>
    <row r="17" spans="1:9" ht="15.75" customHeight="1" x14ac:dyDescent="0.3">
      <c r="A17" s="21">
        <v>3</v>
      </c>
      <c r="B17" s="22" t="s">
        <v>774</v>
      </c>
      <c r="C17" s="22" t="s">
        <v>230</v>
      </c>
      <c r="D17" s="89">
        <v>90</v>
      </c>
      <c r="E17" s="89">
        <v>96.001000000000005</v>
      </c>
      <c r="F17" s="82">
        <f t="shared" si="1"/>
        <v>186.001</v>
      </c>
      <c r="G17" s="24">
        <v>7</v>
      </c>
      <c r="H17" s="89">
        <v>909.00299999999993</v>
      </c>
      <c r="I17" s="41">
        <v>29</v>
      </c>
    </row>
    <row r="18" spans="1:9" ht="15.75" customHeight="1" x14ac:dyDescent="0.3">
      <c r="A18" s="21">
        <v>1</v>
      </c>
      <c r="B18" s="22" t="s">
        <v>775</v>
      </c>
      <c r="C18" s="22" t="s">
        <v>67</v>
      </c>
      <c r="D18" s="82" t="s">
        <v>47</v>
      </c>
      <c r="E18" s="82"/>
      <c r="F18" s="82">
        <f t="shared" si="1"/>
        <v>0</v>
      </c>
      <c r="G18" s="24">
        <v>0</v>
      </c>
      <c r="H18" s="82">
        <v>798.00400000000002</v>
      </c>
      <c r="I18" s="27">
        <v>27</v>
      </c>
    </row>
    <row r="19" spans="1:9" ht="15.75" customHeight="1" x14ac:dyDescent="0.3">
      <c r="A19" s="21">
        <v>5</v>
      </c>
      <c r="B19" s="22" t="s">
        <v>776</v>
      </c>
      <c r="C19" s="22" t="s">
        <v>219</v>
      </c>
      <c r="D19" s="89">
        <v>86</v>
      </c>
      <c r="E19" s="89">
        <v>87</v>
      </c>
      <c r="F19" s="82">
        <f t="shared" si="1"/>
        <v>173</v>
      </c>
      <c r="G19" s="24">
        <v>4</v>
      </c>
      <c r="H19" s="89">
        <v>1055.001</v>
      </c>
      <c r="I19" s="41">
        <v>26</v>
      </c>
    </row>
    <row r="20" spans="1:9" ht="15.75" customHeight="1" x14ac:dyDescent="0.3">
      <c r="A20" s="42">
        <v>4</v>
      </c>
      <c r="B20" s="22" t="s">
        <v>777</v>
      </c>
      <c r="C20" s="22" t="s">
        <v>548</v>
      </c>
      <c r="D20" s="89">
        <v>86.001000000000005</v>
      </c>
      <c r="E20" s="89">
        <v>91</v>
      </c>
      <c r="F20" s="82">
        <f t="shared" si="1"/>
        <v>177.001</v>
      </c>
      <c r="G20" s="24">
        <v>5</v>
      </c>
      <c r="H20" s="89">
        <v>898.00199999999995</v>
      </c>
      <c r="I20" s="41">
        <v>25</v>
      </c>
    </row>
    <row r="21" spans="1:9" ht="15.75" customHeight="1" x14ac:dyDescent="0.3">
      <c r="A21" s="42">
        <v>6</v>
      </c>
      <c r="B21" s="22" t="s">
        <v>608</v>
      </c>
      <c r="C21" s="22" t="s">
        <v>34</v>
      </c>
      <c r="D21" s="89">
        <v>86.001000000000005</v>
      </c>
      <c r="E21" s="89">
        <v>80.001000000000005</v>
      </c>
      <c r="F21" s="82">
        <f t="shared" si="1"/>
        <v>166.00200000000001</v>
      </c>
      <c r="G21" s="24">
        <v>3</v>
      </c>
      <c r="H21" s="89">
        <v>917.00399999999991</v>
      </c>
      <c r="I21" s="41">
        <v>17</v>
      </c>
    </row>
    <row r="22" spans="1:9" ht="15.75" customHeight="1" x14ac:dyDescent="0.3">
      <c r="A22" s="21">
        <v>7</v>
      </c>
      <c r="B22" s="22" t="s">
        <v>778</v>
      </c>
      <c r="C22" s="22" t="s">
        <v>148</v>
      </c>
      <c r="D22" s="89">
        <v>92</v>
      </c>
      <c r="E22" s="89">
        <v>93.001000000000005</v>
      </c>
      <c r="F22" s="82">
        <f t="shared" si="1"/>
        <v>185.001</v>
      </c>
      <c r="G22" s="24">
        <v>6</v>
      </c>
      <c r="H22" s="89">
        <v>558.00400000000002</v>
      </c>
      <c r="I22" s="41">
        <v>17</v>
      </c>
    </row>
    <row r="23" spans="1:9" ht="15.75" customHeight="1" x14ac:dyDescent="0.3">
      <c r="A23" s="45">
        <v>8</v>
      </c>
      <c r="B23" s="29" t="s">
        <v>540</v>
      </c>
      <c r="C23" s="29" t="s">
        <v>509</v>
      </c>
      <c r="D23" s="92" t="s">
        <v>47</v>
      </c>
      <c r="E23" s="92"/>
      <c r="F23" s="84">
        <f t="shared" si="1"/>
        <v>0</v>
      </c>
      <c r="G23" s="31">
        <v>0</v>
      </c>
      <c r="H23" s="92">
        <v>378</v>
      </c>
      <c r="I23" s="44">
        <v>15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779</v>
      </c>
      <c r="C25" s="6" t="s">
        <v>780</v>
      </c>
      <c r="E25" s="10" t="s">
        <v>781</v>
      </c>
      <c r="F25" s="9"/>
      <c r="G25" s="9"/>
      <c r="H25" s="9"/>
      <c r="I25" s="9"/>
    </row>
    <row r="26" spans="1:9" ht="15.75" customHeight="1" x14ac:dyDescent="0.3">
      <c r="A26" s="72">
        <v>2</v>
      </c>
      <c r="B26" s="12" t="s">
        <v>10</v>
      </c>
      <c r="C26" s="73" t="s">
        <v>11</v>
      </c>
      <c r="D26" s="49"/>
      <c r="E26" s="7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37">
        <v>8</v>
      </c>
      <c r="B27" s="16" t="s">
        <v>782</v>
      </c>
      <c r="C27" s="16" t="s">
        <v>95</v>
      </c>
      <c r="D27" s="88">
        <v>92</v>
      </c>
      <c r="E27" s="88">
        <v>95.001000000000005</v>
      </c>
      <c r="F27" s="81">
        <f t="shared" ref="F27:F34" si="2">SUM(D27,E27)</f>
        <v>187.001</v>
      </c>
      <c r="G27" s="17">
        <v>6</v>
      </c>
      <c r="H27" s="88">
        <v>1105.011</v>
      </c>
      <c r="I27" s="39">
        <v>44</v>
      </c>
    </row>
    <row r="28" spans="1:9" ht="15.75" customHeight="1" x14ac:dyDescent="0.3">
      <c r="A28" s="42">
        <v>6</v>
      </c>
      <c r="B28" s="22" t="s">
        <v>783</v>
      </c>
      <c r="C28" s="22" t="s">
        <v>219</v>
      </c>
      <c r="D28" s="89">
        <v>97</v>
      </c>
      <c r="E28" s="89">
        <v>96</v>
      </c>
      <c r="F28" s="82">
        <f t="shared" si="2"/>
        <v>193</v>
      </c>
      <c r="G28" s="24">
        <v>7</v>
      </c>
      <c r="H28" s="89">
        <v>1093.0029999999999</v>
      </c>
      <c r="I28" s="41">
        <v>38</v>
      </c>
    </row>
    <row r="29" spans="1:9" ht="15.75" customHeight="1" x14ac:dyDescent="0.3">
      <c r="A29" s="21">
        <v>3</v>
      </c>
      <c r="B29" s="22" t="s">
        <v>155</v>
      </c>
      <c r="C29" s="22" t="s">
        <v>91</v>
      </c>
      <c r="D29" s="89">
        <v>87</v>
      </c>
      <c r="E29" s="89">
        <v>90.001000000000005</v>
      </c>
      <c r="F29" s="82">
        <f t="shared" si="2"/>
        <v>177.001</v>
      </c>
      <c r="G29" s="24">
        <v>4</v>
      </c>
      <c r="H29" s="89">
        <v>1061.0060000000001</v>
      </c>
      <c r="I29" s="41">
        <v>32</v>
      </c>
    </row>
    <row r="30" spans="1:9" ht="15.75" customHeight="1" x14ac:dyDescent="0.3">
      <c r="A30" s="21">
        <v>5</v>
      </c>
      <c r="B30" s="22" t="s">
        <v>784</v>
      </c>
      <c r="C30" s="22" t="s">
        <v>34</v>
      </c>
      <c r="D30" s="89">
        <v>92.001000000000005</v>
      </c>
      <c r="E30" s="89">
        <v>84</v>
      </c>
      <c r="F30" s="82">
        <f t="shared" si="2"/>
        <v>176.001</v>
      </c>
      <c r="G30" s="24">
        <v>3</v>
      </c>
      <c r="H30" s="89">
        <v>1059.002</v>
      </c>
      <c r="I30" s="41">
        <v>31</v>
      </c>
    </row>
    <row r="31" spans="1:9" ht="15.75" customHeight="1" x14ac:dyDescent="0.3">
      <c r="A31" s="21">
        <v>7</v>
      </c>
      <c r="B31" s="22" t="s">
        <v>785</v>
      </c>
      <c r="C31" s="22" t="s">
        <v>219</v>
      </c>
      <c r="D31" s="89">
        <v>90</v>
      </c>
      <c r="E31" s="89">
        <v>91</v>
      </c>
      <c r="F31" s="82">
        <f t="shared" si="2"/>
        <v>181</v>
      </c>
      <c r="G31" s="24">
        <v>5</v>
      </c>
      <c r="H31" s="89">
        <v>1044.0029999999999</v>
      </c>
      <c r="I31" s="41">
        <v>28</v>
      </c>
    </row>
    <row r="32" spans="1:9" ht="15.75" customHeight="1" x14ac:dyDescent="0.3">
      <c r="A32" s="21">
        <v>1</v>
      </c>
      <c r="B32" s="22" t="s">
        <v>786</v>
      </c>
      <c r="C32" s="22" t="s">
        <v>91</v>
      </c>
      <c r="D32" s="82">
        <v>81</v>
      </c>
      <c r="E32" s="82">
        <v>83</v>
      </c>
      <c r="F32" s="82">
        <f t="shared" si="2"/>
        <v>164</v>
      </c>
      <c r="G32" s="24">
        <v>2</v>
      </c>
      <c r="H32" s="82">
        <v>1007.001</v>
      </c>
      <c r="I32" s="27">
        <v>21</v>
      </c>
    </row>
    <row r="33" spans="1:9" ht="15.75" customHeight="1" x14ac:dyDescent="0.3">
      <c r="A33" s="42">
        <v>2</v>
      </c>
      <c r="B33" s="22" t="s">
        <v>787</v>
      </c>
      <c r="C33" s="22" t="s">
        <v>230</v>
      </c>
      <c r="D33" s="89">
        <v>87.001000000000005</v>
      </c>
      <c r="E33" s="119">
        <v>0</v>
      </c>
      <c r="F33" s="82">
        <f t="shared" si="2"/>
        <v>87.001000000000005</v>
      </c>
      <c r="G33" s="24">
        <v>1</v>
      </c>
      <c r="H33" s="89">
        <v>822.00099999999998</v>
      </c>
      <c r="I33" s="41">
        <v>11</v>
      </c>
    </row>
    <row r="34" spans="1:9" ht="15.75" customHeight="1" x14ac:dyDescent="0.3">
      <c r="A34" s="45">
        <v>4</v>
      </c>
      <c r="B34" s="29" t="s">
        <v>788</v>
      </c>
      <c r="C34" s="29" t="s">
        <v>210</v>
      </c>
      <c r="D34" s="92">
        <v>99.001000000000005</v>
      </c>
      <c r="E34" s="92">
        <v>94.001000000000005</v>
      </c>
      <c r="F34" s="84">
        <f t="shared" si="2"/>
        <v>193.00200000000001</v>
      </c>
      <c r="G34" s="31">
        <v>8</v>
      </c>
      <c r="H34" s="92">
        <v>386.005</v>
      </c>
      <c r="I34" s="44">
        <v>10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789</v>
      </c>
      <c r="C36" s="6" t="s">
        <v>258</v>
      </c>
      <c r="E36" s="10" t="s">
        <v>790</v>
      </c>
      <c r="F36" s="9"/>
      <c r="G36" s="9"/>
      <c r="H36" s="9"/>
      <c r="I36" s="9"/>
    </row>
    <row r="37" spans="1:9" ht="15.75" customHeight="1" x14ac:dyDescent="0.3">
      <c r="A37" s="72">
        <v>2</v>
      </c>
      <c r="B37" s="12" t="s">
        <v>10</v>
      </c>
      <c r="C37" s="73" t="s">
        <v>11</v>
      </c>
      <c r="D37" s="49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791</v>
      </c>
      <c r="C38" s="16" t="s">
        <v>95</v>
      </c>
      <c r="D38" s="88">
        <v>83</v>
      </c>
      <c r="E38" s="88">
        <v>86</v>
      </c>
      <c r="F38" s="81">
        <f t="shared" ref="F38:F45" si="3">SUM(D38,E38)</f>
        <v>169</v>
      </c>
      <c r="G38" s="17">
        <v>5</v>
      </c>
      <c r="H38" s="88">
        <v>1078.0039999999999</v>
      </c>
      <c r="I38" s="39">
        <v>40</v>
      </c>
    </row>
    <row r="39" spans="1:9" ht="15.75" customHeight="1" x14ac:dyDescent="0.3">
      <c r="A39" s="21">
        <v>7</v>
      </c>
      <c r="B39" s="22" t="s">
        <v>469</v>
      </c>
      <c r="C39" s="22" t="s">
        <v>219</v>
      </c>
      <c r="D39" s="89">
        <v>94</v>
      </c>
      <c r="E39" s="89">
        <v>93.001000000000005</v>
      </c>
      <c r="F39" s="82">
        <f t="shared" si="3"/>
        <v>187.001</v>
      </c>
      <c r="G39" s="24">
        <v>8</v>
      </c>
      <c r="H39" s="89">
        <v>1072.001</v>
      </c>
      <c r="I39" s="41">
        <v>36</v>
      </c>
    </row>
    <row r="40" spans="1:9" ht="15.75" customHeight="1" x14ac:dyDescent="0.3">
      <c r="A40" s="21">
        <v>1</v>
      </c>
      <c r="B40" s="121" t="s">
        <v>792</v>
      </c>
      <c r="C40" s="22" t="s">
        <v>44</v>
      </c>
      <c r="D40" s="82">
        <v>92</v>
      </c>
      <c r="E40" s="82">
        <v>92.001000000000005</v>
      </c>
      <c r="F40" s="82">
        <f t="shared" si="3"/>
        <v>184.001</v>
      </c>
      <c r="G40" s="24">
        <v>7</v>
      </c>
      <c r="H40" s="82">
        <v>1065.0039999999999</v>
      </c>
      <c r="I40" s="27">
        <v>33</v>
      </c>
    </row>
    <row r="41" spans="1:9" ht="15.75" customHeight="1" x14ac:dyDescent="0.3">
      <c r="A41" s="42">
        <v>8</v>
      </c>
      <c r="B41" s="22" t="s">
        <v>793</v>
      </c>
      <c r="C41" s="22" t="s">
        <v>230</v>
      </c>
      <c r="D41" s="119">
        <v>0</v>
      </c>
      <c r="E41" s="89">
        <v>93.001000000000005</v>
      </c>
      <c r="F41" s="82">
        <f t="shared" si="3"/>
        <v>93.001000000000005</v>
      </c>
      <c r="G41" s="24">
        <v>1</v>
      </c>
      <c r="H41" s="89">
        <v>844.00299999999993</v>
      </c>
      <c r="I41" s="41">
        <v>33</v>
      </c>
    </row>
    <row r="42" spans="1:9" ht="15.75" customHeight="1" x14ac:dyDescent="0.3">
      <c r="A42" s="42">
        <v>6</v>
      </c>
      <c r="B42" s="22" t="s">
        <v>794</v>
      </c>
      <c r="C42" s="22" t="s">
        <v>219</v>
      </c>
      <c r="D42" s="89">
        <v>82</v>
      </c>
      <c r="E42" s="89">
        <v>88.001000000000005</v>
      </c>
      <c r="F42" s="82">
        <f t="shared" si="3"/>
        <v>170.001</v>
      </c>
      <c r="G42" s="24">
        <v>6</v>
      </c>
      <c r="H42" s="89">
        <v>1036.0029999999999</v>
      </c>
      <c r="I42" s="41">
        <v>27</v>
      </c>
    </row>
    <row r="43" spans="1:9" ht="15.75" customHeight="1" x14ac:dyDescent="0.3">
      <c r="A43" s="21">
        <v>5</v>
      </c>
      <c r="B43" s="22" t="s">
        <v>795</v>
      </c>
      <c r="C43" s="22" t="s">
        <v>230</v>
      </c>
      <c r="D43" s="89">
        <v>76</v>
      </c>
      <c r="E43" s="89">
        <v>78</v>
      </c>
      <c r="F43" s="82">
        <f t="shared" si="3"/>
        <v>154</v>
      </c>
      <c r="G43" s="24">
        <v>2</v>
      </c>
      <c r="H43" s="89">
        <v>972.00099999999998</v>
      </c>
      <c r="I43" s="41">
        <v>17</v>
      </c>
    </row>
    <row r="44" spans="1:9" ht="15.75" customHeight="1" x14ac:dyDescent="0.3">
      <c r="A44" s="42">
        <v>4</v>
      </c>
      <c r="B44" s="22" t="s">
        <v>796</v>
      </c>
      <c r="C44" s="22" t="s">
        <v>34</v>
      </c>
      <c r="D44" s="89">
        <v>87</v>
      </c>
      <c r="E44" s="89">
        <v>82</v>
      </c>
      <c r="F44" s="82">
        <f t="shared" si="3"/>
        <v>169</v>
      </c>
      <c r="G44" s="24">
        <v>5</v>
      </c>
      <c r="H44" s="89">
        <v>843.00199999999995</v>
      </c>
      <c r="I44" s="41">
        <v>17</v>
      </c>
    </row>
    <row r="45" spans="1:9" ht="15.75" customHeight="1" x14ac:dyDescent="0.3">
      <c r="A45" s="45">
        <v>2</v>
      </c>
      <c r="B45" s="29" t="s">
        <v>797</v>
      </c>
      <c r="C45" s="29" t="s">
        <v>691</v>
      </c>
      <c r="D45" s="92">
        <v>83</v>
      </c>
      <c r="E45" s="92">
        <v>86</v>
      </c>
      <c r="F45" s="84">
        <f t="shared" si="3"/>
        <v>169</v>
      </c>
      <c r="G45" s="31">
        <v>5</v>
      </c>
      <c r="H45" s="92">
        <v>903.00099999999998</v>
      </c>
      <c r="I45" s="44">
        <v>14</v>
      </c>
    </row>
    <row r="46" spans="1:9" ht="15.75" customHeight="1" x14ac:dyDescent="0.3">
      <c r="A46" s="71"/>
      <c r="B46" s="85"/>
      <c r="C46" s="85"/>
      <c r="D46" s="122"/>
      <c r="E46" s="93"/>
      <c r="F46" s="79"/>
      <c r="G46" s="36"/>
      <c r="H46" s="93"/>
      <c r="I46" s="36"/>
    </row>
    <row r="47" spans="1:9" ht="15.75" customHeight="1" x14ac:dyDescent="0.3">
      <c r="A47" s="71"/>
      <c r="B47" s="85" t="s">
        <v>473</v>
      </c>
      <c r="C47" s="85"/>
      <c r="D47" s="122"/>
      <c r="E47" s="93"/>
      <c r="F47" s="79"/>
      <c r="G47" s="36"/>
      <c r="H47" s="93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6" t="s">
        <v>762</v>
      </c>
      <c r="E49" s="35" t="s">
        <v>167</v>
      </c>
      <c r="H49" s="36"/>
      <c r="I49" s="36"/>
    </row>
    <row r="50" spans="1:9" ht="15.75" customHeight="1" x14ac:dyDescent="0.3">
      <c r="A50" s="36"/>
      <c r="B50" s="6" t="s">
        <v>168</v>
      </c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5E9625D-4863-46DA-BEE9-DDF6F8B8FA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3BD6-0389-425D-AC30-F75C23C66595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629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798</v>
      </c>
      <c r="E3" s="10" t="s">
        <v>799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632</v>
      </c>
      <c r="C5" s="16" t="s">
        <v>633</v>
      </c>
      <c r="D5" s="88">
        <v>100.003</v>
      </c>
      <c r="E5" s="88">
        <v>100.001</v>
      </c>
      <c r="F5" s="81">
        <v>200.00400000000002</v>
      </c>
      <c r="G5" s="17">
        <v>7</v>
      </c>
      <c r="H5" s="88">
        <v>1199.0340000000001</v>
      </c>
      <c r="I5" s="39">
        <v>44</v>
      </c>
    </row>
    <row r="6" spans="1:9" ht="15.75" customHeight="1" x14ac:dyDescent="0.3">
      <c r="A6" s="42">
        <v>2</v>
      </c>
      <c r="B6" s="22" t="s">
        <v>635</v>
      </c>
      <c r="C6" s="22" t="s">
        <v>183</v>
      </c>
      <c r="D6" s="89">
        <v>100.004</v>
      </c>
      <c r="E6" s="89">
        <v>99.001000000000005</v>
      </c>
      <c r="F6" s="82">
        <v>199.005</v>
      </c>
      <c r="G6" s="23">
        <v>6</v>
      </c>
      <c r="H6" s="89">
        <v>1198.029</v>
      </c>
      <c r="I6" s="41">
        <v>39</v>
      </c>
    </row>
    <row r="7" spans="1:9" ht="15.75" customHeight="1" x14ac:dyDescent="0.3">
      <c r="A7" s="21">
        <v>5</v>
      </c>
      <c r="B7" s="22" t="s">
        <v>636</v>
      </c>
      <c r="C7" s="22" t="s">
        <v>492</v>
      </c>
      <c r="D7" s="89">
        <v>100</v>
      </c>
      <c r="E7" s="89">
        <v>99.003</v>
      </c>
      <c r="F7" s="82">
        <v>199.00299999999999</v>
      </c>
      <c r="G7" s="23">
        <v>5</v>
      </c>
      <c r="H7" s="89">
        <v>1195.027</v>
      </c>
      <c r="I7" s="41">
        <v>33</v>
      </c>
    </row>
    <row r="8" spans="1:9" ht="15.75" customHeight="1" x14ac:dyDescent="0.3">
      <c r="A8" s="21">
        <v>1</v>
      </c>
      <c r="B8" s="22" t="s">
        <v>235</v>
      </c>
      <c r="C8" s="22" t="s">
        <v>26</v>
      </c>
      <c r="D8" s="82">
        <v>100.003</v>
      </c>
      <c r="E8" s="82">
        <v>100.003</v>
      </c>
      <c r="F8" s="82">
        <v>200.006</v>
      </c>
      <c r="G8" s="23">
        <v>8</v>
      </c>
      <c r="H8" s="82">
        <v>1194.027</v>
      </c>
      <c r="I8" s="27">
        <v>31</v>
      </c>
    </row>
    <row r="9" spans="1:9" ht="15.75" customHeight="1" x14ac:dyDescent="0.3">
      <c r="A9" s="42">
        <v>4</v>
      </c>
      <c r="B9" s="22" t="s">
        <v>645</v>
      </c>
      <c r="C9" s="22" t="s">
        <v>93</v>
      </c>
      <c r="D9" s="89">
        <v>100.002</v>
      </c>
      <c r="E9" s="89">
        <v>98</v>
      </c>
      <c r="F9" s="82">
        <v>198.00200000000001</v>
      </c>
      <c r="G9" s="23">
        <v>3</v>
      </c>
      <c r="H9" s="89">
        <v>1191.029</v>
      </c>
      <c r="I9" s="41">
        <v>27</v>
      </c>
    </row>
    <row r="10" spans="1:9" ht="15.75" customHeight="1" x14ac:dyDescent="0.3">
      <c r="A10" s="42">
        <v>6</v>
      </c>
      <c r="B10" s="22" t="s">
        <v>450</v>
      </c>
      <c r="C10" s="22" t="s">
        <v>451</v>
      </c>
      <c r="D10" s="89">
        <v>100</v>
      </c>
      <c r="E10" s="89">
        <v>98.003</v>
      </c>
      <c r="F10" s="82">
        <v>198.00299999999999</v>
      </c>
      <c r="G10" s="23">
        <v>4</v>
      </c>
      <c r="H10" s="89">
        <v>1181.018</v>
      </c>
      <c r="I10" s="41">
        <v>18</v>
      </c>
    </row>
    <row r="11" spans="1:9" ht="15.75" customHeight="1" x14ac:dyDescent="0.3">
      <c r="A11" s="42">
        <v>8</v>
      </c>
      <c r="B11" s="22" t="s">
        <v>638</v>
      </c>
      <c r="C11" s="22" t="s">
        <v>639</v>
      </c>
      <c r="D11" s="89" t="s">
        <v>47</v>
      </c>
      <c r="E11" s="89"/>
      <c r="F11" s="82">
        <v>0</v>
      </c>
      <c r="G11" s="23">
        <v>0</v>
      </c>
      <c r="H11" s="89">
        <v>695.0139999999999</v>
      </c>
      <c r="I11" s="41">
        <v>15</v>
      </c>
    </row>
    <row r="12" spans="1:9" ht="15.75" customHeight="1" x14ac:dyDescent="0.3">
      <c r="A12" s="28">
        <v>7</v>
      </c>
      <c r="B12" s="29" t="s">
        <v>649</v>
      </c>
      <c r="C12" s="29" t="s">
        <v>21</v>
      </c>
      <c r="D12" s="92">
        <v>97.001000000000005</v>
      </c>
      <c r="E12" s="92">
        <v>96.003</v>
      </c>
      <c r="F12" s="84">
        <v>193.00400000000002</v>
      </c>
      <c r="G12" s="30">
        <v>2</v>
      </c>
      <c r="H12" s="92">
        <v>1166.0140000000001</v>
      </c>
      <c r="I12" s="44">
        <v>9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800</v>
      </c>
      <c r="E14" s="10" t="s">
        <v>652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49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1</v>
      </c>
      <c r="B16" s="16" t="s">
        <v>653</v>
      </c>
      <c r="C16" s="16" t="s">
        <v>639</v>
      </c>
      <c r="D16" s="81">
        <v>99.001999999999995</v>
      </c>
      <c r="E16" s="81">
        <v>98.003</v>
      </c>
      <c r="F16" s="81">
        <v>197.005</v>
      </c>
      <c r="G16" s="17">
        <v>7</v>
      </c>
      <c r="H16" s="81">
        <v>1192.018</v>
      </c>
      <c r="I16" s="19">
        <v>43</v>
      </c>
    </row>
    <row r="17" spans="1:9" ht="15.75" customHeight="1" x14ac:dyDescent="0.3">
      <c r="A17" s="42">
        <v>2</v>
      </c>
      <c r="B17" s="22" t="s">
        <v>661</v>
      </c>
      <c r="C17" s="22" t="s">
        <v>662</v>
      </c>
      <c r="D17" s="89">
        <v>100.003</v>
      </c>
      <c r="E17" s="89">
        <v>100.001</v>
      </c>
      <c r="F17" s="82">
        <v>200.00400000000002</v>
      </c>
      <c r="G17" s="23">
        <v>8</v>
      </c>
      <c r="H17" s="89">
        <v>1193.0230000000001</v>
      </c>
      <c r="I17" s="41">
        <v>42</v>
      </c>
    </row>
    <row r="18" spans="1:9" ht="15.75" customHeight="1" x14ac:dyDescent="0.3">
      <c r="A18" s="21">
        <v>7</v>
      </c>
      <c r="B18" s="22" t="s">
        <v>511</v>
      </c>
      <c r="C18" s="22" t="s">
        <v>512</v>
      </c>
      <c r="D18" s="89">
        <v>99.003</v>
      </c>
      <c r="E18" s="89">
        <v>95.001000000000005</v>
      </c>
      <c r="F18" s="82">
        <v>194.00400000000002</v>
      </c>
      <c r="G18" s="23">
        <v>6</v>
      </c>
      <c r="H18" s="89">
        <v>1181.0169999999998</v>
      </c>
      <c r="I18" s="41">
        <v>35</v>
      </c>
    </row>
    <row r="19" spans="1:9" ht="15.75" customHeight="1" x14ac:dyDescent="0.3">
      <c r="A19" s="42">
        <v>4</v>
      </c>
      <c r="B19" s="22" t="s">
        <v>184</v>
      </c>
      <c r="C19" s="22" t="s">
        <v>26</v>
      </c>
      <c r="D19" s="89">
        <v>98</v>
      </c>
      <c r="E19" s="89">
        <v>94</v>
      </c>
      <c r="F19" s="82">
        <v>192</v>
      </c>
      <c r="G19" s="23">
        <v>4</v>
      </c>
      <c r="H19" s="89">
        <v>1172.0149999999999</v>
      </c>
      <c r="I19" s="41">
        <v>24</v>
      </c>
    </row>
    <row r="20" spans="1:9" ht="15.75" customHeight="1" x14ac:dyDescent="0.3">
      <c r="A20" s="42">
        <v>6</v>
      </c>
      <c r="B20" s="22" t="s">
        <v>134</v>
      </c>
      <c r="C20" s="22" t="s">
        <v>21</v>
      </c>
      <c r="D20" s="89">
        <v>97.001000000000005</v>
      </c>
      <c r="E20" s="89">
        <v>94.001999999999995</v>
      </c>
      <c r="F20" s="82">
        <v>191.00299999999999</v>
      </c>
      <c r="G20" s="23">
        <v>3</v>
      </c>
      <c r="H20" s="89">
        <v>1171.02</v>
      </c>
      <c r="I20" s="41">
        <v>24</v>
      </c>
    </row>
    <row r="21" spans="1:9" ht="15.75" customHeight="1" x14ac:dyDescent="0.3">
      <c r="A21" s="21">
        <v>5</v>
      </c>
      <c r="B21" s="22" t="s">
        <v>686</v>
      </c>
      <c r="C21" s="22" t="s">
        <v>687</v>
      </c>
      <c r="D21" s="89">
        <v>97.001000000000005</v>
      </c>
      <c r="E21" s="89">
        <v>95</v>
      </c>
      <c r="F21" s="82">
        <v>192.001</v>
      </c>
      <c r="G21" s="23">
        <v>5</v>
      </c>
      <c r="H21" s="89">
        <v>1165.0140000000001</v>
      </c>
      <c r="I21" s="41">
        <v>24</v>
      </c>
    </row>
    <row r="22" spans="1:9" ht="15.75" customHeight="1" x14ac:dyDescent="0.3">
      <c r="A22" s="21">
        <v>3</v>
      </c>
      <c r="B22" s="22" t="s">
        <v>655</v>
      </c>
      <c r="C22" s="22" t="s">
        <v>21</v>
      </c>
      <c r="D22" s="89" t="s">
        <v>47</v>
      </c>
      <c r="E22" s="89"/>
      <c r="F22" s="82">
        <v>0</v>
      </c>
      <c r="G22" s="23">
        <v>0</v>
      </c>
      <c r="H22" s="89">
        <v>973.01200000000006</v>
      </c>
      <c r="I22" s="41">
        <v>16</v>
      </c>
    </row>
    <row r="23" spans="1:9" ht="15.75" customHeight="1" x14ac:dyDescent="0.3">
      <c r="A23" s="45">
        <v>8</v>
      </c>
      <c r="B23" s="29" t="s">
        <v>673</v>
      </c>
      <c r="C23" s="29" t="s">
        <v>639</v>
      </c>
      <c r="D23" s="92" t="s">
        <v>47</v>
      </c>
      <c r="E23" s="92"/>
      <c r="F23" s="84">
        <v>0</v>
      </c>
      <c r="G23" s="30">
        <v>0</v>
      </c>
      <c r="H23" s="92">
        <v>577.00599999999997</v>
      </c>
      <c r="I23" s="44">
        <v>7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49</v>
      </c>
      <c r="C25" s="6" t="s">
        <v>703</v>
      </c>
      <c r="E25" s="10" t="s">
        <v>801</v>
      </c>
      <c r="F25" s="9"/>
      <c r="G25" s="9"/>
      <c r="H25" s="9"/>
      <c r="I25" s="9"/>
    </row>
    <row r="26" spans="1:9" ht="15.75" customHeight="1" x14ac:dyDescent="0.3">
      <c r="A26" s="72">
        <v>2</v>
      </c>
      <c r="B26" s="12" t="s">
        <v>10</v>
      </c>
      <c r="C26" s="73" t="s">
        <v>11</v>
      </c>
      <c r="D26" s="49"/>
      <c r="E26" s="7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3</v>
      </c>
      <c r="B27" s="16" t="s">
        <v>713</v>
      </c>
      <c r="C27" s="16" t="s">
        <v>492</v>
      </c>
      <c r="D27" s="88">
        <v>98.001000000000005</v>
      </c>
      <c r="E27" s="88">
        <v>97.001000000000005</v>
      </c>
      <c r="F27" s="81">
        <v>195.00200000000001</v>
      </c>
      <c r="G27" s="17">
        <v>7</v>
      </c>
      <c r="H27" s="88">
        <v>1180.019</v>
      </c>
      <c r="I27" s="39">
        <v>45</v>
      </c>
    </row>
    <row r="28" spans="1:9" ht="15.75" customHeight="1" x14ac:dyDescent="0.3">
      <c r="A28" s="21">
        <v>5</v>
      </c>
      <c r="B28" s="22" t="s">
        <v>706</v>
      </c>
      <c r="C28" s="22" t="s">
        <v>492</v>
      </c>
      <c r="D28" s="89">
        <v>97</v>
      </c>
      <c r="E28" s="89">
        <v>97</v>
      </c>
      <c r="F28" s="82">
        <v>194</v>
      </c>
      <c r="G28" s="23">
        <v>5</v>
      </c>
      <c r="H28" s="89">
        <v>1173.0140000000001</v>
      </c>
      <c r="I28" s="41">
        <v>36</v>
      </c>
    </row>
    <row r="29" spans="1:9" ht="15.75" customHeight="1" x14ac:dyDescent="0.3">
      <c r="A29" s="42">
        <v>8</v>
      </c>
      <c r="B29" s="22" t="s">
        <v>146</v>
      </c>
      <c r="C29" s="22" t="s">
        <v>26</v>
      </c>
      <c r="D29" s="89">
        <v>96.001999999999995</v>
      </c>
      <c r="E29" s="89">
        <v>99.004000000000005</v>
      </c>
      <c r="F29" s="82">
        <v>195.006</v>
      </c>
      <c r="G29" s="23">
        <v>8</v>
      </c>
      <c r="H29" s="89">
        <v>1161.0140000000001</v>
      </c>
      <c r="I29" s="41">
        <v>32</v>
      </c>
    </row>
    <row r="30" spans="1:9" ht="15.75" customHeight="1" x14ac:dyDescent="0.3">
      <c r="A30" s="21">
        <v>7</v>
      </c>
      <c r="B30" s="22" t="s">
        <v>690</v>
      </c>
      <c r="C30" s="22" t="s">
        <v>691</v>
      </c>
      <c r="D30" s="89">
        <v>94</v>
      </c>
      <c r="E30" s="89">
        <v>92</v>
      </c>
      <c r="F30" s="82">
        <v>186</v>
      </c>
      <c r="G30" s="23">
        <v>2</v>
      </c>
      <c r="H30" s="89">
        <v>1158.0130000000001</v>
      </c>
      <c r="I30" s="41">
        <v>29</v>
      </c>
    </row>
    <row r="31" spans="1:9" ht="15.75" customHeight="1" x14ac:dyDescent="0.3">
      <c r="A31" s="21">
        <v>1</v>
      </c>
      <c r="B31" s="22" t="s">
        <v>693</v>
      </c>
      <c r="C31" s="22" t="s">
        <v>207</v>
      </c>
      <c r="D31" s="82">
        <v>99.001000000000005</v>
      </c>
      <c r="E31" s="82">
        <v>96</v>
      </c>
      <c r="F31" s="82">
        <v>195.001</v>
      </c>
      <c r="G31" s="23">
        <v>6</v>
      </c>
      <c r="H31" s="82">
        <v>1144.009</v>
      </c>
      <c r="I31" s="27">
        <v>23</v>
      </c>
    </row>
    <row r="32" spans="1:9" ht="15.75" customHeight="1" x14ac:dyDescent="0.3">
      <c r="A32" s="42">
        <v>2</v>
      </c>
      <c r="B32" s="22" t="s">
        <v>718</v>
      </c>
      <c r="C32" s="22" t="s">
        <v>687</v>
      </c>
      <c r="D32" s="89">
        <v>92</v>
      </c>
      <c r="E32" s="89">
        <v>88</v>
      </c>
      <c r="F32" s="82">
        <v>180</v>
      </c>
      <c r="G32" s="23">
        <v>1</v>
      </c>
      <c r="H32" s="89">
        <v>1143.0129999999999</v>
      </c>
      <c r="I32" s="41">
        <v>23</v>
      </c>
    </row>
    <row r="33" spans="1:9" ht="15.75" customHeight="1" x14ac:dyDescent="0.3">
      <c r="A33" s="42">
        <v>4</v>
      </c>
      <c r="B33" s="22" t="s">
        <v>719</v>
      </c>
      <c r="C33" s="22" t="s">
        <v>492</v>
      </c>
      <c r="D33" s="89">
        <v>96.003</v>
      </c>
      <c r="E33" s="89">
        <v>95</v>
      </c>
      <c r="F33" s="82">
        <v>191.00299999999999</v>
      </c>
      <c r="G33" s="23">
        <v>4</v>
      </c>
      <c r="H33" s="89">
        <v>1136.0119999999999</v>
      </c>
      <c r="I33" s="41">
        <v>17</v>
      </c>
    </row>
    <row r="34" spans="1:9" ht="15.75" customHeight="1" x14ac:dyDescent="0.3">
      <c r="A34" s="45">
        <v>6</v>
      </c>
      <c r="B34" s="29" t="s">
        <v>710</v>
      </c>
      <c r="C34" s="29" t="s">
        <v>230</v>
      </c>
      <c r="D34" s="92">
        <v>95.001000000000005</v>
      </c>
      <c r="E34" s="92">
        <v>93</v>
      </c>
      <c r="F34" s="84">
        <v>188.001</v>
      </c>
      <c r="G34" s="30">
        <v>3</v>
      </c>
      <c r="H34" s="92">
        <v>859.00299999999993</v>
      </c>
      <c r="I34" s="44">
        <v>13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52</v>
      </c>
      <c r="C36" s="6" t="s">
        <v>802</v>
      </c>
      <c r="E36" s="10" t="s">
        <v>803</v>
      </c>
      <c r="F36" s="9"/>
      <c r="G36" s="9"/>
      <c r="H36" s="9"/>
      <c r="I36" s="9"/>
    </row>
    <row r="37" spans="1:9" ht="15.75" customHeight="1" x14ac:dyDescent="0.3">
      <c r="A37" s="72">
        <v>2</v>
      </c>
      <c r="B37" s="12" t="s">
        <v>10</v>
      </c>
      <c r="C37" s="73" t="s">
        <v>11</v>
      </c>
      <c r="D37" s="49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37">
        <v>4</v>
      </c>
      <c r="B38" s="16" t="s">
        <v>520</v>
      </c>
      <c r="C38" s="16" t="s">
        <v>91</v>
      </c>
      <c r="D38" s="88">
        <v>96.001000000000005</v>
      </c>
      <c r="E38" s="88">
        <v>99.001999999999995</v>
      </c>
      <c r="F38" s="81">
        <v>195.00299999999999</v>
      </c>
      <c r="G38" s="17">
        <v>7</v>
      </c>
      <c r="H38" s="88">
        <v>1168.0149999999999</v>
      </c>
      <c r="I38" s="39">
        <v>41</v>
      </c>
    </row>
    <row r="39" spans="1:9" ht="15.75" customHeight="1" x14ac:dyDescent="0.3">
      <c r="A39" s="21">
        <v>5</v>
      </c>
      <c r="B39" s="22" t="s">
        <v>740</v>
      </c>
      <c r="C39" s="22" t="s">
        <v>91</v>
      </c>
      <c r="D39" s="89">
        <v>95</v>
      </c>
      <c r="E39" s="89">
        <v>98.003</v>
      </c>
      <c r="F39" s="82">
        <v>193.00299999999999</v>
      </c>
      <c r="G39" s="23">
        <v>6</v>
      </c>
      <c r="H39" s="89">
        <v>1148.009</v>
      </c>
      <c r="I39" s="41">
        <v>36</v>
      </c>
    </row>
    <row r="40" spans="1:9" ht="15.75" customHeight="1" x14ac:dyDescent="0.3">
      <c r="A40" s="21">
        <v>1</v>
      </c>
      <c r="B40" s="22" t="s">
        <v>746</v>
      </c>
      <c r="C40" s="22" t="s">
        <v>230</v>
      </c>
      <c r="D40" s="82">
        <v>97.001999999999995</v>
      </c>
      <c r="E40" s="82">
        <v>96.001000000000005</v>
      </c>
      <c r="F40" s="82">
        <v>193.00299999999999</v>
      </c>
      <c r="G40" s="23">
        <v>6</v>
      </c>
      <c r="H40" s="82">
        <v>1141.009</v>
      </c>
      <c r="I40" s="27">
        <v>32</v>
      </c>
    </row>
    <row r="41" spans="1:9" ht="15.75" customHeight="1" x14ac:dyDescent="0.3">
      <c r="A41" s="42">
        <v>2</v>
      </c>
      <c r="B41" s="22" t="s">
        <v>725</v>
      </c>
      <c r="C41" s="22" t="s">
        <v>662</v>
      </c>
      <c r="D41" s="89">
        <v>95.001000000000005</v>
      </c>
      <c r="E41" s="89">
        <v>95.001000000000005</v>
      </c>
      <c r="F41" s="82">
        <v>190.00200000000001</v>
      </c>
      <c r="G41" s="23">
        <v>4</v>
      </c>
      <c r="H41" s="89">
        <v>1132.0072</v>
      </c>
      <c r="I41" s="41">
        <v>23</v>
      </c>
    </row>
    <row r="42" spans="1:9" ht="15.75" customHeight="1" x14ac:dyDescent="0.3">
      <c r="A42" s="42">
        <v>6</v>
      </c>
      <c r="B42" s="22" t="s">
        <v>743</v>
      </c>
      <c r="C42" s="22" t="s">
        <v>230</v>
      </c>
      <c r="D42" s="89">
        <v>94.001000000000005</v>
      </c>
      <c r="E42" s="89">
        <v>93</v>
      </c>
      <c r="F42" s="82">
        <v>187.001</v>
      </c>
      <c r="G42" s="23">
        <v>3</v>
      </c>
      <c r="H42" s="89">
        <v>930.00399999999991</v>
      </c>
      <c r="I42" s="41">
        <v>17</v>
      </c>
    </row>
    <row r="43" spans="1:9" ht="15.75" customHeight="1" x14ac:dyDescent="0.3">
      <c r="A43" s="21">
        <v>3</v>
      </c>
      <c r="B43" s="22" t="s">
        <v>753</v>
      </c>
      <c r="C43" s="22" t="s">
        <v>183</v>
      </c>
      <c r="D43" s="89" t="s">
        <v>157</v>
      </c>
      <c r="E43" s="89" t="s">
        <v>436</v>
      </c>
      <c r="F43" s="82">
        <v>0</v>
      </c>
      <c r="G43" s="23">
        <v>0</v>
      </c>
      <c r="H43" s="89">
        <v>0</v>
      </c>
      <c r="I43" s="41">
        <v>0</v>
      </c>
    </row>
    <row r="44" spans="1:9" ht="15.75" customHeight="1" x14ac:dyDescent="0.3">
      <c r="A44" s="28">
        <v>7</v>
      </c>
      <c r="B44" s="29" t="s">
        <v>736</v>
      </c>
      <c r="C44" s="29" t="s">
        <v>230</v>
      </c>
      <c r="D44" s="92" t="s">
        <v>157</v>
      </c>
      <c r="E44" s="92" t="s">
        <v>436</v>
      </c>
      <c r="F44" s="84">
        <v>0</v>
      </c>
      <c r="G44" s="30">
        <v>0</v>
      </c>
      <c r="H44" s="92">
        <v>0</v>
      </c>
      <c r="I44" s="44">
        <v>0</v>
      </c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8"/>
      <c r="B46" s="9" t="s">
        <v>83</v>
      </c>
      <c r="C46" s="6" t="s">
        <v>804</v>
      </c>
      <c r="E46" s="10" t="s">
        <v>805</v>
      </c>
      <c r="F46" s="9"/>
      <c r="G46" s="9"/>
      <c r="H46" s="9"/>
      <c r="I46" s="9"/>
    </row>
    <row r="47" spans="1:9" ht="15.75" customHeight="1" x14ac:dyDescent="0.3">
      <c r="A47" s="72">
        <v>2</v>
      </c>
      <c r="B47" s="12" t="s">
        <v>10</v>
      </c>
      <c r="C47" s="73" t="s">
        <v>11</v>
      </c>
      <c r="D47" s="49"/>
      <c r="E47" s="76"/>
      <c r="F47" s="13" t="s">
        <v>12</v>
      </c>
      <c r="G47" s="13" t="s">
        <v>13</v>
      </c>
      <c r="H47" s="13" t="s">
        <v>14</v>
      </c>
      <c r="I47" s="14" t="s">
        <v>15</v>
      </c>
    </row>
    <row r="48" spans="1:9" ht="15.75" customHeight="1" x14ac:dyDescent="0.3">
      <c r="A48" s="15">
        <v>1</v>
      </c>
      <c r="B48" s="16" t="s">
        <v>759</v>
      </c>
      <c r="C48" s="16" t="s">
        <v>148</v>
      </c>
      <c r="D48" s="81">
        <v>96</v>
      </c>
      <c r="E48" s="81">
        <v>96</v>
      </c>
      <c r="F48" s="81">
        <v>192</v>
      </c>
      <c r="G48" s="17">
        <v>7</v>
      </c>
      <c r="H48" s="81">
        <v>1116.0029999999999</v>
      </c>
      <c r="I48" s="19">
        <v>35</v>
      </c>
    </row>
    <row r="49" spans="1:9" ht="15.75" customHeight="1" x14ac:dyDescent="0.3">
      <c r="A49" s="42">
        <v>6</v>
      </c>
      <c r="B49" s="22" t="s">
        <v>769</v>
      </c>
      <c r="C49" s="22" t="s">
        <v>492</v>
      </c>
      <c r="D49" s="89">
        <v>92</v>
      </c>
      <c r="E49" s="89">
        <v>96</v>
      </c>
      <c r="F49" s="82">
        <v>188</v>
      </c>
      <c r="G49" s="23">
        <v>6</v>
      </c>
      <c r="H49" s="89">
        <v>1022.0069999999999</v>
      </c>
      <c r="I49" s="41">
        <v>30</v>
      </c>
    </row>
    <row r="50" spans="1:9" ht="15.75" customHeight="1" x14ac:dyDescent="0.3">
      <c r="A50" s="21">
        <v>7</v>
      </c>
      <c r="B50" s="22" t="s">
        <v>793</v>
      </c>
      <c r="C50" s="22" t="s">
        <v>230</v>
      </c>
      <c r="D50" s="89">
        <v>0</v>
      </c>
      <c r="E50" s="89">
        <v>93.001000000000005</v>
      </c>
      <c r="F50" s="82">
        <v>93.001000000000005</v>
      </c>
      <c r="G50" s="23">
        <v>2</v>
      </c>
      <c r="H50" s="89">
        <v>844.00299999999993</v>
      </c>
      <c r="I50" s="41">
        <v>27</v>
      </c>
    </row>
    <row r="51" spans="1:9" ht="15.75" customHeight="1" x14ac:dyDescent="0.3">
      <c r="A51" s="21">
        <v>5</v>
      </c>
      <c r="B51" s="22" t="s">
        <v>774</v>
      </c>
      <c r="C51" s="22" t="s">
        <v>230</v>
      </c>
      <c r="D51" s="89">
        <v>90</v>
      </c>
      <c r="E51" s="89">
        <v>96.001000000000005</v>
      </c>
      <c r="F51" s="82">
        <v>186.001</v>
      </c>
      <c r="G51" s="23">
        <v>5</v>
      </c>
      <c r="H51" s="89">
        <v>909.00299999999993</v>
      </c>
      <c r="I51" s="41">
        <v>26</v>
      </c>
    </row>
    <row r="52" spans="1:9" ht="15.75" customHeight="1" x14ac:dyDescent="0.3">
      <c r="A52" s="21">
        <v>3</v>
      </c>
      <c r="B52" s="22" t="s">
        <v>155</v>
      </c>
      <c r="C52" s="22" t="s">
        <v>91</v>
      </c>
      <c r="D52" s="89">
        <v>87</v>
      </c>
      <c r="E52" s="89">
        <v>90.001000000000005</v>
      </c>
      <c r="F52" s="82">
        <v>177.001</v>
      </c>
      <c r="G52" s="23">
        <v>4</v>
      </c>
      <c r="H52" s="89">
        <v>1061.0060000000001</v>
      </c>
      <c r="I52" s="41">
        <v>23</v>
      </c>
    </row>
    <row r="53" spans="1:9" ht="15.75" customHeight="1" x14ac:dyDescent="0.3">
      <c r="A53" s="42">
        <v>4</v>
      </c>
      <c r="B53" s="22" t="s">
        <v>795</v>
      </c>
      <c r="C53" s="22" t="s">
        <v>230</v>
      </c>
      <c r="D53" s="89">
        <v>76</v>
      </c>
      <c r="E53" s="89">
        <v>78</v>
      </c>
      <c r="F53" s="82">
        <v>154</v>
      </c>
      <c r="G53" s="23">
        <v>3</v>
      </c>
      <c r="H53" s="89">
        <v>972.00099999999998</v>
      </c>
      <c r="I53" s="41">
        <v>16</v>
      </c>
    </row>
    <row r="54" spans="1:9" ht="15.75" customHeight="1" x14ac:dyDescent="0.3">
      <c r="A54" s="45">
        <v>2</v>
      </c>
      <c r="B54" s="29" t="s">
        <v>787</v>
      </c>
      <c r="C54" s="29" t="s">
        <v>230</v>
      </c>
      <c r="D54" s="92">
        <v>87.001000000000005</v>
      </c>
      <c r="E54" s="92">
        <v>0</v>
      </c>
      <c r="F54" s="84">
        <v>87.001000000000005</v>
      </c>
      <c r="G54" s="30">
        <v>1</v>
      </c>
      <c r="H54" s="92">
        <v>822.00099999999998</v>
      </c>
      <c r="I54" s="44">
        <v>9</v>
      </c>
    </row>
    <row r="55" spans="1:9" ht="15.75" customHeight="1" x14ac:dyDescent="0.3">
      <c r="B55" s="85"/>
      <c r="C55" s="85"/>
      <c r="D55" s="93"/>
      <c r="E55" s="93"/>
      <c r="F55" s="79"/>
      <c r="G55" s="36"/>
      <c r="H55" s="93"/>
      <c r="I55" s="36"/>
    </row>
    <row r="56" spans="1:9" ht="15.75" customHeight="1" x14ac:dyDescent="0.3">
      <c r="B56" s="85" t="s">
        <v>473</v>
      </c>
      <c r="C56" s="85"/>
      <c r="D56" s="93"/>
      <c r="E56" s="93"/>
      <c r="F56" s="79"/>
      <c r="G56" s="36"/>
      <c r="H56" s="93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6" t="s">
        <v>260</v>
      </c>
      <c r="E58" s="35" t="s">
        <v>167</v>
      </c>
      <c r="H58" s="36"/>
      <c r="I58" s="36"/>
    </row>
    <row r="59" spans="1:9" ht="15.75" customHeight="1" x14ac:dyDescent="0.3">
      <c r="A59" s="36"/>
      <c r="B59" s="6" t="s">
        <v>168</v>
      </c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1135B9DA-F4DA-4696-A9E3-81A2B2B399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DAB9-F959-419A-A202-070EE97996B6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806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807</v>
      </c>
      <c r="B4" s="49"/>
      <c r="C4" s="50">
        <v>591</v>
      </c>
      <c r="D4" s="49"/>
      <c r="E4" s="51" t="s">
        <v>15</v>
      </c>
      <c r="F4" s="95">
        <f>SUM(F5:F7)</f>
        <v>190.00299999999999</v>
      </c>
      <c r="G4" s="53" t="s">
        <v>272</v>
      </c>
      <c r="H4" s="48" t="s">
        <v>808</v>
      </c>
      <c r="I4" s="49"/>
      <c r="J4" s="50">
        <v>592</v>
      </c>
      <c r="K4" s="49"/>
      <c r="L4" s="51" t="s">
        <v>15</v>
      </c>
      <c r="M4" s="95">
        <f>SUM(M5:M7)</f>
        <v>593.01299999999992</v>
      </c>
      <c r="N4"/>
    </row>
    <row r="5" spans="1:14" ht="15.75" customHeight="1" x14ac:dyDescent="0.3">
      <c r="A5" s="98" t="s">
        <v>809</v>
      </c>
      <c r="B5" s="99"/>
      <c r="C5" s="100"/>
      <c r="D5" s="101" t="s">
        <v>47</v>
      </c>
      <c r="E5" s="101"/>
      <c r="F5" s="102">
        <f>SUM(D5:E5)</f>
        <v>0</v>
      </c>
      <c r="G5"/>
      <c r="H5" s="98" t="s">
        <v>647</v>
      </c>
      <c r="I5" s="99"/>
      <c r="J5" s="100"/>
      <c r="K5" s="101">
        <v>98.001000000000005</v>
      </c>
      <c r="L5" s="101">
        <v>97.001999999999995</v>
      </c>
      <c r="M5" s="102">
        <f>SUM(K5:L5)</f>
        <v>195.00299999999999</v>
      </c>
      <c r="N5"/>
    </row>
    <row r="6" spans="1:14" ht="15.75" customHeight="1" x14ac:dyDescent="0.3">
      <c r="A6" s="103" t="s">
        <v>810</v>
      </c>
      <c r="B6" s="104"/>
      <c r="C6" s="105"/>
      <c r="D6" s="101">
        <v>95.003</v>
      </c>
      <c r="E6" s="101">
        <v>95</v>
      </c>
      <c r="F6" s="106">
        <f>SUM(D6:E6)</f>
        <v>190.00299999999999</v>
      </c>
      <c r="G6"/>
      <c r="H6" s="103" t="s">
        <v>811</v>
      </c>
      <c r="I6" s="104"/>
      <c r="J6" s="105"/>
      <c r="K6" s="101">
        <v>100.005</v>
      </c>
      <c r="L6" s="101">
        <v>100.002</v>
      </c>
      <c r="M6" s="106">
        <f>SUM(K6:L6)</f>
        <v>200.00700000000001</v>
      </c>
      <c r="N6"/>
    </row>
    <row r="7" spans="1:14" ht="15.75" customHeight="1" x14ac:dyDescent="0.3">
      <c r="A7" s="107" t="s">
        <v>812</v>
      </c>
      <c r="B7" s="108"/>
      <c r="C7" s="109"/>
      <c r="D7" s="110" t="s">
        <v>47</v>
      </c>
      <c r="E7" s="110"/>
      <c r="F7" s="111">
        <f>SUM(D7:E7)</f>
        <v>0</v>
      </c>
      <c r="G7"/>
      <c r="H7" s="107" t="s">
        <v>656</v>
      </c>
      <c r="I7" s="108"/>
      <c r="J7" s="109"/>
      <c r="K7" s="84">
        <v>100.001</v>
      </c>
      <c r="L7" s="84">
        <v>98.001999999999995</v>
      </c>
      <c r="M7" s="111">
        <f>SUM(K7:L7)</f>
        <v>198.00299999999999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813</v>
      </c>
      <c r="B9" s="49"/>
      <c r="C9" s="50">
        <v>588</v>
      </c>
      <c r="D9" s="49"/>
      <c r="E9" s="51" t="s">
        <v>15</v>
      </c>
      <c r="F9" s="95">
        <f>SUM(F10:F12)</f>
        <v>381.00200000000001</v>
      </c>
      <c r="G9" s="53" t="s">
        <v>272</v>
      </c>
      <c r="H9" s="48" t="s">
        <v>814</v>
      </c>
      <c r="I9" s="49"/>
      <c r="J9" s="50">
        <v>588</v>
      </c>
      <c r="K9" s="49"/>
      <c r="L9" s="51" t="s">
        <v>15</v>
      </c>
      <c r="M9" s="95">
        <f>SUM(M10:M12)</f>
        <v>588.00700000000006</v>
      </c>
      <c r="N9"/>
    </row>
    <row r="10" spans="1:14" ht="15.75" customHeight="1" x14ac:dyDescent="0.3">
      <c r="A10" s="98" t="s">
        <v>815</v>
      </c>
      <c r="B10" s="99"/>
      <c r="C10" s="100"/>
      <c r="D10" s="101">
        <v>99.001000000000005</v>
      </c>
      <c r="E10" s="101">
        <v>95.001000000000005</v>
      </c>
      <c r="F10" s="102">
        <f>SUM(D10:E10)</f>
        <v>194.00200000000001</v>
      </c>
      <c r="G10"/>
      <c r="H10" s="98" t="s">
        <v>450</v>
      </c>
      <c r="I10" s="99"/>
      <c r="J10" s="100"/>
      <c r="K10" s="101">
        <v>100</v>
      </c>
      <c r="L10" s="101">
        <v>98.003</v>
      </c>
      <c r="M10" s="102">
        <f>SUM(K10:L10)</f>
        <v>198.00299999999999</v>
      </c>
      <c r="N10"/>
    </row>
    <row r="11" spans="1:14" ht="15.75" customHeight="1" x14ac:dyDescent="0.3">
      <c r="A11" s="103" t="s">
        <v>816</v>
      </c>
      <c r="B11" s="104"/>
      <c r="C11" s="105"/>
      <c r="D11" s="101">
        <v>97</v>
      </c>
      <c r="E11" s="101">
        <v>90</v>
      </c>
      <c r="F11" s="106">
        <f>SUM(D11:E11)</f>
        <v>187</v>
      </c>
      <c r="G11"/>
      <c r="H11" s="103" t="s">
        <v>670</v>
      </c>
      <c r="I11" s="104"/>
      <c r="J11" s="105"/>
      <c r="K11" s="101">
        <v>99.001000000000005</v>
      </c>
      <c r="L11" s="101">
        <v>98.001000000000005</v>
      </c>
      <c r="M11" s="106">
        <f>SUM(K11:L11)</f>
        <v>197.00200000000001</v>
      </c>
      <c r="N11"/>
    </row>
    <row r="12" spans="1:14" ht="15.75" customHeight="1" x14ac:dyDescent="0.3">
      <c r="A12" s="107" t="s">
        <v>817</v>
      </c>
      <c r="B12" s="108"/>
      <c r="C12" s="109"/>
      <c r="D12" s="110" t="s">
        <v>47</v>
      </c>
      <c r="E12" s="110"/>
      <c r="F12" s="111">
        <f>SUM(D12:E12)</f>
        <v>0</v>
      </c>
      <c r="G12"/>
      <c r="H12" s="107" t="s">
        <v>698</v>
      </c>
      <c r="I12" s="108"/>
      <c r="J12" s="109"/>
      <c r="K12" s="110">
        <v>98.001999999999995</v>
      </c>
      <c r="L12" s="110">
        <v>95</v>
      </c>
      <c r="M12" s="111">
        <f>SUM(K12:L12)</f>
        <v>193.00200000000001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818</v>
      </c>
      <c r="B14" s="49"/>
      <c r="C14" s="50">
        <v>592</v>
      </c>
      <c r="D14" s="49"/>
      <c r="E14" s="51" t="s">
        <v>15</v>
      </c>
      <c r="F14" s="95">
        <f>SUM(F15:F17)</f>
        <v>593.01400000000001</v>
      </c>
      <c r="G14" s="53" t="s">
        <v>272</v>
      </c>
      <c r="H14" s="48" t="s">
        <v>819</v>
      </c>
      <c r="I14" s="49"/>
      <c r="J14" s="50">
        <v>588</v>
      </c>
      <c r="K14" s="49"/>
      <c r="L14" s="51" t="s">
        <v>15</v>
      </c>
      <c r="M14" s="95">
        <f>SUM(M15:M17)</f>
        <v>595.01600000000008</v>
      </c>
      <c r="N14"/>
    </row>
    <row r="15" spans="1:14" ht="15.75" customHeight="1" x14ac:dyDescent="0.3">
      <c r="A15" s="98" t="s">
        <v>634</v>
      </c>
      <c r="B15" s="99"/>
      <c r="C15" s="100"/>
      <c r="D15" s="101">
        <v>100.003</v>
      </c>
      <c r="E15" s="101">
        <v>99.004000000000005</v>
      </c>
      <c r="F15" s="102">
        <f>SUM(D15:E15)</f>
        <v>199.00700000000001</v>
      </c>
      <c r="G15"/>
      <c r="H15" s="98" t="s">
        <v>519</v>
      </c>
      <c r="I15" s="99"/>
      <c r="J15" s="100"/>
      <c r="K15" s="101">
        <v>100.004</v>
      </c>
      <c r="L15" s="101">
        <v>100.003</v>
      </c>
      <c r="M15" s="102">
        <f>SUM(K15:L15)</f>
        <v>200.00700000000001</v>
      </c>
      <c r="N15"/>
    </row>
    <row r="16" spans="1:14" ht="15.75" customHeight="1" x14ac:dyDescent="0.3">
      <c r="A16" s="103" t="s">
        <v>654</v>
      </c>
      <c r="B16" s="104"/>
      <c r="C16" s="105"/>
      <c r="D16" s="101">
        <v>98.003</v>
      </c>
      <c r="E16" s="101">
        <v>97.001999999999995</v>
      </c>
      <c r="F16" s="106">
        <f>SUM(D16:E16)</f>
        <v>195.005</v>
      </c>
      <c r="G16"/>
      <c r="H16" s="103" t="s">
        <v>505</v>
      </c>
      <c r="I16" s="104"/>
      <c r="J16" s="105"/>
      <c r="K16" s="101">
        <v>99.004000000000005</v>
      </c>
      <c r="L16" s="101">
        <v>98.003</v>
      </c>
      <c r="M16" s="106">
        <f>SUM(K16:L16)</f>
        <v>197.00700000000001</v>
      </c>
      <c r="N16"/>
    </row>
    <row r="17" spans="1:14" ht="15.75" customHeight="1" x14ac:dyDescent="0.3">
      <c r="A17" s="107" t="s">
        <v>664</v>
      </c>
      <c r="B17" s="108"/>
      <c r="C17" s="109"/>
      <c r="D17" s="110">
        <v>100.002</v>
      </c>
      <c r="E17" s="110">
        <v>99</v>
      </c>
      <c r="F17" s="111">
        <f>SUM(D17:E17)</f>
        <v>199.00200000000001</v>
      </c>
      <c r="G17"/>
      <c r="H17" s="107" t="s">
        <v>516</v>
      </c>
      <c r="I17" s="108"/>
      <c r="J17" s="109"/>
      <c r="K17" s="110">
        <v>100.001</v>
      </c>
      <c r="L17" s="110">
        <v>98.001000000000005</v>
      </c>
      <c r="M17" s="111">
        <f>SUM(K17:L17)</f>
        <v>198.00200000000001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820</v>
      </c>
      <c r="E20" s="6"/>
      <c r="H20" s="54" t="s">
        <v>819</v>
      </c>
      <c r="I20" s="24">
        <v>6</v>
      </c>
      <c r="J20" s="24">
        <v>5</v>
      </c>
      <c r="K20" s="24"/>
      <c r="L20" s="24">
        <v>1</v>
      </c>
      <c r="M20" s="112">
        <v>3559.0750000000003</v>
      </c>
      <c r="N20" s="55">
        <v>10</v>
      </c>
    </row>
    <row r="21" spans="1:14" ht="15.75" customHeight="1" x14ac:dyDescent="0.3">
      <c r="B21" s="60" t="s">
        <v>821</v>
      </c>
      <c r="E21" s="6"/>
      <c r="H21" s="56" t="s">
        <v>814</v>
      </c>
      <c r="I21" s="23">
        <v>6</v>
      </c>
      <c r="J21" s="23">
        <v>4</v>
      </c>
      <c r="K21" s="23"/>
      <c r="L21" s="23">
        <v>2</v>
      </c>
      <c r="M21" s="113">
        <v>3524.0570000000002</v>
      </c>
      <c r="N21" s="25">
        <v>8</v>
      </c>
    </row>
    <row r="22" spans="1:14" ht="15.75" customHeight="1" x14ac:dyDescent="0.3">
      <c r="B22" s="10" t="s">
        <v>288</v>
      </c>
      <c r="E22" s="6"/>
      <c r="H22" s="115" t="s">
        <v>818</v>
      </c>
      <c r="I22" s="23">
        <v>6</v>
      </c>
      <c r="J22" s="23">
        <v>4</v>
      </c>
      <c r="K22" s="23"/>
      <c r="L22" s="23">
        <v>2</v>
      </c>
      <c r="M22" s="113">
        <v>3522.0740000000001</v>
      </c>
      <c r="N22" s="25">
        <v>8</v>
      </c>
    </row>
    <row r="23" spans="1:14" ht="15.75" customHeight="1" x14ac:dyDescent="0.3">
      <c r="H23" s="123" t="s">
        <v>808</v>
      </c>
      <c r="I23" s="23">
        <v>6</v>
      </c>
      <c r="J23" s="23">
        <v>4</v>
      </c>
      <c r="K23" s="23"/>
      <c r="L23" s="23">
        <v>2</v>
      </c>
      <c r="M23" s="113">
        <v>2961.058</v>
      </c>
      <c r="N23" s="25">
        <v>8</v>
      </c>
    </row>
    <row r="24" spans="1:14" ht="15.75" customHeight="1" x14ac:dyDescent="0.3">
      <c r="H24" s="56" t="s">
        <v>813</v>
      </c>
      <c r="I24" s="23">
        <v>6</v>
      </c>
      <c r="J24" s="23">
        <v>1</v>
      </c>
      <c r="K24" s="23"/>
      <c r="L24" s="23">
        <v>5</v>
      </c>
      <c r="M24" s="113">
        <v>3258.0370000000003</v>
      </c>
      <c r="N24" s="25">
        <v>2</v>
      </c>
    </row>
    <row r="25" spans="1:14" ht="15.75" customHeight="1" x14ac:dyDescent="0.3">
      <c r="H25" s="124" t="s">
        <v>807</v>
      </c>
      <c r="I25" s="33">
        <v>6</v>
      </c>
      <c r="J25" s="33"/>
      <c r="K25" s="33"/>
      <c r="L25" s="33">
        <v>6</v>
      </c>
      <c r="M25" s="125">
        <v>1933.0219999999997</v>
      </c>
      <c r="N25" s="34">
        <v>0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3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48" t="s">
        <v>822</v>
      </c>
      <c r="B30" s="49"/>
      <c r="C30" s="50">
        <v>580</v>
      </c>
      <c r="D30" s="49"/>
      <c r="E30" s="51" t="s">
        <v>15</v>
      </c>
      <c r="F30" s="95">
        <f>SUM(F31:F33)</f>
        <v>385.005</v>
      </c>
      <c r="G30" s="53" t="s">
        <v>272</v>
      </c>
      <c r="H30" s="36" t="s">
        <v>823</v>
      </c>
      <c r="I30" s="36"/>
      <c r="J30" s="126">
        <v>580</v>
      </c>
      <c r="K30" s="36"/>
      <c r="L30" s="36"/>
      <c r="M30" s="36">
        <v>580</v>
      </c>
      <c r="N30"/>
    </row>
    <row r="31" spans="1:14" ht="15.75" customHeight="1" x14ac:dyDescent="0.3">
      <c r="A31" s="98" t="s">
        <v>824</v>
      </c>
      <c r="B31" s="99"/>
      <c r="C31" s="100"/>
      <c r="D31" s="101">
        <v>0</v>
      </c>
      <c r="E31" s="101">
        <v>0</v>
      </c>
      <c r="F31" s="102">
        <f>SUM(D31:E31)</f>
        <v>0</v>
      </c>
      <c r="G31"/>
      <c r="H31" s="36"/>
      <c r="I31" s="36"/>
      <c r="J31" s="36"/>
      <c r="K31" s="36"/>
      <c r="L31" s="36"/>
      <c r="M31" s="36"/>
      <c r="N31"/>
    </row>
    <row r="32" spans="1:14" ht="15.75" customHeight="1" x14ac:dyDescent="0.3">
      <c r="A32" s="103" t="s">
        <v>825</v>
      </c>
      <c r="B32" s="104"/>
      <c r="C32" s="105"/>
      <c r="D32" s="101">
        <v>98.001000000000005</v>
      </c>
      <c r="E32" s="101">
        <v>98</v>
      </c>
      <c r="F32" s="106">
        <f>SUM(D32:E32)</f>
        <v>196.001</v>
      </c>
      <c r="G32"/>
      <c r="H32" s="36"/>
      <c r="I32" s="36"/>
      <c r="J32" s="36"/>
      <c r="K32" s="36"/>
      <c r="L32" s="36"/>
      <c r="M32" s="36"/>
      <c r="N32"/>
    </row>
    <row r="33" spans="1:14" ht="15.75" customHeight="1" x14ac:dyDescent="0.3">
      <c r="A33" s="107" t="s">
        <v>826</v>
      </c>
      <c r="B33" s="108"/>
      <c r="C33" s="109"/>
      <c r="D33" s="110">
        <v>95.003</v>
      </c>
      <c r="E33" s="110">
        <v>94.001000000000005</v>
      </c>
      <c r="F33" s="111">
        <f>SUM(D33:E33)</f>
        <v>189.00400000000002</v>
      </c>
      <c r="G33"/>
      <c r="H33" s="36"/>
      <c r="I33" s="36"/>
      <c r="J33" s="36"/>
      <c r="K33" s="36"/>
      <c r="L33" s="36"/>
      <c r="M33" s="36"/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827</v>
      </c>
      <c r="B35" s="49"/>
      <c r="C35" s="50">
        <v>587</v>
      </c>
      <c r="D35" s="49"/>
      <c r="E35" s="51" t="s">
        <v>15</v>
      </c>
      <c r="F35" s="95">
        <f>SUM(F36:F38)</f>
        <v>393.00600000000003</v>
      </c>
      <c r="G35" s="53" t="s">
        <v>272</v>
      </c>
      <c r="H35" s="48" t="s">
        <v>828</v>
      </c>
      <c r="I35" s="49"/>
      <c r="J35" s="50">
        <v>576</v>
      </c>
      <c r="K35" s="49"/>
      <c r="L35" s="51" t="s">
        <v>15</v>
      </c>
      <c r="M35" s="95">
        <f>SUM(M36:M38)</f>
        <v>587.00800000000004</v>
      </c>
      <c r="N35"/>
    </row>
    <row r="36" spans="1:14" ht="15.75" customHeight="1" x14ac:dyDescent="0.3">
      <c r="A36" s="98" t="s">
        <v>669</v>
      </c>
      <c r="B36" s="99"/>
      <c r="C36" s="100"/>
      <c r="D36" s="101">
        <v>99.001000000000005</v>
      </c>
      <c r="E36" s="101">
        <v>98.003</v>
      </c>
      <c r="F36" s="102">
        <f>SUM(D36:E36)</f>
        <v>197.00400000000002</v>
      </c>
      <c r="G36"/>
      <c r="H36" s="98" t="s">
        <v>722</v>
      </c>
      <c r="I36" s="99"/>
      <c r="J36" s="100"/>
      <c r="K36" s="101">
        <v>100.004</v>
      </c>
      <c r="L36" s="101">
        <v>99.001999999999995</v>
      </c>
      <c r="M36" s="102">
        <f>SUM(K36:L36)</f>
        <v>199.006</v>
      </c>
      <c r="N36"/>
    </row>
    <row r="37" spans="1:14" ht="15.75" customHeight="1" x14ac:dyDescent="0.3">
      <c r="A37" s="103" t="s">
        <v>681</v>
      </c>
      <c r="B37" s="104"/>
      <c r="C37" s="105"/>
      <c r="D37" s="101">
        <v>99.001000000000005</v>
      </c>
      <c r="E37" s="101">
        <v>97.001000000000005</v>
      </c>
      <c r="F37" s="106">
        <f>SUM(D37:E37)</f>
        <v>196.00200000000001</v>
      </c>
      <c r="G37"/>
      <c r="H37" s="103" t="s">
        <v>829</v>
      </c>
      <c r="I37" s="104"/>
      <c r="J37" s="105"/>
      <c r="K37" s="101">
        <v>99.001999999999995</v>
      </c>
      <c r="L37" s="101">
        <v>96</v>
      </c>
      <c r="M37" s="106">
        <f>SUM(K37:L37)</f>
        <v>195.00200000000001</v>
      </c>
      <c r="N37"/>
    </row>
    <row r="38" spans="1:14" ht="15.75" customHeight="1" x14ac:dyDescent="0.3">
      <c r="A38" s="107" t="s">
        <v>665</v>
      </c>
      <c r="B38" s="108"/>
      <c r="C38" s="109"/>
      <c r="D38" s="110" t="s">
        <v>47</v>
      </c>
      <c r="E38" s="110"/>
      <c r="F38" s="111">
        <f>SUM(D38:E38)</f>
        <v>0</v>
      </c>
      <c r="G38"/>
      <c r="H38" s="107" t="s">
        <v>711</v>
      </c>
      <c r="I38" s="108"/>
      <c r="J38" s="109"/>
      <c r="K38" s="110">
        <v>97</v>
      </c>
      <c r="L38" s="110">
        <v>96</v>
      </c>
      <c r="M38" s="111">
        <f>SUM(K38:L38)</f>
        <v>193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830</v>
      </c>
      <c r="B40" s="49"/>
      <c r="C40" s="50">
        <v>582</v>
      </c>
      <c r="D40" s="49"/>
      <c r="E40" s="51" t="s">
        <v>15</v>
      </c>
      <c r="F40" s="95">
        <f>SUM(F41:F43)</f>
        <v>586.00900000000001</v>
      </c>
      <c r="G40" s="53" t="s">
        <v>272</v>
      </c>
      <c r="H40" s="48" t="s">
        <v>831</v>
      </c>
      <c r="I40" s="49"/>
      <c r="J40" s="50">
        <v>581</v>
      </c>
      <c r="K40" s="49"/>
      <c r="L40" s="51" t="s">
        <v>15</v>
      </c>
      <c r="M40" s="95">
        <f>SUM(M41:M43)</f>
        <v>591.00800000000004</v>
      </c>
      <c r="N40"/>
    </row>
    <row r="41" spans="1:14" ht="15.75" customHeight="1" x14ac:dyDescent="0.3">
      <c r="A41" s="98" t="s">
        <v>661</v>
      </c>
      <c r="B41" s="99"/>
      <c r="C41" s="100"/>
      <c r="D41" s="101">
        <v>100.003</v>
      </c>
      <c r="E41" s="101">
        <v>100.001</v>
      </c>
      <c r="F41" s="102">
        <f>SUM(D41:E41)</f>
        <v>200.00400000000002</v>
      </c>
      <c r="G41"/>
      <c r="H41" s="98" t="s">
        <v>723</v>
      </c>
      <c r="I41" s="99"/>
      <c r="J41" s="100"/>
      <c r="K41" s="101">
        <v>98.003</v>
      </c>
      <c r="L41" s="101">
        <v>97.001000000000005</v>
      </c>
      <c r="M41" s="102">
        <f>SUM(K41:L41)</f>
        <v>195.00400000000002</v>
      </c>
      <c r="N41"/>
    </row>
    <row r="42" spans="1:14" ht="15.75" customHeight="1" x14ac:dyDescent="0.3">
      <c r="A42" s="103" t="s">
        <v>725</v>
      </c>
      <c r="B42" s="104"/>
      <c r="C42" s="105"/>
      <c r="D42" s="101">
        <v>95.001000000000005</v>
      </c>
      <c r="E42" s="101">
        <v>95.001000000000005</v>
      </c>
      <c r="F42" s="106">
        <f>SUM(D42:E42)</f>
        <v>190.00200000000001</v>
      </c>
      <c r="G42"/>
      <c r="H42" s="103" t="s">
        <v>696</v>
      </c>
      <c r="I42" s="104"/>
      <c r="J42" s="105"/>
      <c r="K42" s="101">
        <v>99</v>
      </c>
      <c r="L42" s="101">
        <v>98</v>
      </c>
      <c r="M42" s="106">
        <f>SUM(K42:L42)</f>
        <v>197</v>
      </c>
      <c r="N42"/>
    </row>
    <row r="43" spans="1:14" ht="15.75" customHeight="1" x14ac:dyDescent="0.3">
      <c r="A43" s="107" t="s">
        <v>832</v>
      </c>
      <c r="B43" s="108"/>
      <c r="C43" s="109"/>
      <c r="D43" s="110">
        <v>98.001999999999995</v>
      </c>
      <c r="E43" s="110">
        <v>98.001000000000005</v>
      </c>
      <c r="F43" s="111">
        <f>SUM(D43:E43)</f>
        <v>196.00299999999999</v>
      </c>
      <c r="G43"/>
      <c r="H43" s="107" t="s">
        <v>642</v>
      </c>
      <c r="I43" s="108"/>
      <c r="J43" s="109"/>
      <c r="K43" s="110">
        <v>100.002</v>
      </c>
      <c r="L43" s="110">
        <v>99.001999999999995</v>
      </c>
      <c r="M43" s="111">
        <f>SUM(K43:L43)</f>
        <v>199.00399999999999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833</v>
      </c>
      <c r="E46" s="6"/>
      <c r="H46" s="64" t="s">
        <v>831</v>
      </c>
      <c r="I46" s="65">
        <v>6</v>
      </c>
      <c r="J46" s="65">
        <v>5</v>
      </c>
      <c r="K46" s="65"/>
      <c r="L46" s="65">
        <v>1</v>
      </c>
      <c r="M46" s="127">
        <v>3522.049</v>
      </c>
      <c r="N46" s="66">
        <v>10</v>
      </c>
    </row>
    <row r="47" spans="1:14" ht="15.75" customHeight="1" x14ac:dyDescent="0.3">
      <c r="B47" s="60" t="s">
        <v>834</v>
      </c>
      <c r="E47" s="6"/>
      <c r="H47" s="67" t="s">
        <v>827</v>
      </c>
      <c r="I47" s="40">
        <v>6</v>
      </c>
      <c r="J47" s="40">
        <v>5</v>
      </c>
      <c r="K47" s="40"/>
      <c r="L47" s="40">
        <v>1</v>
      </c>
      <c r="M47" s="128">
        <v>3323.0340000000001</v>
      </c>
      <c r="N47" s="41">
        <v>10</v>
      </c>
    </row>
    <row r="48" spans="1:14" ht="15.75" customHeight="1" x14ac:dyDescent="0.3">
      <c r="B48" s="10" t="s">
        <v>288</v>
      </c>
      <c r="E48" s="6"/>
      <c r="H48" s="67" t="s">
        <v>823</v>
      </c>
      <c r="I48" s="40">
        <v>6</v>
      </c>
      <c r="J48" s="40">
        <v>4</v>
      </c>
      <c r="K48" s="40"/>
      <c r="L48" s="40">
        <v>2</v>
      </c>
      <c r="M48" s="128">
        <v>3480</v>
      </c>
      <c r="N48" s="41">
        <v>8</v>
      </c>
    </row>
    <row r="49" spans="1:14" ht="15.75" customHeight="1" x14ac:dyDescent="0.3">
      <c r="H49" s="67" t="s">
        <v>822</v>
      </c>
      <c r="I49" s="40">
        <v>6</v>
      </c>
      <c r="J49" s="40">
        <v>2</v>
      </c>
      <c r="K49" s="40"/>
      <c r="L49" s="40">
        <v>4</v>
      </c>
      <c r="M49" s="128">
        <v>3248.0320000000002</v>
      </c>
      <c r="N49" s="41">
        <v>4</v>
      </c>
    </row>
    <row r="50" spans="1:14" ht="15.75" customHeight="1" x14ac:dyDescent="0.3">
      <c r="H50" s="67" t="s">
        <v>830</v>
      </c>
      <c r="I50" s="40">
        <v>6</v>
      </c>
      <c r="J50" s="40">
        <v>1</v>
      </c>
      <c r="K50" s="40"/>
      <c r="L50" s="40">
        <v>5</v>
      </c>
      <c r="M50" s="128">
        <v>3262.0290000000005</v>
      </c>
      <c r="N50" s="41">
        <v>2</v>
      </c>
    </row>
    <row r="51" spans="1:14" ht="15.75" customHeight="1" x14ac:dyDescent="0.3">
      <c r="H51" s="68" t="s">
        <v>828</v>
      </c>
      <c r="I51" s="43">
        <v>6</v>
      </c>
      <c r="J51" s="43">
        <v>1</v>
      </c>
      <c r="K51" s="43"/>
      <c r="L51" s="43">
        <v>5</v>
      </c>
      <c r="M51" s="129">
        <v>3106.0410000000002</v>
      </c>
      <c r="N51" s="44">
        <v>2</v>
      </c>
    </row>
    <row r="52" spans="1:14" ht="15.75" customHeight="1" x14ac:dyDescent="0.3"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A53" s="6" t="s">
        <v>473</v>
      </c>
      <c r="H53" s="36"/>
      <c r="I53" s="36"/>
      <c r="J53" s="36"/>
      <c r="K53" s="36"/>
      <c r="L53" s="36"/>
      <c r="M53" s="36"/>
      <c r="N53" s="36"/>
    </row>
    <row r="54" spans="1:14" ht="15.75" customHeight="1" x14ac:dyDescent="0.3">
      <c r="A54" s="96"/>
      <c r="B54" s="96"/>
      <c r="C54" s="96"/>
      <c r="D54" s="96"/>
      <c r="E54" s="96"/>
      <c r="F54" s="96"/>
      <c r="G54" s="118"/>
      <c r="H54" s="96"/>
      <c r="I54" s="96"/>
      <c r="J54" s="96"/>
      <c r="K54" s="96"/>
      <c r="L54" s="96"/>
      <c r="M54" s="96"/>
      <c r="N54" s="96"/>
    </row>
    <row r="55" spans="1:14" ht="15.75" customHeight="1" x14ac:dyDescent="0.3">
      <c r="A55" s="6" t="s">
        <v>588</v>
      </c>
      <c r="E55" s="117" t="s">
        <v>167</v>
      </c>
      <c r="G55" s="6"/>
      <c r="H55" s="96"/>
      <c r="I55" s="96"/>
      <c r="J55" s="96"/>
      <c r="K55" s="96"/>
      <c r="L55" s="96"/>
      <c r="M55" s="96"/>
      <c r="N55" s="96"/>
    </row>
    <row r="56" spans="1:14" ht="15.75" customHeight="1" x14ac:dyDescent="0.3">
      <c r="A56" s="6" t="s">
        <v>168</v>
      </c>
      <c r="E56" s="6"/>
      <c r="H56" s="96"/>
      <c r="I56" s="96"/>
      <c r="J56" s="96"/>
      <c r="K56" s="96"/>
      <c r="L56" s="96"/>
      <c r="M56" s="96"/>
      <c r="N56" s="96"/>
    </row>
    <row r="57" spans="1:14" ht="15.75" customHeight="1" x14ac:dyDescent="0.3">
      <c r="A57" s="96"/>
      <c r="B57" s="96"/>
      <c r="C57" s="96"/>
      <c r="D57" s="96"/>
      <c r="E57" s="96"/>
      <c r="F57" s="96"/>
      <c r="G57" s="118"/>
      <c r="H57" s="96"/>
      <c r="I57" s="96"/>
      <c r="J57" s="96"/>
      <c r="K57" s="96"/>
      <c r="L57" s="96"/>
      <c r="M57" s="96"/>
      <c r="N57" s="96"/>
    </row>
    <row r="58" spans="1:14" ht="15.75" customHeight="1" x14ac:dyDescent="0.3">
      <c r="A58" s="96"/>
      <c r="B58" s="96"/>
      <c r="C58" s="96"/>
      <c r="D58" s="96"/>
      <c r="E58" s="96"/>
      <c r="F58" s="96"/>
      <c r="G58" s="118"/>
      <c r="H58" s="96"/>
      <c r="I58" s="96"/>
      <c r="J58" s="96"/>
      <c r="K58" s="96"/>
      <c r="L58" s="96"/>
      <c r="M58" s="96"/>
      <c r="N58" s="96"/>
    </row>
    <row r="59" spans="1:14" ht="15.75" customHeight="1" x14ac:dyDescent="0.3">
      <c r="A59" s="96"/>
      <c r="B59" s="96"/>
      <c r="C59" s="96"/>
      <c r="D59" s="96"/>
      <c r="E59" s="96"/>
      <c r="F59" s="96"/>
      <c r="G59" s="118"/>
      <c r="H59" s="96"/>
      <c r="I59" s="96"/>
      <c r="J59" s="96"/>
      <c r="K59" s="96"/>
      <c r="L59" s="96"/>
      <c r="M59" s="96"/>
      <c r="N59" s="96"/>
    </row>
    <row r="60" spans="1:14" ht="15.75" customHeight="1" x14ac:dyDescent="0.3">
      <c r="A60" s="96"/>
      <c r="B60" s="96"/>
      <c r="C60" s="96"/>
      <c r="D60" s="96"/>
      <c r="E60" s="96"/>
      <c r="F60" s="96"/>
      <c r="G60" s="118"/>
      <c r="H60" s="96"/>
      <c r="I60" s="96"/>
      <c r="J60" s="96"/>
      <c r="K60" s="96"/>
      <c r="L60" s="96"/>
      <c r="M60" s="96"/>
      <c r="N60" s="96"/>
    </row>
    <row r="61" spans="1:14" ht="15.75" customHeight="1" x14ac:dyDescent="0.3">
      <c r="A61" s="96"/>
      <c r="B61" s="96"/>
      <c r="C61" s="96"/>
      <c r="D61" s="96"/>
      <c r="E61" s="96"/>
      <c r="F61" s="96"/>
      <c r="G61" s="118"/>
      <c r="H61" s="96"/>
      <c r="I61" s="96"/>
      <c r="J61" s="96"/>
      <c r="K61" s="96"/>
      <c r="L61" s="96"/>
      <c r="M61" s="96"/>
      <c r="N61" s="96"/>
    </row>
    <row r="62" spans="1:14" ht="15.75" customHeight="1" x14ac:dyDescent="0.3">
      <c r="A62" s="96"/>
      <c r="B62" s="96"/>
      <c r="C62" s="96"/>
      <c r="D62" s="96"/>
      <c r="E62" s="96"/>
      <c r="F62" s="96"/>
      <c r="G62" s="118"/>
      <c r="H62" s="96"/>
      <c r="I62" s="96"/>
      <c r="J62" s="96"/>
      <c r="K62" s="96"/>
      <c r="L62" s="96"/>
      <c r="M62" s="96"/>
      <c r="N62" s="96"/>
    </row>
    <row r="63" spans="1:14" ht="15.75" customHeight="1" x14ac:dyDescent="0.3">
      <c r="A63" s="96"/>
      <c r="B63" s="96"/>
      <c r="C63" s="96"/>
      <c r="D63" s="96"/>
      <c r="E63" s="96"/>
      <c r="F63" s="96"/>
      <c r="G63" s="118"/>
      <c r="H63" s="96"/>
      <c r="I63" s="96"/>
      <c r="J63" s="96"/>
      <c r="K63" s="96"/>
      <c r="L63" s="96"/>
      <c r="M63" s="96"/>
      <c r="N63" s="96"/>
    </row>
    <row r="64" spans="1:14" ht="15.75" customHeight="1" x14ac:dyDescent="0.3">
      <c r="A64" s="96"/>
      <c r="B64" s="96"/>
      <c r="C64" s="96"/>
      <c r="D64" s="96"/>
      <c r="E64" s="96"/>
      <c r="F64" s="96"/>
      <c r="G64" s="118"/>
      <c r="H64" s="96"/>
      <c r="I64" s="96"/>
      <c r="J64" s="96"/>
      <c r="K64" s="96"/>
      <c r="L64" s="96"/>
      <c r="M64" s="96"/>
      <c r="N64" s="96"/>
    </row>
    <row r="65" spans="1:14" ht="15.75" customHeight="1" x14ac:dyDescent="0.3">
      <c r="A65" s="96"/>
      <c r="B65" s="96"/>
      <c r="C65" s="96"/>
      <c r="D65" s="96"/>
      <c r="E65" s="96"/>
      <c r="F65" s="96"/>
      <c r="G65" s="118"/>
      <c r="H65" s="96"/>
      <c r="I65" s="96"/>
      <c r="J65" s="96"/>
      <c r="K65" s="96"/>
      <c r="L65" s="96"/>
      <c r="M65" s="96"/>
      <c r="N65" s="96"/>
    </row>
    <row r="66" spans="1:14" ht="15.75" customHeight="1" x14ac:dyDescent="0.3">
      <c r="A66" s="96"/>
      <c r="B66" s="96"/>
      <c r="C66" s="96"/>
      <c r="D66" s="96"/>
      <c r="E66" s="96"/>
      <c r="F66" s="96"/>
      <c r="G66" s="118"/>
      <c r="H66" s="96"/>
      <c r="I66" s="96"/>
      <c r="J66" s="96"/>
      <c r="K66" s="96"/>
      <c r="L66" s="96"/>
      <c r="M66" s="96"/>
      <c r="N66" s="96"/>
    </row>
    <row r="67" spans="1:14" ht="15.75" customHeight="1" x14ac:dyDescent="0.3">
      <c r="A67" s="96"/>
      <c r="B67" s="96"/>
      <c r="C67" s="96"/>
      <c r="D67" s="96"/>
      <c r="E67" s="96"/>
      <c r="F67" s="96"/>
      <c r="G67" s="118"/>
      <c r="H67" s="96"/>
      <c r="I67" s="96"/>
      <c r="J67" s="96"/>
      <c r="K67" s="96"/>
      <c r="L67" s="96"/>
      <c r="M67" s="96"/>
      <c r="N67" s="96"/>
    </row>
    <row r="68" spans="1:14" ht="15.75" customHeight="1" x14ac:dyDescent="0.3">
      <c r="A68" s="96"/>
      <c r="B68" s="96"/>
      <c r="C68" s="96"/>
      <c r="D68" s="96"/>
      <c r="E68" s="96"/>
      <c r="F68" s="96"/>
      <c r="G68" s="118"/>
      <c r="H68" s="96"/>
      <c r="I68" s="96"/>
      <c r="J68" s="96"/>
      <c r="K68" s="96"/>
      <c r="L68" s="96"/>
      <c r="M68" s="96"/>
      <c r="N68" s="96"/>
    </row>
    <row r="69" spans="1:14" ht="15.75" customHeight="1" x14ac:dyDescent="0.3">
      <c r="A69" s="96"/>
      <c r="B69" s="96"/>
      <c r="C69" s="96"/>
      <c r="D69" s="96"/>
      <c r="E69" s="96"/>
      <c r="F69" s="96"/>
      <c r="G69" s="118"/>
      <c r="H69" s="96"/>
      <c r="I69" s="96"/>
      <c r="J69" s="96"/>
      <c r="K69" s="96"/>
      <c r="L69" s="96"/>
      <c r="M69" s="96"/>
      <c r="N69" s="96"/>
    </row>
    <row r="70" spans="1:14" ht="15.75" customHeight="1" x14ac:dyDescent="0.3">
      <c r="A70" s="96"/>
      <c r="B70" s="96"/>
      <c r="C70" s="96"/>
      <c r="D70" s="96"/>
      <c r="E70" s="96"/>
      <c r="F70" s="96"/>
      <c r="G70" s="118"/>
      <c r="H70" s="96"/>
      <c r="I70" s="96"/>
      <c r="J70" s="96"/>
      <c r="K70" s="96"/>
      <c r="L70" s="96"/>
      <c r="M70" s="96"/>
      <c r="N70" s="96"/>
    </row>
    <row r="71" spans="1:14" ht="15.75" customHeight="1" x14ac:dyDescent="0.3">
      <c r="A71" s="96"/>
      <c r="B71" s="96"/>
      <c r="C71" s="96"/>
      <c r="D71" s="96"/>
      <c r="E71" s="96"/>
      <c r="F71" s="96"/>
      <c r="G71" s="118"/>
      <c r="H71" s="96"/>
      <c r="I71" s="96"/>
      <c r="J71" s="96"/>
      <c r="K71" s="96"/>
      <c r="L71" s="96"/>
      <c r="M71" s="96"/>
      <c r="N71" s="96"/>
    </row>
    <row r="72" spans="1:14" ht="15.75" customHeight="1" x14ac:dyDescent="0.3">
      <c r="A72" s="96"/>
      <c r="B72" s="96"/>
      <c r="C72" s="96"/>
      <c r="D72" s="96"/>
      <c r="E72" s="96"/>
      <c r="F72" s="96"/>
      <c r="G72" s="118"/>
      <c r="H72" s="96"/>
      <c r="I72" s="96"/>
      <c r="J72" s="96"/>
      <c r="K72" s="96"/>
      <c r="L72" s="96"/>
      <c r="M72" s="96"/>
      <c r="N72" s="96"/>
    </row>
    <row r="73" spans="1:14" ht="15.75" customHeight="1" x14ac:dyDescent="0.3">
      <c r="A73" s="96"/>
      <c r="B73" s="96"/>
      <c r="C73" s="96"/>
      <c r="D73" s="96"/>
      <c r="E73" s="96"/>
      <c r="F73" s="96"/>
      <c r="G73" s="118"/>
      <c r="H73" s="96"/>
      <c r="I73" s="96"/>
      <c r="J73" s="96"/>
      <c r="K73" s="96"/>
      <c r="L73" s="96"/>
      <c r="M73" s="96"/>
      <c r="N73" s="96"/>
    </row>
    <row r="74" spans="1:14" ht="15.75" customHeight="1" x14ac:dyDescent="0.3">
      <c r="A74" s="96"/>
      <c r="B74" s="96"/>
      <c r="C74" s="96"/>
      <c r="D74" s="96"/>
      <c r="E74" s="96"/>
      <c r="F74" s="96"/>
      <c r="G74" s="118"/>
      <c r="H74" s="96"/>
      <c r="I74" s="96"/>
      <c r="J74" s="96"/>
      <c r="K74" s="96"/>
      <c r="L74" s="96"/>
      <c r="M74" s="96"/>
      <c r="N74" s="96"/>
    </row>
    <row r="75" spans="1:14" ht="15.75" customHeight="1" x14ac:dyDescent="0.3">
      <c r="A75" s="96"/>
      <c r="B75" s="96"/>
      <c r="C75" s="96"/>
      <c r="D75" s="96"/>
      <c r="E75" s="96"/>
      <c r="F75" s="96"/>
      <c r="G75" s="118"/>
      <c r="H75" s="96"/>
      <c r="I75" s="96"/>
      <c r="J75" s="96"/>
      <c r="K75" s="96"/>
      <c r="L75" s="96"/>
      <c r="M75" s="96"/>
      <c r="N75" s="96"/>
    </row>
    <row r="76" spans="1:14" ht="15.75" customHeight="1" x14ac:dyDescent="0.3">
      <c r="A76" s="96"/>
      <c r="B76" s="96"/>
      <c r="C76" s="96"/>
      <c r="D76" s="96"/>
      <c r="E76" s="96"/>
      <c r="F76" s="96"/>
      <c r="G76" s="118"/>
      <c r="H76" s="96"/>
      <c r="I76" s="96"/>
      <c r="J76" s="96"/>
      <c r="K76" s="96"/>
      <c r="L76" s="96"/>
      <c r="M76" s="96"/>
      <c r="N76" s="96"/>
    </row>
    <row r="77" spans="1:14" ht="15.75" customHeight="1" x14ac:dyDescent="0.3">
      <c r="A77" s="96"/>
      <c r="B77" s="96"/>
      <c r="C77" s="96"/>
      <c r="D77" s="96"/>
      <c r="E77" s="96"/>
      <c r="F77" s="96"/>
      <c r="G77" s="118"/>
      <c r="H77" s="96"/>
      <c r="I77" s="96"/>
      <c r="J77" s="96"/>
      <c r="K77" s="96"/>
      <c r="L77" s="96"/>
      <c r="M77" s="96"/>
      <c r="N77" s="96"/>
    </row>
    <row r="78" spans="1:14" ht="15.75" customHeight="1" x14ac:dyDescent="0.3">
      <c r="A78" s="96"/>
      <c r="B78" s="96"/>
      <c r="C78" s="96"/>
      <c r="D78" s="96"/>
      <c r="E78" s="96"/>
      <c r="F78" s="96"/>
      <c r="G78" s="118"/>
      <c r="H78" s="96"/>
      <c r="I78" s="96"/>
      <c r="J78" s="96"/>
      <c r="K78" s="96"/>
      <c r="L78" s="96"/>
      <c r="M78" s="96"/>
      <c r="N78" s="96"/>
    </row>
    <row r="79" spans="1:14" ht="15.75" customHeight="1" x14ac:dyDescent="0.3">
      <c r="A79" s="96"/>
      <c r="B79" s="96"/>
      <c r="C79" s="96"/>
      <c r="D79" s="96"/>
      <c r="E79" s="96"/>
      <c r="F79" s="96"/>
      <c r="G79" s="118"/>
      <c r="H79" s="96"/>
      <c r="I79" s="96"/>
      <c r="J79" s="96"/>
      <c r="K79" s="96"/>
      <c r="L79" s="96"/>
      <c r="M79" s="96"/>
      <c r="N79" s="96"/>
    </row>
    <row r="80" spans="1:14" ht="15.75" customHeight="1" x14ac:dyDescent="0.3">
      <c r="A80" s="96"/>
      <c r="B80" s="96"/>
      <c r="C80" s="96"/>
      <c r="D80" s="96"/>
      <c r="E80" s="96"/>
      <c r="F80" s="96"/>
      <c r="G80" s="118"/>
      <c r="H80" s="96"/>
      <c r="I80" s="96"/>
      <c r="J80" s="96"/>
      <c r="K80" s="96"/>
      <c r="L80" s="96"/>
      <c r="M80" s="96"/>
      <c r="N80" s="96"/>
    </row>
    <row r="81" spans="1:14" ht="15.75" customHeight="1" x14ac:dyDescent="0.3">
      <c r="A81" s="96"/>
      <c r="B81" s="96"/>
      <c r="C81" s="96"/>
      <c r="D81" s="96"/>
      <c r="E81" s="96"/>
      <c r="F81" s="96"/>
      <c r="G81" s="118"/>
      <c r="H81" s="96"/>
      <c r="I81" s="96"/>
      <c r="J81" s="96"/>
      <c r="K81" s="96"/>
      <c r="L81" s="96"/>
      <c r="M81" s="96"/>
      <c r="N81" s="96"/>
    </row>
    <row r="82" spans="1:14" ht="15.75" customHeight="1" x14ac:dyDescent="0.3">
      <c r="A82" s="96"/>
      <c r="B82" s="96"/>
      <c r="C82" s="96"/>
      <c r="D82" s="96"/>
      <c r="E82" s="96"/>
      <c r="F82" s="96"/>
      <c r="G82" s="118"/>
      <c r="H82" s="96"/>
      <c r="I82" s="96"/>
      <c r="J82" s="96"/>
      <c r="K82" s="96"/>
      <c r="L82" s="96"/>
      <c r="M82" s="96"/>
      <c r="N82" s="96"/>
    </row>
    <row r="83" spans="1:14" ht="15.75" customHeight="1" x14ac:dyDescent="0.3">
      <c r="A83" s="96"/>
      <c r="B83" s="96"/>
      <c r="C83" s="96"/>
      <c r="D83" s="96"/>
      <c r="E83" s="96"/>
      <c r="F83" s="96"/>
      <c r="G83" s="118"/>
      <c r="H83" s="96"/>
      <c r="I83" s="96"/>
      <c r="J83" s="96"/>
      <c r="K83" s="96"/>
      <c r="L83" s="96"/>
      <c r="M83" s="96"/>
      <c r="N83" s="96"/>
    </row>
    <row r="84" spans="1:14" ht="15.75" customHeight="1" x14ac:dyDescent="0.3">
      <c r="A84" s="96"/>
      <c r="B84" s="96"/>
      <c r="C84" s="96"/>
      <c r="D84" s="96"/>
      <c r="E84" s="96"/>
      <c r="F84" s="96"/>
      <c r="G84" s="118"/>
      <c r="H84" s="96"/>
      <c r="I84" s="96"/>
      <c r="J84" s="96"/>
      <c r="K84" s="96"/>
      <c r="L84" s="96"/>
      <c r="M84" s="96"/>
      <c r="N84" s="96"/>
    </row>
    <row r="85" spans="1:14" ht="15.75" customHeight="1" x14ac:dyDescent="0.3">
      <c r="A85" s="96"/>
      <c r="B85" s="96"/>
      <c r="C85" s="96"/>
      <c r="D85" s="96"/>
      <c r="E85" s="96"/>
      <c r="F85" s="96"/>
      <c r="G85" s="118"/>
      <c r="H85" s="96"/>
      <c r="I85" s="96"/>
      <c r="J85" s="96"/>
      <c r="K85" s="96"/>
      <c r="L85" s="96"/>
      <c r="M85" s="96"/>
      <c r="N85" s="96"/>
    </row>
    <row r="86" spans="1:14" ht="15.75" customHeight="1" x14ac:dyDescent="0.3">
      <c r="A86" s="96"/>
      <c r="B86" s="96"/>
      <c r="C86" s="96"/>
      <c r="D86" s="96"/>
      <c r="E86" s="96"/>
      <c r="F86" s="96"/>
      <c r="G86" s="118"/>
      <c r="H86" s="96"/>
      <c r="I86" s="96"/>
      <c r="J86" s="96"/>
      <c r="K86" s="96"/>
      <c r="L86" s="96"/>
      <c r="M86" s="96"/>
      <c r="N86" s="96"/>
    </row>
    <row r="87" spans="1:14" ht="15.75" customHeight="1" x14ac:dyDescent="0.3">
      <c r="A87" s="96"/>
      <c r="B87" s="96"/>
      <c r="C87" s="96"/>
      <c r="D87" s="96"/>
      <c r="E87" s="96"/>
      <c r="F87" s="96"/>
      <c r="G87" s="118"/>
      <c r="H87" s="96"/>
      <c r="I87" s="96"/>
      <c r="J87" s="96"/>
      <c r="K87" s="96"/>
      <c r="L87" s="96"/>
      <c r="M87" s="96"/>
      <c r="N87" s="96"/>
    </row>
    <row r="88" spans="1:14" ht="15.75" customHeight="1" x14ac:dyDescent="0.3">
      <c r="A88" s="96"/>
      <c r="B88" s="96"/>
      <c r="C88" s="96"/>
      <c r="D88" s="96"/>
      <c r="E88" s="96"/>
      <c r="F88" s="96"/>
      <c r="G88" s="118"/>
      <c r="H88" s="96"/>
      <c r="I88" s="96"/>
      <c r="J88" s="96"/>
      <c r="K88" s="96"/>
      <c r="L88" s="96"/>
      <c r="M88" s="96"/>
      <c r="N88" s="96"/>
    </row>
    <row r="89" spans="1:14" ht="15.75" customHeight="1" x14ac:dyDescent="0.3">
      <c r="A89" s="96"/>
      <c r="B89" s="96"/>
      <c r="C89" s="96"/>
      <c r="D89" s="96"/>
      <c r="E89" s="96"/>
      <c r="F89" s="96"/>
      <c r="G89" s="118"/>
      <c r="H89" s="96"/>
      <c r="I89" s="96"/>
      <c r="J89" s="96"/>
      <c r="K89" s="96"/>
      <c r="L89" s="96"/>
      <c r="M89" s="96"/>
      <c r="N89" s="96"/>
    </row>
    <row r="90" spans="1:14" ht="15.75" customHeight="1" x14ac:dyDescent="0.3">
      <c r="A90" s="96"/>
      <c r="B90" s="96"/>
      <c r="C90" s="96"/>
      <c r="D90" s="96"/>
      <c r="E90" s="96"/>
      <c r="F90" s="96"/>
      <c r="G90" s="118"/>
      <c r="H90" s="96"/>
      <c r="I90" s="96"/>
      <c r="J90" s="96"/>
      <c r="K90" s="96"/>
      <c r="L90" s="96"/>
      <c r="M90" s="96"/>
      <c r="N90" s="96"/>
    </row>
    <row r="91" spans="1:14" ht="15.75" customHeight="1" x14ac:dyDescent="0.3">
      <c r="A91" s="96"/>
      <c r="B91" s="96"/>
      <c r="C91" s="96"/>
      <c r="D91" s="96"/>
      <c r="E91" s="96"/>
      <c r="F91" s="96"/>
      <c r="G91" s="118"/>
      <c r="H91" s="96"/>
      <c r="I91" s="96"/>
      <c r="J91" s="96"/>
      <c r="K91" s="96"/>
      <c r="L91" s="96"/>
      <c r="M91" s="96"/>
      <c r="N91" s="96"/>
    </row>
    <row r="92" spans="1:14" ht="15.75" customHeight="1" x14ac:dyDescent="0.3">
      <c r="A92" s="96"/>
      <c r="B92" s="96"/>
      <c r="C92" s="96"/>
      <c r="D92" s="96"/>
      <c r="E92" s="96"/>
      <c r="F92" s="96"/>
      <c r="G92" s="118"/>
      <c r="H92" s="96"/>
      <c r="I92" s="96"/>
      <c r="J92" s="96"/>
      <c r="K92" s="96"/>
      <c r="L92" s="96"/>
      <c r="M92" s="96"/>
      <c r="N92" s="96"/>
    </row>
    <row r="93" spans="1:14" ht="15.75" customHeight="1" x14ac:dyDescent="0.3">
      <c r="A93" s="96"/>
      <c r="B93" s="96"/>
      <c r="C93" s="96"/>
      <c r="D93" s="96"/>
      <c r="E93" s="96"/>
      <c r="F93" s="96"/>
      <c r="G93" s="118"/>
      <c r="H93" s="96"/>
      <c r="I93" s="96"/>
      <c r="J93" s="96"/>
      <c r="K93" s="96"/>
      <c r="L93" s="96"/>
      <c r="M93" s="96"/>
      <c r="N93" s="96"/>
    </row>
    <row r="94" spans="1:14" ht="15.75" customHeight="1" x14ac:dyDescent="0.3">
      <c r="A94" s="96"/>
      <c r="B94" s="96"/>
      <c r="C94" s="96"/>
      <c r="D94" s="96"/>
      <c r="E94" s="96"/>
      <c r="F94" s="96"/>
      <c r="G94" s="118"/>
      <c r="H94" s="96"/>
      <c r="I94" s="96"/>
      <c r="J94" s="96"/>
      <c r="K94" s="96"/>
      <c r="L94" s="96"/>
      <c r="M94" s="96"/>
      <c r="N94" s="96"/>
    </row>
    <row r="95" spans="1:14" ht="15.75" customHeight="1" x14ac:dyDescent="0.3">
      <c r="A95" s="96"/>
      <c r="B95" s="96"/>
      <c r="C95" s="96"/>
      <c r="D95" s="96"/>
      <c r="E95" s="96"/>
      <c r="F95" s="96"/>
      <c r="G95" s="118"/>
      <c r="H95" s="96"/>
      <c r="I95" s="96"/>
      <c r="J95" s="96"/>
      <c r="K95" s="96"/>
      <c r="L95" s="96"/>
      <c r="M95" s="96"/>
      <c r="N95" s="96"/>
    </row>
    <row r="96" spans="1:14" ht="15.75" customHeight="1" x14ac:dyDescent="0.3">
      <c r="A96" s="96"/>
      <c r="B96" s="96"/>
      <c r="C96" s="96"/>
      <c r="D96" s="96"/>
      <c r="E96" s="96"/>
      <c r="F96" s="96"/>
      <c r="G96" s="118"/>
      <c r="H96" s="96"/>
      <c r="I96" s="96"/>
      <c r="J96" s="96"/>
      <c r="K96" s="96"/>
      <c r="L96" s="96"/>
      <c r="M96" s="96"/>
      <c r="N96" s="96"/>
    </row>
    <row r="97" spans="1:14" ht="15.75" customHeight="1" x14ac:dyDescent="0.3">
      <c r="A97" s="96"/>
      <c r="B97" s="96"/>
      <c r="C97" s="96"/>
      <c r="D97" s="96"/>
      <c r="E97" s="96"/>
      <c r="F97" s="96"/>
      <c r="G97" s="118"/>
      <c r="H97" s="96"/>
      <c r="I97" s="96"/>
      <c r="J97" s="96"/>
      <c r="K97" s="96"/>
      <c r="L97" s="96"/>
      <c r="M97" s="96"/>
      <c r="N97" s="96"/>
    </row>
    <row r="98" spans="1:14" ht="15.75" customHeight="1" x14ac:dyDescent="0.3">
      <c r="A98" s="96"/>
      <c r="B98" s="96"/>
      <c r="C98" s="96"/>
      <c r="D98" s="96"/>
      <c r="E98" s="96"/>
      <c r="F98" s="96"/>
      <c r="G98" s="118"/>
      <c r="H98" s="96"/>
      <c r="I98" s="96"/>
      <c r="J98" s="96"/>
      <c r="K98" s="96"/>
      <c r="L98" s="96"/>
      <c r="M98" s="96"/>
      <c r="N98" s="96"/>
    </row>
    <row r="99" spans="1:14" ht="15.75" customHeight="1" x14ac:dyDescent="0.3">
      <c r="A99" s="96"/>
      <c r="B99" s="96"/>
      <c r="C99" s="96"/>
      <c r="D99" s="96"/>
      <c r="E99" s="96"/>
      <c r="F99" s="96"/>
      <c r="G99" s="118"/>
      <c r="H99" s="96"/>
      <c r="I99" s="96"/>
      <c r="J99" s="96"/>
      <c r="K99" s="96"/>
      <c r="L99" s="96"/>
      <c r="M99" s="96"/>
      <c r="N99" s="96"/>
    </row>
    <row r="100" spans="1:14" ht="15.75" customHeight="1" x14ac:dyDescent="0.3">
      <c r="A100" s="96"/>
      <c r="B100" s="96"/>
      <c r="C100" s="96"/>
      <c r="D100" s="96"/>
      <c r="E100" s="96"/>
      <c r="F100" s="96"/>
      <c r="G100" s="118"/>
      <c r="H100" s="96"/>
      <c r="I100" s="96"/>
      <c r="J100" s="96"/>
      <c r="K100" s="96"/>
      <c r="L100" s="96"/>
      <c r="M100" s="96"/>
      <c r="N100" s="96"/>
    </row>
    <row r="101" spans="1:14" ht="15.75" customHeight="1" x14ac:dyDescent="0.3">
      <c r="A101" s="96"/>
      <c r="B101" s="96"/>
      <c r="C101" s="96"/>
      <c r="D101" s="96"/>
      <c r="E101" s="96"/>
      <c r="F101" s="96"/>
      <c r="G101" s="118"/>
      <c r="H101" s="96"/>
      <c r="I101" s="96"/>
      <c r="J101" s="96"/>
      <c r="K101" s="96"/>
      <c r="L101" s="96"/>
      <c r="M101" s="96"/>
      <c r="N101" s="96"/>
    </row>
    <row r="102" spans="1:14" ht="15.75" customHeight="1" x14ac:dyDescent="0.3">
      <c r="A102" s="96"/>
      <c r="B102" s="96"/>
      <c r="C102" s="96"/>
      <c r="D102" s="96"/>
      <c r="E102" s="96"/>
      <c r="F102" s="96"/>
      <c r="G102" s="118"/>
      <c r="H102" s="96"/>
      <c r="I102" s="96"/>
      <c r="J102" s="96"/>
      <c r="K102" s="96"/>
      <c r="L102" s="96"/>
      <c r="M102" s="96"/>
      <c r="N102" s="96"/>
    </row>
    <row r="103" spans="1:14" ht="15.75" customHeight="1" x14ac:dyDescent="0.3">
      <c r="A103" s="96"/>
      <c r="B103" s="96"/>
      <c r="C103" s="96"/>
      <c r="D103" s="96"/>
      <c r="E103" s="96"/>
      <c r="F103" s="96"/>
      <c r="G103" s="118"/>
      <c r="H103" s="96"/>
      <c r="I103" s="96"/>
      <c r="J103" s="96"/>
      <c r="K103" s="96"/>
      <c r="L103" s="96"/>
      <c r="M103" s="96"/>
      <c r="N103" s="96"/>
    </row>
    <row r="104" spans="1:14" ht="15.75" customHeight="1" x14ac:dyDescent="0.3">
      <c r="A104" s="96"/>
      <c r="B104" s="96"/>
      <c r="C104" s="96"/>
      <c r="D104" s="96"/>
      <c r="E104" s="96"/>
      <c r="F104" s="96"/>
      <c r="G104" s="118"/>
      <c r="H104" s="96"/>
      <c r="I104" s="96"/>
      <c r="J104" s="96"/>
      <c r="K104" s="96"/>
      <c r="L104" s="96"/>
      <c r="M104" s="96"/>
      <c r="N104" s="96"/>
    </row>
    <row r="105" spans="1:14" ht="15.75" customHeight="1" x14ac:dyDescent="0.3">
      <c r="A105" s="96"/>
      <c r="B105" s="96"/>
      <c r="C105" s="96"/>
      <c r="D105" s="96"/>
      <c r="E105" s="96"/>
      <c r="F105" s="96"/>
      <c r="G105" s="118"/>
      <c r="H105" s="96"/>
      <c r="I105" s="96"/>
      <c r="J105" s="96"/>
      <c r="K105" s="96"/>
      <c r="L105" s="96"/>
      <c r="M105" s="96"/>
      <c r="N105" s="96"/>
    </row>
    <row r="106" spans="1:14" ht="15.75" customHeight="1" x14ac:dyDescent="0.3">
      <c r="A106" s="96"/>
      <c r="B106" s="96"/>
      <c r="C106" s="96"/>
      <c r="D106" s="96"/>
      <c r="E106" s="96"/>
      <c r="F106" s="96"/>
      <c r="G106" s="118"/>
      <c r="H106" s="96"/>
      <c r="I106" s="96"/>
      <c r="J106" s="96"/>
      <c r="K106" s="96"/>
      <c r="L106" s="96"/>
      <c r="M106" s="96"/>
      <c r="N106" s="96"/>
    </row>
    <row r="107" spans="1:14" ht="15.75" customHeight="1" x14ac:dyDescent="0.3">
      <c r="A107" s="96"/>
      <c r="B107" s="96"/>
      <c r="C107" s="96"/>
      <c r="D107" s="96"/>
      <c r="E107" s="96"/>
      <c r="F107" s="96"/>
      <c r="G107" s="118"/>
      <c r="H107" s="96"/>
      <c r="I107" s="96"/>
      <c r="J107" s="96"/>
      <c r="K107" s="96"/>
      <c r="L107" s="96"/>
      <c r="M107" s="96"/>
      <c r="N107" s="96"/>
    </row>
    <row r="108" spans="1:14" ht="15.75" customHeight="1" x14ac:dyDescent="0.3">
      <c r="A108" s="96"/>
      <c r="B108" s="96"/>
      <c r="C108" s="96"/>
      <c r="D108" s="96"/>
      <c r="E108" s="96"/>
      <c r="F108" s="96"/>
      <c r="G108" s="118"/>
      <c r="H108" s="96"/>
      <c r="I108" s="96"/>
      <c r="J108" s="96"/>
      <c r="K108" s="96"/>
      <c r="L108" s="96"/>
      <c r="M108" s="96"/>
      <c r="N108" s="96"/>
    </row>
    <row r="109" spans="1:14" ht="15.75" customHeight="1" x14ac:dyDescent="0.3">
      <c r="A109" s="96"/>
      <c r="B109" s="96"/>
      <c r="C109" s="96"/>
      <c r="D109" s="96"/>
      <c r="E109" s="96"/>
      <c r="F109" s="96"/>
      <c r="G109" s="118"/>
      <c r="H109" s="96"/>
      <c r="I109" s="96"/>
      <c r="J109" s="96"/>
      <c r="K109" s="96"/>
      <c r="L109" s="96"/>
      <c r="M109" s="96"/>
      <c r="N109" s="96"/>
    </row>
    <row r="110" spans="1:14" ht="15.75" customHeight="1" x14ac:dyDescent="0.3">
      <c r="A110" s="96"/>
      <c r="B110" s="96"/>
      <c r="C110" s="96"/>
      <c r="D110" s="96"/>
      <c r="E110" s="96"/>
      <c r="F110" s="96"/>
      <c r="G110" s="118"/>
      <c r="H110" s="96"/>
      <c r="I110" s="96"/>
      <c r="J110" s="96"/>
      <c r="K110" s="96"/>
      <c r="L110" s="96"/>
      <c r="M110" s="96"/>
      <c r="N110" s="96"/>
    </row>
    <row r="111" spans="1:14" ht="15.75" customHeight="1" x14ac:dyDescent="0.3">
      <c r="A111" s="96"/>
      <c r="B111" s="96"/>
      <c r="C111" s="96"/>
      <c r="D111" s="96"/>
      <c r="E111" s="96"/>
      <c r="F111" s="96"/>
      <c r="G111" s="118"/>
      <c r="H111" s="96"/>
      <c r="I111" s="96"/>
      <c r="J111" s="96"/>
      <c r="K111" s="96"/>
      <c r="L111" s="96"/>
      <c r="M111" s="96"/>
      <c r="N111" s="96"/>
    </row>
    <row r="112" spans="1:14" ht="15.75" customHeight="1" x14ac:dyDescent="0.3">
      <c r="A112" s="96"/>
      <c r="B112" s="96"/>
      <c r="C112" s="96"/>
      <c r="D112" s="96"/>
      <c r="E112" s="96"/>
      <c r="F112" s="96"/>
      <c r="G112" s="118"/>
      <c r="H112" s="96"/>
      <c r="I112" s="96"/>
      <c r="J112" s="96"/>
      <c r="K112" s="96"/>
      <c r="L112" s="96"/>
      <c r="M112" s="96"/>
      <c r="N112" s="96"/>
    </row>
    <row r="113" spans="1:14" ht="15.75" customHeight="1" x14ac:dyDescent="0.3">
      <c r="A113" s="96"/>
      <c r="B113" s="96"/>
      <c r="C113" s="96"/>
      <c r="D113" s="96"/>
      <c r="E113" s="96"/>
      <c r="F113" s="96"/>
      <c r="G113" s="118"/>
      <c r="H113" s="96"/>
      <c r="I113" s="96"/>
      <c r="J113" s="96"/>
      <c r="K113" s="96"/>
      <c r="L113" s="96"/>
      <c r="M113" s="96"/>
      <c r="N113" s="96"/>
    </row>
  </sheetData>
  <hyperlinks>
    <hyperlink ref="A2" location="'Index'!A3" tooltip="Go to the Index sheet" display="á" xr:uid="{FA5F4103-C04D-45DE-AA2E-E68061E3C1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FCF4-AC6C-4956-B13C-0DBECD472B0B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806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9" t="s">
        <v>49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835</v>
      </c>
      <c r="B4" s="49"/>
      <c r="C4" s="50">
        <v>572</v>
      </c>
      <c r="D4" s="49"/>
      <c r="E4" s="51" t="s">
        <v>15</v>
      </c>
      <c r="F4" s="95">
        <f>SUM(F5:F7)</f>
        <v>588.00700000000006</v>
      </c>
      <c r="G4" s="53" t="s">
        <v>272</v>
      </c>
      <c r="H4" s="36" t="s">
        <v>836</v>
      </c>
      <c r="I4" s="36"/>
      <c r="J4" s="126">
        <v>569</v>
      </c>
      <c r="K4" s="36"/>
      <c r="L4" s="36"/>
      <c r="M4" s="36">
        <v>569</v>
      </c>
      <c r="N4"/>
    </row>
    <row r="5" spans="1:14" ht="15.75" customHeight="1" x14ac:dyDescent="0.3">
      <c r="A5" s="98" t="s">
        <v>837</v>
      </c>
      <c r="B5" s="99"/>
      <c r="C5" s="100"/>
      <c r="D5" s="101">
        <v>99</v>
      </c>
      <c r="E5" s="101">
        <v>98.001000000000005</v>
      </c>
      <c r="F5" s="102">
        <f>SUM(D5:E5)</f>
        <v>197.001</v>
      </c>
      <c r="G5"/>
      <c r="H5" s="36"/>
      <c r="I5" s="36"/>
      <c r="J5" s="36"/>
      <c r="K5" s="36"/>
      <c r="L5" s="36"/>
      <c r="M5" s="36"/>
      <c r="N5"/>
    </row>
    <row r="6" spans="1:14" ht="15.75" customHeight="1" x14ac:dyDescent="0.3">
      <c r="A6" s="103" t="s">
        <v>838</v>
      </c>
      <c r="B6" s="104"/>
      <c r="C6" s="105"/>
      <c r="D6" s="101">
        <v>95.001000000000005</v>
      </c>
      <c r="E6" s="101">
        <v>97.001999999999995</v>
      </c>
      <c r="F6" s="106">
        <f>SUM(D6:E6)</f>
        <v>192.00299999999999</v>
      </c>
      <c r="G6"/>
      <c r="H6" s="36"/>
      <c r="I6" s="36"/>
      <c r="J6" s="36"/>
      <c r="K6" s="36"/>
      <c r="L6" s="36"/>
      <c r="M6" s="36"/>
      <c r="N6"/>
    </row>
    <row r="7" spans="1:14" ht="15.75" customHeight="1" x14ac:dyDescent="0.3">
      <c r="A7" s="107" t="s">
        <v>839</v>
      </c>
      <c r="B7" s="108"/>
      <c r="C7" s="109"/>
      <c r="D7" s="110">
        <v>99.001999999999995</v>
      </c>
      <c r="E7" s="110">
        <v>100.001</v>
      </c>
      <c r="F7" s="111">
        <f>SUM(D7:E7)</f>
        <v>199.00299999999999</v>
      </c>
      <c r="G7"/>
      <c r="H7" s="36"/>
      <c r="I7" s="36"/>
      <c r="J7" s="36"/>
      <c r="K7" s="36"/>
      <c r="L7" s="36"/>
      <c r="M7" s="36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840</v>
      </c>
      <c r="B9" s="49"/>
      <c r="C9" s="50">
        <v>573</v>
      </c>
      <c r="D9" s="49"/>
      <c r="E9" s="51" t="s">
        <v>15</v>
      </c>
      <c r="F9" s="95">
        <f>SUM(F10:F12)</f>
        <v>197.00299999999999</v>
      </c>
      <c r="G9" s="53" t="s">
        <v>272</v>
      </c>
      <c r="H9" s="48" t="s">
        <v>841</v>
      </c>
      <c r="I9" s="49"/>
      <c r="J9" s="50">
        <v>569</v>
      </c>
      <c r="K9" s="49"/>
      <c r="L9" s="51" t="s">
        <v>15</v>
      </c>
      <c r="M9" s="95">
        <f>SUM(M10:M12)-4</f>
        <v>557.00199999999995</v>
      </c>
      <c r="N9"/>
    </row>
    <row r="10" spans="1:14" ht="15.75" customHeight="1" x14ac:dyDescent="0.3">
      <c r="A10" s="98" t="s">
        <v>842</v>
      </c>
      <c r="B10" s="99"/>
      <c r="C10" s="100"/>
      <c r="D10" s="101">
        <v>0</v>
      </c>
      <c r="E10" s="101">
        <v>0</v>
      </c>
      <c r="F10" s="102">
        <f>SUM(D10:E10)</f>
        <v>0</v>
      </c>
      <c r="G10"/>
      <c r="H10" s="98" t="s">
        <v>743</v>
      </c>
      <c r="I10" s="99"/>
      <c r="J10" s="100"/>
      <c r="K10" s="101">
        <v>94.001000000000005</v>
      </c>
      <c r="L10" s="101">
        <v>93</v>
      </c>
      <c r="M10" s="102">
        <f>SUM(K10:L10)</f>
        <v>187.001</v>
      </c>
      <c r="N10"/>
    </row>
    <row r="11" spans="1:14" ht="15.75" customHeight="1" x14ac:dyDescent="0.3">
      <c r="A11" s="103" t="s">
        <v>843</v>
      </c>
      <c r="B11" s="104"/>
      <c r="C11" s="105"/>
      <c r="D11" s="101" t="s">
        <v>47</v>
      </c>
      <c r="E11" s="101"/>
      <c r="F11" s="106">
        <f>SUM(D11:E11)</f>
        <v>0</v>
      </c>
      <c r="G11"/>
      <c r="H11" s="103" t="s">
        <v>710</v>
      </c>
      <c r="I11" s="104"/>
      <c r="J11" s="105"/>
      <c r="K11" s="101">
        <v>95.001000000000005</v>
      </c>
      <c r="L11" s="101">
        <v>93</v>
      </c>
      <c r="M11" s="106">
        <f>SUM(K11:L11)</f>
        <v>188.001</v>
      </c>
      <c r="N11"/>
    </row>
    <row r="12" spans="1:14" ht="15.75" customHeight="1" x14ac:dyDescent="0.3">
      <c r="A12" s="107" t="s">
        <v>844</v>
      </c>
      <c r="B12" s="108"/>
      <c r="C12" s="109"/>
      <c r="D12" s="110">
        <v>98.001000000000005</v>
      </c>
      <c r="E12" s="110">
        <v>99.001999999999995</v>
      </c>
      <c r="F12" s="111">
        <f>SUM(D12:E12)</f>
        <v>197.00299999999999</v>
      </c>
      <c r="G12"/>
      <c r="H12" s="107" t="s">
        <v>845</v>
      </c>
      <c r="I12" s="108"/>
      <c r="J12" s="109"/>
      <c r="K12" s="110">
        <v>96</v>
      </c>
      <c r="L12" s="110">
        <v>90</v>
      </c>
      <c r="M12" s="111">
        <f>SUM(K12:L12)</f>
        <v>186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846</v>
      </c>
      <c r="B14" s="49"/>
      <c r="C14" s="50">
        <v>566</v>
      </c>
      <c r="D14" s="49"/>
      <c r="E14" s="51" t="s">
        <v>15</v>
      </c>
      <c r="F14" s="95">
        <f>SUM(F15:F17)</f>
        <v>583.00900000000001</v>
      </c>
      <c r="G14" s="53" t="s">
        <v>272</v>
      </c>
      <c r="H14" s="48" t="s">
        <v>847</v>
      </c>
      <c r="I14" s="49"/>
      <c r="J14" s="50">
        <v>569</v>
      </c>
      <c r="K14" s="49"/>
      <c r="L14" s="51" t="s">
        <v>15</v>
      </c>
      <c r="M14" s="95">
        <f>SUM(M15:M17)</f>
        <v>386.005</v>
      </c>
      <c r="N14"/>
    </row>
    <row r="15" spans="1:14" ht="15.75" customHeight="1" x14ac:dyDescent="0.3">
      <c r="A15" s="98" t="s">
        <v>208</v>
      </c>
      <c r="B15" s="99"/>
      <c r="C15" s="100"/>
      <c r="D15" s="101">
        <v>98.001000000000005</v>
      </c>
      <c r="E15" s="101">
        <v>97.001999999999995</v>
      </c>
      <c r="F15" s="102">
        <f>SUM(D15:E15)</f>
        <v>195.00299999999999</v>
      </c>
      <c r="G15"/>
      <c r="H15" s="98" t="s">
        <v>147</v>
      </c>
      <c r="I15" s="99"/>
      <c r="J15" s="100"/>
      <c r="K15" s="101">
        <v>96.001999999999995</v>
      </c>
      <c r="L15" s="101">
        <v>91</v>
      </c>
      <c r="M15" s="102">
        <f>SUM(K15:L15)</f>
        <v>187.00200000000001</v>
      </c>
      <c r="N15"/>
    </row>
    <row r="16" spans="1:14" ht="15.75" customHeight="1" x14ac:dyDescent="0.3">
      <c r="A16" s="103" t="s">
        <v>520</v>
      </c>
      <c r="B16" s="104"/>
      <c r="C16" s="105"/>
      <c r="D16" s="101">
        <v>96.001000000000005</v>
      </c>
      <c r="E16" s="101">
        <v>99.001999999999995</v>
      </c>
      <c r="F16" s="106">
        <f>SUM(D16:E16)</f>
        <v>195.00299999999999</v>
      </c>
      <c r="G16"/>
      <c r="H16" s="103" t="s">
        <v>739</v>
      </c>
      <c r="I16" s="104"/>
      <c r="J16" s="105"/>
      <c r="K16" s="101">
        <v>99.001999999999995</v>
      </c>
      <c r="L16" s="101">
        <v>100.001</v>
      </c>
      <c r="M16" s="106">
        <f>SUM(K16:L16)</f>
        <v>199.00299999999999</v>
      </c>
      <c r="N16"/>
    </row>
    <row r="17" spans="1:14" ht="15.75" customHeight="1" x14ac:dyDescent="0.3">
      <c r="A17" s="107" t="s">
        <v>740</v>
      </c>
      <c r="B17" s="108"/>
      <c r="C17" s="109"/>
      <c r="D17" s="110">
        <v>95</v>
      </c>
      <c r="E17" s="110">
        <v>98.003</v>
      </c>
      <c r="F17" s="111">
        <f>SUM(D17:E17)</f>
        <v>193.00299999999999</v>
      </c>
      <c r="G17"/>
      <c r="H17" s="107" t="s">
        <v>734</v>
      </c>
      <c r="I17" s="108"/>
      <c r="J17" s="109"/>
      <c r="K17" s="110" t="s">
        <v>47</v>
      </c>
      <c r="L17" s="110" t="s">
        <v>47</v>
      </c>
      <c r="M17" s="111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848</v>
      </c>
      <c r="E20" s="6"/>
      <c r="H20" s="64" t="s">
        <v>846</v>
      </c>
      <c r="I20" s="65">
        <v>6</v>
      </c>
      <c r="J20" s="65">
        <v>5</v>
      </c>
      <c r="K20" s="65"/>
      <c r="L20" s="65">
        <v>1</v>
      </c>
      <c r="M20" s="127">
        <v>3475.0340000000006</v>
      </c>
      <c r="N20" s="66">
        <v>10</v>
      </c>
    </row>
    <row r="21" spans="1:14" ht="15.75" customHeight="1" x14ac:dyDescent="0.3">
      <c r="B21" s="60" t="s">
        <v>849</v>
      </c>
      <c r="E21" s="6"/>
      <c r="H21" s="67" t="s">
        <v>835</v>
      </c>
      <c r="I21" s="40">
        <v>6</v>
      </c>
      <c r="J21" s="40">
        <v>4</v>
      </c>
      <c r="K21" s="40"/>
      <c r="L21" s="40">
        <v>2</v>
      </c>
      <c r="M21" s="128">
        <v>3113.0280000000002</v>
      </c>
      <c r="N21" s="41">
        <v>8</v>
      </c>
    </row>
    <row r="22" spans="1:14" ht="15.75" customHeight="1" x14ac:dyDescent="0.3">
      <c r="B22" s="10" t="s">
        <v>288</v>
      </c>
      <c r="E22" s="6"/>
      <c r="H22" s="67" t="s">
        <v>840</v>
      </c>
      <c r="I22" s="40">
        <v>6</v>
      </c>
      <c r="J22" s="40">
        <v>4</v>
      </c>
      <c r="K22" s="40"/>
      <c r="L22" s="40">
        <v>2</v>
      </c>
      <c r="M22" s="128">
        <v>2908.0230000000006</v>
      </c>
      <c r="N22" s="41">
        <v>8</v>
      </c>
    </row>
    <row r="23" spans="1:14" ht="15.75" customHeight="1" x14ac:dyDescent="0.3">
      <c r="H23" s="67" t="s">
        <v>836</v>
      </c>
      <c r="I23" s="40">
        <v>6</v>
      </c>
      <c r="J23" s="40">
        <v>2</v>
      </c>
      <c r="K23" s="40"/>
      <c r="L23" s="40">
        <v>4</v>
      </c>
      <c r="M23" s="128">
        <v>3414</v>
      </c>
      <c r="N23" s="41">
        <v>4</v>
      </c>
    </row>
    <row r="24" spans="1:14" ht="15.75" customHeight="1" x14ac:dyDescent="0.3">
      <c r="H24" s="67" t="s">
        <v>847</v>
      </c>
      <c r="I24" s="40">
        <v>6</v>
      </c>
      <c r="J24" s="40">
        <v>2</v>
      </c>
      <c r="K24" s="40"/>
      <c r="L24" s="40">
        <v>4</v>
      </c>
      <c r="M24" s="128">
        <v>2679.0250000000001</v>
      </c>
      <c r="N24" s="41">
        <v>4</v>
      </c>
    </row>
    <row r="25" spans="1:14" ht="15.75" customHeight="1" x14ac:dyDescent="0.3">
      <c r="H25" s="68" t="s">
        <v>841</v>
      </c>
      <c r="I25" s="43">
        <v>6</v>
      </c>
      <c r="J25" s="43">
        <v>1</v>
      </c>
      <c r="K25" s="43"/>
      <c r="L25" s="43">
        <v>5</v>
      </c>
      <c r="M25" s="129">
        <v>2605.0070000000001</v>
      </c>
      <c r="N25" s="44">
        <v>2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3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9" t="s">
        <v>52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48" t="s">
        <v>850</v>
      </c>
      <c r="B30" s="49"/>
      <c r="C30" s="50">
        <v>565</v>
      </c>
      <c r="D30" s="49"/>
      <c r="E30" s="51" t="s">
        <v>15</v>
      </c>
      <c r="F30" s="95">
        <f>SUM(F31:F33)</f>
        <v>556.005</v>
      </c>
      <c r="G30" s="53" t="s">
        <v>272</v>
      </c>
      <c r="H30" s="36" t="s">
        <v>612</v>
      </c>
      <c r="I30" s="36"/>
      <c r="J30" s="126">
        <v>545</v>
      </c>
      <c r="K30" s="36"/>
      <c r="L30" s="36"/>
      <c r="M30" s="36">
        <v>545</v>
      </c>
      <c r="N30"/>
    </row>
    <row r="31" spans="1:14" ht="15.75" customHeight="1" x14ac:dyDescent="0.3">
      <c r="A31" s="98" t="s">
        <v>163</v>
      </c>
      <c r="B31" s="99"/>
      <c r="C31" s="100"/>
      <c r="D31" s="101">
        <v>98</v>
      </c>
      <c r="E31" s="101">
        <v>99.003</v>
      </c>
      <c r="F31" s="102">
        <f>SUM(D31:E31)</f>
        <v>197.00299999999999</v>
      </c>
      <c r="G31"/>
      <c r="H31" s="36"/>
      <c r="I31" s="36"/>
      <c r="J31" s="36"/>
      <c r="K31" s="36"/>
      <c r="L31" s="36"/>
      <c r="M31" s="36"/>
      <c r="N31"/>
    </row>
    <row r="32" spans="1:14" ht="15.75" customHeight="1" x14ac:dyDescent="0.3">
      <c r="A32" s="103" t="s">
        <v>63</v>
      </c>
      <c r="B32" s="104"/>
      <c r="C32" s="105"/>
      <c r="D32" s="101">
        <v>88.001000000000005</v>
      </c>
      <c r="E32" s="101">
        <v>98.001000000000005</v>
      </c>
      <c r="F32" s="106">
        <f>SUM(D32:E32)</f>
        <v>186.00200000000001</v>
      </c>
      <c r="G32"/>
      <c r="H32" s="36"/>
      <c r="I32" s="36"/>
      <c r="J32" s="36"/>
      <c r="K32" s="36"/>
      <c r="L32" s="36"/>
      <c r="M32" s="36"/>
      <c r="N32"/>
    </row>
    <row r="33" spans="1:14" ht="15.75" customHeight="1" x14ac:dyDescent="0.3">
      <c r="A33" s="107" t="s">
        <v>151</v>
      </c>
      <c r="B33" s="108"/>
      <c r="C33" s="109"/>
      <c r="D33" s="110">
        <v>85</v>
      </c>
      <c r="E33" s="110">
        <v>88</v>
      </c>
      <c r="F33" s="111">
        <f>SUM(D33:E33)</f>
        <v>173</v>
      </c>
      <c r="G33"/>
      <c r="H33" s="36"/>
      <c r="I33" s="36"/>
      <c r="J33" s="36"/>
      <c r="K33" s="36"/>
      <c r="L33" s="36"/>
      <c r="M33" s="36"/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851</v>
      </c>
      <c r="B35" s="49"/>
      <c r="C35" s="50">
        <v>535</v>
      </c>
      <c r="D35" s="49"/>
      <c r="E35" s="51" t="s">
        <v>15</v>
      </c>
      <c r="F35" s="95">
        <f>SUM(F36:F38)</f>
        <v>536.005</v>
      </c>
      <c r="G35" s="53" t="s">
        <v>272</v>
      </c>
      <c r="H35" s="48" t="s">
        <v>852</v>
      </c>
      <c r="I35" s="49"/>
      <c r="J35" s="50">
        <v>507</v>
      </c>
      <c r="K35" s="49"/>
      <c r="L35" s="51" t="s">
        <v>15</v>
      </c>
      <c r="M35" s="95">
        <f>SUM(M36:M38)</f>
        <v>334.00200000000001</v>
      </c>
      <c r="N35"/>
    </row>
    <row r="36" spans="1:14" ht="15.75" customHeight="1" x14ac:dyDescent="0.3">
      <c r="A36" s="98" t="s">
        <v>786</v>
      </c>
      <c r="B36" s="99"/>
      <c r="C36" s="100"/>
      <c r="D36" s="101">
        <v>81</v>
      </c>
      <c r="E36" s="101">
        <v>83</v>
      </c>
      <c r="F36" s="102">
        <f>SUM(D36:E36)</f>
        <v>164</v>
      </c>
      <c r="G36"/>
      <c r="H36" s="98" t="s">
        <v>787</v>
      </c>
      <c r="I36" s="99"/>
      <c r="J36" s="100"/>
      <c r="K36" s="101">
        <v>87.001000000000005</v>
      </c>
      <c r="L36" s="130">
        <v>0</v>
      </c>
      <c r="M36" s="102">
        <f>SUM(K36:L36)</f>
        <v>87.001000000000005</v>
      </c>
      <c r="N36"/>
    </row>
    <row r="37" spans="1:14" ht="15.75" customHeight="1" x14ac:dyDescent="0.3">
      <c r="A37" s="103" t="s">
        <v>155</v>
      </c>
      <c r="B37" s="104"/>
      <c r="C37" s="105"/>
      <c r="D37" s="101">
        <v>87</v>
      </c>
      <c r="E37" s="101">
        <v>90.001000000000005</v>
      </c>
      <c r="F37" s="106">
        <f>SUM(D37:E37)</f>
        <v>177.001</v>
      </c>
      <c r="G37"/>
      <c r="H37" s="103" t="s">
        <v>795</v>
      </c>
      <c r="I37" s="104"/>
      <c r="J37" s="105"/>
      <c r="K37" s="101">
        <v>76</v>
      </c>
      <c r="L37" s="101">
        <v>78</v>
      </c>
      <c r="M37" s="106">
        <f>SUM(K37:L37)</f>
        <v>154</v>
      </c>
      <c r="N37"/>
    </row>
    <row r="38" spans="1:14" ht="15.75" customHeight="1" x14ac:dyDescent="0.3">
      <c r="A38" s="107" t="s">
        <v>757</v>
      </c>
      <c r="B38" s="108"/>
      <c r="C38" s="109"/>
      <c r="D38" s="110">
        <v>98.001000000000005</v>
      </c>
      <c r="E38" s="110">
        <v>97.003</v>
      </c>
      <c r="F38" s="111">
        <f>SUM(D38:E38)</f>
        <v>195.00400000000002</v>
      </c>
      <c r="G38"/>
      <c r="H38" s="107" t="s">
        <v>793</v>
      </c>
      <c r="I38" s="108"/>
      <c r="J38" s="109"/>
      <c r="K38" s="131">
        <v>0</v>
      </c>
      <c r="L38" s="110">
        <v>93.001000000000005</v>
      </c>
      <c r="M38" s="111">
        <f>SUM(K38:L38)</f>
        <v>93.001000000000005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853</v>
      </c>
      <c r="B40" s="49"/>
      <c r="C40" s="50">
        <v>560</v>
      </c>
      <c r="D40" s="49"/>
      <c r="E40" s="51" t="s">
        <v>15</v>
      </c>
      <c r="F40" s="95">
        <f>SUM(F41:F43)</f>
        <v>555.00299999999993</v>
      </c>
      <c r="G40" s="53" t="s">
        <v>272</v>
      </c>
      <c r="H40" s="48" t="s">
        <v>854</v>
      </c>
      <c r="I40" s="49"/>
      <c r="J40" s="50">
        <v>550</v>
      </c>
      <c r="K40" s="49"/>
      <c r="L40" s="51" t="s">
        <v>15</v>
      </c>
      <c r="M40" s="95">
        <f>SUM(M41:M43)</f>
        <v>575.00699999999995</v>
      </c>
      <c r="N40"/>
    </row>
    <row r="41" spans="1:14" ht="15.75" customHeight="1" x14ac:dyDescent="0.3">
      <c r="A41" s="98" t="s">
        <v>560</v>
      </c>
      <c r="B41" s="99"/>
      <c r="C41" s="100"/>
      <c r="D41" s="101">
        <v>99.001000000000005</v>
      </c>
      <c r="E41" s="101">
        <v>97.001999999999995</v>
      </c>
      <c r="F41" s="102">
        <f>SUM(D41:E41)</f>
        <v>196.00299999999999</v>
      </c>
      <c r="G41"/>
      <c r="H41" s="98" t="s">
        <v>746</v>
      </c>
      <c r="I41" s="99"/>
      <c r="J41" s="100"/>
      <c r="K41" s="101">
        <v>97.001999999999995</v>
      </c>
      <c r="L41" s="101">
        <v>96.001000000000005</v>
      </c>
      <c r="M41" s="102">
        <f>SUM(K41:L41)</f>
        <v>193.00299999999999</v>
      </c>
      <c r="N41"/>
    </row>
    <row r="42" spans="1:14" ht="15.75" customHeight="1" x14ac:dyDescent="0.3">
      <c r="A42" s="103" t="s">
        <v>742</v>
      </c>
      <c r="B42" s="104"/>
      <c r="C42" s="105"/>
      <c r="D42" s="101">
        <v>90</v>
      </c>
      <c r="E42" s="101">
        <v>88</v>
      </c>
      <c r="F42" s="106">
        <f>SUM(D42:E42)</f>
        <v>178</v>
      </c>
      <c r="G42"/>
      <c r="H42" s="103" t="s">
        <v>756</v>
      </c>
      <c r="I42" s="104"/>
      <c r="J42" s="105"/>
      <c r="K42" s="101">
        <v>98.001000000000005</v>
      </c>
      <c r="L42" s="101">
        <v>98.001999999999995</v>
      </c>
      <c r="M42" s="106">
        <f>SUM(K42:L42)</f>
        <v>196.00299999999999</v>
      </c>
      <c r="N42"/>
    </row>
    <row r="43" spans="1:14" ht="15.75" customHeight="1" x14ac:dyDescent="0.3">
      <c r="A43" s="107" t="s">
        <v>747</v>
      </c>
      <c r="B43" s="108"/>
      <c r="C43" s="109"/>
      <c r="D43" s="110">
        <v>93</v>
      </c>
      <c r="E43" s="110">
        <v>88</v>
      </c>
      <c r="F43" s="111">
        <f>SUM(D43:E43)</f>
        <v>181</v>
      </c>
      <c r="G43"/>
      <c r="H43" s="107" t="s">
        <v>774</v>
      </c>
      <c r="I43" s="108"/>
      <c r="J43" s="109"/>
      <c r="K43" s="110">
        <v>90</v>
      </c>
      <c r="L43" s="110">
        <v>96.001000000000005</v>
      </c>
      <c r="M43" s="111">
        <f>SUM(K43:L43)</f>
        <v>186.001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52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855</v>
      </c>
      <c r="E46" s="6"/>
      <c r="H46" s="64" t="s">
        <v>854</v>
      </c>
      <c r="I46" s="65">
        <v>6</v>
      </c>
      <c r="J46" s="65">
        <v>5</v>
      </c>
      <c r="K46" s="65"/>
      <c r="L46" s="65">
        <v>1</v>
      </c>
      <c r="M46" s="127">
        <v>3234.0349999999999</v>
      </c>
      <c r="N46" s="66">
        <v>10</v>
      </c>
    </row>
    <row r="47" spans="1:14" ht="15.75" customHeight="1" x14ac:dyDescent="0.3">
      <c r="B47" s="60" t="s">
        <v>856</v>
      </c>
      <c r="E47" s="6"/>
      <c r="H47" s="67" t="s">
        <v>612</v>
      </c>
      <c r="I47" s="40">
        <v>6</v>
      </c>
      <c r="J47" s="40">
        <v>4</v>
      </c>
      <c r="K47" s="40"/>
      <c r="L47" s="40">
        <v>2</v>
      </c>
      <c r="M47" s="128">
        <v>3270</v>
      </c>
      <c r="N47" s="41">
        <v>8</v>
      </c>
    </row>
    <row r="48" spans="1:14" ht="15.75" customHeight="1" x14ac:dyDescent="0.3">
      <c r="B48" s="10" t="s">
        <v>288</v>
      </c>
      <c r="E48" s="6"/>
      <c r="H48" s="67" t="s">
        <v>851</v>
      </c>
      <c r="I48" s="40">
        <v>6</v>
      </c>
      <c r="J48" s="40">
        <v>3</v>
      </c>
      <c r="K48" s="40"/>
      <c r="L48" s="40">
        <v>3</v>
      </c>
      <c r="M48" s="128">
        <v>3215.0169999999998</v>
      </c>
      <c r="N48" s="41">
        <v>6</v>
      </c>
    </row>
    <row r="49" spans="1:14" ht="15.75" customHeight="1" x14ac:dyDescent="0.3">
      <c r="H49" s="67" t="s">
        <v>850</v>
      </c>
      <c r="I49" s="40">
        <v>6</v>
      </c>
      <c r="J49" s="40">
        <v>3</v>
      </c>
      <c r="K49" s="40"/>
      <c r="L49" s="40">
        <v>3</v>
      </c>
      <c r="M49" s="128">
        <v>3159.0210000000006</v>
      </c>
      <c r="N49" s="41">
        <v>6</v>
      </c>
    </row>
    <row r="50" spans="1:14" ht="15.75" customHeight="1" x14ac:dyDescent="0.3">
      <c r="H50" s="67" t="s">
        <v>853</v>
      </c>
      <c r="I50" s="40">
        <v>6</v>
      </c>
      <c r="J50" s="40">
        <v>3</v>
      </c>
      <c r="K50" s="40"/>
      <c r="L50" s="40">
        <v>3</v>
      </c>
      <c r="M50" s="128">
        <v>2989.0190000000002</v>
      </c>
      <c r="N50" s="41">
        <v>6</v>
      </c>
    </row>
    <row r="51" spans="1:14" ht="15.75" customHeight="1" x14ac:dyDescent="0.3">
      <c r="H51" s="68" t="s">
        <v>852</v>
      </c>
      <c r="I51" s="43">
        <v>6</v>
      </c>
      <c r="J51" s="43"/>
      <c r="K51" s="43"/>
      <c r="L51" s="43">
        <v>6</v>
      </c>
      <c r="M51" s="129">
        <v>2644.0049999999997</v>
      </c>
      <c r="N51" s="44">
        <v>0</v>
      </c>
    </row>
    <row r="52" spans="1:14" ht="15.75" customHeight="1" x14ac:dyDescent="0.3"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A53" s="6" t="s">
        <v>473</v>
      </c>
      <c r="H53" s="36"/>
      <c r="I53" s="36"/>
      <c r="J53" s="36"/>
      <c r="K53" s="36"/>
      <c r="L53" s="36"/>
      <c r="M53" s="36"/>
      <c r="N53" s="36"/>
    </row>
    <row r="54" spans="1:14" ht="15.75" customHeight="1" x14ac:dyDescent="0.3">
      <c r="A54" s="96"/>
      <c r="B54" s="96"/>
      <c r="C54" s="96"/>
      <c r="D54" s="96"/>
      <c r="E54" s="96"/>
      <c r="F54" s="96"/>
      <c r="G54" s="118"/>
      <c r="H54" s="96"/>
      <c r="I54" s="96"/>
      <c r="J54" s="96"/>
      <c r="K54" s="96"/>
      <c r="L54" s="96"/>
      <c r="M54" s="96"/>
      <c r="N54" s="96"/>
    </row>
    <row r="55" spans="1:14" ht="15.75" customHeight="1" x14ac:dyDescent="0.3">
      <c r="A55" s="6" t="s">
        <v>762</v>
      </c>
      <c r="E55" s="117" t="s">
        <v>167</v>
      </c>
      <c r="G55" s="6"/>
      <c r="I55" s="96"/>
      <c r="J55" s="96"/>
      <c r="K55" s="96"/>
      <c r="L55" s="96"/>
      <c r="M55" s="96"/>
      <c r="N55" s="96"/>
    </row>
    <row r="56" spans="1:14" ht="15.75" customHeight="1" x14ac:dyDescent="0.3">
      <c r="A56" s="6" t="s">
        <v>168</v>
      </c>
      <c r="E56" s="6"/>
      <c r="I56" s="96"/>
      <c r="J56" s="96"/>
      <c r="K56" s="96"/>
      <c r="L56" s="96"/>
      <c r="M56" s="96"/>
      <c r="N56" s="96"/>
    </row>
    <row r="57" spans="1:14" ht="15.75" customHeight="1" x14ac:dyDescent="0.3">
      <c r="A57" s="96"/>
      <c r="B57" s="96"/>
      <c r="C57" s="96"/>
      <c r="D57" s="96"/>
      <c r="E57" s="96"/>
      <c r="F57" s="96"/>
      <c r="G57" s="118"/>
      <c r="H57" s="96"/>
      <c r="I57" s="96"/>
      <c r="J57" s="96"/>
      <c r="K57" s="96"/>
      <c r="L57" s="96"/>
      <c r="M57" s="96"/>
      <c r="N57" s="96"/>
    </row>
    <row r="58" spans="1:14" ht="15.75" customHeight="1" x14ac:dyDescent="0.3">
      <c r="A58" s="96"/>
      <c r="B58" s="96"/>
      <c r="C58" s="96"/>
      <c r="D58" s="96"/>
      <c r="E58" s="96"/>
      <c r="F58" s="96"/>
      <c r="G58" s="118"/>
      <c r="H58" s="96"/>
      <c r="I58" s="96"/>
      <c r="J58" s="96"/>
      <c r="K58" s="96"/>
      <c r="L58" s="96"/>
      <c r="M58" s="96"/>
      <c r="N58" s="96"/>
    </row>
    <row r="59" spans="1:14" ht="15.75" customHeight="1" x14ac:dyDescent="0.3">
      <c r="A59" s="96"/>
      <c r="B59" s="96"/>
      <c r="C59" s="96"/>
      <c r="D59" s="96"/>
      <c r="E59" s="96"/>
      <c r="F59" s="96"/>
      <c r="G59" s="118"/>
      <c r="H59" s="96"/>
      <c r="I59" s="96"/>
      <c r="J59" s="96"/>
      <c r="K59" s="96"/>
      <c r="L59" s="96"/>
      <c r="M59" s="96"/>
      <c r="N59" s="96"/>
    </row>
    <row r="60" spans="1:14" ht="15.75" customHeight="1" x14ac:dyDescent="0.3">
      <c r="A60" s="96"/>
      <c r="B60" s="96"/>
      <c r="C60" s="96"/>
      <c r="D60" s="96"/>
      <c r="E60" s="96"/>
      <c r="F60" s="96"/>
      <c r="G60" s="118"/>
      <c r="H60" s="96"/>
      <c r="I60" s="96"/>
      <c r="J60" s="96"/>
      <c r="K60" s="96"/>
      <c r="L60" s="96"/>
      <c r="M60" s="96"/>
      <c r="N60" s="96"/>
    </row>
    <row r="61" spans="1:14" ht="15.75" customHeight="1" x14ac:dyDescent="0.3">
      <c r="A61" s="96"/>
      <c r="B61" s="96"/>
      <c r="C61" s="96"/>
      <c r="D61" s="96"/>
      <c r="E61" s="96"/>
      <c r="F61" s="96"/>
      <c r="G61" s="118"/>
      <c r="H61" s="96"/>
      <c r="I61" s="96"/>
      <c r="J61" s="96"/>
      <c r="K61" s="96"/>
      <c r="L61" s="96"/>
      <c r="M61" s="96"/>
      <c r="N61" s="96"/>
    </row>
    <row r="62" spans="1:14" ht="15.75" customHeight="1" x14ac:dyDescent="0.3">
      <c r="A62" s="96"/>
      <c r="B62" s="96"/>
      <c r="C62" s="96"/>
      <c r="D62" s="96"/>
      <c r="E62" s="96"/>
      <c r="F62" s="96"/>
      <c r="G62" s="118"/>
      <c r="H62" s="96"/>
      <c r="I62" s="96"/>
      <c r="J62" s="96"/>
      <c r="K62" s="96"/>
      <c r="L62" s="96"/>
      <c r="M62" s="96"/>
      <c r="N62" s="96"/>
    </row>
    <row r="63" spans="1:14" ht="15.75" customHeight="1" x14ac:dyDescent="0.3">
      <c r="A63" s="96"/>
      <c r="B63" s="96"/>
      <c r="C63" s="96"/>
      <c r="D63" s="96"/>
      <c r="E63" s="96"/>
      <c r="F63" s="96"/>
      <c r="G63" s="118"/>
      <c r="H63" s="96"/>
      <c r="I63" s="96"/>
      <c r="J63" s="96"/>
      <c r="K63" s="96"/>
      <c r="L63" s="96"/>
      <c r="M63" s="96"/>
      <c r="N63" s="96"/>
    </row>
    <row r="64" spans="1:14" ht="15.75" customHeight="1" x14ac:dyDescent="0.3">
      <c r="A64" s="96"/>
      <c r="B64" s="96"/>
      <c r="C64" s="96"/>
      <c r="D64" s="96"/>
      <c r="E64" s="96"/>
      <c r="F64" s="96"/>
      <c r="G64" s="118"/>
      <c r="H64" s="96"/>
      <c r="I64" s="96"/>
      <c r="J64" s="96"/>
      <c r="K64" s="96"/>
      <c r="L64" s="96"/>
      <c r="M64" s="96"/>
      <c r="N64" s="96"/>
    </row>
    <row r="65" spans="1:14" ht="15.75" customHeight="1" x14ac:dyDescent="0.3">
      <c r="A65" s="96"/>
      <c r="B65" s="96"/>
      <c r="C65" s="96"/>
      <c r="D65" s="96"/>
      <c r="E65" s="96"/>
      <c r="F65" s="96"/>
      <c r="G65" s="118"/>
      <c r="H65" s="96"/>
      <c r="I65" s="96"/>
      <c r="J65" s="96"/>
      <c r="K65" s="96"/>
      <c r="L65" s="96"/>
      <c r="M65" s="96"/>
      <c r="N65" s="96"/>
    </row>
    <row r="66" spans="1:14" ht="15.75" customHeight="1" x14ac:dyDescent="0.3">
      <c r="A66" s="96"/>
      <c r="B66" s="96"/>
      <c r="C66" s="96"/>
      <c r="D66" s="96"/>
      <c r="E66" s="96"/>
      <c r="F66" s="96"/>
      <c r="G66" s="118"/>
      <c r="H66" s="96"/>
      <c r="I66" s="96"/>
      <c r="J66" s="96"/>
      <c r="K66" s="96"/>
      <c r="L66" s="96"/>
      <c r="M66" s="96"/>
      <c r="N66" s="96"/>
    </row>
    <row r="67" spans="1:14" ht="15.75" customHeight="1" x14ac:dyDescent="0.3">
      <c r="A67" s="96"/>
      <c r="B67" s="96"/>
      <c r="C67" s="96"/>
      <c r="D67" s="96"/>
      <c r="E67" s="96"/>
      <c r="F67" s="96"/>
      <c r="G67" s="118"/>
      <c r="H67" s="96"/>
      <c r="I67" s="96"/>
      <c r="J67" s="96"/>
      <c r="K67" s="96"/>
      <c r="L67" s="96"/>
      <c r="M67" s="96"/>
      <c r="N67" s="96"/>
    </row>
    <row r="68" spans="1:14" ht="15.75" customHeight="1" x14ac:dyDescent="0.3">
      <c r="A68" s="96"/>
      <c r="B68" s="96"/>
      <c r="C68" s="96"/>
      <c r="D68" s="96"/>
      <c r="E68" s="96"/>
      <c r="F68" s="96"/>
      <c r="G68" s="118"/>
      <c r="H68" s="96"/>
      <c r="I68" s="96"/>
      <c r="J68" s="96"/>
      <c r="K68" s="96"/>
      <c r="L68" s="96"/>
      <c r="M68" s="96"/>
      <c r="N68" s="96"/>
    </row>
    <row r="69" spans="1:14" ht="15.75" customHeight="1" x14ac:dyDescent="0.3">
      <c r="A69" s="96"/>
      <c r="B69" s="96"/>
      <c r="C69" s="96"/>
      <c r="D69" s="96"/>
      <c r="E69" s="96"/>
      <c r="F69" s="96"/>
      <c r="G69" s="118"/>
      <c r="H69" s="96"/>
      <c r="I69" s="96"/>
      <c r="J69" s="96"/>
      <c r="K69" s="96"/>
      <c r="L69" s="96"/>
      <c r="M69" s="96"/>
      <c r="N69" s="96"/>
    </row>
    <row r="70" spans="1:14" ht="15.75" customHeight="1" x14ac:dyDescent="0.3">
      <c r="A70" s="96"/>
      <c r="B70" s="96"/>
      <c r="C70" s="96"/>
      <c r="D70" s="96"/>
      <c r="E70" s="96"/>
      <c r="F70" s="96"/>
      <c r="G70" s="118"/>
      <c r="H70" s="96"/>
      <c r="I70" s="96"/>
      <c r="J70" s="96"/>
      <c r="K70" s="96"/>
      <c r="L70" s="96"/>
      <c r="M70" s="96"/>
      <c r="N70" s="96"/>
    </row>
    <row r="71" spans="1:14" ht="15.75" customHeight="1" x14ac:dyDescent="0.3">
      <c r="A71" s="96"/>
      <c r="B71" s="96"/>
      <c r="C71" s="96"/>
      <c r="D71" s="96"/>
      <c r="E71" s="96"/>
      <c r="F71" s="96"/>
      <c r="G71" s="118"/>
      <c r="H71" s="96"/>
      <c r="I71" s="96"/>
      <c r="J71" s="96"/>
      <c r="K71" s="96"/>
      <c r="L71" s="96"/>
      <c r="M71" s="96"/>
      <c r="N71" s="96"/>
    </row>
    <row r="72" spans="1:14" ht="15.75" customHeight="1" x14ac:dyDescent="0.3">
      <c r="A72" s="96"/>
      <c r="B72" s="96"/>
      <c r="C72" s="96"/>
      <c r="D72" s="96"/>
      <c r="E72" s="96"/>
      <c r="F72" s="96"/>
      <c r="G72" s="118"/>
      <c r="H72" s="96"/>
      <c r="I72" s="96"/>
      <c r="J72" s="96"/>
      <c r="K72" s="96"/>
      <c r="L72" s="96"/>
      <c r="M72" s="96"/>
      <c r="N72" s="96"/>
    </row>
    <row r="73" spans="1:14" ht="15.75" customHeight="1" x14ac:dyDescent="0.3">
      <c r="A73" s="96"/>
      <c r="B73" s="96"/>
      <c r="C73" s="96"/>
      <c r="D73" s="96"/>
      <c r="E73" s="96"/>
      <c r="F73" s="96"/>
      <c r="G73" s="118"/>
      <c r="H73" s="96"/>
      <c r="I73" s="96"/>
      <c r="J73" s="96"/>
      <c r="K73" s="96"/>
      <c r="L73" s="96"/>
      <c r="M73" s="96"/>
      <c r="N73" s="96"/>
    </row>
    <row r="74" spans="1:14" ht="15.75" customHeight="1" x14ac:dyDescent="0.3">
      <c r="A74" s="96"/>
      <c r="B74" s="96"/>
      <c r="C74" s="96"/>
      <c r="D74" s="96"/>
      <c r="E74" s="96"/>
      <c r="F74" s="96"/>
      <c r="G74" s="118"/>
      <c r="H74" s="96"/>
      <c r="I74" s="96"/>
      <c r="J74" s="96"/>
      <c r="K74" s="96"/>
      <c r="L74" s="96"/>
      <c r="M74" s="96"/>
      <c r="N74" s="96"/>
    </row>
    <row r="75" spans="1:14" ht="15.75" customHeight="1" x14ac:dyDescent="0.3">
      <c r="A75" s="96"/>
      <c r="B75" s="96"/>
      <c r="C75" s="96"/>
      <c r="D75" s="96"/>
      <c r="E75" s="96"/>
      <c r="F75" s="96"/>
      <c r="G75" s="118"/>
      <c r="H75" s="96"/>
      <c r="I75" s="96"/>
      <c r="J75" s="96"/>
      <c r="K75" s="96"/>
      <c r="L75" s="96"/>
      <c r="M75" s="96"/>
      <c r="N75" s="96"/>
    </row>
    <row r="76" spans="1:14" ht="15.75" customHeight="1" x14ac:dyDescent="0.3">
      <c r="A76" s="96"/>
      <c r="B76" s="96"/>
      <c r="C76" s="96"/>
      <c r="D76" s="96"/>
      <c r="E76" s="96"/>
      <c r="F76" s="96"/>
      <c r="G76" s="118"/>
      <c r="H76" s="96"/>
      <c r="I76" s="96"/>
      <c r="J76" s="96"/>
      <c r="K76" s="96"/>
      <c r="L76" s="96"/>
      <c r="M76" s="96"/>
      <c r="N76" s="96"/>
    </row>
    <row r="77" spans="1:14" ht="15.75" customHeight="1" x14ac:dyDescent="0.3">
      <c r="A77" s="96"/>
      <c r="B77" s="96"/>
      <c r="C77" s="96"/>
      <c r="D77" s="96"/>
      <c r="E77" s="96"/>
      <c r="F77" s="96"/>
      <c r="G77" s="118"/>
      <c r="H77" s="96"/>
      <c r="I77" s="96"/>
      <c r="J77" s="96"/>
      <c r="K77" s="96"/>
      <c r="L77" s="96"/>
      <c r="M77" s="96"/>
      <c r="N77" s="96"/>
    </row>
    <row r="78" spans="1:14" ht="15.75" customHeight="1" x14ac:dyDescent="0.3">
      <c r="A78" s="96"/>
      <c r="B78" s="96"/>
      <c r="C78" s="96"/>
      <c r="D78" s="96"/>
      <c r="E78" s="96"/>
      <c r="F78" s="96"/>
      <c r="G78" s="118"/>
      <c r="H78" s="96"/>
      <c r="I78" s="96"/>
      <c r="J78" s="96"/>
      <c r="K78" s="96"/>
      <c r="L78" s="96"/>
      <c r="M78" s="96"/>
      <c r="N78" s="96"/>
    </row>
    <row r="79" spans="1:14" ht="15.75" customHeight="1" x14ac:dyDescent="0.3">
      <c r="A79" s="96"/>
      <c r="B79" s="96"/>
      <c r="C79" s="96"/>
      <c r="D79" s="96"/>
      <c r="E79" s="96"/>
      <c r="F79" s="96"/>
      <c r="G79" s="118"/>
      <c r="H79" s="96"/>
      <c r="I79" s="96"/>
      <c r="J79" s="96"/>
      <c r="K79" s="96"/>
      <c r="L79" s="96"/>
      <c r="M79" s="96"/>
      <c r="N79" s="96"/>
    </row>
    <row r="80" spans="1:14" ht="15.75" customHeight="1" x14ac:dyDescent="0.3">
      <c r="A80" s="96"/>
      <c r="B80" s="96"/>
      <c r="C80" s="96"/>
      <c r="D80" s="96"/>
      <c r="E80" s="96"/>
      <c r="F80" s="96"/>
      <c r="G80" s="118"/>
      <c r="H80" s="96"/>
      <c r="I80" s="96"/>
      <c r="J80" s="96"/>
      <c r="K80" s="96"/>
      <c r="L80" s="96"/>
      <c r="M80" s="96"/>
      <c r="N80" s="96"/>
    </row>
    <row r="81" spans="1:14" ht="15.75" customHeight="1" x14ac:dyDescent="0.3">
      <c r="A81" s="96"/>
      <c r="B81" s="96"/>
      <c r="C81" s="96"/>
      <c r="D81" s="96"/>
      <c r="E81" s="96"/>
      <c r="F81" s="96"/>
      <c r="G81" s="118"/>
      <c r="H81" s="96"/>
      <c r="I81" s="96"/>
      <c r="J81" s="96"/>
      <c r="K81" s="96"/>
      <c r="L81" s="96"/>
      <c r="M81" s="96"/>
      <c r="N81" s="96"/>
    </row>
    <row r="82" spans="1:14" ht="15.75" customHeight="1" x14ac:dyDescent="0.3">
      <c r="A82" s="96"/>
      <c r="B82" s="96"/>
      <c r="C82" s="96"/>
      <c r="D82" s="96"/>
      <c r="E82" s="96"/>
      <c r="F82" s="96"/>
      <c r="G82" s="118"/>
      <c r="H82" s="96"/>
      <c r="I82" s="96"/>
      <c r="J82" s="96"/>
      <c r="K82" s="96"/>
      <c r="L82" s="96"/>
      <c r="M82" s="96"/>
      <c r="N82" s="96"/>
    </row>
    <row r="83" spans="1:14" ht="15.75" customHeight="1" x14ac:dyDescent="0.3">
      <c r="A83" s="96"/>
      <c r="B83" s="96"/>
      <c r="C83" s="96"/>
      <c r="D83" s="96"/>
      <c r="E83" s="96"/>
      <c r="F83" s="96"/>
      <c r="G83" s="118"/>
      <c r="H83" s="96"/>
      <c r="I83" s="96"/>
      <c r="J83" s="96"/>
      <c r="K83" s="96"/>
      <c r="L83" s="96"/>
      <c r="M83" s="96"/>
      <c r="N83" s="96"/>
    </row>
    <row r="84" spans="1:14" ht="15.75" customHeight="1" x14ac:dyDescent="0.3">
      <c r="A84" s="96"/>
      <c r="B84" s="96"/>
      <c r="C84" s="96"/>
      <c r="D84" s="96"/>
      <c r="E84" s="96"/>
      <c r="F84" s="96"/>
      <c r="G84" s="118"/>
      <c r="H84" s="96"/>
      <c r="I84" s="96"/>
      <c r="J84" s="96"/>
      <c r="K84" s="96"/>
      <c r="L84" s="96"/>
      <c r="M84" s="96"/>
      <c r="N84" s="96"/>
    </row>
    <row r="85" spans="1:14" ht="15.75" customHeight="1" x14ac:dyDescent="0.3">
      <c r="A85" s="96"/>
      <c r="B85" s="96"/>
      <c r="C85" s="96"/>
      <c r="D85" s="96"/>
      <c r="E85" s="96"/>
      <c r="F85" s="96"/>
      <c r="G85" s="118"/>
      <c r="H85" s="96"/>
      <c r="I85" s="96"/>
      <c r="J85" s="96"/>
      <c r="K85" s="96"/>
      <c r="L85" s="96"/>
      <c r="M85" s="96"/>
      <c r="N85" s="96"/>
    </row>
    <row r="86" spans="1:14" ht="15.75" customHeight="1" x14ac:dyDescent="0.3">
      <c r="A86" s="96"/>
      <c r="B86" s="96"/>
      <c r="C86" s="96"/>
      <c r="D86" s="96"/>
      <c r="E86" s="96"/>
      <c r="F86" s="96"/>
      <c r="G86" s="118"/>
      <c r="H86" s="96"/>
      <c r="I86" s="96"/>
      <c r="J86" s="96"/>
      <c r="K86" s="96"/>
      <c r="L86" s="96"/>
      <c r="M86" s="96"/>
      <c r="N86" s="96"/>
    </row>
    <row r="87" spans="1:14" ht="15.75" customHeight="1" x14ac:dyDescent="0.3">
      <c r="A87" s="96"/>
      <c r="B87" s="96"/>
      <c r="C87" s="96"/>
      <c r="D87" s="96"/>
      <c r="E87" s="96"/>
      <c r="F87" s="96"/>
      <c r="G87" s="118"/>
      <c r="H87" s="96"/>
      <c r="I87" s="96"/>
      <c r="J87" s="96"/>
      <c r="K87" s="96"/>
      <c r="L87" s="96"/>
      <c r="M87" s="96"/>
      <c r="N87" s="96"/>
    </row>
    <row r="88" spans="1:14" ht="15.75" customHeight="1" x14ac:dyDescent="0.3">
      <c r="A88" s="96"/>
      <c r="B88" s="96"/>
      <c r="C88" s="96"/>
      <c r="D88" s="96"/>
      <c r="E88" s="96"/>
      <c r="F88" s="96"/>
      <c r="G88" s="118"/>
      <c r="H88" s="96"/>
      <c r="I88" s="96"/>
      <c r="J88" s="96"/>
      <c r="K88" s="96"/>
      <c r="L88" s="96"/>
      <c r="M88" s="96"/>
      <c r="N88" s="96"/>
    </row>
    <row r="89" spans="1:14" ht="15.75" customHeight="1" x14ac:dyDescent="0.3">
      <c r="A89" s="96"/>
      <c r="B89" s="96"/>
      <c r="C89" s="96"/>
      <c r="D89" s="96"/>
      <c r="E89" s="96"/>
      <c r="F89" s="96"/>
      <c r="G89" s="118"/>
      <c r="H89" s="96"/>
      <c r="I89" s="96"/>
      <c r="J89" s="96"/>
      <c r="K89" s="96"/>
      <c r="L89" s="96"/>
      <c r="M89" s="96"/>
      <c r="N89" s="96"/>
    </row>
    <row r="90" spans="1:14" ht="15.75" customHeight="1" x14ac:dyDescent="0.3">
      <c r="A90" s="96"/>
      <c r="B90" s="96"/>
      <c r="C90" s="96"/>
      <c r="D90" s="96"/>
      <c r="E90" s="96"/>
      <c r="F90" s="96"/>
      <c r="G90" s="118"/>
      <c r="H90" s="96"/>
      <c r="I90" s="96"/>
      <c r="J90" s="96"/>
      <c r="K90" s="96"/>
      <c r="L90" s="96"/>
      <c r="M90" s="96"/>
      <c r="N90" s="96"/>
    </row>
    <row r="91" spans="1:14" ht="15.75" customHeight="1" x14ac:dyDescent="0.3">
      <c r="A91" s="96"/>
      <c r="B91" s="96"/>
      <c r="C91" s="96"/>
      <c r="D91" s="96"/>
      <c r="E91" s="96"/>
      <c r="F91" s="96"/>
      <c r="G91" s="118"/>
      <c r="H91" s="96"/>
      <c r="I91" s="96"/>
      <c r="J91" s="96"/>
      <c r="K91" s="96"/>
      <c r="L91" s="96"/>
      <c r="M91" s="96"/>
      <c r="N91" s="96"/>
    </row>
    <row r="92" spans="1:14" ht="15.75" customHeight="1" x14ac:dyDescent="0.3">
      <c r="A92" s="96"/>
      <c r="B92" s="96"/>
      <c r="C92" s="96"/>
      <c r="D92" s="96"/>
      <c r="E92" s="96"/>
      <c r="F92" s="96"/>
      <c r="G92" s="118"/>
      <c r="H92" s="96"/>
      <c r="I92" s="96"/>
      <c r="J92" s="96"/>
      <c r="K92" s="96"/>
      <c r="L92" s="96"/>
      <c r="M92" s="96"/>
      <c r="N92" s="96"/>
    </row>
    <row r="93" spans="1:14" ht="15.75" customHeight="1" x14ac:dyDescent="0.3">
      <c r="A93" s="96"/>
      <c r="B93" s="96"/>
      <c r="C93" s="96"/>
      <c r="D93" s="96"/>
      <c r="E93" s="96"/>
      <c r="F93" s="96"/>
      <c r="G93" s="118"/>
      <c r="H93" s="96"/>
      <c r="I93" s="96"/>
      <c r="J93" s="96"/>
      <c r="K93" s="96"/>
      <c r="L93" s="96"/>
      <c r="M93" s="96"/>
      <c r="N93" s="96"/>
    </row>
    <row r="94" spans="1:14" ht="15.75" customHeight="1" x14ac:dyDescent="0.3">
      <c r="A94" s="96"/>
      <c r="B94" s="96"/>
      <c r="C94" s="96"/>
      <c r="D94" s="96"/>
      <c r="E94" s="96"/>
      <c r="F94" s="96"/>
      <c r="G94" s="118"/>
      <c r="H94" s="96"/>
      <c r="I94" s="96"/>
      <c r="J94" s="96"/>
      <c r="K94" s="96"/>
      <c r="L94" s="96"/>
      <c r="M94" s="96"/>
      <c r="N94" s="96"/>
    </row>
    <row r="95" spans="1:14" ht="15.75" customHeight="1" x14ac:dyDescent="0.3">
      <c r="A95" s="96"/>
      <c r="B95" s="96"/>
      <c r="C95" s="96"/>
      <c r="D95" s="96"/>
      <c r="E95" s="96"/>
      <c r="F95" s="96"/>
      <c r="G95" s="118"/>
      <c r="H95" s="96"/>
      <c r="I95" s="96"/>
      <c r="J95" s="96"/>
      <c r="K95" s="96"/>
      <c r="L95" s="96"/>
      <c r="M95" s="96"/>
      <c r="N95" s="96"/>
    </row>
    <row r="96" spans="1:14" ht="15.75" customHeight="1" x14ac:dyDescent="0.3">
      <c r="A96" s="96"/>
      <c r="B96" s="96"/>
      <c r="C96" s="96"/>
      <c r="D96" s="96"/>
      <c r="E96" s="96"/>
      <c r="F96" s="96"/>
      <c r="G96" s="118"/>
      <c r="H96" s="96"/>
      <c r="I96" s="96"/>
      <c r="J96" s="96"/>
      <c r="K96" s="96"/>
      <c r="L96" s="96"/>
      <c r="M96" s="96"/>
      <c r="N96" s="96"/>
    </row>
    <row r="97" spans="1:14" ht="15.75" customHeight="1" x14ac:dyDescent="0.3">
      <c r="A97" s="96"/>
      <c r="B97" s="96"/>
      <c r="C97" s="96"/>
      <c r="D97" s="96"/>
      <c r="E97" s="96"/>
      <c r="F97" s="96"/>
      <c r="G97" s="118"/>
      <c r="H97" s="96"/>
      <c r="I97" s="96"/>
      <c r="J97" s="96"/>
      <c r="K97" s="96"/>
      <c r="L97" s="96"/>
      <c r="M97" s="96"/>
      <c r="N97" s="96"/>
    </row>
    <row r="98" spans="1:14" ht="15.75" customHeight="1" x14ac:dyDescent="0.3">
      <c r="A98" s="96"/>
      <c r="B98" s="96"/>
      <c r="C98" s="96"/>
      <c r="D98" s="96"/>
      <c r="E98" s="96"/>
      <c r="F98" s="96"/>
      <c r="G98" s="118"/>
      <c r="H98" s="96"/>
      <c r="I98" s="96"/>
      <c r="J98" s="96"/>
      <c r="K98" s="96"/>
      <c r="L98" s="96"/>
      <c r="M98" s="96"/>
      <c r="N98" s="96"/>
    </row>
    <row r="99" spans="1:14" ht="15.75" customHeight="1" x14ac:dyDescent="0.3">
      <c r="A99" s="96"/>
      <c r="B99" s="96"/>
      <c r="C99" s="96"/>
      <c r="D99" s="96"/>
      <c r="E99" s="96"/>
      <c r="F99" s="96"/>
      <c r="G99" s="118"/>
      <c r="H99" s="96"/>
      <c r="I99" s="96"/>
      <c r="J99" s="96"/>
      <c r="K99" s="96"/>
      <c r="L99" s="96"/>
      <c r="M99" s="96"/>
      <c r="N99" s="96"/>
    </row>
    <row r="100" spans="1:14" ht="15.75" customHeight="1" x14ac:dyDescent="0.3">
      <c r="A100" s="96"/>
      <c r="B100" s="96"/>
      <c r="C100" s="96"/>
      <c r="D100" s="96"/>
      <c r="E100" s="96"/>
      <c r="F100" s="96"/>
      <c r="G100" s="118"/>
      <c r="H100" s="96"/>
      <c r="I100" s="96"/>
      <c r="J100" s="96"/>
      <c r="K100" s="96"/>
      <c r="L100" s="96"/>
      <c r="M100" s="96"/>
      <c r="N100" s="96"/>
    </row>
    <row r="101" spans="1:14" ht="15.75" customHeight="1" x14ac:dyDescent="0.3">
      <c r="A101" s="96"/>
      <c r="B101" s="96"/>
      <c r="C101" s="96"/>
      <c r="D101" s="96"/>
      <c r="E101" s="96"/>
      <c r="F101" s="96"/>
      <c r="G101" s="118"/>
      <c r="H101" s="96"/>
      <c r="I101" s="96"/>
      <c r="J101" s="96"/>
      <c r="K101" s="96"/>
      <c r="L101" s="96"/>
      <c r="M101" s="96"/>
      <c r="N101" s="96"/>
    </row>
    <row r="102" spans="1:14" ht="15.75" customHeight="1" x14ac:dyDescent="0.3">
      <c r="A102" s="96"/>
      <c r="B102" s="96"/>
      <c r="C102" s="96"/>
      <c r="D102" s="96"/>
      <c r="E102" s="96"/>
      <c r="F102" s="96"/>
      <c r="G102" s="118"/>
      <c r="H102" s="96"/>
      <c r="I102" s="96"/>
      <c r="J102" s="96"/>
      <c r="K102" s="96"/>
      <c r="L102" s="96"/>
      <c r="M102" s="96"/>
      <c r="N102" s="96"/>
    </row>
    <row r="103" spans="1:14" ht="15.75" customHeight="1" x14ac:dyDescent="0.3">
      <c r="A103" s="96"/>
      <c r="B103" s="96"/>
      <c r="C103" s="96"/>
      <c r="D103" s="96"/>
      <c r="E103" s="96"/>
      <c r="F103" s="96"/>
      <c r="G103" s="118"/>
      <c r="H103" s="96"/>
      <c r="I103" s="96"/>
      <c r="J103" s="96"/>
      <c r="K103" s="96"/>
      <c r="L103" s="96"/>
      <c r="M103" s="96"/>
      <c r="N103" s="96"/>
    </row>
    <row r="104" spans="1:14" ht="15.75" customHeight="1" x14ac:dyDescent="0.3">
      <c r="A104" s="96"/>
      <c r="B104" s="96"/>
      <c r="C104" s="96"/>
      <c r="D104" s="96"/>
      <c r="E104" s="96"/>
      <c r="F104" s="96"/>
      <c r="G104" s="118"/>
      <c r="H104" s="96"/>
      <c r="I104" s="96"/>
      <c r="J104" s="96"/>
      <c r="K104" s="96"/>
      <c r="L104" s="96"/>
      <c r="M104" s="96"/>
      <c r="N104" s="96"/>
    </row>
    <row r="105" spans="1:14" ht="15.75" customHeight="1" x14ac:dyDescent="0.3">
      <c r="A105" s="96"/>
      <c r="B105" s="96"/>
      <c r="C105" s="96"/>
      <c r="D105" s="96"/>
      <c r="E105" s="96"/>
      <c r="F105" s="96"/>
      <c r="G105" s="118"/>
      <c r="H105" s="96"/>
      <c r="I105" s="96"/>
      <c r="J105" s="96"/>
      <c r="K105" s="96"/>
      <c r="L105" s="96"/>
      <c r="M105" s="96"/>
      <c r="N105" s="96"/>
    </row>
    <row r="106" spans="1:14" ht="15.75" customHeight="1" x14ac:dyDescent="0.3">
      <c r="A106" s="96"/>
      <c r="B106" s="96"/>
      <c r="C106" s="96"/>
      <c r="D106" s="96"/>
      <c r="E106" s="96"/>
      <c r="F106" s="96"/>
      <c r="G106" s="118"/>
      <c r="H106" s="96"/>
      <c r="I106" s="96"/>
      <c r="J106" s="96"/>
      <c r="K106" s="96"/>
      <c r="L106" s="96"/>
      <c r="M106" s="96"/>
      <c r="N106" s="96"/>
    </row>
    <row r="107" spans="1:14" ht="15.75" customHeight="1" x14ac:dyDescent="0.3">
      <c r="A107" s="96"/>
      <c r="B107" s="96"/>
      <c r="C107" s="96"/>
      <c r="D107" s="96"/>
      <c r="E107" s="96"/>
      <c r="F107" s="96"/>
      <c r="G107" s="118"/>
      <c r="H107" s="96"/>
      <c r="I107" s="96"/>
      <c r="J107" s="96"/>
      <c r="K107" s="96"/>
      <c r="L107" s="96"/>
      <c r="M107" s="96"/>
      <c r="N107" s="96"/>
    </row>
    <row r="108" spans="1:14" ht="15.75" customHeight="1" x14ac:dyDescent="0.3">
      <c r="A108" s="96"/>
      <c r="B108" s="96"/>
      <c r="C108" s="96"/>
      <c r="D108" s="96"/>
      <c r="E108" s="96"/>
      <c r="F108" s="96"/>
      <c r="G108" s="118"/>
      <c r="H108" s="96"/>
      <c r="I108" s="96"/>
      <c r="J108" s="96"/>
      <c r="K108" s="96"/>
      <c r="L108" s="96"/>
      <c r="M108" s="96"/>
      <c r="N108" s="96"/>
    </row>
    <row r="109" spans="1:14" ht="15.75" customHeight="1" x14ac:dyDescent="0.3">
      <c r="A109" s="96"/>
      <c r="B109" s="96"/>
      <c r="C109" s="96"/>
      <c r="D109" s="96"/>
      <c r="E109" s="96"/>
      <c r="F109" s="96"/>
      <c r="G109" s="118"/>
      <c r="H109" s="96"/>
      <c r="I109" s="96"/>
      <c r="J109" s="96"/>
      <c r="K109" s="96"/>
      <c r="L109" s="96"/>
      <c r="M109" s="96"/>
      <c r="N109" s="96"/>
    </row>
    <row r="110" spans="1:14" ht="15.75" customHeight="1" x14ac:dyDescent="0.3">
      <c r="A110" s="96"/>
      <c r="B110" s="96"/>
      <c r="C110" s="96"/>
      <c r="D110" s="96"/>
      <c r="E110" s="96"/>
      <c r="F110" s="96"/>
      <c r="G110" s="118"/>
      <c r="H110" s="96"/>
      <c r="I110" s="96"/>
      <c r="J110" s="96"/>
      <c r="K110" s="96"/>
      <c r="L110" s="96"/>
      <c r="M110" s="96"/>
      <c r="N110" s="96"/>
    </row>
    <row r="111" spans="1:14" ht="15.75" customHeight="1" x14ac:dyDescent="0.3">
      <c r="A111" s="96"/>
      <c r="B111" s="96"/>
      <c r="C111" s="96"/>
      <c r="D111" s="96"/>
      <c r="E111" s="96"/>
      <c r="F111" s="96"/>
      <c r="G111" s="118"/>
      <c r="H111" s="96"/>
      <c r="I111" s="96"/>
      <c r="J111" s="96"/>
      <c r="K111" s="96"/>
      <c r="L111" s="96"/>
      <c r="M111" s="96"/>
      <c r="N111" s="96"/>
    </row>
    <row r="112" spans="1:14" ht="15.75" customHeight="1" x14ac:dyDescent="0.3">
      <c r="A112" s="96"/>
      <c r="B112" s="96"/>
      <c r="C112" s="96"/>
      <c r="D112" s="96"/>
      <c r="E112" s="96"/>
      <c r="F112" s="96"/>
      <c r="G112" s="118"/>
      <c r="H112" s="96"/>
      <c r="I112" s="96"/>
      <c r="J112" s="96"/>
      <c r="K112" s="96"/>
      <c r="L112" s="96"/>
      <c r="M112" s="96"/>
      <c r="N112" s="96"/>
    </row>
    <row r="113" spans="1:14" ht="15.75" customHeight="1" x14ac:dyDescent="0.3">
      <c r="A113" s="96"/>
      <c r="B113" s="96"/>
      <c r="C113" s="96"/>
      <c r="D113" s="96"/>
      <c r="E113" s="96"/>
      <c r="F113" s="96"/>
      <c r="G113" s="118"/>
      <c r="H113" s="96"/>
      <c r="I113" s="96"/>
      <c r="J113" s="96"/>
      <c r="K113" s="96"/>
      <c r="L113" s="96"/>
      <c r="M113" s="96"/>
      <c r="N113" s="96"/>
    </row>
  </sheetData>
  <hyperlinks>
    <hyperlink ref="A2" location="'Index'!A3" tooltip="Go to the Index sheet" display="á" xr:uid="{3B11012C-F029-4F4B-B870-DC5CB7734B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79C8-EF72-402C-9B7A-1A95CB33DEAC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169</v>
      </c>
      <c r="C3" s="6" t="s">
        <v>170</v>
      </c>
      <c r="E3" s="10" t="s">
        <v>171</v>
      </c>
      <c r="F3" s="9"/>
      <c r="G3" s="9"/>
      <c r="H3" s="36"/>
      <c r="I3" s="8"/>
      <c r="J3" s="9" t="s">
        <v>172</v>
      </c>
      <c r="K3" s="6" t="s">
        <v>173</v>
      </c>
      <c r="M3" s="10" t="s">
        <v>174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7">
        <v>2</v>
      </c>
      <c r="B5" s="16" t="s">
        <v>175</v>
      </c>
      <c r="C5" s="16" t="s">
        <v>130</v>
      </c>
      <c r="D5" s="38">
        <v>167</v>
      </c>
      <c r="E5" s="17">
        <v>7</v>
      </c>
      <c r="F5" s="38">
        <v>1010</v>
      </c>
      <c r="G5" s="39">
        <v>46</v>
      </c>
      <c r="H5" s="36"/>
      <c r="I5" s="15">
        <v>3</v>
      </c>
      <c r="J5" s="16" t="s">
        <v>176</v>
      </c>
      <c r="K5" s="16" t="s">
        <v>97</v>
      </c>
      <c r="L5" s="38">
        <v>160</v>
      </c>
      <c r="M5" s="17">
        <v>8</v>
      </c>
      <c r="N5" s="38">
        <v>946</v>
      </c>
      <c r="O5" s="39">
        <v>39</v>
      </c>
    </row>
    <row r="6" spans="1:15" ht="15.75" customHeight="1" x14ac:dyDescent="0.3">
      <c r="A6" s="21">
        <v>1</v>
      </c>
      <c r="B6" s="22" t="s">
        <v>177</v>
      </c>
      <c r="C6" s="22" t="s">
        <v>95</v>
      </c>
      <c r="D6" s="23">
        <v>176</v>
      </c>
      <c r="E6" s="24">
        <v>9</v>
      </c>
      <c r="F6" s="26">
        <v>999</v>
      </c>
      <c r="G6" s="27">
        <v>42</v>
      </c>
      <c r="H6" s="36"/>
      <c r="I6" s="21">
        <v>5</v>
      </c>
      <c r="J6" s="22" t="s">
        <v>178</v>
      </c>
      <c r="K6" s="22" t="s">
        <v>124</v>
      </c>
      <c r="L6" s="40">
        <v>144</v>
      </c>
      <c r="M6" s="24">
        <v>6</v>
      </c>
      <c r="N6" s="40">
        <v>945</v>
      </c>
      <c r="O6" s="41">
        <v>39</v>
      </c>
    </row>
    <row r="7" spans="1:15" ht="15.75" customHeight="1" x14ac:dyDescent="0.3">
      <c r="A7" s="42">
        <v>4</v>
      </c>
      <c r="B7" s="22" t="s">
        <v>179</v>
      </c>
      <c r="C7" s="22" t="s">
        <v>69</v>
      </c>
      <c r="D7" s="40">
        <v>174</v>
      </c>
      <c r="E7" s="24">
        <v>8</v>
      </c>
      <c r="F7" s="40">
        <v>998</v>
      </c>
      <c r="G7" s="41">
        <v>42</v>
      </c>
      <c r="H7" s="36"/>
      <c r="I7" s="42">
        <v>8</v>
      </c>
      <c r="J7" s="22" t="s">
        <v>180</v>
      </c>
      <c r="K7" s="22" t="s">
        <v>130</v>
      </c>
      <c r="L7" s="40">
        <v>144</v>
      </c>
      <c r="M7" s="24">
        <v>6</v>
      </c>
      <c r="N7" s="40">
        <v>944</v>
      </c>
      <c r="O7" s="41">
        <v>37</v>
      </c>
    </row>
    <row r="8" spans="1:15" ht="15.75" customHeight="1" x14ac:dyDescent="0.3">
      <c r="A8" s="21">
        <v>7</v>
      </c>
      <c r="B8" s="22" t="s">
        <v>181</v>
      </c>
      <c r="C8" s="22" t="s">
        <v>102</v>
      </c>
      <c r="D8" s="40">
        <v>161</v>
      </c>
      <c r="E8" s="24">
        <v>5</v>
      </c>
      <c r="F8" s="40">
        <v>982</v>
      </c>
      <c r="G8" s="41">
        <v>36</v>
      </c>
      <c r="H8" s="36"/>
      <c r="I8" s="42">
        <v>2</v>
      </c>
      <c r="J8" s="22" t="s">
        <v>182</v>
      </c>
      <c r="K8" s="22" t="s">
        <v>183</v>
      </c>
      <c r="L8" s="40">
        <v>115</v>
      </c>
      <c r="M8" s="24">
        <v>4</v>
      </c>
      <c r="N8" s="40">
        <v>920</v>
      </c>
      <c r="O8" s="41">
        <v>33</v>
      </c>
    </row>
    <row r="9" spans="1:15" ht="15.75" customHeight="1" x14ac:dyDescent="0.3">
      <c r="A9" s="21">
        <v>3</v>
      </c>
      <c r="B9" s="22" t="s">
        <v>184</v>
      </c>
      <c r="C9" s="22" t="s">
        <v>26</v>
      </c>
      <c r="D9" s="40">
        <v>166</v>
      </c>
      <c r="E9" s="24">
        <v>6</v>
      </c>
      <c r="F9" s="40">
        <v>976</v>
      </c>
      <c r="G9" s="41">
        <v>35</v>
      </c>
      <c r="H9" s="36"/>
      <c r="I9" s="42">
        <v>4</v>
      </c>
      <c r="J9" s="22" t="s">
        <v>185</v>
      </c>
      <c r="K9" s="22" t="s">
        <v>34</v>
      </c>
      <c r="L9" s="40" t="s">
        <v>47</v>
      </c>
      <c r="M9" s="24">
        <v>0</v>
      </c>
      <c r="N9" s="40">
        <v>780</v>
      </c>
      <c r="O9" s="41">
        <v>25</v>
      </c>
    </row>
    <row r="10" spans="1:15" ht="15.75" customHeight="1" x14ac:dyDescent="0.3">
      <c r="A10" s="42">
        <v>8</v>
      </c>
      <c r="B10" s="22" t="s">
        <v>186</v>
      </c>
      <c r="C10" s="22" t="s">
        <v>106</v>
      </c>
      <c r="D10" s="40">
        <v>160</v>
      </c>
      <c r="E10" s="24">
        <v>4</v>
      </c>
      <c r="F10" s="40">
        <v>959</v>
      </c>
      <c r="G10" s="41">
        <v>30</v>
      </c>
      <c r="H10" s="36"/>
      <c r="I10" s="21">
        <v>7</v>
      </c>
      <c r="J10" s="22" t="s">
        <v>187</v>
      </c>
      <c r="K10" s="22" t="s">
        <v>102</v>
      </c>
      <c r="L10" s="40">
        <v>160</v>
      </c>
      <c r="M10" s="24">
        <v>8</v>
      </c>
      <c r="N10" s="40">
        <v>879</v>
      </c>
      <c r="O10" s="41">
        <v>22</v>
      </c>
    </row>
    <row r="11" spans="1:15" ht="15.75" customHeight="1" x14ac:dyDescent="0.3">
      <c r="A11" s="21">
        <v>9</v>
      </c>
      <c r="B11" s="22" t="s">
        <v>188</v>
      </c>
      <c r="C11" s="22" t="s">
        <v>24</v>
      </c>
      <c r="D11" s="40">
        <v>122</v>
      </c>
      <c r="E11" s="24">
        <v>3</v>
      </c>
      <c r="F11" s="40">
        <v>830</v>
      </c>
      <c r="G11" s="41">
        <v>17</v>
      </c>
      <c r="H11" s="36"/>
      <c r="I11" s="42">
        <v>6</v>
      </c>
      <c r="J11" s="22" t="s">
        <v>189</v>
      </c>
      <c r="K11" s="22" t="s">
        <v>190</v>
      </c>
      <c r="L11" s="40" t="s">
        <v>47</v>
      </c>
      <c r="M11" s="24">
        <v>0</v>
      </c>
      <c r="N11" s="40">
        <v>613</v>
      </c>
      <c r="O11" s="41">
        <v>13</v>
      </c>
    </row>
    <row r="12" spans="1:15" ht="15.75" customHeight="1" x14ac:dyDescent="0.3">
      <c r="A12" s="42">
        <v>6</v>
      </c>
      <c r="B12" s="22" t="s">
        <v>191</v>
      </c>
      <c r="C12" s="22" t="s">
        <v>34</v>
      </c>
      <c r="D12" s="40" t="s">
        <v>47</v>
      </c>
      <c r="E12" s="24">
        <v>0</v>
      </c>
      <c r="F12" s="40">
        <v>460</v>
      </c>
      <c r="G12" s="41">
        <v>12</v>
      </c>
      <c r="H12" s="36"/>
      <c r="I12" s="28">
        <v>1</v>
      </c>
      <c r="J12" s="29" t="s">
        <v>192</v>
      </c>
      <c r="K12" s="29" t="s">
        <v>193</v>
      </c>
      <c r="L12" s="30" t="s">
        <v>47</v>
      </c>
      <c r="M12" s="31">
        <v>0</v>
      </c>
      <c r="N12" s="33">
        <v>0</v>
      </c>
      <c r="O12" s="34">
        <v>0</v>
      </c>
    </row>
    <row r="13" spans="1:15" ht="15.75" customHeight="1" x14ac:dyDescent="0.3">
      <c r="A13" s="28">
        <v>5</v>
      </c>
      <c r="B13" s="29" t="s">
        <v>194</v>
      </c>
      <c r="C13" s="29" t="s">
        <v>40</v>
      </c>
      <c r="D13" s="43" t="s">
        <v>47</v>
      </c>
      <c r="E13" s="31">
        <v>0</v>
      </c>
      <c r="F13" s="43">
        <v>223</v>
      </c>
      <c r="G13" s="44">
        <v>3</v>
      </c>
      <c r="H13" s="36"/>
      <c r="I13" s="36"/>
      <c r="J13" s="36"/>
      <c r="K13" s="36"/>
      <c r="L13" s="36"/>
      <c r="M13" s="36"/>
      <c r="N13" s="36"/>
      <c r="O13" s="36"/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8"/>
      <c r="B15" s="9" t="s">
        <v>195</v>
      </c>
      <c r="C15" s="6" t="s">
        <v>196</v>
      </c>
      <c r="E15" s="10" t="s">
        <v>197</v>
      </c>
      <c r="F15" s="9"/>
      <c r="G15" s="9"/>
      <c r="H15" s="36"/>
      <c r="I15" s="8"/>
      <c r="J15" s="9" t="s">
        <v>198</v>
      </c>
      <c r="K15" s="6" t="s">
        <v>199</v>
      </c>
      <c r="M15" s="10" t="s">
        <v>200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36"/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201</v>
      </c>
      <c r="C17" s="16" t="s">
        <v>77</v>
      </c>
      <c r="D17" s="38">
        <v>160</v>
      </c>
      <c r="E17" s="17">
        <v>7</v>
      </c>
      <c r="F17" s="38">
        <v>977</v>
      </c>
      <c r="G17" s="39">
        <v>46</v>
      </c>
      <c r="H17" s="36"/>
      <c r="I17" s="37">
        <v>2</v>
      </c>
      <c r="J17" s="16" t="s">
        <v>202</v>
      </c>
      <c r="K17" s="16" t="s">
        <v>190</v>
      </c>
      <c r="L17" s="38">
        <v>157</v>
      </c>
      <c r="M17" s="17">
        <v>5</v>
      </c>
      <c r="N17" s="38">
        <v>963</v>
      </c>
      <c r="O17" s="39">
        <v>45</v>
      </c>
    </row>
    <row r="18" spans="1:15" ht="15.75" customHeight="1" x14ac:dyDescent="0.3">
      <c r="A18" s="42">
        <v>6</v>
      </c>
      <c r="B18" s="22" t="s">
        <v>203</v>
      </c>
      <c r="C18" s="22" t="s">
        <v>124</v>
      </c>
      <c r="D18" s="40">
        <v>163</v>
      </c>
      <c r="E18" s="24">
        <v>9</v>
      </c>
      <c r="F18" s="40">
        <v>962</v>
      </c>
      <c r="G18" s="41">
        <v>43</v>
      </c>
      <c r="H18" s="36"/>
      <c r="I18" s="21">
        <v>7</v>
      </c>
      <c r="J18" s="22" t="s">
        <v>204</v>
      </c>
      <c r="K18" s="22" t="s">
        <v>77</v>
      </c>
      <c r="L18" s="40">
        <v>157</v>
      </c>
      <c r="M18" s="24">
        <v>5</v>
      </c>
      <c r="N18" s="40">
        <v>943</v>
      </c>
      <c r="O18" s="41">
        <v>38</v>
      </c>
    </row>
    <row r="19" spans="1:15" ht="15.75" customHeight="1" x14ac:dyDescent="0.3">
      <c r="A19" s="21">
        <v>3</v>
      </c>
      <c r="B19" s="22" t="s">
        <v>205</v>
      </c>
      <c r="C19" s="22" t="s">
        <v>77</v>
      </c>
      <c r="D19" s="40">
        <v>157</v>
      </c>
      <c r="E19" s="24">
        <v>4</v>
      </c>
      <c r="F19" s="40">
        <v>958</v>
      </c>
      <c r="G19" s="41">
        <v>38</v>
      </c>
      <c r="H19" s="36"/>
      <c r="I19" s="21">
        <v>5</v>
      </c>
      <c r="J19" s="22" t="s">
        <v>206</v>
      </c>
      <c r="K19" s="22" t="s">
        <v>207</v>
      </c>
      <c r="L19" s="40">
        <v>146</v>
      </c>
      <c r="M19" s="24">
        <v>2</v>
      </c>
      <c r="N19" s="40">
        <v>947</v>
      </c>
      <c r="O19" s="41">
        <v>36</v>
      </c>
    </row>
    <row r="20" spans="1:15" ht="15.75" customHeight="1" x14ac:dyDescent="0.3">
      <c r="A20" s="42">
        <v>2</v>
      </c>
      <c r="B20" s="22" t="s">
        <v>208</v>
      </c>
      <c r="C20" s="22" t="s">
        <v>91</v>
      </c>
      <c r="D20" s="40">
        <v>153</v>
      </c>
      <c r="E20" s="24">
        <v>3</v>
      </c>
      <c r="F20" s="40">
        <v>949</v>
      </c>
      <c r="G20" s="41">
        <v>37</v>
      </c>
      <c r="H20" s="36"/>
      <c r="I20" s="21">
        <v>3</v>
      </c>
      <c r="J20" s="22" t="s">
        <v>209</v>
      </c>
      <c r="K20" s="22" t="s">
        <v>210</v>
      </c>
      <c r="L20" s="40">
        <v>170</v>
      </c>
      <c r="M20" s="24">
        <v>9</v>
      </c>
      <c r="N20" s="40">
        <v>934</v>
      </c>
      <c r="O20" s="41">
        <v>34</v>
      </c>
    </row>
    <row r="21" spans="1:15" ht="15.75" customHeight="1" x14ac:dyDescent="0.3">
      <c r="A21" s="21">
        <v>1</v>
      </c>
      <c r="B21" s="22" t="s">
        <v>211</v>
      </c>
      <c r="C21" s="22" t="s">
        <v>190</v>
      </c>
      <c r="D21" s="23">
        <v>159</v>
      </c>
      <c r="E21" s="24">
        <v>5</v>
      </c>
      <c r="F21" s="26">
        <v>946</v>
      </c>
      <c r="G21" s="27">
        <v>35</v>
      </c>
      <c r="H21" s="36"/>
      <c r="I21" s="42">
        <v>8</v>
      </c>
      <c r="J21" s="22" t="s">
        <v>212</v>
      </c>
      <c r="K21" s="22" t="s">
        <v>124</v>
      </c>
      <c r="L21" s="40">
        <v>159</v>
      </c>
      <c r="M21" s="24">
        <v>6</v>
      </c>
      <c r="N21" s="40">
        <v>926</v>
      </c>
      <c r="O21" s="41">
        <v>30</v>
      </c>
    </row>
    <row r="22" spans="1:15" ht="15.75" customHeight="1" x14ac:dyDescent="0.3">
      <c r="A22" s="21">
        <v>9</v>
      </c>
      <c r="B22" s="22" t="s">
        <v>213</v>
      </c>
      <c r="C22" s="22" t="s">
        <v>93</v>
      </c>
      <c r="D22" s="40">
        <v>162</v>
      </c>
      <c r="E22" s="24">
        <v>8</v>
      </c>
      <c r="F22" s="40">
        <v>943</v>
      </c>
      <c r="G22" s="41">
        <v>35</v>
      </c>
      <c r="H22" s="36"/>
      <c r="I22" s="21">
        <v>1</v>
      </c>
      <c r="J22" s="22" t="s">
        <v>214</v>
      </c>
      <c r="K22" s="22" t="s">
        <v>24</v>
      </c>
      <c r="L22" s="23">
        <v>164</v>
      </c>
      <c r="M22" s="24">
        <v>8</v>
      </c>
      <c r="N22" s="26">
        <v>917</v>
      </c>
      <c r="O22" s="27">
        <v>28</v>
      </c>
    </row>
    <row r="23" spans="1:15" ht="15.75" customHeight="1" x14ac:dyDescent="0.3">
      <c r="A23" s="42">
        <v>4</v>
      </c>
      <c r="B23" s="22" t="s">
        <v>215</v>
      </c>
      <c r="C23" s="22" t="s">
        <v>56</v>
      </c>
      <c r="D23" s="40">
        <v>146</v>
      </c>
      <c r="E23" s="24">
        <v>2</v>
      </c>
      <c r="F23" s="40">
        <v>903</v>
      </c>
      <c r="G23" s="41">
        <v>22</v>
      </c>
      <c r="H23" s="36"/>
      <c r="I23" s="42">
        <v>6</v>
      </c>
      <c r="J23" s="22" t="s">
        <v>216</v>
      </c>
      <c r="K23" s="22" t="s">
        <v>124</v>
      </c>
      <c r="L23" s="40">
        <v>149</v>
      </c>
      <c r="M23" s="24">
        <v>3</v>
      </c>
      <c r="N23" s="40">
        <v>912</v>
      </c>
      <c r="O23" s="41">
        <v>26</v>
      </c>
    </row>
    <row r="24" spans="1:15" ht="15.75" customHeight="1" x14ac:dyDescent="0.3">
      <c r="A24" s="21">
        <v>5</v>
      </c>
      <c r="B24" s="22" t="s">
        <v>217</v>
      </c>
      <c r="C24" s="22" t="s">
        <v>21</v>
      </c>
      <c r="D24" s="40">
        <v>160</v>
      </c>
      <c r="E24" s="24">
        <v>7</v>
      </c>
      <c r="F24" s="40">
        <v>160</v>
      </c>
      <c r="G24" s="41">
        <v>7</v>
      </c>
      <c r="H24" s="36"/>
      <c r="I24" s="42">
        <v>4</v>
      </c>
      <c r="J24" s="22" t="s">
        <v>218</v>
      </c>
      <c r="K24" s="22" t="s">
        <v>219</v>
      </c>
      <c r="L24" s="40">
        <v>164</v>
      </c>
      <c r="M24" s="24">
        <v>8</v>
      </c>
      <c r="N24" s="40">
        <v>898</v>
      </c>
      <c r="O24" s="41">
        <v>25</v>
      </c>
    </row>
    <row r="25" spans="1:15" ht="15.75" customHeight="1" x14ac:dyDescent="0.3">
      <c r="A25" s="45">
        <v>8</v>
      </c>
      <c r="B25" s="29" t="s">
        <v>220</v>
      </c>
      <c r="C25" s="29" t="s">
        <v>34</v>
      </c>
      <c r="D25" s="43" t="s">
        <v>47</v>
      </c>
      <c r="E25" s="31">
        <v>0</v>
      </c>
      <c r="F25" s="43">
        <v>0</v>
      </c>
      <c r="G25" s="44">
        <v>0</v>
      </c>
      <c r="H25" s="36"/>
      <c r="I25" s="28">
        <v>9</v>
      </c>
      <c r="J25" s="29" t="s">
        <v>221</v>
      </c>
      <c r="K25" s="29" t="s">
        <v>210</v>
      </c>
      <c r="L25" s="43">
        <v>139</v>
      </c>
      <c r="M25" s="31">
        <v>1</v>
      </c>
      <c r="N25" s="43">
        <v>827</v>
      </c>
      <c r="O25" s="44">
        <v>14</v>
      </c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8"/>
      <c r="B27" s="9" t="s">
        <v>222</v>
      </c>
      <c r="C27" s="6" t="s">
        <v>223</v>
      </c>
      <c r="E27" s="10" t="s">
        <v>224</v>
      </c>
      <c r="F27" s="9"/>
      <c r="G27" s="9"/>
      <c r="H27" s="36"/>
      <c r="I27" s="8"/>
      <c r="J27" s="9" t="s">
        <v>225</v>
      </c>
      <c r="K27" s="6" t="s">
        <v>226</v>
      </c>
      <c r="M27" s="10" t="s">
        <v>227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36"/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228</v>
      </c>
      <c r="C29" s="16" t="s">
        <v>219</v>
      </c>
      <c r="D29" s="38">
        <v>162</v>
      </c>
      <c r="E29" s="17">
        <v>9</v>
      </c>
      <c r="F29" s="38">
        <v>939</v>
      </c>
      <c r="G29" s="39">
        <v>44</v>
      </c>
      <c r="H29" s="36"/>
      <c r="I29" s="37">
        <v>8</v>
      </c>
      <c r="J29" s="16" t="s">
        <v>229</v>
      </c>
      <c r="K29" s="16" t="s">
        <v>230</v>
      </c>
      <c r="L29" s="38">
        <v>152</v>
      </c>
      <c r="M29" s="17">
        <v>8</v>
      </c>
      <c r="N29" s="38">
        <v>872</v>
      </c>
      <c r="O29" s="39">
        <v>39</v>
      </c>
    </row>
    <row r="30" spans="1:15" ht="15.75" customHeight="1" x14ac:dyDescent="0.3">
      <c r="A30" s="42">
        <v>2</v>
      </c>
      <c r="B30" s="22" t="s">
        <v>231</v>
      </c>
      <c r="C30" s="22" t="s">
        <v>97</v>
      </c>
      <c r="D30" s="40">
        <v>151</v>
      </c>
      <c r="E30" s="24">
        <v>6</v>
      </c>
      <c r="F30" s="40">
        <v>949</v>
      </c>
      <c r="G30" s="41">
        <v>43</v>
      </c>
      <c r="H30" s="36"/>
      <c r="I30" s="21">
        <v>1</v>
      </c>
      <c r="J30" s="22" t="s">
        <v>232</v>
      </c>
      <c r="K30" s="22" t="s">
        <v>34</v>
      </c>
      <c r="L30" s="23">
        <v>138</v>
      </c>
      <c r="M30" s="24">
        <v>6</v>
      </c>
      <c r="N30" s="26">
        <v>865</v>
      </c>
      <c r="O30" s="27">
        <v>35</v>
      </c>
    </row>
    <row r="31" spans="1:15" ht="15.75" customHeight="1" x14ac:dyDescent="0.3">
      <c r="A31" s="42">
        <v>6</v>
      </c>
      <c r="B31" s="22" t="s">
        <v>233</v>
      </c>
      <c r="C31" s="22" t="s">
        <v>21</v>
      </c>
      <c r="D31" s="40">
        <v>157</v>
      </c>
      <c r="E31" s="24">
        <v>7</v>
      </c>
      <c r="F31" s="40">
        <v>943</v>
      </c>
      <c r="G31" s="41">
        <v>40</v>
      </c>
      <c r="H31" s="36"/>
      <c r="I31" s="21">
        <v>3</v>
      </c>
      <c r="J31" s="22" t="s">
        <v>234</v>
      </c>
      <c r="K31" s="22" t="s">
        <v>159</v>
      </c>
      <c r="L31" s="40">
        <v>121</v>
      </c>
      <c r="M31" s="24">
        <v>1</v>
      </c>
      <c r="N31" s="40">
        <v>852</v>
      </c>
      <c r="O31" s="41">
        <v>33</v>
      </c>
    </row>
    <row r="32" spans="1:15" ht="15.75" customHeight="1" x14ac:dyDescent="0.3">
      <c r="A32" s="21">
        <v>1</v>
      </c>
      <c r="B32" s="22" t="s">
        <v>235</v>
      </c>
      <c r="C32" s="22" t="s">
        <v>26</v>
      </c>
      <c r="D32" s="23">
        <v>149</v>
      </c>
      <c r="E32" s="24">
        <v>3</v>
      </c>
      <c r="F32" s="26">
        <v>934</v>
      </c>
      <c r="G32" s="27">
        <v>36</v>
      </c>
      <c r="H32" s="36"/>
      <c r="I32" s="21">
        <v>5</v>
      </c>
      <c r="J32" s="22" t="s">
        <v>236</v>
      </c>
      <c r="K32" s="22" t="s">
        <v>97</v>
      </c>
      <c r="L32" s="40">
        <v>123</v>
      </c>
      <c r="M32" s="24">
        <v>2</v>
      </c>
      <c r="N32" s="40">
        <v>840</v>
      </c>
      <c r="O32" s="41">
        <v>31</v>
      </c>
    </row>
    <row r="33" spans="1:15" ht="15.75" customHeight="1" x14ac:dyDescent="0.3">
      <c r="A33" s="42">
        <v>4</v>
      </c>
      <c r="B33" s="22" t="s">
        <v>237</v>
      </c>
      <c r="C33" s="22" t="s">
        <v>159</v>
      </c>
      <c r="D33" s="40">
        <v>148</v>
      </c>
      <c r="E33" s="24">
        <v>2</v>
      </c>
      <c r="F33" s="40">
        <v>910</v>
      </c>
      <c r="G33" s="41">
        <v>30</v>
      </c>
      <c r="H33" s="36"/>
      <c r="I33" s="21">
        <v>7</v>
      </c>
      <c r="J33" s="22" t="s">
        <v>238</v>
      </c>
      <c r="K33" s="22" t="s">
        <v>97</v>
      </c>
      <c r="L33" s="40">
        <v>138</v>
      </c>
      <c r="M33" s="24">
        <v>6</v>
      </c>
      <c r="N33" s="40">
        <v>833</v>
      </c>
      <c r="O33" s="41">
        <v>27</v>
      </c>
    </row>
    <row r="34" spans="1:15" ht="15.75" customHeight="1" x14ac:dyDescent="0.3">
      <c r="A34" s="21">
        <v>5</v>
      </c>
      <c r="B34" s="22" t="s">
        <v>239</v>
      </c>
      <c r="C34" s="22" t="s">
        <v>97</v>
      </c>
      <c r="D34" s="40">
        <v>151</v>
      </c>
      <c r="E34" s="24">
        <v>6</v>
      </c>
      <c r="F34" s="40">
        <v>899</v>
      </c>
      <c r="G34" s="41">
        <v>27</v>
      </c>
      <c r="H34" s="36"/>
      <c r="I34" s="42">
        <v>6</v>
      </c>
      <c r="J34" s="22" t="s">
        <v>240</v>
      </c>
      <c r="K34" s="22" t="s">
        <v>26</v>
      </c>
      <c r="L34" s="40">
        <v>140</v>
      </c>
      <c r="M34" s="24">
        <v>7</v>
      </c>
      <c r="N34" s="40">
        <v>812</v>
      </c>
      <c r="O34" s="41">
        <v>26</v>
      </c>
    </row>
    <row r="35" spans="1:15" ht="15.75" customHeight="1" x14ac:dyDescent="0.3">
      <c r="A35" s="42">
        <v>8</v>
      </c>
      <c r="B35" s="22" t="s">
        <v>241</v>
      </c>
      <c r="C35" s="22" t="s">
        <v>60</v>
      </c>
      <c r="D35" s="40">
        <v>160</v>
      </c>
      <c r="E35" s="24">
        <v>8</v>
      </c>
      <c r="F35" s="40">
        <v>882</v>
      </c>
      <c r="G35" s="41">
        <v>24</v>
      </c>
      <c r="H35" s="36"/>
      <c r="I35" s="42">
        <v>2</v>
      </c>
      <c r="J35" s="22" t="s">
        <v>242</v>
      </c>
      <c r="K35" s="22" t="s">
        <v>77</v>
      </c>
      <c r="L35" s="40">
        <v>132</v>
      </c>
      <c r="M35" s="24">
        <v>3</v>
      </c>
      <c r="N35" s="40">
        <v>732</v>
      </c>
      <c r="O35" s="41">
        <v>15</v>
      </c>
    </row>
    <row r="36" spans="1:15" ht="15.75" customHeight="1" x14ac:dyDescent="0.3">
      <c r="A36" s="21">
        <v>3</v>
      </c>
      <c r="B36" s="22" t="s">
        <v>243</v>
      </c>
      <c r="C36" s="22" t="s">
        <v>37</v>
      </c>
      <c r="D36" s="40">
        <v>151</v>
      </c>
      <c r="E36" s="24">
        <v>6</v>
      </c>
      <c r="F36" s="40">
        <v>734</v>
      </c>
      <c r="G36" s="41">
        <v>19</v>
      </c>
      <c r="H36" s="36"/>
      <c r="I36" s="45">
        <v>4</v>
      </c>
      <c r="J36" s="29" t="s">
        <v>244</v>
      </c>
      <c r="K36" s="29" t="s">
        <v>34</v>
      </c>
      <c r="L36" s="43">
        <v>133</v>
      </c>
      <c r="M36" s="31">
        <v>4</v>
      </c>
      <c r="N36" s="43">
        <v>403</v>
      </c>
      <c r="O36" s="44">
        <v>9</v>
      </c>
    </row>
    <row r="37" spans="1:15" ht="15.75" customHeight="1" x14ac:dyDescent="0.3">
      <c r="A37" s="28">
        <v>7</v>
      </c>
      <c r="B37" s="29" t="s">
        <v>245</v>
      </c>
      <c r="C37" s="29" t="s">
        <v>219</v>
      </c>
      <c r="D37" s="43">
        <v>148</v>
      </c>
      <c r="E37" s="31">
        <v>2</v>
      </c>
      <c r="F37" s="43">
        <v>869</v>
      </c>
      <c r="G37" s="44">
        <v>18</v>
      </c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8"/>
      <c r="B39" s="9" t="s">
        <v>246</v>
      </c>
      <c r="C39" s="6" t="s">
        <v>247</v>
      </c>
      <c r="E39" s="10" t="s">
        <v>248</v>
      </c>
      <c r="F39" s="9"/>
      <c r="G39" s="9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7">
        <v>6</v>
      </c>
      <c r="B41" s="16" t="s">
        <v>249</v>
      </c>
      <c r="C41" s="16" t="s">
        <v>37</v>
      </c>
      <c r="D41" s="38">
        <v>147</v>
      </c>
      <c r="E41" s="17">
        <v>8</v>
      </c>
      <c r="F41" s="38">
        <v>876</v>
      </c>
      <c r="G41" s="39">
        <v>44</v>
      </c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42">
        <v>8</v>
      </c>
      <c r="B42" s="22" t="s">
        <v>250</v>
      </c>
      <c r="C42" s="22" t="s">
        <v>97</v>
      </c>
      <c r="D42" s="40">
        <v>136</v>
      </c>
      <c r="E42" s="24">
        <v>7</v>
      </c>
      <c r="F42" s="40">
        <v>851</v>
      </c>
      <c r="G42" s="41">
        <v>41</v>
      </c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21">
        <v>7</v>
      </c>
      <c r="B43" s="22" t="s">
        <v>251</v>
      </c>
      <c r="C43" s="22" t="s">
        <v>190</v>
      </c>
      <c r="D43" s="40">
        <v>98</v>
      </c>
      <c r="E43" s="24">
        <v>6</v>
      </c>
      <c r="F43" s="40">
        <v>657</v>
      </c>
      <c r="G43" s="41">
        <v>29</v>
      </c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42">
        <v>4</v>
      </c>
      <c r="B44" s="22" t="s">
        <v>252</v>
      </c>
      <c r="C44" s="22" t="s">
        <v>97</v>
      </c>
      <c r="D44" s="40" t="s">
        <v>47</v>
      </c>
      <c r="E44" s="24">
        <v>0</v>
      </c>
      <c r="F44" s="40">
        <v>457</v>
      </c>
      <c r="G44" s="41">
        <v>23</v>
      </c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21">
        <v>3</v>
      </c>
      <c r="B45" s="22" t="s">
        <v>253</v>
      </c>
      <c r="C45" s="22" t="s">
        <v>148</v>
      </c>
      <c r="D45" s="40">
        <v>93</v>
      </c>
      <c r="E45" s="24">
        <v>5</v>
      </c>
      <c r="F45" s="40">
        <v>531</v>
      </c>
      <c r="G45" s="41">
        <v>22</v>
      </c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21">
        <v>1</v>
      </c>
      <c r="B46" s="22" t="s">
        <v>254</v>
      </c>
      <c r="C46" s="22" t="s">
        <v>210</v>
      </c>
      <c r="D46" s="23">
        <v>75</v>
      </c>
      <c r="E46" s="24">
        <v>4</v>
      </c>
      <c r="F46" s="26">
        <v>534</v>
      </c>
      <c r="G46" s="27">
        <v>21</v>
      </c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42">
        <v>2</v>
      </c>
      <c r="B47" s="22" t="s">
        <v>255</v>
      </c>
      <c r="C47" s="22" t="s">
        <v>60</v>
      </c>
      <c r="D47" s="40">
        <v>73</v>
      </c>
      <c r="E47" s="24">
        <v>3</v>
      </c>
      <c r="F47" s="40">
        <v>403</v>
      </c>
      <c r="G47" s="41">
        <v>14</v>
      </c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28">
        <v>5</v>
      </c>
      <c r="B48" s="29" t="s">
        <v>256</v>
      </c>
      <c r="C48" s="29" t="s">
        <v>159</v>
      </c>
      <c r="D48" s="43" t="s">
        <v>47</v>
      </c>
      <c r="E48" s="31">
        <v>0</v>
      </c>
      <c r="F48" s="43">
        <v>286</v>
      </c>
      <c r="G48" s="44">
        <v>10</v>
      </c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6" t="s">
        <v>166</v>
      </c>
      <c r="F50" s="35" t="s">
        <v>167</v>
      </c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6" t="s">
        <v>168</v>
      </c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ACF11B38-690C-4CA9-9824-19783E8E73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B7B7-3DAD-4AD1-BBD3-89158C314F37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857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8"/>
      <c r="B3" s="9" t="s">
        <v>4</v>
      </c>
      <c r="C3" s="6" t="s">
        <v>858</v>
      </c>
      <c r="E3" s="10" t="s">
        <v>859</v>
      </c>
      <c r="F3" s="9"/>
      <c r="G3" s="9"/>
      <c r="H3" s="9"/>
      <c r="I3" s="9"/>
      <c r="J3" s="9"/>
      <c r="K3" s="8"/>
      <c r="L3" s="9" t="s">
        <v>7</v>
      </c>
      <c r="M3" s="6" t="s">
        <v>860</v>
      </c>
      <c r="O3" s="10" t="s">
        <v>712</v>
      </c>
      <c r="P3" s="9"/>
      <c r="Q3" s="9"/>
      <c r="R3" s="9"/>
      <c r="S3" s="9"/>
    </row>
    <row r="4" spans="1:1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  <c r="K4" s="72">
        <v>2</v>
      </c>
      <c r="L4" s="12" t="s">
        <v>10</v>
      </c>
      <c r="M4" s="73" t="s">
        <v>11</v>
      </c>
      <c r="N4" s="49"/>
      <c r="O4" s="76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861</v>
      </c>
      <c r="C5" s="16" t="s">
        <v>219</v>
      </c>
      <c r="D5" s="17">
        <v>99</v>
      </c>
      <c r="E5" s="17">
        <v>99</v>
      </c>
      <c r="F5" s="17">
        <f t="shared" ref="F5:F12" si="0">SUM(D5:E5)</f>
        <v>198</v>
      </c>
      <c r="G5" s="17">
        <v>8</v>
      </c>
      <c r="H5" s="17">
        <v>1190</v>
      </c>
      <c r="I5" s="20">
        <v>43</v>
      </c>
      <c r="K5" s="15">
        <v>7</v>
      </c>
      <c r="L5" s="16" t="s">
        <v>862</v>
      </c>
      <c r="M5" s="16" t="s">
        <v>691</v>
      </c>
      <c r="N5" s="17">
        <v>96</v>
      </c>
      <c r="O5" s="17">
        <v>98</v>
      </c>
      <c r="P5" s="17">
        <f t="shared" ref="P5:P12" si="1">SUM(N5:O5)</f>
        <v>194</v>
      </c>
      <c r="Q5" s="17">
        <v>6</v>
      </c>
      <c r="R5" s="17">
        <v>1171</v>
      </c>
      <c r="S5" s="20">
        <v>41</v>
      </c>
    </row>
    <row r="6" spans="1:19" ht="15.75" customHeight="1" x14ac:dyDescent="0.3">
      <c r="A6" s="21">
        <v>2</v>
      </c>
      <c r="B6" s="22" t="s">
        <v>863</v>
      </c>
      <c r="C6" s="22" t="s">
        <v>67</v>
      </c>
      <c r="D6" s="23" t="s">
        <v>47</v>
      </c>
      <c r="E6" s="23"/>
      <c r="F6" s="23">
        <f t="shared" si="0"/>
        <v>0</v>
      </c>
      <c r="G6" s="24">
        <v>0</v>
      </c>
      <c r="H6" s="26">
        <v>996</v>
      </c>
      <c r="I6" s="27">
        <v>40</v>
      </c>
      <c r="K6" s="21">
        <v>8</v>
      </c>
      <c r="L6" s="22" t="s">
        <v>690</v>
      </c>
      <c r="M6" s="22" t="s">
        <v>691</v>
      </c>
      <c r="N6" s="23">
        <v>97</v>
      </c>
      <c r="O6" s="23">
        <v>98</v>
      </c>
      <c r="P6" s="23">
        <f t="shared" si="1"/>
        <v>195</v>
      </c>
      <c r="Q6" s="24">
        <v>7</v>
      </c>
      <c r="R6" s="23">
        <v>1162</v>
      </c>
      <c r="S6" s="25">
        <v>37</v>
      </c>
    </row>
    <row r="7" spans="1:19" ht="15.75" customHeight="1" x14ac:dyDescent="0.3">
      <c r="A7" s="21">
        <v>1</v>
      </c>
      <c r="B7" s="22" t="s">
        <v>723</v>
      </c>
      <c r="C7" s="22" t="s">
        <v>548</v>
      </c>
      <c r="D7" s="23">
        <v>96</v>
      </c>
      <c r="E7" s="23">
        <v>98</v>
      </c>
      <c r="F7" s="23">
        <f t="shared" si="0"/>
        <v>194</v>
      </c>
      <c r="G7" s="24">
        <v>4</v>
      </c>
      <c r="H7" s="26">
        <v>1167</v>
      </c>
      <c r="I7" s="27">
        <v>31</v>
      </c>
      <c r="J7" s="117"/>
      <c r="K7" s="21">
        <v>1</v>
      </c>
      <c r="L7" s="22" t="s">
        <v>177</v>
      </c>
      <c r="M7" s="22" t="s">
        <v>492</v>
      </c>
      <c r="N7" s="23">
        <v>95</v>
      </c>
      <c r="O7" s="23">
        <v>97</v>
      </c>
      <c r="P7" s="23">
        <f t="shared" si="1"/>
        <v>192</v>
      </c>
      <c r="Q7" s="24">
        <v>5</v>
      </c>
      <c r="R7" s="26">
        <v>1159</v>
      </c>
      <c r="S7" s="27">
        <v>35</v>
      </c>
    </row>
    <row r="8" spans="1:19" ht="15.75" customHeight="1" x14ac:dyDescent="0.3">
      <c r="A8" s="21">
        <v>3</v>
      </c>
      <c r="B8" s="22" t="s">
        <v>483</v>
      </c>
      <c r="C8" s="22" t="s">
        <v>441</v>
      </c>
      <c r="D8" s="23">
        <v>96</v>
      </c>
      <c r="E8" s="23">
        <v>99</v>
      </c>
      <c r="F8" s="23">
        <f t="shared" si="0"/>
        <v>195</v>
      </c>
      <c r="G8" s="24">
        <v>5</v>
      </c>
      <c r="H8" s="23">
        <v>1176</v>
      </c>
      <c r="I8" s="25">
        <v>30</v>
      </c>
      <c r="K8" s="21">
        <v>6</v>
      </c>
      <c r="L8" s="22" t="s">
        <v>510</v>
      </c>
      <c r="M8" s="22" t="s">
        <v>441</v>
      </c>
      <c r="N8" s="23">
        <v>92</v>
      </c>
      <c r="O8" s="23">
        <v>97</v>
      </c>
      <c r="P8" s="23">
        <f t="shared" si="1"/>
        <v>189</v>
      </c>
      <c r="Q8" s="24">
        <v>4</v>
      </c>
      <c r="R8" s="23">
        <v>1150</v>
      </c>
      <c r="S8" s="25">
        <v>29</v>
      </c>
    </row>
    <row r="9" spans="1:19" ht="15.75" customHeight="1" x14ac:dyDescent="0.3">
      <c r="A9" s="21">
        <v>6</v>
      </c>
      <c r="B9" s="22" t="s">
        <v>498</v>
      </c>
      <c r="C9" s="22" t="s">
        <v>492</v>
      </c>
      <c r="D9" s="23">
        <v>95</v>
      </c>
      <c r="E9" s="23">
        <v>95</v>
      </c>
      <c r="F9" s="23">
        <f t="shared" si="0"/>
        <v>190</v>
      </c>
      <c r="G9" s="24">
        <v>2</v>
      </c>
      <c r="H9" s="23">
        <v>1170</v>
      </c>
      <c r="I9" s="25">
        <v>28</v>
      </c>
      <c r="K9" s="21">
        <v>3</v>
      </c>
      <c r="L9" s="22" t="s">
        <v>864</v>
      </c>
      <c r="M9" s="22" t="s">
        <v>691</v>
      </c>
      <c r="N9" s="23">
        <v>99</v>
      </c>
      <c r="O9" s="23">
        <v>99</v>
      </c>
      <c r="P9" s="23">
        <f t="shared" si="1"/>
        <v>198</v>
      </c>
      <c r="Q9" s="24">
        <v>8</v>
      </c>
      <c r="R9" s="23">
        <v>961</v>
      </c>
      <c r="S9" s="25">
        <v>25</v>
      </c>
    </row>
    <row r="10" spans="1:19" ht="15.75" customHeight="1" x14ac:dyDescent="0.3">
      <c r="A10" s="21">
        <v>5</v>
      </c>
      <c r="B10" s="22" t="s">
        <v>865</v>
      </c>
      <c r="C10" s="22" t="s">
        <v>67</v>
      </c>
      <c r="D10" s="23">
        <v>97</v>
      </c>
      <c r="E10" s="23">
        <v>100</v>
      </c>
      <c r="F10" s="23">
        <f t="shared" si="0"/>
        <v>197</v>
      </c>
      <c r="G10" s="24">
        <v>7</v>
      </c>
      <c r="H10" s="23">
        <v>1151</v>
      </c>
      <c r="I10" s="25">
        <v>20</v>
      </c>
      <c r="K10" s="21">
        <v>5</v>
      </c>
      <c r="L10" s="22" t="s">
        <v>412</v>
      </c>
      <c r="M10" s="22" t="s">
        <v>130</v>
      </c>
      <c r="N10" s="23">
        <v>85</v>
      </c>
      <c r="O10" s="23">
        <v>93</v>
      </c>
      <c r="P10" s="23">
        <f t="shared" si="1"/>
        <v>178</v>
      </c>
      <c r="Q10" s="24">
        <v>3</v>
      </c>
      <c r="R10" s="23">
        <v>758</v>
      </c>
      <c r="S10" s="25">
        <v>20</v>
      </c>
    </row>
    <row r="11" spans="1:19" ht="15.75" customHeight="1" x14ac:dyDescent="0.3">
      <c r="A11" s="21">
        <v>4</v>
      </c>
      <c r="B11" s="22" t="s">
        <v>707</v>
      </c>
      <c r="C11" s="22" t="s">
        <v>548</v>
      </c>
      <c r="D11" s="23">
        <v>97</v>
      </c>
      <c r="E11" s="23">
        <v>99</v>
      </c>
      <c r="F11" s="23">
        <f t="shared" si="0"/>
        <v>196</v>
      </c>
      <c r="G11" s="24">
        <v>6</v>
      </c>
      <c r="H11" s="23">
        <v>1149</v>
      </c>
      <c r="I11" s="25">
        <v>17</v>
      </c>
      <c r="K11" s="21">
        <v>4</v>
      </c>
      <c r="L11" s="22" t="s">
        <v>866</v>
      </c>
      <c r="M11" s="22" t="s">
        <v>219</v>
      </c>
      <c r="N11" s="23" t="s">
        <v>47</v>
      </c>
      <c r="O11" s="23"/>
      <c r="P11" s="23">
        <f t="shared" si="1"/>
        <v>0</v>
      </c>
      <c r="Q11" s="24">
        <v>0</v>
      </c>
      <c r="R11" s="23">
        <v>565</v>
      </c>
      <c r="S11" s="25">
        <v>11</v>
      </c>
    </row>
    <row r="12" spans="1:19" ht="15.75" customHeight="1" x14ac:dyDescent="0.3">
      <c r="A12" s="28">
        <v>8</v>
      </c>
      <c r="B12" s="29" t="s">
        <v>867</v>
      </c>
      <c r="C12" s="29" t="s">
        <v>219</v>
      </c>
      <c r="D12" s="30">
        <v>95</v>
      </c>
      <c r="E12" s="30">
        <v>97</v>
      </c>
      <c r="F12" s="30">
        <f t="shared" si="0"/>
        <v>192</v>
      </c>
      <c r="G12" s="31">
        <v>3</v>
      </c>
      <c r="H12" s="30">
        <v>1142</v>
      </c>
      <c r="I12" s="32">
        <v>15</v>
      </c>
      <c r="K12" s="28">
        <v>2</v>
      </c>
      <c r="L12" s="29" t="s">
        <v>868</v>
      </c>
      <c r="M12" s="29" t="s">
        <v>441</v>
      </c>
      <c r="N12" s="30" t="s">
        <v>47</v>
      </c>
      <c r="O12" s="30"/>
      <c r="P12" s="30">
        <f t="shared" si="1"/>
        <v>0</v>
      </c>
      <c r="Q12" s="31">
        <v>0</v>
      </c>
      <c r="R12" s="30">
        <v>380</v>
      </c>
      <c r="S12" s="32">
        <v>7</v>
      </c>
    </row>
    <row r="13" spans="1:19" ht="15.75" customHeight="1" x14ac:dyDescent="0.3"/>
    <row r="14" spans="1:19" ht="15.75" customHeight="1" x14ac:dyDescent="0.3">
      <c r="A14" s="8"/>
      <c r="B14" s="9" t="s">
        <v>49</v>
      </c>
      <c r="C14" s="6" t="s">
        <v>869</v>
      </c>
      <c r="E14" s="10" t="s">
        <v>870</v>
      </c>
      <c r="F14" s="9"/>
      <c r="G14" s="9"/>
      <c r="H14" s="9"/>
      <c r="I14" s="9"/>
      <c r="K14" s="8"/>
      <c r="L14" s="9" t="s">
        <v>52</v>
      </c>
      <c r="M14" s="6" t="s">
        <v>871</v>
      </c>
      <c r="O14" s="10" t="s">
        <v>872</v>
      </c>
      <c r="P14" s="9"/>
      <c r="Q14" s="9"/>
      <c r="R14" s="9"/>
      <c r="S14" s="9"/>
    </row>
    <row r="15" spans="1:19" ht="15.75" customHeight="1" x14ac:dyDescent="0.3">
      <c r="A15" s="72">
        <v>2</v>
      </c>
      <c r="B15" s="12" t="s">
        <v>10</v>
      </c>
      <c r="C15" s="73" t="s">
        <v>11</v>
      </c>
      <c r="D15" s="49"/>
      <c r="E15" s="76"/>
      <c r="F15" s="13" t="s">
        <v>12</v>
      </c>
      <c r="G15" s="13" t="s">
        <v>13</v>
      </c>
      <c r="H15" s="13" t="s">
        <v>14</v>
      </c>
      <c r="I15" s="14" t="s">
        <v>15</v>
      </c>
      <c r="K15" s="72">
        <v>2</v>
      </c>
      <c r="L15" s="12" t="s">
        <v>10</v>
      </c>
      <c r="M15" s="73" t="s">
        <v>11</v>
      </c>
      <c r="N15" s="49"/>
      <c r="O15" s="76"/>
      <c r="P15" s="13" t="s">
        <v>12</v>
      </c>
      <c r="Q15" s="13" t="s">
        <v>13</v>
      </c>
      <c r="R15" s="13" t="s">
        <v>14</v>
      </c>
      <c r="S15" s="14" t="s">
        <v>15</v>
      </c>
    </row>
    <row r="16" spans="1:19" ht="15.75" customHeight="1" x14ac:dyDescent="0.3">
      <c r="A16" s="15">
        <v>4</v>
      </c>
      <c r="B16" s="16" t="s">
        <v>873</v>
      </c>
      <c r="C16" s="16" t="s">
        <v>691</v>
      </c>
      <c r="D16" s="17">
        <v>94</v>
      </c>
      <c r="E16" s="17">
        <v>97</v>
      </c>
      <c r="F16" s="17">
        <f t="shared" ref="F16:F23" si="2">SUM(D16:E16)</f>
        <v>191</v>
      </c>
      <c r="G16" s="17">
        <v>4</v>
      </c>
      <c r="H16" s="17">
        <v>1156</v>
      </c>
      <c r="I16" s="20">
        <v>37</v>
      </c>
      <c r="K16" s="15">
        <v>7</v>
      </c>
      <c r="L16" s="16" t="s">
        <v>455</v>
      </c>
      <c r="M16" s="16" t="s">
        <v>456</v>
      </c>
      <c r="N16" s="17">
        <v>96</v>
      </c>
      <c r="O16" s="17">
        <v>97</v>
      </c>
      <c r="P16" s="17">
        <f t="shared" ref="P16:P23" si="3">SUM(N16:O16)</f>
        <v>193</v>
      </c>
      <c r="Q16" s="17">
        <v>7</v>
      </c>
      <c r="R16" s="17">
        <v>961</v>
      </c>
      <c r="S16" s="20">
        <v>38</v>
      </c>
    </row>
    <row r="17" spans="1:19" ht="15.75" customHeight="1" x14ac:dyDescent="0.3">
      <c r="A17" s="21">
        <v>5</v>
      </c>
      <c r="B17" s="22" t="s">
        <v>810</v>
      </c>
      <c r="C17" s="22" t="s">
        <v>492</v>
      </c>
      <c r="D17" s="23">
        <v>97</v>
      </c>
      <c r="E17" s="23">
        <v>97</v>
      </c>
      <c r="F17" s="23">
        <f t="shared" si="2"/>
        <v>194</v>
      </c>
      <c r="G17" s="24">
        <v>8</v>
      </c>
      <c r="H17" s="23">
        <v>1149</v>
      </c>
      <c r="I17" s="25">
        <v>36</v>
      </c>
      <c r="K17" s="21">
        <v>6</v>
      </c>
      <c r="L17" s="22" t="s">
        <v>482</v>
      </c>
      <c r="M17" s="22" t="s">
        <v>441</v>
      </c>
      <c r="N17" s="23">
        <v>92</v>
      </c>
      <c r="O17" s="23">
        <v>93</v>
      </c>
      <c r="P17" s="23">
        <f t="shared" si="3"/>
        <v>185</v>
      </c>
      <c r="Q17" s="24">
        <v>2</v>
      </c>
      <c r="R17" s="23">
        <v>1142</v>
      </c>
      <c r="S17" s="25">
        <v>35</v>
      </c>
    </row>
    <row r="18" spans="1:19" ht="15.75" customHeight="1" x14ac:dyDescent="0.3">
      <c r="A18" s="21">
        <v>7</v>
      </c>
      <c r="B18" s="121" t="s">
        <v>466</v>
      </c>
      <c r="C18" s="22" t="s">
        <v>219</v>
      </c>
      <c r="D18" s="23">
        <v>95</v>
      </c>
      <c r="E18" s="23">
        <v>96</v>
      </c>
      <c r="F18" s="23">
        <f t="shared" si="2"/>
        <v>191</v>
      </c>
      <c r="G18" s="24">
        <v>4</v>
      </c>
      <c r="H18" s="23">
        <v>1151</v>
      </c>
      <c r="I18" s="25">
        <v>34</v>
      </c>
      <c r="K18" s="21">
        <v>3</v>
      </c>
      <c r="L18" s="22" t="s">
        <v>775</v>
      </c>
      <c r="M18" s="22" t="s">
        <v>67</v>
      </c>
      <c r="N18" s="23">
        <v>97</v>
      </c>
      <c r="O18" s="23">
        <v>98</v>
      </c>
      <c r="P18" s="23">
        <f t="shared" si="3"/>
        <v>195</v>
      </c>
      <c r="Q18" s="24">
        <v>8</v>
      </c>
      <c r="R18" s="23">
        <v>1130</v>
      </c>
      <c r="S18" s="25">
        <v>33</v>
      </c>
    </row>
    <row r="19" spans="1:19" ht="15.75" customHeight="1" x14ac:dyDescent="0.3">
      <c r="A19" s="21">
        <v>6</v>
      </c>
      <c r="B19" s="22" t="s">
        <v>874</v>
      </c>
      <c r="C19" s="22" t="s">
        <v>219</v>
      </c>
      <c r="D19" s="23">
        <v>93</v>
      </c>
      <c r="E19" s="23">
        <v>95</v>
      </c>
      <c r="F19" s="23">
        <f t="shared" si="2"/>
        <v>188</v>
      </c>
      <c r="G19" s="24">
        <v>1</v>
      </c>
      <c r="H19" s="23">
        <v>1149</v>
      </c>
      <c r="I19" s="25">
        <v>34</v>
      </c>
      <c r="K19" s="21">
        <v>2</v>
      </c>
      <c r="L19" s="22" t="s">
        <v>875</v>
      </c>
      <c r="M19" s="22" t="s">
        <v>67</v>
      </c>
      <c r="N19" s="23">
        <v>95</v>
      </c>
      <c r="O19" s="23">
        <v>96</v>
      </c>
      <c r="P19" s="23">
        <f t="shared" si="3"/>
        <v>191</v>
      </c>
      <c r="Q19" s="24">
        <v>5</v>
      </c>
      <c r="R19" s="23">
        <v>1130</v>
      </c>
      <c r="S19" s="25">
        <v>30</v>
      </c>
    </row>
    <row r="20" spans="1:19" ht="15.75" customHeight="1" x14ac:dyDescent="0.3">
      <c r="A20" s="21">
        <v>8</v>
      </c>
      <c r="B20" s="22" t="s">
        <v>876</v>
      </c>
      <c r="C20" s="22" t="s">
        <v>67</v>
      </c>
      <c r="D20" s="23">
        <v>96</v>
      </c>
      <c r="E20" s="23">
        <v>97</v>
      </c>
      <c r="F20" s="23">
        <f t="shared" si="2"/>
        <v>193</v>
      </c>
      <c r="G20" s="24">
        <v>7</v>
      </c>
      <c r="H20" s="23">
        <v>1145</v>
      </c>
      <c r="I20" s="25">
        <v>31</v>
      </c>
      <c r="K20" s="21">
        <v>8</v>
      </c>
      <c r="L20" s="22" t="s">
        <v>877</v>
      </c>
      <c r="M20" s="22" t="s">
        <v>67</v>
      </c>
      <c r="N20" s="23">
        <v>92</v>
      </c>
      <c r="O20" s="23">
        <v>96</v>
      </c>
      <c r="P20" s="23">
        <f t="shared" si="3"/>
        <v>188</v>
      </c>
      <c r="Q20" s="24">
        <v>4</v>
      </c>
      <c r="R20" s="23">
        <v>1125</v>
      </c>
      <c r="S20" s="25">
        <v>27</v>
      </c>
    </row>
    <row r="21" spans="1:19" ht="15.75" customHeight="1" x14ac:dyDescent="0.3">
      <c r="A21" s="21">
        <v>2</v>
      </c>
      <c r="B21" s="22" t="s">
        <v>29</v>
      </c>
      <c r="C21" s="22" t="s">
        <v>441</v>
      </c>
      <c r="D21" s="23">
        <v>96</v>
      </c>
      <c r="E21" s="23">
        <v>96</v>
      </c>
      <c r="F21" s="23">
        <f t="shared" si="2"/>
        <v>192</v>
      </c>
      <c r="G21" s="24">
        <v>6</v>
      </c>
      <c r="H21" s="23">
        <v>1136</v>
      </c>
      <c r="I21" s="25">
        <v>23</v>
      </c>
      <c r="K21" s="21">
        <v>5</v>
      </c>
      <c r="L21" s="22" t="s">
        <v>180</v>
      </c>
      <c r="M21" s="22" t="s">
        <v>130</v>
      </c>
      <c r="N21" s="23">
        <v>94</v>
      </c>
      <c r="O21" s="23">
        <v>98</v>
      </c>
      <c r="P21" s="23">
        <f t="shared" si="3"/>
        <v>192</v>
      </c>
      <c r="Q21" s="24">
        <v>6</v>
      </c>
      <c r="R21" s="23">
        <v>1102</v>
      </c>
      <c r="S21" s="25">
        <v>24</v>
      </c>
    </row>
    <row r="22" spans="1:19" ht="15.75" customHeight="1" x14ac:dyDescent="0.3">
      <c r="A22" s="21">
        <v>1</v>
      </c>
      <c r="B22" s="22" t="s">
        <v>878</v>
      </c>
      <c r="C22" s="22" t="s">
        <v>67</v>
      </c>
      <c r="D22" s="23">
        <v>92</v>
      </c>
      <c r="E22" s="23">
        <v>98</v>
      </c>
      <c r="F22" s="23">
        <f t="shared" si="2"/>
        <v>190</v>
      </c>
      <c r="G22" s="24">
        <v>2</v>
      </c>
      <c r="H22" s="26">
        <v>1129</v>
      </c>
      <c r="I22" s="27">
        <v>18</v>
      </c>
      <c r="K22" s="21">
        <v>1</v>
      </c>
      <c r="L22" s="22" t="s">
        <v>879</v>
      </c>
      <c r="M22" s="22" t="s">
        <v>67</v>
      </c>
      <c r="N22" s="23">
        <v>93</v>
      </c>
      <c r="O22" s="23">
        <v>95</v>
      </c>
      <c r="P22" s="23">
        <f t="shared" si="3"/>
        <v>188</v>
      </c>
      <c r="Q22" s="24">
        <v>4</v>
      </c>
      <c r="R22" s="26">
        <v>1107</v>
      </c>
      <c r="S22" s="27">
        <v>20</v>
      </c>
    </row>
    <row r="23" spans="1:19" ht="15.75" customHeight="1" x14ac:dyDescent="0.3">
      <c r="A23" s="28">
        <v>3</v>
      </c>
      <c r="B23" s="29" t="s">
        <v>880</v>
      </c>
      <c r="C23" s="29" t="s">
        <v>691</v>
      </c>
      <c r="D23" s="30">
        <v>94</v>
      </c>
      <c r="E23" s="30">
        <v>98</v>
      </c>
      <c r="F23" s="30">
        <f t="shared" si="2"/>
        <v>192</v>
      </c>
      <c r="G23" s="31">
        <v>6</v>
      </c>
      <c r="H23" s="30">
        <v>939</v>
      </c>
      <c r="I23" s="32">
        <v>13</v>
      </c>
      <c r="K23" s="28">
        <v>4</v>
      </c>
      <c r="L23" s="29" t="s">
        <v>881</v>
      </c>
      <c r="M23" s="29" t="s">
        <v>662</v>
      </c>
      <c r="N23" s="30">
        <v>92</v>
      </c>
      <c r="O23" s="30">
        <v>93</v>
      </c>
      <c r="P23" s="30">
        <f t="shared" si="3"/>
        <v>185</v>
      </c>
      <c r="Q23" s="31">
        <v>2</v>
      </c>
      <c r="R23" s="30">
        <v>1100</v>
      </c>
      <c r="S23" s="32">
        <v>18</v>
      </c>
    </row>
    <row r="24" spans="1:19" ht="15.75" customHeight="1" x14ac:dyDescent="0.3"/>
    <row r="25" spans="1:19" ht="15.75" customHeight="1" x14ac:dyDescent="0.3">
      <c r="A25" s="8"/>
      <c r="B25" s="9" t="s">
        <v>83</v>
      </c>
      <c r="C25" s="6" t="s">
        <v>262</v>
      </c>
      <c r="E25" s="10" t="s">
        <v>882</v>
      </c>
      <c r="F25" s="9"/>
      <c r="G25" s="9"/>
      <c r="H25" s="9"/>
      <c r="I25" s="9"/>
      <c r="K25" s="8"/>
      <c r="L25" s="9" t="s">
        <v>86</v>
      </c>
      <c r="M25" s="6" t="s">
        <v>883</v>
      </c>
      <c r="O25" s="10" t="s">
        <v>884</v>
      </c>
      <c r="P25" s="9"/>
      <c r="Q25" s="9"/>
      <c r="R25" s="9"/>
      <c r="S25" s="9"/>
    </row>
    <row r="26" spans="1:19" ht="15.75" customHeight="1" x14ac:dyDescent="0.3">
      <c r="A26" s="72">
        <v>2</v>
      </c>
      <c r="B26" s="12" t="s">
        <v>10</v>
      </c>
      <c r="C26" s="73" t="s">
        <v>11</v>
      </c>
      <c r="D26" s="49"/>
      <c r="E26" s="76"/>
      <c r="F26" s="13" t="s">
        <v>12</v>
      </c>
      <c r="G26" s="13" t="s">
        <v>13</v>
      </c>
      <c r="H26" s="13" t="s">
        <v>14</v>
      </c>
      <c r="I26" s="14" t="s">
        <v>15</v>
      </c>
      <c r="K26" s="72">
        <v>2</v>
      </c>
      <c r="L26" s="12" t="s">
        <v>10</v>
      </c>
      <c r="M26" s="73" t="s">
        <v>11</v>
      </c>
      <c r="N26" s="49"/>
      <c r="O26" s="76"/>
      <c r="P26" s="13" t="s">
        <v>12</v>
      </c>
      <c r="Q26" s="13" t="s">
        <v>13</v>
      </c>
      <c r="R26" s="13" t="s">
        <v>14</v>
      </c>
      <c r="S26" s="14" t="s">
        <v>15</v>
      </c>
    </row>
    <row r="27" spans="1:19" ht="15.75" customHeight="1" x14ac:dyDescent="0.3">
      <c r="A27" s="15">
        <v>7</v>
      </c>
      <c r="B27" s="16" t="s">
        <v>776</v>
      </c>
      <c r="C27" s="16" t="s">
        <v>441</v>
      </c>
      <c r="D27" s="17">
        <v>97</v>
      </c>
      <c r="E27" s="17">
        <v>100</v>
      </c>
      <c r="F27" s="17">
        <f t="shared" ref="F27:F34" si="4">SUM(D27:E27)</f>
        <v>197</v>
      </c>
      <c r="G27" s="17">
        <v>8</v>
      </c>
      <c r="H27" s="17">
        <v>1148</v>
      </c>
      <c r="I27" s="20">
        <v>46</v>
      </c>
      <c r="K27" s="15">
        <v>7</v>
      </c>
      <c r="L27" s="16" t="s">
        <v>696</v>
      </c>
      <c r="M27" s="16" t="s">
        <v>548</v>
      </c>
      <c r="N27" s="17">
        <v>97</v>
      </c>
      <c r="O27" s="17">
        <v>97</v>
      </c>
      <c r="P27" s="17">
        <f t="shared" ref="P27:P33" si="5">SUM(N27:O27)</f>
        <v>194</v>
      </c>
      <c r="Q27" s="17">
        <v>7</v>
      </c>
      <c r="R27" s="17">
        <v>1120</v>
      </c>
      <c r="S27" s="20">
        <v>40</v>
      </c>
    </row>
    <row r="28" spans="1:19" ht="15.75" customHeight="1" x14ac:dyDescent="0.3">
      <c r="A28" s="21">
        <v>1</v>
      </c>
      <c r="B28" s="22" t="s">
        <v>504</v>
      </c>
      <c r="C28" s="22" t="s">
        <v>441</v>
      </c>
      <c r="D28" s="23">
        <v>90</v>
      </c>
      <c r="E28" s="23">
        <v>91</v>
      </c>
      <c r="F28" s="23">
        <f t="shared" si="4"/>
        <v>181</v>
      </c>
      <c r="G28" s="24">
        <v>5</v>
      </c>
      <c r="H28" s="26">
        <v>1111</v>
      </c>
      <c r="I28" s="27">
        <v>36</v>
      </c>
      <c r="K28" s="21">
        <v>4</v>
      </c>
      <c r="L28" s="22" t="s">
        <v>885</v>
      </c>
      <c r="M28" s="22" t="s">
        <v>886</v>
      </c>
      <c r="N28" s="23">
        <v>85</v>
      </c>
      <c r="O28" s="23">
        <v>91</v>
      </c>
      <c r="P28" s="23">
        <f t="shared" si="5"/>
        <v>176</v>
      </c>
      <c r="Q28" s="24">
        <v>5</v>
      </c>
      <c r="R28" s="23">
        <v>1073</v>
      </c>
      <c r="S28" s="25">
        <v>33</v>
      </c>
    </row>
    <row r="29" spans="1:19" ht="15.75" customHeight="1" x14ac:dyDescent="0.3">
      <c r="A29" s="21">
        <v>3</v>
      </c>
      <c r="B29" s="22" t="s">
        <v>887</v>
      </c>
      <c r="C29" s="22" t="s">
        <v>886</v>
      </c>
      <c r="D29" s="23">
        <v>87</v>
      </c>
      <c r="E29" s="23">
        <v>91</v>
      </c>
      <c r="F29" s="23">
        <f t="shared" si="4"/>
        <v>178</v>
      </c>
      <c r="G29" s="24">
        <v>4</v>
      </c>
      <c r="H29" s="23">
        <v>1090</v>
      </c>
      <c r="I29" s="25">
        <v>29</v>
      </c>
      <c r="K29" s="21">
        <v>2</v>
      </c>
      <c r="L29" s="22" t="s">
        <v>653</v>
      </c>
      <c r="M29" s="22" t="s">
        <v>639</v>
      </c>
      <c r="N29" s="23">
        <v>89</v>
      </c>
      <c r="O29" s="23">
        <v>90</v>
      </c>
      <c r="P29" s="23">
        <f t="shared" si="5"/>
        <v>179</v>
      </c>
      <c r="Q29" s="24">
        <v>6</v>
      </c>
      <c r="R29" s="23">
        <v>1080</v>
      </c>
      <c r="S29" s="25">
        <v>32</v>
      </c>
    </row>
    <row r="30" spans="1:19" ht="15.75" customHeight="1" x14ac:dyDescent="0.3">
      <c r="A30" s="21">
        <v>4</v>
      </c>
      <c r="B30" s="22" t="s">
        <v>218</v>
      </c>
      <c r="C30" s="22" t="s">
        <v>219</v>
      </c>
      <c r="D30" s="23">
        <v>94</v>
      </c>
      <c r="E30" s="23">
        <v>97</v>
      </c>
      <c r="F30" s="23">
        <f t="shared" si="4"/>
        <v>191</v>
      </c>
      <c r="G30" s="24">
        <v>7</v>
      </c>
      <c r="H30" s="23">
        <v>1086</v>
      </c>
      <c r="I30" s="25">
        <v>29</v>
      </c>
      <c r="K30" s="21">
        <v>6</v>
      </c>
      <c r="L30" s="22" t="s">
        <v>888</v>
      </c>
      <c r="M30" s="22" t="s">
        <v>889</v>
      </c>
      <c r="N30" s="23">
        <v>82</v>
      </c>
      <c r="O30" s="23">
        <v>83</v>
      </c>
      <c r="P30" s="23">
        <f t="shared" si="5"/>
        <v>165</v>
      </c>
      <c r="Q30" s="24">
        <v>4</v>
      </c>
      <c r="R30" s="23">
        <v>1065</v>
      </c>
      <c r="S30" s="25">
        <v>28</v>
      </c>
    </row>
    <row r="31" spans="1:19" ht="15.75" customHeight="1" x14ac:dyDescent="0.3">
      <c r="A31" s="21">
        <v>2</v>
      </c>
      <c r="B31" s="22" t="s">
        <v>717</v>
      </c>
      <c r="C31" s="22" t="s">
        <v>441</v>
      </c>
      <c r="D31" s="23">
        <v>85</v>
      </c>
      <c r="E31" s="23">
        <v>86</v>
      </c>
      <c r="F31" s="23">
        <f t="shared" si="4"/>
        <v>171</v>
      </c>
      <c r="G31" s="24">
        <v>2</v>
      </c>
      <c r="H31" s="23">
        <v>917</v>
      </c>
      <c r="I31" s="25">
        <v>27</v>
      </c>
      <c r="K31" s="21">
        <v>3</v>
      </c>
      <c r="L31" s="22" t="s">
        <v>890</v>
      </c>
      <c r="M31" s="22" t="s">
        <v>441</v>
      </c>
      <c r="N31" s="23">
        <v>81</v>
      </c>
      <c r="O31" s="23">
        <v>84</v>
      </c>
      <c r="P31" s="23">
        <f t="shared" si="5"/>
        <v>165</v>
      </c>
      <c r="Q31" s="24">
        <v>4</v>
      </c>
      <c r="R31" s="23">
        <v>954</v>
      </c>
      <c r="S31" s="25">
        <v>16</v>
      </c>
    </row>
    <row r="32" spans="1:19" ht="15.75" customHeight="1" x14ac:dyDescent="0.3">
      <c r="A32" s="21">
        <v>8</v>
      </c>
      <c r="B32" s="22" t="s">
        <v>468</v>
      </c>
      <c r="C32" s="22" t="s">
        <v>219</v>
      </c>
      <c r="D32" s="23">
        <v>87</v>
      </c>
      <c r="E32" s="23">
        <v>91</v>
      </c>
      <c r="F32" s="23">
        <f t="shared" si="4"/>
        <v>178</v>
      </c>
      <c r="G32" s="24">
        <v>4</v>
      </c>
      <c r="H32" s="23">
        <v>1079</v>
      </c>
      <c r="I32" s="25">
        <v>22</v>
      </c>
      <c r="K32" s="21">
        <v>5</v>
      </c>
      <c r="L32" s="22" t="s">
        <v>891</v>
      </c>
      <c r="M32" s="22" t="s">
        <v>691</v>
      </c>
      <c r="N32" s="23" t="s">
        <v>47</v>
      </c>
      <c r="O32" s="23"/>
      <c r="P32" s="23">
        <f t="shared" si="5"/>
        <v>0</v>
      </c>
      <c r="Q32" s="24">
        <v>0</v>
      </c>
      <c r="R32" s="23">
        <v>664</v>
      </c>
      <c r="S32" s="25">
        <v>11</v>
      </c>
    </row>
    <row r="33" spans="1:19" ht="15.75" customHeight="1" x14ac:dyDescent="0.3">
      <c r="A33" s="21">
        <v>5</v>
      </c>
      <c r="B33" s="22" t="s">
        <v>411</v>
      </c>
      <c r="C33" s="22" t="s">
        <v>359</v>
      </c>
      <c r="D33" s="23">
        <v>93</v>
      </c>
      <c r="E33" s="23">
        <v>96</v>
      </c>
      <c r="F33" s="23">
        <f t="shared" si="4"/>
        <v>189</v>
      </c>
      <c r="G33" s="24">
        <v>6</v>
      </c>
      <c r="H33" s="23">
        <v>568</v>
      </c>
      <c r="I33" s="25">
        <v>21</v>
      </c>
      <c r="K33" s="28">
        <v>1</v>
      </c>
      <c r="L33" s="29" t="s">
        <v>892</v>
      </c>
      <c r="M33" s="29" t="s">
        <v>648</v>
      </c>
      <c r="N33" s="30" t="s">
        <v>47</v>
      </c>
      <c r="O33" s="30"/>
      <c r="P33" s="30">
        <f t="shared" si="5"/>
        <v>0</v>
      </c>
      <c r="Q33" s="31">
        <v>0</v>
      </c>
      <c r="R33" s="33">
        <v>0</v>
      </c>
      <c r="S33" s="34">
        <v>0</v>
      </c>
    </row>
    <row r="34" spans="1:19" ht="15.75" customHeight="1" x14ac:dyDescent="0.3">
      <c r="A34" s="28">
        <v>6</v>
      </c>
      <c r="B34" s="29" t="s">
        <v>893</v>
      </c>
      <c r="C34" s="29" t="s">
        <v>639</v>
      </c>
      <c r="D34" s="30" t="s">
        <v>47</v>
      </c>
      <c r="E34" s="30"/>
      <c r="F34" s="30">
        <f t="shared" si="4"/>
        <v>0</v>
      </c>
      <c r="G34" s="31">
        <v>0</v>
      </c>
      <c r="H34" s="30">
        <v>180</v>
      </c>
      <c r="I34" s="32">
        <v>4</v>
      </c>
    </row>
    <row r="35" spans="1:19" ht="15.75" customHeight="1" x14ac:dyDescent="0.3"/>
    <row r="36" spans="1:19" ht="15.75" customHeight="1" x14ac:dyDescent="0.3">
      <c r="B36" s="9" t="s">
        <v>894</v>
      </c>
    </row>
    <row r="37" spans="1:19" ht="15.75" customHeight="1" x14ac:dyDescent="0.3"/>
    <row r="38" spans="1:19" ht="15.75" customHeight="1" x14ac:dyDescent="0.3">
      <c r="B38" s="6" t="s">
        <v>895</v>
      </c>
      <c r="F38" s="35" t="s">
        <v>167</v>
      </c>
    </row>
    <row r="39" spans="1:19" ht="15.75" customHeight="1" x14ac:dyDescent="0.3">
      <c r="B39" s="6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C93832E3-BA02-40D3-9244-B4CBF7DF73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FC24-787A-4627-B481-C650E3065ECB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857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896</v>
      </c>
      <c r="E3" s="10" t="s">
        <v>897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 t="s">
        <v>436</v>
      </c>
      <c r="E4" s="76" t="s">
        <v>436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862</v>
      </c>
      <c r="C5" s="16" t="s">
        <v>691</v>
      </c>
      <c r="D5" s="38">
        <v>96</v>
      </c>
      <c r="E5" s="38">
        <v>98</v>
      </c>
      <c r="F5" s="17">
        <v>194</v>
      </c>
      <c r="G5" s="17">
        <v>6</v>
      </c>
      <c r="H5" s="38">
        <v>1171</v>
      </c>
      <c r="I5" s="39">
        <v>40</v>
      </c>
    </row>
    <row r="6" spans="1:9" ht="15.75" customHeight="1" x14ac:dyDescent="0.3">
      <c r="A6" s="21">
        <v>7</v>
      </c>
      <c r="B6" s="22" t="s">
        <v>498</v>
      </c>
      <c r="C6" s="22" t="s">
        <v>492</v>
      </c>
      <c r="D6" s="40">
        <v>95</v>
      </c>
      <c r="E6" s="40">
        <v>95</v>
      </c>
      <c r="F6" s="23">
        <v>190</v>
      </c>
      <c r="G6" s="23">
        <v>2</v>
      </c>
      <c r="H6" s="40">
        <v>1170</v>
      </c>
      <c r="I6" s="41">
        <v>38</v>
      </c>
    </row>
    <row r="7" spans="1:9" ht="15.75" customHeight="1" x14ac:dyDescent="0.3">
      <c r="A7" s="42">
        <v>6</v>
      </c>
      <c r="B7" s="22" t="s">
        <v>690</v>
      </c>
      <c r="C7" s="22" t="s">
        <v>691</v>
      </c>
      <c r="D7" s="40">
        <v>97</v>
      </c>
      <c r="E7" s="40">
        <v>98</v>
      </c>
      <c r="F7" s="23">
        <v>195</v>
      </c>
      <c r="G7" s="23">
        <v>7</v>
      </c>
      <c r="H7" s="40">
        <v>1162</v>
      </c>
      <c r="I7" s="41">
        <v>34</v>
      </c>
    </row>
    <row r="8" spans="1:9" ht="15.75" customHeight="1" x14ac:dyDescent="0.3">
      <c r="A8" s="21">
        <v>1</v>
      </c>
      <c r="B8" s="22" t="s">
        <v>177</v>
      </c>
      <c r="C8" s="22" t="s">
        <v>492</v>
      </c>
      <c r="D8" s="23">
        <v>95</v>
      </c>
      <c r="E8" s="23">
        <v>97</v>
      </c>
      <c r="F8" s="23">
        <v>192</v>
      </c>
      <c r="G8" s="23">
        <v>5</v>
      </c>
      <c r="H8" s="26">
        <v>1159</v>
      </c>
      <c r="I8" s="27">
        <v>32</v>
      </c>
    </row>
    <row r="9" spans="1:9" ht="15.75" customHeight="1" x14ac:dyDescent="0.3">
      <c r="A9" s="42">
        <v>4</v>
      </c>
      <c r="B9" s="22" t="s">
        <v>873</v>
      </c>
      <c r="C9" s="22" t="s">
        <v>691</v>
      </c>
      <c r="D9" s="40">
        <v>94</v>
      </c>
      <c r="E9" s="40">
        <v>97</v>
      </c>
      <c r="F9" s="23">
        <v>191</v>
      </c>
      <c r="G9" s="23">
        <v>3</v>
      </c>
      <c r="H9" s="40">
        <v>1156</v>
      </c>
      <c r="I9" s="41">
        <v>27</v>
      </c>
    </row>
    <row r="10" spans="1:9" ht="15.75" customHeight="1" x14ac:dyDescent="0.3">
      <c r="A10" s="42">
        <v>2</v>
      </c>
      <c r="B10" s="22" t="s">
        <v>864</v>
      </c>
      <c r="C10" s="22" t="s">
        <v>691</v>
      </c>
      <c r="D10" s="40">
        <v>99</v>
      </c>
      <c r="E10" s="40">
        <v>99</v>
      </c>
      <c r="F10" s="23">
        <v>198</v>
      </c>
      <c r="G10" s="23">
        <v>8</v>
      </c>
      <c r="H10" s="40">
        <v>961</v>
      </c>
      <c r="I10" s="41">
        <v>24</v>
      </c>
    </row>
    <row r="11" spans="1:9" ht="15.75" customHeight="1" x14ac:dyDescent="0.3">
      <c r="A11" s="42">
        <v>8</v>
      </c>
      <c r="B11" s="22" t="s">
        <v>867</v>
      </c>
      <c r="C11" s="22" t="s">
        <v>219</v>
      </c>
      <c r="D11" s="40">
        <v>95</v>
      </c>
      <c r="E11" s="40">
        <v>97</v>
      </c>
      <c r="F11" s="23">
        <v>192</v>
      </c>
      <c r="G11" s="23">
        <v>5</v>
      </c>
      <c r="H11" s="40">
        <v>1142</v>
      </c>
      <c r="I11" s="41">
        <v>23</v>
      </c>
    </row>
    <row r="12" spans="1:9" ht="15.75" customHeight="1" x14ac:dyDescent="0.3">
      <c r="A12" s="28">
        <v>3</v>
      </c>
      <c r="B12" s="29" t="s">
        <v>866</v>
      </c>
      <c r="C12" s="29" t="s">
        <v>219</v>
      </c>
      <c r="D12" s="43" t="s">
        <v>47</v>
      </c>
      <c r="E12" s="43" t="s">
        <v>436</v>
      </c>
      <c r="F12" s="30">
        <v>0</v>
      </c>
      <c r="G12" s="30">
        <v>0</v>
      </c>
      <c r="H12" s="43">
        <v>565</v>
      </c>
      <c r="I12" s="44">
        <v>8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898</v>
      </c>
      <c r="E14" s="10" t="s">
        <v>899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49" t="s">
        <v>436</v>
      </c>
      <c r="E15" s="76" t="s">
        <v>436</v>
      </c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7">
        <v>6</v>
      </c>
      <c r="B16" s="16" t="s">
        <v>874</v>
      </c>
      <c r="C16" s="16" t="s">
        <v>219</v>
      </c>
      <c r="D16" s="38">
        <v>93</v>
      </c>
      <c r="E16" s="38">
        <v>95</v>
      </c>
      <c r="F16" s="17">
        <v>188</v>
      </c>
      <c r="G16" s="17">
        <v>4</v>
      </c>
      <c r="H16" s="38">
        <v>1149</v>
      </c>
      <c r="I16" s="39">
        <v>42</v>
      </c>
    </row>
    <row r="17" spans="1:9" ht="15.75" customHeight="1" x14ac:dyDescent="0.3">
      <c r="A17" s="21">
        <v>5</v>
      </c>
      <c r="B17" s="22" t="s">
        <v>810</v>
      </c>
      <c r="C17" s="22" t="s">
        <v>492</v>
      </c>
      <c r="D17" s="40">
        <v>97</v>
      </c>
      <c r="E17" s="40">
        <v>97</v>
      </c>
      <c r="F17" s="23">
        <v>194</v>
      </c>
      <c r="G17" s="23">
        <v>8</v>
      </c>
      <c r="H17" s="40">
        <v>1149</v>
      </c>
      <c r="I17" s="41">
        <v>41</v>
      </c>
    </row>
    <row r="18" spans="1:9" ht="15.75" customHeight="1" x14ac:dyDescent="0.3">
      <c r="A18" s="21">
        <v>7</v>
      </c>
      <c r="B18" s="121" t="s">
        <v>466</v>
      </c>
      <c r="C18" s="22" t="s">
        <v>219</v>
      </c>
      <c r="D18" s="23">
        <v>95</v>
      </c>
      <c r="E18" s="23">
        <v>96</v>
      </c>
      <c r="F18" s="23">
        <v>191</v>
      </c>
      <c r="G18" s="23">
        <v>6</v>
      </c>
      <c r="H18" s="40">
        <v>1151</v>
      </c>
      <c r="I18" s="41">
        <v>40</v>
      </c>
    </row>
    <row r="19" spans="1:9" ht="15.75" customHeight="1" x14ac:dyDescent="0.3">
      <c r="A19" s="42">
        <v>8</v>
      </c>
      <c r="B19" s="22" t="s">
        <v>877</v>
      </c>
      <c r="C19" s="22" t="s">
        <v>67</v>
      </c>
      <c r="D19" s="40">
        <v>92</v>
      </c>
      <c r="E19" s="40">
        <v>96</v>
      </c>
      <c r="F19" s="23">
        <v>188</v>
      </c>
      <c r="G19" s="23">
        <v>4</v>
      </c>
      <c r="H19" s="40">
        <v>1125</v>
      </c>
      <c r="I19" s="41">
        <v>28</v>
      </c>
    </row>
    <row r="20" spans="1:9" ht="15.75" customHeight="1" x14ac:dyDescent="0.3">
      <c r="A20" s="21">
        <v>3</v>
      </c>
      <c r="B20" s="22" t="s">
        <v>880</v>
      </c>
      <c r="C20" s="22" t="s">
        <v>691</v>
      </c>
      <c r="D20" s="40">
        <v>94</v>
      </c>
      <c r="E20" s="40">
        <v>98</v>
      </c>
      <c r="F20" s="23">
        <v>192</v>
      </c>
      <c r="G20" s="23">
        <v>7</v>
      </c>
      <c r="H20" s="40">
        <v>939</v>
      </c>
      <c r="I20" s="41">
        <v>23</v>
      </c>
    </row>
    <row r="21" spans="1:9" ht="15.75" customHeight="1" x14ac:dyDescent="0.3">
      <c r="A21" s="21">
        <v>1</v>
      </c>
      <c r="B21" s="22" t="s">
        <v>879</v>
      </c>
      <c r="C21" s="22" t="s">
        <v>67</v>
      </c>
      <c r="D21" s="23">
        <v>93</v>
      </c>
      <c r="E21" s="23">
        <v>95</v>
      </c>
      <c r="F21" s="23">
        <v>188</v>
      </c>
      <c r="G21" s="23">
        <v>4</v>
      </c>
      <c r="H21" s="26">
        <v>1107</v>
      </c>
      <c r="I21" s="27">
        <v>22</v>
      </c>
    </row>
    <row r="22" spans="1:9" ht="15.75" customHeight="1" x14ac:dyDescent="0.3">
      <c r="A22" s="42">
        <v>2</v>
      </c>
      <c r="B22" s="22" t="s">
        <v>218</v>
      </c>
      <c r="C22" s="22" t="s">
        <v>219</v>
      </c>
      <c r="D22" s="40">
        <v>94</v>
      </c>
      <c r="E22" s="40">
        <v>97</v>
      </c>
      <c r="F22" s="23">
        <v>191</v>
      </c>
      <c r="G22" s="23">
        <v>6</v>
      </c>
      <c r="H22" s="40">
        <v>1086</v>
      </c>
      <c r="I22" s="41">
        <v>18</v>
      </c>
    </row>
    <row r="23" spans="1:9" ht="15.75" customHeight="1" x14ac:dyDescent="0.3">
      <c r="A23" s="45">
        <v>4</v>
      </c>
      <c r="B23" s="29" t="s">
        <v>468</v>
      </c>
      <c r="C23" s="29" t="s">
        <v>219</v>
      </c>
      <c r="D23" s="43">
        <v>87</v>
      </c>
      <c r="E23" s="43">
        <v>91</v>
      </c>
      <c r="F23" s="30">
        <v>178</v>
      </c>
      <c r="G23" s="30">
        <v>1</v>
      </c>
      <c r="H23" s="43">
        <v>1079</v>
      </c>
      <c r="I23" s="44">
        <v>12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132" t="s">
        <v>894</v>
      </c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6" t="s">
        <v>260</v>
      </c>
      <c r="F27" s="35" t="s">
        <v>167</v>
      </c>
      <c r="H27" s="36"/>
      <c r="I27" s="36"/>
    </row>
    <row r="28" spans="1:9" ht="15.75" customHeight="1" x14ac:dyDescent="0.3">
      <c r="A28" s="36"/>
      <c r="B28" s="6" t="s">
        <v>168</v>
      </c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A3EECEA3-A795-49D7-ACA7-E5AE74B50F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DA61-017E-4779-8D3B-BB524600CAB0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900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8"/>
      <c r="B3" s="9" t="s">
        <v>4</v>
      </c>
      <c r="C3" s="6" t="s">
        <v>901</v>
      </c>
      <c r="E3" s="10" t="s">
        <v>902</v>
      </c>
      <c r="F3" s="9"/>
      <c r="G3" s="9"/>
      <c r="H3" s="9"/>
      <c r="I3" s="9"/>
      <c r="J3" s="9"/>
      <c r="K3" s="8"/>
      <c r="L3" s="9" t="s">
        <v>7</v>
      </c>
      <c r="M3" s="6" t="s">
        <v>903</v>
      </c>
      <c r="O3" s="10" t="s">
        <v>904</v>
      </c>
      <c r="P3" s="9"/>
      <c r="Q3" s="9"/>
      <c r="R3" s="9"/>
      <c r="S3" s="9"/>
    </row>
    <row r="4" spans="1:1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  <c r="K4" s="72">
        <v>2</v>
      </c>
      <c r="L4" s="12" t="s">
        <v>10</v>
      </c>
      <c r="M4" s="73" t="s">
        <v>11</v>
      </c>
      <c r="N4" s="49"/>
      <c r="O4" s="76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861</v>
      </c>
      <c r="C5" s="16" t="s">
        <v>219</v>
      </c>
      <c r="D5" s="17">
        <v>97</v>
      </c>
      <c r="E5" s="17">
        <v>100</v>
      </c>
      <c r="F5" s="17">
        <f t="shared" ref="F5:F13" si="0">SUM(D5:E5)</f>
        <v>197</v>
      </c>
      <c r="G5" s="17">
        <v>9</v>
      </c>
      <c r="H5" s="17">
        <v>1182</v>
      </c>
      <c r="I5" s="20">
        <v>53</v>
      </c>
      <c r="K5" s="15">
        <v>4</v>
      </c>
      <c r="L5" s="16" t="s">
        <v>864</v>
      </c>
      <c r="M5" s="16" t="s">
        <v>691</v>
      </c>
      <c r="N5" s="17">
        <v>96</v>
      </c>
      <c r="O5" s="17">
        <v>97</v>
      </c>
      <c r="P5" s="17">
        <f t="shared" ref="P5:P13" si="1">SUM(N5:O5)</f>
        <v>193</v>
      </c>
      <c r="Q5" s="17">
        <v>8</v>
      </c>
      <c r="R5" s="17">
        <v>1135</v>
      </c>
      <c r="S5" s="20">
        <v>44</v>
      </c>
    </row>
    <row r="6" spans="1:19" ht="15.75" customHeight="1" x14ac:dyDescent="0.3">
      <c r="A6" s="21">
        <v>2</v>
      </c>
      <c r="B6" s="22" t="s">
        <v>905</v>
      </c>
      <c r="C6" s="22" t="s">
        <v>662</v>
      </c>
      <c r="D6" s="23">
        <v>93</v>
      </c>
      <c r="E6" s="23">
        <v>96</v>
      </c>
      <c r="F6" s="23">
        <f t="shared" si="0"/>
        <v>189</v>
      </c>
      <c r="G6" s="24">
        <v>3</v>
      </c>
      <c r="H6" s="26">
        <v>1169</v>
      </c>
      <c r="I6" s="27">
        <v>44</v>
      </c>
      <c r="K6" s="21">
        <v>6</v>
      </c>
      <c r="L6" s="22" t="s">
        <v>906</v>
      </c>
      <c r="M6" s="22" t="s">
        <v>60</v>
      </c>
      <c r="N6" s="23">
        <v>96</v>
      </c>
      <c r="O6" s="23">
        <v>98</v>
      </c>
      <c r="P6" s="23">
        <f t="shared" si="1"/>
        <v>194</v>
      </c>
      <c r="Q6" s="24">
        <v>9</v>
      </c>
      <c r="R6" s="23">
        <v>1133</v>
      </c>
      <c r="S6" s="25">
        <v>42</v>
      </c>
    </row>
    <row r="7" spans="1:19" ht="15.75" customHeight="1" x14ac:dyDescent="0.3">
      <c r="A7" s="21">
        <v>6</v>
      </c>
      <c r="B7" s="22" t="s">
        <v>483</v>
      </c>
      <c r="C7" s="22" t="s">
        <v>441</v>
      </c>
      <c r="D7" s="23">
        <v>96</v>
      </c>
      <c r="E7" s="23">
        <v>99</v>
      </c>
      <c r="F7" s="23">
        <f t="shared" si="0"/>
        <v>195</v>
      </c>
      <c r="G7" s="24">
        <v>8</v>
      </c>
      <c r="H7" s="23">
        <v>1160</v>
      </c>
      <c r="I7" s="25">
        <v>40</v>
      </c>
      <c r="J7" s="117"/>
      <c r="K7" s="21">
        <v>7</v>
      </c>
      <c r="L7" s="22" t="s">
        <v>907</v>
      </c>
      <c r="M7" s="22" t="s">
        <v>441</v>
      </c>
      <c r="N7" s="23">
        <v>96</v>
      </c>
      <c r="O7" s="23">
        <v>97</v>
      </c>
      <c r="P7" s="23">
        <f t="shared" si="1"/>
        <v>193</v>
      </c>
      <c r="Q7" s="24">
        <v>8</v>
      </c>
      <c r="R7" s="23">
        <v>1124</v>
      </c>
      <c r="S7" s="25">
        <v>37</v>
      </c>
    </row>
    <row r="8" spans="1:19" ht="15.75" customHeight="1" x14ac:dyDescent="0.3">
      <c r="A8" s="21">
        <v>4</v>
      </c>
      <c r="B8" s="22" t="s">
        <v>908</v>
      </c>
      <c r="C8" s="22" t="s">
        <v>441</v>
      </c>
      <c r="D8" s="23">
        <v>96</v>
      </c>
      <c r="E8" s="23">
        <v>98</v>
      </c>
      <c r="F8" s="23">
        <f t="shared" si="0"/>
        <v>194</v>
      </c>
      <c r="G8" s="24">
        <v>7</v>
      </c>
      <c r="H8" s="23">
        <v>1153</v>
      </c>
      <c r="I8" s="25">
        <v>37</v>
      </c>
      <c r="K8" s="21">
        <v>9</v>
      </c>
      <c r="L8" s="22" t="s">
        <v>909</v>
      </c>
      <c r="M8" s="22" t="s">
        <v>441</v>
      </c>
      <c r="N8" s="23">
        <v>94</v>
      </c>
      <c r="O8" s="23">
        <v>98</v>
      </c>
      <c r="P8" s="23">
        <f t="shared" si="1"/>
        <v>192</v>
      </c>
      <c r="Q8" s="24">
        <v>6</v>
      </c>
      <c r="R8" s="23">
        <v>1123</v>
      </c>
      <c r="S8" s="25">
        <v>32</v>
      </c>
    </row>
    <row r="9" spans="1:19" ht="15.75" customHeight="1" x14ac:dyDescent="0.3">
      <c r="A9" s="21">
        <v>9</v>
      </c>
      <c r="B9" s="22" t="s">
        <v>563</v>
      </c>
      <c r="C9" s="22" t="s">
        <v>219</v>
      </c>
      <c r="D9" s="23">
        <v>96</v>
      </c>
      <c r="E9" s="23">
        <v>97</v>
      </c>
      <c r="F9" s="23">
        <f t="shared" si="0"/>
        <v>193</v>
      </c>
      <c r="G9" s="24">
        <v>6</v>
      </c>
      <c r="H9" s="23">
        <v>1146</v>
      </c>
      <c r="I9" s="25">
        <v>31</v>
      </c>
      <c r="K9" s="21">
        <v>5</v>
      </c>
      <c r="L9" s="22" t="s">
        <v>910</v>
      </c>
      <c r="M9" s="22" t="s">
        <v>34</v>
      </c>
      <c r="N9" s="23">
        <v>88</v>
      </c>
      <c r="O9" s="23">
        <v>90</v>
      </c>
      <c r="P9" s="23">
        <f t="shared" si="1"/>
        <v>178</v>
      </c>
      <c r="Q9" s="24">
        <v>2</v>
      </c>
      <c r="R9" s="23">
        <v>1105</v>
      </c>
      <c r="S9" s="25">
        <v>31</v>
      </c>
    </row>
    <row r="10" spans="1:19" ht="15.75" customHeight="1" x14ac:dyDescent="0.3">
      <c r="A10" s="21">
        <v>8</v>
      </c>
      <c r="B10" s="22" t="s">
        <v>466</v>
      </c>
      <c r="C10" s="22" t="s">
        <v>219</v>
      </c>
      <c r="D10" s="23">
        <v>96</v>
      </c>
      <c r="E10" s="23">
        <v>97</v>
      </c>
      <c r="F10" s="23">
        <f t="shared" si="0"/>
        <v>193</v>
      </c>
      <c r="G10" s="24">
        <v>6</v>
      </c>
      <c r="H10" s="23">
        <v>1139</v>
      </c>
      <c r="I10" s="25">
        <v>29</v>
      </c>
      <c r="K10" s="21">
        <v>8</v>
      </c>
      <c r="L10" s="22" t="s">
        <v>510</v>
      </c>
      <c r="M10" s="22" t="s">
        <v>441</v>
      </c>
      <c r="N10" s="23">
        <v>88</v>
      </c>
      <c r="O10" s="23">
        <v>93</v>
      </c>
      <c r="P10" s="23">
        <f t="shared" si="1"/>
        <v>181</v>
      </c>
      <c r="Q10" s="24">
        <v>5</v>
      </c>
      <c r="R10" s="23">
        <v>1099</v>
      </c>
      <c r="S10" s="25">
        <v>30</v>
      </c>
    </row>
    <row r="11" spans="1:19" ht="15.75" customHeight="1" x14ac:dyDescent="0.3">
      <c r="A11" s="21">
        <v>5</v>
      </c>
      <c r="B11" s="22" t="s">
        <v>873</v>
      </c>
      <c r="C11" s="22" t="s">
        <v>691</v>
      </c>
      <c r="D11" s="23">
        <v>95</v>
      </c>
      <c r="E11" s="23">
        <v>95</v>
      </c>
      <c r="F11" s="23">
        <f t="shared" si="0"/>
        <v>190</v>
      </c>
      <c r="G11" s="24">
        <v>4</v>
      </c>
      <c r="H11" s="23">
        <v>1103</v>
      </c>
      <c r="I11" s="25">
        <v>19</v>
      </c>
      <c r="K11" s="21">
        <v>2</v>
      </c>
      <c r="L11" s="22" t="s">
        <v>530</v>
      </c>
      <c r="M11" s="22" t="s">
        <v>456</v>
      </c>
      <c r="N11" s="23">
        <v>89</v>
      </c>
      <c r="O11" s="23">
        <v>91</v>
      </c>
      <c r="P11" s="23">
        <f t="shared" si="1"/>
        <v>180</v>
      </c>
      <c r="Q11" s="24">
        <v>3</v>
      </c>
      <c r="R11" s="23">
        <v>930</v>
      </c>
      <c r="S11" s="25">
        <v>28</v>
      </c>
    </row>
    <row r="12" spans="1:19" ht="15.75" customHeight="1" x14ac:dyDescent="0.3">
      <c r="A12" s="21">
        <v>3</v>
      </c>
      <c r="B12" s="22" t="s">
        <v>866</v>
      </c>
      <c r="C12" s="22" t="s">
        <v>219</v>
      </c>
      <c r="D12" s="23" t="s">
        <v>47</v>
      </c>
      <c r="E12" s="23"/>
      <c r="F12" s="23">
        <f t="shared" si="0"/>
        <v>0</v>
      </c>
      <c r="G12" s="24">
        <v>0</v>
      </c>
      <c r="H12" s="23">
        <v>476</v>
      </c>
      <c r="I12" s="25">
        <v>13</v>
      </c>
      <c r="K12" s="21">
        <v>1</v>
      </c>
      <c r="L12" s="22" t="s">
        <v>911</v>
      </c>
      <c r="M12" s="22" t="s">
        <v>67</v>
      </c>
      <c r="N12" s="23">
        <v>88</v>
      </c>
      <c r="O12" s="23">
        <v>93</v>
      </c>
      <c r="P12" s="23">
        <f t="shared" si="1"/>
        <v>181</v>
      </c>
      <c r="Q12" s="24">
        <v>5</v>
      </c>
      <c r="R12" s="26">
        <v>1093</v>
      </c>
      <c r="S12" s="27">
        <v>24</v>
      </c>
    </row>
    <row r="13" spans="1:19" ht="15.75" customHeight="1" x14ac:dyDescent="0.3">
      <c r="A13" s="28">
        <v>1</v>
      </c>
      <c r="B13" s="29" t="s">
        <v>912</v>
      </c>
      <c r="C13" s="29" t="s">
        <v>67</v>
      </c>
      <c r="D13" s="30" t="s">
        <v>47</v>
      </c>
      <c r="E13" s="30"/>
      <c r="F13" s="30">
        <f t="shared" si="0"/>
        <v>0</v>
      </c>
      <c r="G13" s="31">
        <v>0</v>
      </c>
      <c r="H13" s="33">
        <v>0</v>
      </c>
      <c r="I13" s="34">
        <v>0</v>
      </c>
      <c r="K13" s="28">
        <v>3</v>
      </c>
      <c r="L13" s="29" t="s">
        <v>409</v>
      </c>
      <c r="M13" s="29" t="s">
        <v>21</v>
      </c>
      <c r="N13" s="30">
        <v>86</v>
      </c>
      <c r="O13" s="30">
        <v>90</v>
      </c>
      <c r="P13" s="30">
        <f t="shared" si="1"/>
        <v>176</v>
      </c>
      <c r="Q13" s="31">
        <v>1</v>
      </c>
      <c r="R13" s="30">
        <v>1037</v>
      </c>
      <c r="S13" s="32">
        <v>9</v>
      </c>
    </row>
    <row r="14" spans="1:19" ht="15.75" customHeight="1" x14ac:dyDescent="0.3"/>
    <row r="15" spans="1:19" ht="15.75" customHeight="1" x14ac:dyDescent="0.3">
      <c r="A15" s="8"/>
      <c r="B15" s="9" t="s">
        <v>49</v>
      </c>
      <c r="C15" s="6" t="s">
        <v>913</v>
      </c>
      <c r="E15" s="10" t="s">
        <v>914</v>
      </c>
      <c r="F15" s="9"/>
      <c r="G15" s="9"/>
      <c r="H15" s="9"/>
      <c r="I15" s="9"/>
      <c r="K15" s="8"/>
      <c r="L15" s="9" t="s">
        <v>52</v>
      </c>
      <c r="M15" s="6" t="s">
        <v>915</v>
      </c>
      <c r="O15" s="10" t="s">
        <v>916</v>
      </c>
      <c r="P15" s="9"/>
      <c r="Q15" s="9"/>
      <c r="R15" s="9"/>
      <c r="S15" s="9"/>
    </row>
    <row r="16" spans="1:1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  <c r="K16" s="72">
        <v>2</v>
      </c>
      <c r="L16" s="12" t="s">
        <v>10</v>
      </c>
      <c r="M16" s="73" t="s">
        <v>11</v>
      </c>
      <c r="N16" s="49"/>
      <c r="O16" s="76"/>
      <c r="P16" s="13" t="s">
        <v>12</v>
      </c>
      <c r="Q16" s="13" t="s">
        <v>13</v>
      </c>
      <c r="R16" s="13" t="s">
        <v>14</v>
      </c>
      <c r="S16" s="14" t="s">
        <v>15</v>
      </c>
    </row>
    <row r="17" spans="1:19" ht="15.75" customHeight="1" x14ac:dyDescent="0.3">
      <c r="A17" s="15">
        <v>7</v>
      </c>
      <c r="B17" s="16" t="s">
        <v>644</v>
      </c>
      <c r="C17" s="16" t="s">
        <v>21</v>
      </c>
      <c r="D17" s="17">
        <v>91</v>
      </c>
      <c r="E17" s="17">
        <v>94</v>
      </c>
      <c r="F17" s="17">
        <f t="shared" ref="F17:F25" si="2">SUM(D17:E17)</f>
        <v>185</v>
      </c>
      <c r="G17" s="17">
        <v>7</v>
      </c>
      <c r="H17" s="17">
        <v>1136</v>
      </c>
      <c r="I17" s="20">
        <v>48</v>
      </c>
      <c r="K17" s="15">
        <v>4</v>
      </c>
      <c r="L17" s="16" t="s">
        <v>22</v>
      </c>
      <c r="M17" s="16" t="s">
        <v>21</v>
      </c>
      <c r="N17" s="17">
        <v>97</v>
      </c>
      <c r="O17" s="17">
        <v>98</v>
      </c>
      <c r="P17" s="17">
        <f t="shared" ref="P17:P25" si="3">SUM(N17:O17)</f>
        <v>195</v>
      </c>
      <c r="Q17" s="17">
        <v>9</v>
      </c>
      <c r="R17" s="17">
        <v>1113</v>
      </c>
      <c r="S17" s="20">
        <v>45</v>
      </c>
    </row>
    <row r="18" spans="1:19" ht="15.75" customHeight="1" x14ac:dyDescent="0.3">
      <c r="A18" s="21">
        <v>2</v>
      </c>
      <c r="B18" s="22" t="s">
        <v>714</v>
      </c>
      <c r="C18" s="22" t="s">
        <v>95</v>
      </c>
      <c r="D18" s="23">
        <v>92</v>
      </c>
      <c r="E18" s="23">
        <v>95</v>
      </c>
      <c r="F18" s="23">
        <f t="shared" si="2"/>
        <v>187</v>
      </c>
      <c r="G18" s="24">
        <v>8</v>
      </c>
      <c r="H18" s="23">
        <v>1132</v>
      </c>
      <c r="I18" s="25">
        <v>48</v>
      </c>
      <c r="K18" s="21">
        <v>9</v>
      </c>
      <c r="L18" s="22" t="s">
        <v>250</v>
      </c>
      <c r="M18" s="22" t="s">
        <v>21</v>
      </c>
      <c r="N18" s="23">
        <v>89</v>
      </c>
      <c r="O18" s="23">
        <v>94</v>
      </c>
      <c r="P18" s="23">
        <f t="shared" si="3"/>
        <v>183</v>
      </c>
      <c r="Q18" s="24">
        <v>6</v>
      </c>
      <c r="R18" s="23">
        <v>1110</v>
      </c>
      <c r="S18" s="25">
        <v>43</v>
      </c>
    </row>
    <row r="19" spans="1:19" ht="15.75" customHeight="1" x14ac:dyDescent="0.3">
      <c r="A19" s="21">
        <v>9</v>
      </c>
      <c r="B19" s="22" t="s">
        <v>917</v>
      </c>
      <c r="C19" s="22" t="s">
        <v>130</v>
      </c>
      <c r="D19" s="23">
        <v>92</v>
      </c>
      <c r="E19" s="23">
        <v>93</v>
      </c>
      <c r="F19" s="23">
        <f t="shared" si="2"/>
        <v>185</v>
      </c>
      <c r="G19" s="24">
        <v>7</v>
      </c>
      <c r="H19" s="23">
        <v>1118</v>
      </c>
      <c r="I19" s="25">
        <v>45</v>
      </c>
      <c r="K19" s="21">
        <v>5</v>
      </c>
      <c r="L19" s="22" t="s">
        <v>918</v>
      </c>
      <c r="M19" s="22" t="s">
        <v>492</v>
      </c>
      <c r="N19" s="23">
        <v>85</v>
      </c>
      <c r="O19" s="23">
        <v>90</v>
      </c>
      <c r="P19" s="23">
        <f t="shared" si="3"/>
        <v>175</v>
      </c>
      <c r="Q19" s="24">
        <v>3</v>
      </c>
      <c r="R19" s="23">
        <v>1096</v>
      </c>
      <c r="S19" s="25">
        <v>40</v>
      </c>
    </row>
    <row r="20" spans="1:19" ht="15.75" customHeight="1" x14ac:dyDescent="0.3">
      <c r="A20" s="21">
        <v>5</v>
      </c>
      <c r="B20" s="22" t="s">
        <v>676</v>
      </c>
      <c r="C20" s="22" t="s">
        <v>491</v>
      </c>
      <c r="D20" s="23">
        <v>93</v>
      </c>
      <c r="E20" s="23">
        <v>96</v>
      </c>
      <c r="F20" s="23">
        <f t="shared" si="2"/>
        <v>189</v>
      </c>
      <c r="G20" s="24">
        <v>9</v>
      </c>
      <c r="H20" s="23">
        <v>1107</v>
      </c>
      <c r="I20" s="25">
        <v>39</v>
      </c>
      <c r="K20" s="21">
        <v>1</v>
      </c>
      <c r="L20" s="22" t="s">
        <v>919</v>
      </c>
      <c r="M20" s="22" t="s">
        <v>889</v>
      </c>
      <c r="N20" s="23">
        <v>90</v>
      </c>
      <c r="O20" s="23">
        <v>91</v>
      </c>
      <c r="P20" s="23">
        <f t="shared" si="3"/>
        <v>181</v>
      </c>
      <c r="Q20" s="24">
        <v>5</v>
      </c>
      <c r="R20" s="26">
        <v>1087</v>
      </c>
      <c r="S20" s="27">
        <v>35</v>
      </c>
    </row>
    <row r="21" spans="1:19" ht="15.75" customHeight="1" x14ac:dyDescent="0.3">
      <c r="A21" s="21">
        <v>8</v>
      </c>
      <c r="B21" s="22" t="s">
        <v>920</v>
      </c>
      <c r="C21" s="22" t="s">
        <v>662</v>
      </c>
      <c r="D21" s="23">
        <v>86</v>
      </c>
      <c r="E21" s="23">
        <v>91</v>
      </c>
      <c r="F21" s="23">
        <f t="shared" si="2"/>
        <v>177</v>
      </c>
      <c r="G21" s="24">
        <v>3</v>
      </c>
      <c r="H21" s="23">
        <v>1069</v>
      </c>
      <c r="I21" s="25">
        <v>25</v>
      </c>
      <c r="K21" s="21">
        <v>8</v>
      </c>
      <c r="L21" s="22" t="s">
        <v>921</v>
      </c>
      <c r="M21" s="22" t="s">
        <v>691</v>
      </c>
      <c r="N21" s="23">
        <v>90</v>
      </c>
      <c r="O21" s="23">
        <v>96</v>
      </c>
      <c r="P21" s="23">
        <f t="shared" si="3"/>
        <v>186</v>
      </c>
      <c r="Q21" s="24">
        <v>7</v>
      </c>
      <c r="R21" s="23">
        <v>1087</v>
      </c>
      <c r="S21" s="25">
        <v>35</v>
      </c>
    </row>
    <row r="22" spans="1:19" ht="15.75" customHeight="1" x14ac:dyDescent="0.3">
      <c r="A22" s="21">
        <v>6</v>
      </c>
      <c r="B22" s="22" t="s">
        <v>500</v>
      </c>
      <c r="C22" s="22" t="s">
        <v>456</v>
      </c>
      <c r="D22" s="23">
        <v>91</v>
      </c>
      <c r="E22" s="23">
        <v>94</v>
      </c>
      <c r="F22" s="23">
        <f t="shared" si="2"/>
        <v>185</v>
      </c>
      <c r="G22" s="24">
        <v>7</v>
      </c>
      <c r="H22" s="23">
        <v>897</v>
      </c>
      <c r="I22" s="25">
        <v>22</v>
      </c>
      <c r="K22" s="21">
        <v>2</v>
      </c>
      <c r="L22" s="22" t="s">
        <v>922</v>
      </c>
      <c r="M22" s="22" t="s">
        <v>69</v>
      </c>
      <c r="N22" s="23">
        <v>85</v>
      </c>
      <c r="O22" s="23">
        <v>92</v>
      </c>
      <c r="P22" s="23">
        <f t="shared" si="3"/>
        <v>177</v>
      </c>
      <c r="Q22" s="24">
        <v>4</v>
      </c>
      <c r="R22" s="23">
        <v>1080</v>
      </c>
      <c r="S22" s="25">
        <v>33</v>
      </c>
    </row>
    <row r="23" spans="1:19" ht="15.75" customHeight="1" x14ac:dyDescent="0.3">
      <c r="A23" s="21">
        <v>1</v>
      </c>
      <c r="B23" s="22" t="s">
        <v>923</v>
      </c>
      <c r="C23" s="22" t="s">
        <v>60</v>
      </c>
      <c r="D23" s="23">
        <v>89</v>
      </c>
      <c r="E23" s="23">
        <v>93</v>
      </c>
      <c r="F23" s="23">
        <f t="shared" si="2"/>
        <v>182</v>
      </c>
      <c r="G23" s="24">
        <v>4</v>
      </c>
      <c r="H23" s="26">
        <v>544</v>
      </c>
      <c r="I23" s="27">
        <v>16</v>
      </c>
      <c r="K23" s="21">
        <v>3</v>
      </c>
      <c r="L23" s="22" t="s">
        <v>924</v>
      </c>
      <c r="M23" s="22" t="s">
        <v>441</v>
      </c>
      <c r="N23" s="23">
        <v>93</v>
      </c>
      <c r="O23" s="23">
        <v>94</v>
      </c>
      <c r="P23" s="23">
        <f t="shared" si="3"/>
        <v>187</v>
      </c>
      <c r="Q23" s="24">
        <v>8</v>
      </c>
      <c r="R23" s="23">
        <v>1066</v>
      </c>
      <c r="S23" s="25">
        <v>26</v>
      </c>
    </row>
    <row r="24" spans="1:19" ht="15.75" customHeight="1" x14ac:dyDescent="0.3">
      <c r="A24" s="21">
        <v>3</v>
      </c>
      <c r="B24" s="22" t="s">
        <v>925</v>
      </c>
      <c r="C24" s="22" t="s">
        <v>130</v>
      </c>
      <c r="D24" s="23">
        <v>85</v>
      </c>
      <c r="E24" s="23">
        <v>87</v>
      </c>
      <c r="F24" s="23">
        <f t="shared" si="2"/>
        <v>172</v>
      </c>
      <c r="G24" s="24">
        <v>2</v>
      </c>
      <c r="H24" s="23">
        <v>694</v>
      </c>
      <c r="I24" s="25">
        <v>15</v>
      </c>
      <c r="K24" s="21">
        <v>7</v>
      </c>
      <c r="L24" s="22" t="s">
        <v>926</v>
      </c>
      <c r="M24" s="22" t="s">
        <v>889</v>
      </c>
      <c r="N24" s="23" t="s">
        <v>47</v>
      </c>
      <c r="O24" s="23"/>
      <c r="P24" s="23">
        <f t="shared" si="3"/>
        <v>0</v>
      </c>
      <c r="Q24" s="24">
        <v>0</v>
      </c>
      <c r="R24" s="23">
        <v>499</v>
      </c>
      <c r="S24" s="25">
        <v>6</v>
      </c>
    </row>
    <row r="25" spans="1:19" ht="15.75" customHeight="1" x14ac:dyDescent="0.3">
      <c r="A25" s="28">
        <v>4</v>
      </c>
      <c r="B25" s="29" t="s">
        <v>927</v>
      </c>
      <c r="C25" s="29" t="s">
        <v>889</v>
      </c>
      <c r="D25" s="30" t="s">
        <v>47</v>
      </c>
      <c r="E25" s="30"/>
      <c r="F25" s="30">
        <f t="shared" si="2"/>
        <v>0</v>
      </c>
      <c r="G25" s="31">
        <v>0</v>
      </c>
      <c r="H25" s="30">
        <v>701</v>
      </c>
      <c r="I25" s="32">
        <v>14</v>
      </c>
      <c r="K25" s="28">
        <v>6</v>
      </c>
      <c r="L25" s="29" t="s">
        <v>928</v>
      </c>
      <c r="M25" s="29" t="s">
        <v>889</v>
      </c>
      <c r="N25" s="30" t="s">
        <v>47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8"/>
      <c r="B27" s="9" t="s">
        <v>83</v>
      </c>
      <c r="C27" s="6" t="s">
        <v>929</v>
      </c>
      <c r="E27" s="10" t="s">
        <v>930</v>
      </c>
      <c r="F27" s="9"/>
      <c r="G27" s="9"/>
      <c r="H27" s="9"/>
      <c r="I27" s="9"/>
      <c r="K27" s="8"/>
      <c r="L27" s="9" t="s">
        <v>86</v>
      </c>
      <c r="M27" s="6" t="s">
        <v>931</v>
      </c>
      <c r="O27" s="10" t="s">
        <v>932</v>
      </c>
      <c r="P27" s="9"/>
      <c r="Q27" s="9"/>
      <c r="R27" s="9"/>
      <c r="S27" s="9"/>
    </row>
    <row r="28" spans="1:1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  <c r="K28" s="72">
        <v>2</v>
      </c>
      <c r="L28" s="12" t="s">
        <v>10</v>
      </c>
      <c r="M28" s="73" t="s">
        <v>11</v>
      </c>
      <c r="N28" s="49"/>
      <c r="O28" s="76"/>
      <c r="P28" s="13" t="s">
        <v>12</v>
      </c>
      <c r="Q28" s="13" t="s">
        <v>13</v>
      </c>
      <c r="R28" s="13" t="s">
        <v>14</v>
      </c>
      <c r="S28" s="14" t="s">
        <v>15</v>
      </c>
    </row>
    <row r="29" spans="1:19" ht="15.75" customHeight="1" x14ac:dyDescent="0.3">
      <c r="A29" s="15">
        <v>3</v>
      </c>
      <c r="B29" s="16" t="s">
        <v>356</v>
      </c>
      <c r="C29" s="16" t="s">
        <v>95</v>
      </c>
      <c r="D29" s="17">
        <v>86</v>
      </c>
      <c r="E29" s="17">
        <v>94</v>
      </c>
      <c r="F29" s="17">
        <f t="shared" ref="F29:F37" si="4">SUM(D29:E29)</f>
        <v>180</v>
      </c>
      <c r="G29" s="17">
        <v>7</v>
      </c>
      <c r="H29" s="17">
        <v>1089</v>
      </c>
      <c r="I29" s="20">
        <v>47</v>
      </c>
      <c r="K29" s="15">
        <v>5</v>
      </c>
      <c r="L29" s="16" t="s">
        <v>705</v>
      </c>
      <c r="M29" s="16" t="s">
        <v>34</v>
      </c>
      <c r="N29" s="17">
        <v>92</v>
      </c>
      <c r="O29" s="17">
        <v>94</v>
      </c>
      <c r="P29" s="17">
        <f t="shared" ref="P29:P37" si="5">SUM(N29:O29)</f>
        <v>186</v>
      </c>
      <c r="Q29" s="17">
        <v>8</v>
      </c>
      <c r="R29" s="17">
        <v>1118</v>
      </c>
      <c r="S29" s="20">
        <v>47</v>
      </c>
    </row>
    <row r="30" spans="1:19" ht="15.75" customHeight="1" x14ac:dyDescent="0.3">
      <c r="A30" s="21">
        <v>4</v>
      </c>
      <c r="B30" s="22" t="s">
        <v>933</v>
      </c>
      <c r="C30" s="22" t="s">
        <v>60</v>
      </c>
      <c r="D30" s="23">
        <v>91</v>
      </c>
      <c r="E30" s="23">
        <v>93</v>
      </c>
      <c r="F30" s="23">
        <f t="shared" si="4"/>
        <v>184</v>
      </c>
      <c r="G30" s="24">
        <v>9</v>
      </c>
      <c r="H30" s="23">
        <v>1085</v>
      </c>
      <c r="I30" s="25">
        <v>44</v>
      </c>
      <c r="K30" s="21">
        <v>4</v>
      </c>
      <c r="L30" s="22" t="s">
        <v>784</v>
      </c>
      <c r="M30" s="22" t="s">
        <v>34</v>
      </c>
      <c r="N30" s="23">
        <v>95</v>
      </c>
      <c r="O30" s="23">
        <v>98</v>
      </c>
      <c r="P30" s="23">
        <f t="shared" si="5"/>
        <v>193</v>
      </c>
      <c r="Q30" s="24">
        <v>9</v>
      </c>
      <c r="R30" s="23">
        <v>1111</v>
      </c>
      <c r="S30" s="25">
        <v>43</v>
      </c>
    </row>
    <row r="31" spans="1:19" ht="15.75" customHeight="1" x14ac:dyDescent="0.3">
      <c r="A31" s="21">
        <v>7</v>
      </c>
      <c r="B31" s="22" t="s">
        <v>934</v>
      </c>
      <c r="C31" s="22" t="s">
        <v>889</v>
      </c>
      <c r="D31" s="23">
        <v>87</v>
      </c>
      <c r="E31" s="23">
        <v>94</v>
      </c>
      <c r="F31" s="23">
        <f t="shared" si="4"/>
        <v>181</v>
      </c>
      <c r="G31" s="24">
        <v>8</v>
      </c>
      <c r="H31" s="23">
        <v>1063</v>
      </c>
      <c r="I31" s="25">
        <v>36</v>
      </c>
      <c r="K31" s="21">
        <v>2</v>
      </c>
      <c r="L31" s="22" t="s">
        <v>935</v>
      </c>
      <c r="M31" s="22" t="s">
        <v>648</v>
      </c>
      <c r="N31" s="23">
        <v>83</v>
      </c>
      <c r="O31" s="23">
        <v>90</v>
      </c>
      <c r="P31" s="23">
        <f t="shared" si="5"/>
        <v>173</v>
      </c>
      <c r="Q31" s="24">
        <v>2</v>
      </c>
      <c r="R31" s="23">
        <v>1108</v>
      </c>
      <c r="S31" s="25">
        <v>42</v>
      </c>
    </row>
    <row r="32" spans="1:19" ht="15.75" customHeight="1" x14ac:dyDescent="0.3">
      <c r="A32" s="21">
        <v>5</v>
      </c>
      <c r="B32" s="22" t="s">
        <v>534</v>
      </c>
      <c r="C32" s="22" t="s">
        <v>491</v>
      </c>
      <c r="D32" s="23">
        <v>86</v>
      </c>
      <c r="E32" s="23">
        <v>90</v>
      </c>
      <c r="F32" s="23">
        <f t="shared" si="4"/>
        <v>176</v>
      </c>
      <c r="G32" s="24">
        <v>5</v>
      </c>
      <c r="H32" s="23">
        <v>1068</v>
      </c>
      <c r="I32" s="25">
        <v>32</v>
      </c>
      <c r="K32" s="21">
        <v>1</v>
      </c>
      <c r="L32" s="22" t="s">
        <v>722</v>
      </c>
      <c r="M32" s="22" t="s">
        <v>648</v>
      </c>
      <c r="N32" s="23">
        <v>90</v>
      </c>
      <c r="O32" s="23">
        <v>94</v>
      </c>
      <c r="P32" s="23">
        <f t="shared" si="5"/>
        <v>184</v>
      </c>
      <c r="Q32" s="24">
        <v>7</v>
      </c>
      <c r="R32" s="26">
        <v>1096</v>
      </c>
      <c r="S32" s="27">
        <v>39</v>
      </c>
    </row>
    <row r="33" spans="1:19" ht="15.75" customHeight="1" x14ac:dyDescent="0.3">
      <c r="A33" s="21">
        <v>8</v>
      </c>
      <c r="B33" s="22" t="s">
        <v>829</v>
      </c>
      <c r="C33" s="22" t="s">
        <v>648</v>
      </c>
      <c r="D33" s="23">
        <v>88</v>
      </c>
      <c r="E33" s="23">
        <v>88</v>
      </c>
      <c r="F33" s="23">
        <f t="shared" si="4"/>
        <v>176</v>
      </c>
      <c r="G33" s="24">
        <v>5</v>
      </c>
      <c r="H33" s="23">
        <v>1065</v>
      </c>
      <c r="I33" s="25">
        <v>32</v>
      </c>
      <c r="K33" s="21">
        <v>6</v>
      </c>
      <c r="L33" s="22" t="s">
        <v>936</v>
      </c>
      <c r="M33" s="22" t="s">
        <v>648</v>
      </c>
      <c r="N33" s="23">
        <v>89</v>
      </c>
      <c r="O33" s="23">
        <v>92</v>
      </c>
      <c r="P33" s="23">
        <f t="shared" si="5"/>
        <v>181</v>
      </c>
      <c r="Q33" s="24">
        <v>5</v>
      </c>
      <c r="R33" s="23">
        <v>1082</v>
      </c>
      <c r="S33" s="25">
        <v>34</v>
      </c>
    </row>
    <row r="34" spans="1:19" ht="15.75" customHeight="1" x14ac:dyDescent="0.3">
      <c r="A34" s="21">
        <v>1</v>
      </c>
      <c r="B34" s="22" t="s">
        <v>937</v>
      </c>
      <c r="C34" s="22" t="s">
        <v>34</v>
      </c>
      <c r="D34" s="23">
        <v>89</v>
      </c>
      <c r="E34" s="23">
        <v>91</v>
      </c>
      <c r="F34" s="23">
        <f t="shared" si="4"/>
        <v>180</v>
      </c>
      <c r="G34" s="24">
        <v>7</v>
      </c>
      <c r="H34" s="26">
        <v>895</v>
      </c>
      <c r="I34" s="27">
        <v>31</v>
      </c>
      <c r="K34" s="21">
        <v>9</v>
      </c>
      <c r="L34" s="22" t="s">
        <v>938</v>
      </c>
      <c r="M34" s="22" t="s">
        <v>886</v>
      </c>
      <c r="N34" s="23">
        <v>88</v>
      </c>
      <c r="O34" s="23">
        <v>94</v>
      </c>
      <c r="P34" s="23">
        <f t="shared" si="5"/>
        <v>182</v>
      </c>
      <c r="Q34" s="24">
        <v>6</v>
      </c>
      <c r="R34" s="23">
        <v>1032</v>
      </c>
      <c r="S34" s="25">
        <v>21</v>
      </c>
    </row>
    <row r="35" spans="1:19" ht="15.75" customHeight="1" x14ac:dyDescent="0.3">
      <c r="A35" s="21">
        <v>2</v>
      </c>
      <c r="B35" s="22" t="s">
        <v>939</v>
      </c>
      <c r="C35" s="22" t="s">
        <v>639</v>
      </c>
      <c r="D35" s="23">
        <v>86</v>
      </c>
      <c r="E35" s="23">
        <v>90</v>
      </c>
      <c r="F35" s="23">
        <f t="shared" si="4"/>
        <v>176</v>
      </c>
      <c r="G35" s="24">
        <v>5</v>
      </c>
      <c r="H35" s="23">
        <v>1048</v>
      </c>
      <c r="I35" s="25">
        <v>25</v>
      </c>
      <c r="K35" s="21">
        <v>3</v>
      </c>
      <c r="L35" s="22" t="s">
        <v>940</v>
      </c>
      <c r="M35" s="22" t="s">
        <v>441</v>
      </c>
      <c r="N35" s="23">
        <v>85</v>
      </c>
      <c r="O35" s="23">
        <v>90</v>
      </c>
      <c r="P35" s="23">
        <f t="shared" si="5"/>
        <v>175</v>
      </c>
      <c r="Q35" s="24">
        <v>3</v>
      </c>
      <c r="R35" s="23">
        <v>1036</v>
      </c>
      <c r="S35" s="25">
        <v>17</v>
      </c>
    </row>
    <row r="36" spans="1:19" ht="15.75" customHeight="1" x14ac:dyDescent="0.3">
      <c r="A36" s="21">
        <v>6</v>
      </c>
      <c r="B36" s="22" t="s">
        <v>218</v>
      </c>
      <c r="C36" s="22" t="s">
        <v>219</v>
      </c>
      <c r="D36" s="23">
        <v>68</v>
      </c>
      <c r="E36" s="23">
        <v>79</v>
      </c>
      <c r="F36" s="23">
        <f t="shared" si="4"/>
        <v>147</v>
      </c>
      <c r="G36" s="24">
        <v>2</v>
      </c>
      <c r="H36" s="23">
        <v>1027</v>
      </c>
      <c r="I36" s="25">
        <v>23</v>
      </c>
      <c r="K36" s="21">
        <v>7</v>
      </c>
      <c r="L36" s="22" t="s">
        <v>891</v>
      </c>
      <c r="M36" s="22" t="s">
        <v>691</v>
      </c>
      <c r="N36" s="23" t="s">
        <v>47</v>
      </c>
      <c r="O36" s="23"/>
      <c r="P36" s="23">
        <f t="shared" si="5"/>
        <v>0</v>
      </c>
      <c r="Q36" s="24">
        <v>0</v>
      </c>
      <c r="R36" s="23">
        <v>862</v>
      </c>
      <c r="S36" s="25">
        <v>16</v>
      </c>
    </row>
    <row r="37" spans="1:19" ht="15.75" customHeight="1" x14ac:dyDescent="0.3">
      <c r="A37" s="28">
        <v>9</v>
      </c>
      <c r="B37" s="29" t="s">
        <v>941</v>
      </c>
      <c r="C37" s="29" t="s">
        <v>889</v>
      </c>
      <c r="D37" s="30" t="s">
        <v>47</v>
      </c>
      <c r="E37" s="30"/>
      <c r="F37" s="30">
        <f t="shared" si="4"/>
        <v>0</v>
      </c>
      <c r="G37" s="31">
        <v>0</v>
      </c>
      <c r="H37" s="30">
        <v>509</v>
      </c>
      <c r="I37" s="32">
        <v>6</v>
      </c>
      <c r="K37" s="28">
        <v>8</v>
      </c>
      <c r="L37" s="29" t="s">
        <v>881</v>
      </c>
      <c r="M37" s="29" t="s">
        <v>662</v>
      </c>
      <c r="N37" s="30">
        <v>86</v>
      </c>
      <c r="O37" s="30">
        <v>91</v>
      </c>
      <c r="P37" s="30">
        <f t="shared" si="5"/>
        <v>177</v>
      </c>
      <c r="Q37" s="31">
        <v>4</v>
      </c>
      <c r="R37" s="30">
        <v>1013</v>
      </c>
      <c r="S37" s="32">
        <v>14</v>
      </c>
    </row>
    <row r="38" spans="1:19" ht="15.75" customHeight="1" x14ac:dyDescent="0.3"/>
    <row r="39" spans="1:19" ht="15.75" customHeight="1" x14ac:dyDescent="0.3">
      <c r="A39" s="8"/>
      <c r="B39" s="9" t="s">
        <v>113</v>
      </c>
      <c r="C39" s="6" t="s">
        <v>438</v>
      </c>
      <c r="E39" s="10" t="s">
        <v>942</v>
      </c>
      <c r="F39" s="9"/>
      <c r="G39" s="9"/>
      <c r="H39" s="9"/>
      <c r="I39" s="9"/>
      <c r="K39" s="8"/>
      <c r="L39" s="9" t="s">
        <v>116</v>
      </c>
      <c r="M39" s="6" t="s">
        <v>943</v>
      </c>
      <c r="O39" s="10" t="s">
        <v>944</v>
      </c>
      <c r="P39" s="9"/>
      <c r="Q39" s="9"/>
      <c r="R39" s="9"/>
      <c r="S39" s="9"/>
    </row>
    <row r="40" spans="1:19" ht="15.75" customHeight="1" x14ac:dyDescent="0.3">
      <c r="A40" s="72">
        <v>2</v>
      </c>
      <c r="B40" s="12" t="s">
        <v>10</v>
      </c>
      <c r="C40" s="73" t="s">
        <v>11</v>
      </c>
      <c r="D40" s="49"/>
      <c r="E40" s="76"/>
      <c r="F40" s="13" t="s">
        <v>12</v>
      </c>
      <c r="G40" s="13" t="s">
        <v>13</v>
      </c>
      <c r="H40" s="13" t="s">
        <v>14</v>
      </c>
      <c r="I40" s="14" t="s">
        <v>15</v>
      </c>
      <c r="K40" s="72">
        <v>2</v>
      </c>
      <c r="L40" s="12" t="s">
        <v>10</v>
      </c>
      <c r="M40" s="73" t="s">
        <v>11</v>
      </c>
      <c r="N40" s="49"/>
      <c r="O40" s="76"/>
      <c r="P40" s="13" t="s">
        <v>12</v>
      </c>
      <c r="Q40" s="13" t="s">
        <v>13</v>
      </c>
      <c r="R40" s="13" t="s">
        <v>14</v>
      </c>
      <c r="S40" s="14" t="s">
        <v>15</v>
      </c>
    </row>
    <row r="41" spans="1:19" ht="15.75" customHeight="1" x14ac:dyDescent="0.3">
      <c r="A41" s="15">
        <v>2</v>
      </c>
      <c r="B41" s="16" t="s">
        <v>945</v>
      </c>
      <c r="C41" s="16" t="s">
        <v>886</v>
      </c>
      <c r="D41" s="17">
        <v>88</v>
      </c>
      <c r="E41" s="17">
        <v>95</v>
      </c>
      <c r="F41" s="17">
        <f t="shared" ref="F41:F49" si="6">SUM(D41:E41)</f>
        <v>183</v>
      </c>
      <c r="G41" s="17">
        <v>8</v>
      </c>
      <c r="H41" s="17">
        <v>1104</v>
      </c>
      <c r="I41" s="20">
        <v>51</v>
      </c>
      <c r="K41" s="15">
        <v>2</v>
      </c>
      <c r="L41" s="16" t="s">
        <v>946</v>
      </c>
      <c r="M41" s="16" t="s">
        <v>34</v>
      </c>
      <c r="N41" s="17">
        <v>96</v>
      </c>
      <c r="O41" s="17">
        <v>96</v>
      </c>
      <c r="P41" s="17">
        <f t="shared" ref="P41:P49" si="7">SUM(N41:O41)</f>
        <v>192</v>
      </c>
      <c r="Q41" s="17">
        <v>9</v>
      </c>
      <c r="R41" s="17">
        <v>1106</v>
      </c>
      <c r="S41" s="20">
        <v>54</v>
      </c>
    </row>
    <row r="42" spans="1:19" ht="15.75" customHeight="1" x14ac:dyDescent="0.3">
      <c r="A42" s="21">
        <v>8</v>
      </c>
      <c r="B42" s="22" t="s">
        <v>440</v>
      </c>
      <c r="C42" s="22" t="s">
        <v>441</v>
      </c>
      <c r="D42" s="23">
        <v>95</v>
      </c>
      <c r="E42" s="23">
        <v>98</v>
      </c>
      <c r="F42" s="23">
        <f t="shared" si="6"/>
        <v>193</v>
      </c>
      <c r="G42" s="24">
        <v>9</v>
      </c>
      <c r="H42" s="23">
        <v>1103</v>
      </c>
      <c r="I42" s="25">
        <v>50</v>
      </c>
      <c r="K42" s="21">
        <v>9</v>
      </c>
      <c r="L42" s="22" t="s">
        <v>947</v>
      </c>
      <c r="M42" s="22" t="s">
        <v>60</v>
      </c>
      <c r="N42" s="23">
        <v>87</v>
      </c>
      <c r="O42" s="23">
        <v>88</v>
      </c>
      <c r="P42" s="23">
        <f t="shared" si="7"/>
        <v>175</v>
      </c>
      <c r="Q42" s="24">
        <v>8</v>
      </c>
      <c r="R42" s="23">
        <v>1053</v>
      </c>
      <c r="S42" s="25">
        <v>47</v>
      </c>
    </row>
    <row r="43" spans="1:19" ht="15.75" customHeight="1" x14ac:dyDescent="0.3">
      <c r="A43" s="21">
        <v>5</v>
      </c>
      <c r="B43" s="22" t="s">
        <v>948</v>
      </c>
      <c r="C43" s="22" t="s">
        <v>491</v>
      </c>
      <c r="D43" s="23">
        <v>83</v>
      </c>
      <c r="E43" s="23">
        <v>93</v>
      </c>
      <c r="F43" s="23">
        <f t="shared" si="6"/>
        <v>176</v>
      </c>
      <c r="G43" s="24">
        <v>7</v>
      </c>
      <c r="H43" s="23">
        <v>1033</v>
      </c>
      <c r="I43" s="25">
        <v>35</v>
      </c>
      <c r="K43" s="21">
        <v>1</v>
      </c>
      <c r="L43" s="22" t="s">
        <v>949</v>
      </c>
      <c r="M43" s="22" t="s">
        <v>886</v>
      </c>
      <c r="N43" s="23">
        <v>79</v>
      </c>
      <c r="O43" s="23">
        <v>84</v>
      </c>
      <c r="P43" s="23">
        <f t="shared" si="7"/>
        <v>163</v>
      </c>
      <c r="Q43" s="24">
        <v>5</v>
      </c>
      <c r="R43" s="26">
        <v>917</v>
      </c>
      <c r="S43" s="27">
        <v>32</v>
      </c>
    </row>
    <row r="44" spans="1:19" ht="15.75" customHeight="1" x14ac:dyDescent="0.3">
      <c r="A44" s="21">
        <v>1</v>
      </c>
      <c r="B44" s="22" t="s">
        <v>950</v>
      </c>
      <c r="C44" s="22" t="s">
        <v>95</v>
      </c>
      <c r="D44" s="23">
        <v>86</v>
      </c>
      <c r="E44" s="23">
        <v>87</v>
      </c>
      <c r="F44" s="23">
        <f t="shared" si="6"/>
        <v>173</v>
      </c>
      <c r="G44" s="24">
        <v>6</v>
      </c>
      <c r="H44" s="26">
        <v>1032</v>
      </c>
      <c r="I44" s="27">
        <v>34</v>
      </c>
      <c r="K44" s="21">
        <v>4</v>
      </c>
      <c r="L44" s="22" t="s">
        <v>608</v>
      </c>
      <c r="M44" s="22" t="s">
        <v>34</v>
      </c>
      <c r="N44" s="23">
        <v>82</v>
      </c>
      <c r="O44" s="23">
        <v>86</v>
      </c>
      <c r="P44" s="23">
        <f t="shared" si="7"/>
        <v>168</v>
      </c>
      <c r="Q44" s="24">
        <v>7</v>
      </c>
      <c r="R44" s="23">
        <v>940</v>
      </c>
      <c r="S44" s="25">
        <v>30</v>
      </c>
    </row>
    <row r="45" spans="1:19" ht="15.75" customHeight="1" x14ac:dyDescent="0.3">
      <c r="A45" s="21">
        <v>7</v>
      </c>
      <c r="B45" s="22" t="s">
        <v>951</v>
      </c>
      <c r="C45" s="22" t="s">
        <v>67</v>
      </c>
      <c r="D45" s="23" t="s">
        <v>47</v>
      </c>
      <c r="E45" s="23"/>
      <c r="F45" s="23">
        <f t="shared" si="6"/>
        <v>0</v>
      </c>
      <c r="G45" s="24">
        <v>0</v>
      </c>
      <c r="H45" s="23">
        <v>726</v>
      </c>
      <c r="I45" s="25">
        <v>30</v>
      </c>
      <c r="K45" s="21">
        <v>8</v>
      </c>
      <c r="L45" s="22" t="s">
        <v>952</v>
      </c>
      <c r="M45" s="22" t="s">
        <v>886</v>
      </c>
      <c r="N45" s="23">
        <v>80</v>
      </c>
      <c r="O45" s="23">
        <v>86</v>
      </c>
      <c r="P45" s="23">
        <f t="shared" si="7"/>
        <v>166</v>
      </c>
      <c r="Q45" s="24">
        <v>6</v>
      </c>
      <c r="R45" s="23">
        <v>811</v>
      </c>
      <c r="S45" s="25">
        <v>30</v>
      </c>
    </row>
    <row r="46" spans="1:19" ht="15.75" customHeight="1" x14ac:dyDescent="0.3">
      <c r="A46" s="21">
        <v>6</v>
      </c>
      <c r="B46" s="22" t="s">
        <v>953</v>
      </c>
      <c r="C46" s="22" t="s">
        <v>219</v>
      </c>
      <c r="D46" s="23">
        <v>82</v>
      </c>
      <c r="E46" s="23">
        <v>83</v>
      </c>
      <c r="F46" s="23">
        <f t="shared" si="6"/>
        <v>165</v>
      </c>
      <c r="G46" s="24">
        <v>4</v>
      </c>
      <c r="H46" s="23">
        <v>998</v>
      </c>
      <c r="I46" s="25">
        <v>26</v>
      </c>
      <c r="K46" s="21">
        <v>5</v>
      </c>
      <c r="L46" s="22" t="s">
        <v>771</v>
      </c>
      <c r="M46" s="22" t="s">
        <v>82</v>
      </c>
      <c r="N46" s="23" t="s">
        <v>47</v>
      </c>
      <c r="O46" s="23"/>
      <c r="P46" s="23">
        <f t="shared" si="7"/>
        <v>0</v>
      </c>
      <c r="Q46" s="24">
        <v>0</v>
      </c>
      <c r="R46" s="23">
        <v>641</v>
      </c>
      <c r="S46" s="25">
        <v>22</v>
      </c>
    </row>
    <row r="47" spans="1:19" ht="15.75" customHeight="1" x14ac:dyDescent="0.3">
      <c r="A47" s="21">
        <v>3</v>
      </c>
      <c r="B47" s="22" t="s">
        <v>890</v>
      </c>
      <c r="C47" s="22" t="s">
        <v>441</v>
      </c>
      <c r="D47" s="23">
        <v>75</v>
      </c>
      <c r="E47" s="23">
        <v>79</v>
      </c>
      <c r="F47" s="23">
        <f t="shared" si="6"/>
        <v>154</v>
      </c>
      <c r="G47" s="24">
        <v>3</v>
      </c>
      <c r="H47" s="23">
        <v>945</v>
      </c>
      <c r="I47" s="25">
        <v>18</v>
      </c>
      <c r="K47" s="21">
        <v>3</v>
      </c>
      <c r="L47" s="22" t="s">
        <v>954</v>
      </c>
      <c r="M47" s="22" t="s">
        <v>21</v>
      </c>
      <c r="N47" s="23">
        <v>61</v>
      </c>
      <c r="O47" s="23">
        <v>63</v>
      </c>
      <c r="P47" s="23">
        <f t="shared" si="7"/>
        <v>124</v>
      </c>
      <c r="Q47" s="24">
        <v>4</v>
      </c>
      <c r="R47" s="23">
        <v>815</v>
      </c>
      <c r="S47" s="25">
        <v>21</v>
      </c>
    </row>
    <row r="48" spans="1:19" ht="15.75" customHeight="1" x14ac:dyDescent="0.3">
      <c r="A48" s="21">
        <v>4</v>
      </c>
      <c r="B48" s="22" t="s">
        <v>955</v>
      </c>
      <c r="C48" s="22" t="s">
        <v>886</v>
      </c>
      <c r="D48" s="23">
        <v>83</v>
      </c>
      <c r="E48" s="23">
        <v>86</v>
      </c>
      <c r="F48" s="23">
        <f t="shared" si="6"/>
        <v>169</v>
      </c>
      <c r="G48" s="24">
        <v>5</v>
      </c>
      <c r="H48" s="23">
        <v>781</v>
      </c>
      <c r="I48" s="25">
        <v>17</v>
      </c>
      <c r="K48" s="21">
        <v>7</v>
      </c>
      <c r="L48" s="22" t="s">
        <v>956</v>
      </c>
      <c r="M48" s="22" t="s">
        <v>441</v>
      </c>
      <c r="N48" s="23" t="s">
        <v>47</v>
      </c>
      <c r="O48" s="23"/>
      <c r="P48" s="23">
        <f t="shared" si="7"/>
        <v>0</v>
      </c>
      <c r="Q48" s="24">
        <v>0</v>
      </c>
      <c r="R48" s="23">
        <v>343</v>
      </c>
      <c r="S48" s="25">
        <v>15</v>
      </c>
    </row>
    <row r="49" spans="1:19" ht="15.75" customHeight="1" x14ac:dyDescent="0.3">
      <c r="A49" s="28">
        <v>9</v>
      </c>
      <c r="B49" s="29" t="s">
        <v>957</v>
      </c>
      <c r="C49" s="29" t="s">
        <v>886</v>
      </c>
      <c r="D49" s="30" t="s">
        <v>47</v>
      </c>
      <c r="E49" s="30"/>
      <c r="F49" s="30">
        <f t="shared" si="6"/>
        <v>0</v>
      </c>
      <c r="G49" s="31">
        <v>0</v>
      </c>
      <c r="H49" s="30">
        <v>175</v>
      </c>
      <c r="I49" s="32">
        <v>3</v>
      </c>
      <c r="K49" s="28">
        <v>6</v>
      </c>
      <c r="L49" s="29" t="s">
        <v>958</v>
      </c>
      <c r="M49" s="29" t="s">
        <v>60</v>
      </c>
      <c r="N49" s="30" t="s">
        <v>47</v>
      </c>
      <c r="O49" s="30"/>
      <c r="P49" s="30">
        <f t="shared" si="7"/>
        <v>0</v>
      </c>
      <c r="Q49" s="31">
        <v>0</v>
      </c>
      <c r="R49" s="30">
        <v>0</v>
      </c>
      <c r="S49" s="32">
        <v>0</v>
      </c>
    </row>
    <row r="50" spans="1:19" ht="15.75" customHeight="1" x14ac:dyDescent="0.3"/>
    <row r="51" spans="1:19" ht="15.75" customHeight="1" x14ac:dyDescent="0.3">
      <c r="B51" s="9" t="s">
        <v>894</v>
      </c>
    </row>
    <row r="52" spans="1:19" ht="15.75" customHeight="1" x14ac:dyDescent="0.3"/>
    <row r="53" spans="1:19" ht="15.75" customHeight="1" x14ac:dyDescent="0.3">
      <c r="B53" s="6" t="s">
        <v>895</v>
      </c>
      <c r="F53" s="35" t="s">
        <v>167</v>
      </c>
    </row>
    <row r="54" spans="1:19" ht="15.75" customHeight="1" x14ac:dyDescent="0.3">
      <c r="B54" s="6" t="s">
        <v>168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C6B4DB78-6BE5-4B9C-B27E-22EB2CF6AF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7226-32CD-43DC-A8DF-8DCBBAB4E6E3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900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959</v>
      </c>
      <c r="E3" s="10" t="s">
        <v>960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 t="s">
        <v>436</v>
      </c>
      <c r="E4" s="76" t="s">
        <v>436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10</v>
      </c>
      <c r="B5" s="16" t="s">
        <v>563</v>
      </c>
      <c r="C5" s="16" t="s">
        <v>219</v>
      </c>
      <c r="D5" s="38">
        <v>96</v>
      </c>
      <c r="E5" s="38">
        <v>97</v>
      </c>
      <c r="F5" s="17">
        <v>193</v>
      </c>
      <c r="G5" s="17">
        <v>9</v>
      </c>
      <c r="H5" s="38">
        <v>1146</v>
      </c>
      <c r="I5" s="39">
        <v>50</v>
      </c>
    </row>
    <row r="6" spans="1:9" ht="15.75" customHeight="1" x14ac:dyDescent="0.3">
      <c r="A6" s="21">
        <v>9</v>
      </c>
      <c r="B6" s="22" t="s">
        <v>466</v>
      </c>
      <c r="C6" s="22" t="s">
        <v>219</v>
      </c>
      <c r="D6" s="40">
        <v>96</v>
      </c>
      <c r="E6" s="40">
        <v>97</v>
      </c>
      <c r="F6" s="23">
        <v>193</v>
      </c>
      <c r="G6" s="23">
        <v>9</v>
      </c>
      <c r="H6" s="40">
        <v>1139</v>
      </c>
      <c r="I6" s="41">
        <v>49</v>
      </c>
    </row>
    <row r="7" spans="1:9" ht="15.75" customHeight="1" x14ac:dyDescent="0.3">
      <c r="A7" s="21">
        <v>5</v>
      </c>
      <c r="B7" s="22" t="s">
        <v>906</v>
      </c>
      <c r="C7" s="22" t="s">
        <v>60</v>
      </c>
      <c r="D7" s="40">
        <v>96</v>
      </c>
      <c r="E7" s="40">
        <v>98</v>
      </c>
      <c r="F7" s="23">
        <v>194</v>
      </c>
      <c r="G7" s="23">
        <v>10</v>
      </c>
      <c r="H7" s="40">
        <v>1133</v>
      </c>
      <c r="I7" s="41">
        <v>48</v>
      </c>
    </row>
    <row r="8" spans="1:9" ht="15.75" customHeight="1" x14ac:dyDescent="0.3">
      <c r="A8" s="42">
        <v>4</v>
      </c>
      <c r="B8" s="22" t="s">
        <v>864</v>
      </c>
      <c r="C8" s="22" t="s">
        <v>691</v>
      </c>
      <c r="D8" s="40">
        <v>96</v>
      </c>
      <c r="E8" s="40">
        <v>97</v>
      </c>
      <c r="F8" s="23">
        <v>193</v>
      </c>
      <c r="G8" s="23">
        <v>9</v>
      </c>
      <c r="H8" s="40">
        <v>1135</v>
      </c>
      <c r="I8" s="41">
        <v>47</v>
      </c>
    </row>
    <row r="9" spans="1:9" ht="15.75" customHeight="1" x14ac:dyDescent="0.3">
      <c r="A9" s="42">
        <v>8</v>
      </c>
      <c r="B9" s="22" t="s">
        <v>873</v>
      </c>
      <c r="C9" s="22" t="s">
        <v>691</v>
      </c>
      <c r="D9" s="40">
        <v>95</v>
      </c>
      <c r="E9" s="40">
        <v>95</v>
      </c>
      <c r="F9" s="23">
        <v>190</v>
      </c>
      <c r="G9" s="23">
        <v>6</v>
      </c>
      <c r="H9" s="40">
        <v>1103</v>
      </c>
      <c r="I9" s="41">
        <v>31</v>
      </c>
    </row>
    <row r="10" spans="1:9" ht="15.75" customHeight="1" x14ac:dyDescent="0.3">
      <c r="A10" s="42">
        <v>6</v>
      </c>
      <c r="B10" s="22" t="s">
        <v>918</v>
      </c>
      <c r="C10" s="22" t="s">
        <v>492</v>
      </c>
      <c r="D10" s="40">
        <v>85</v>
      </c>
      <c r="E10" s="40">
        <v>90</v>
      </c>
      <c r="F10" s="23">
        <v>175</v>
      </c>
      <c r="G10" s="23">
        <v>2</v>
      </c>
      <c r="H10" s="40">
        <v>1096</v>
      </c>
      <c r="I10" s="41">
        <v>31</v>
      </c>
    </row>
    <row r="11" spans="1:9" ht="15.75" customHeight="1" x14ac:dyDescent="0.3">
      <c r="A11" s="21">
        <v>1</v>
      </c>
      <c r="B11" s="22" t="s">
        <v>911</v>
      </c>
      <c r="C11" s="22" t="s">
        <v>67</v>
      </c>
      <c r="D11" s="23">
        <v>88</v>
      </c>
      <c r="E11" s="23">
        <v>93</v>
      </c>
      <c r="F11" s="23">
        <v>181</v>
      </c>
      <c r="G11" s="23">
        <v>4</v>
      </c>
      <c r="H11" s="26">
        <v>1093</v>
      </c>
      <c r="I11" s="27">
        <v>28</v>
      </c>
    </row>
    <row r="12" spans="1:9" ht="15.75" customHeight="1" x14ac:dyDescent="0.3">
      <c r="A12" s="21">
        <v>7</v>
      </c>
      <c r="B12" s="22" t="s">
        <v>866</v>
      </c>
      <c r="C12" s="22" t="s">
        <v>219</v>
      </c>
      <c r="D12" s="40" t="s">
        <v>47</v>
      </c>
      <c r="E12" s="40" t="s">
        <v>436</v>
      </c>
      <c r="F12" s="23">
        <v>0</v>
      </c>
      <c r="G12" s="23">
        <v>0</v>
      </c>
      <c r="H12" s="40">
        <v>476</v>
      </c>
      <c r="I12" s="41">
        <v>18</v>
      </c>
    </row>
    <row r="13" spans="1:9" ht="15.75" customHeight="1" x14ac:dyDescent="0.3">
      <c r="A13" s="21">
        <v>3</v>
      </c>
      <c r="B13" s="22" t="s">
        <v>409</v>
      </c>
      <c r="C13" s="22" t="s">
        <v>21</v>
      </c>
      <c r="D13" s="40">
        <v>86</v>
      </c>
      <c r="E13" s="40">
        <v>90</v>
      </c>
      <c r="F13" s="23">
        <v>176</v>
      </c>
      <c r="G13" s="23">
        <v>3</v>
      </c>
      <c r="H13" s="40">
        <v>1037</v>
      </c>
      <c r="I13" s="41">
        <v>17</v>
      </c>
    </row>
    <row r="14" spans="1:9" ht="15.75" customHeight="1" x14ac:dyDescent="0.3">
      <c r="A14" s="45">
        <v>2</v>
      </c>
      <c r="B14" s="29" t="s">
        <v>923</v>
      </c>
      <c r="C14" s="29" t="s">
        <v>60</v>
      </c>
      <c r="D14" s="43">
        <v>89</v>
      </c>
      <c r="E14" s="43">
        <v>93</v>
      </c>
      <c r="F14" s="30">
        <v>182</v>
      </c>
      <c r="G14" s="30">
        <v>5</v>
      </c>
      <c r="H14" s="43">
        <v>544</v>
      </c>
      <c r="I14" s="44">
        <v>15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8"/>
      <c r="B16" s="9" t="s">
        <v>7</v>
      </c>
      <c r="C16" s="6" t="s">
        <v>961</v>
      </c>
      <c r="E16" s="10" t="s">
        <v>962</v>
      </c>
      <c r="F16" s="9"/>
      <c r="G16" s="9"/>
      <c r="H16" s="9"/>
      <c r="I16" s="9"/>
    </row>
    <row r="17" spans="1:9" ht="15.75" customHeight="1" x14ac:dyDescent="0.3">
      <c r="A17" s="72">
        <v>2</v>
      </c>
      <c r="B17" s="12" t="s">
        <v>10</v>
      </c>
      <c r="C17" s="73" t="s">
        <v>11</v>
      </c>
      <c r="D17" s="49" t="s">
        <v>436</v>
      </c>
      <c r="E17" s="76" t="s">
        <v>436</v>
      </c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5</v>
      </c>
      <c r="B18" s="16" t="s">
        <v>705</v>
      </c>
      <c r="C18" s="16" t="s">
        <v>34</v>
      </c>
      <c r="D18" s="38">
        <v>92</v>
      </c>
      <c r="E18" s="38">
        <v>94</v>
      </c>
      <c r="F18" s="17">
        <v>186</v>
      </c>
      <c r="G18" s="17">
        <v>9</v>
      </c>
      <c r="H18" s="38">
        <v>1118</v>
      </c>
      <c r="I18" s="39">
        <v>54</v>
      </c>
    </row>
    <row r="19" spans="1:9" ht="15.75" customHeight="1" x14ac:dyDescent="0.3">
      <c r="A19" s="42">
        <v>10</v>
      </c>
      <c r="B19" s="22" t="s">
        <v>250</v>
      </c>
      <c r="C19" s="22" t="s">
        <v>21</v>
      </c>
      <c r="D19" s="40">
        <v>89</v>
      </c>
      <c r="E19" s="40">
        <v>94</v>
      </c>
      <c r="F19" s="23">
        <v>183</v>
      </c>
      <c r="G19" s="23">
        <v>6</v>
      </c>
      <c r="H19" s="40">
        <v>1110</v>
      </c>
      <c r="I19" s="41">
        <v>50</v>
      </c>
    </row>
    <row r="20" spans="1:9" ht="15.75" customHeight="1" x14ac:dyDescent="0.3">
      <c r="A20" s="21">
        <v>3</v>
      </c>
      <c r="B20" s="22" t="s">
        <v>784</v>
      </c>
      <c r="C20" s="22" t="s">
        <v>34</v>
      </c>
      <c r="D20" s="40">
        <v>95</v>
      </c>
      <c r="E20" s="40">
        <v>98</v>
      </c>
      <c r="F20" s="23">
        <v>193</v>
      </c>
      <c r="G20" s="23">
        <v>10</v>
      </c>
      <c r="H20" s="40">
        <v>1111</v>
      </c>
      <c r="I20" s="41">
        <v>49</v>
      </c>
    </row>
    <row r="21" spans="1:9" ht="15.75" customHeight="1" x14ac:dyDescent="0.3">
      <c r="A21" s="21">
        <v>7</v>
      </c>
      <c r="B21" s="22" t="s">
        <v>921</v>
      </c>
      <c r="C21" s="22" t="s">
        <v>691</v>
      </c>
      <c r="D21" s="40">
        <v>90</v>
      </c>
      <c r="E21" s="40">
        <v>96</v>
      </c>
      <c r="F21" s="23">
        <v>186</v>
      </c>
      <c r="G21" s="23">
        <v>9</v>
      </c>
      <c r="H21" s="40">
        <v>1087</v>
      </c>
      <c r="I21" s="41">
        <v>40</v>
      </c>
    </row>
    <row r="22" spans="1:9" ht="15.75" customHeight="1" x14ac:dyDescent="0.3">
      <c r="A22" s="21">
        <v>1</v>
      </c>
      <c r="B22" s="22" t="s">
        <v>933</v>
      </c>
      <c r="C22" s="22" t="s">
        <v>60</v>
      </c>
      <c r="D22" s="23">
        <v>91</v>
      </c>
      <c r="E22" s="23">
        <v>93</v>
      </c>
      <c r="F22" s="23">
        <v>184</v>
      </c>
      <c r="G22" s="23">
        <v>7</v>
      </c>
      <c r="H22" s="26">
        <v>1085</v>
      </c>
      <c r="I22" s="27">
        <v>40</v>
      </c>
    </row>
    <row r="23" spans="1:9" ht="15.75" customHeight="1" x14ac:dyDescent="0.3">
      <c r="A23" s="42">
        <v>6</v>
      </c>
      <c r="B23" s="22" t="s">
        <v>936</v>
      </c>
      <c r="C23" s="22" t="s">
        <v>648</v>
      </c>
      <c r="D23" s="40">
        <v>89</v>
      </c>
      <c r="E23" s="40">
        <v>92</v>
      </c>
      <c r="F23" s="23">
        <v>181</v>
      </c>
      <c r="G23" s="23">
        <v>5</v>
      </c>
      <c r="H23" s="40">
        <v>1082</v>
      </c>
      <c r="I23" s="41">
        <v>38</v>
      </c>
    </row>
    <row r="24" spans="1:9" ht="15.75" customHeight="1" x14ac:dyDescent="0.3">
      <c r="A24" s="42">
        <v>2</v>
      </c>
      <c r="B24" s="22" t="s">
        <v>218</v>
      </c>
      <c r="C24" s="22" t="s">
        <v>219</v>
      </c>
      <c r="D24" s="40">
        <v>68</v>
      </c>
      <c r="E24" s="40">
        <v>79</v>
      </c>
      <c r="F24" s="23">
        <v>147</v>
      </c>
      <c r="G24" s="23">
        <v>3</v>
      </c>
      <c r="H24" s="40">
        <v>1027</v>
      </c>
      <c r="I24" s="41">
        <v>27</v>
      </c>
    </row>
    <row r="25" spans="1:9" ht="15.75" customHeight="1" x14ac:dyDescent="0.3">
      <c r="A25" s="42">
        <v>8</v>
      </c>
      <c r="B25" s="22" t="s">
        <v>953</v>
      </c>
      <c r="C25" s="22" t="s">
        <v>219</v>
      </c>
      <c r="D25" s="40">
        <v>82</v>
      </c>
      <c r="E25" s="40">
        <v>83</v>
      </c>
      <c r="F25" s="23">
        <v>165</v>
      </c>
      <c r="G25" s="23">
        <v>4</v>
      </c>
      <c r="H25" s="40">
        <v>998</v>
      </c>
      <c r="I25" s="41">
        <v>19</v>
      </c>
    </row>
    <row r="26" spans="1:9" ht="15.75" customHeight="1" x14ac:dyDescent="0.3">
      <c r="A26" s="42">
        <v>4</v>
      </c>
      <c r="B26" s="22" t="s">
        <v>954</v>
      </c>
      <c r="C26" s="22" t="s">
        <v>21</v>
      </c>
      <c r="D26" s="40">
        <v>61</v>
      </c>
      <c r="E26" s="40">
        <v>63</v>
      </c>
      <c r="F26" s="23">
        <v>124</v>
      </c>
      <c r="G26" s="23">
        <v>2</v>
      </c>
      <c r="H26" s="40">
        <v>815</v>
      </c>
      <c r="I26" s="41">
        <v>12</v>
      </c>
    </row>
    <row r="27" spans="1:9" ht="15.75" customHeight="1" x14ac:dyDescent="0.3">
      <c r="A27" s="28">
        <v>9</v>
      </c>
      <c r="B27" s="29" t="s">
        <v>958</v>
      </c>
      <c r="C27" s="29" t="s">
        <v>60</v>
      </c>
      <c r="D27" s="43" t="s">
        <v>47</v>
      </c>
      <c r="E27" s="43" t="s">
        <v>436</v>
      </c>
      <c r="F27" s="30">
        <v>0</v>
      </c>
      <c r="G27" s="30">
        <v>0</v>
      </c>
      <c r="H27" s="43">
        <v>0</v>
      </c>
      <c r="I27" s="44">
        <v>0</v>
      </c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132" t="s">
        <v>894</v>
      </c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6" t="s">
        <v>260</v>
      </c>
      <c r="F31" s="35" t="s">
        <v>167</v>
      </c>
      <c r="H31" s="36"/>
      <c r="I31" s="36"/>
    </row>
    <row r="32" spans="1:9" ht="15.75" customHeight="1" x14ac:dyDescent="0.3">
      <c r="A32" s="36"/>
      <c r="B32" s="6" t="s">
        <v>168</v>
      </c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74CBA848-1A6C-4C96-8AD1-42ADDD69E5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D739-09E4-4C07-BCB6-215E8ADF8DCB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963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964</v>
      </c>
      <c r="E3" s="10" t="s">
        <v>965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6</v>
      </c>
      <c r="B5" s="16" t="s">
        <v>20</v>
      </c>
      <c r="C5" s="16" t="s">
        <v>21</v>
      </c>
      <c r="D5" s="17">
        <v>95</v>
      </c>
      <c r="E5" s="17">
        <v>98</v>
      </c>
      <c r="F5" s="17">
        <f t="shared" ref="F5:F13" si="0">SUM(D5:E5)</f>
        <v>193</v>
      </c>
      <c r="G5" s="17">
        <v>9</v>
      </c>
      <c r="H5" s="17">
        <v>1158</v>
      </c>
      <c r="I5" s="20">
        <v>51</v>
      </c>
    </row>
    <row r="6" spans="1:9" ht="15.75" customHeight="1" x14ac:dyDescent="0.3">
      <c r="A6" s="21">
        <v>8</v>
      </c>
      <c r="B6" s="22" t="s">
        <v>498</v>
      </c>
      <c r="C6" s="22" t="s">
        <v>492</v>
      </c>
      <c r="D6" s="23">
        <v>92</v>
      </c>
      <c r="E6" s="23">
        <v>95</v>
      </c>
      <c r="F6" s="23">
        <f t="shared" si="0"/>
        <v>187</v>
      </c>
      <c r="G6" s="24">
        <v>8</v>
      </c>
      <c r="H6" s="23">
        <v>1134</v>
      </c>
      <c r="I6" s="25">
        <v>45</v>
      </c>
    </row>
    <row r="7" spans="1:9" ht="15.75" customHeight="1" x14ac:dyDescent="0.3">
      <c r="A7" s="21">
        <v>4</v>
      </c>
      <c r="B7" s="22" t="s">
        <v>905</v>
      </c>
      <c r="C7" s="22" t="s">
        <v>662</v>
      </c>
      <c r="D7" s="23">
        <v>92</v>
      </c>
      <c r="E7" s="23">
        <v>93</v>
      </c>
      <c r="F7" s="23">
        <f t="shared" si="0"/>
        <v>185</v>
      </c>
      <c r="G7" s="24">
        <v>7</v>
      </c>
      <c r="H7" s="23">
        <v>1127</v>
      </c>
      <c r="I7" s="25">
        <v>41</v>
      </c>
    </row>
    <row r="8" spans="1:9" ht="15.75" customHeight="1" x14ac:dyDescent="0.3">
      <c r="A8" s="21">
        <v>9</v>
      </c>
      <c r="B8" s="22" t="s">
        <v>810</v>
      </c>
      <c r="C8" s="22" t="s">
        <v>492</v>
      </c>
      <c r="D8" s="23">
        <v>92</v>
      </c>
      <c r="E8" s="23">
        <v>92</v>
      </c>
      <c r="F8" s="23">
        <f t="shared" si="0"/>
        <v>184</v>
      </c>
      <c r="G8" s="24">
        <v>6</v>
      </c>
      <c r="H8" s="23">
        <v>1119</v>
      </c>
      <c r="I8" s="25">
        <v>36</v>
      </c>
    </row>
    <row r="9" spans="1:9" ht="15.75" customHeight="1" x14ac:dyDescent="0.3">
      <c r="A9" s="21">
        <v>3</v>
      </c>
      <c r="B9" s="22" t="s">
        <v>22</v>
      </c>
      <c r="C9" s="22" t="s">
        <v>21</v>
      </c>
      <c r="D9" s="23">
        <v>91</v>
      </c>
      <c r="E9" s="23">
        <v>91</v>
      </c>
      <c r="F9" s="23">
        <f t="shared" si="0"/>
        <v>182</v>
      </c>
      <c r="G9" s="24">
        <v>5</v>
      </c>
      <c r="H9" s="23">
        <v>1114</v>
      </c>
      <c r="I9" s="25">
        <v>33</v>
      </c>
    </row>
    <row r="10" spans="1:9" ht="15.75" customHeight="1" x14ac:dyDescent="0.3">
      <c r="A10" s="21">
        <v>1</v>
      </c>
      <c r="B10" s="22" t="s">
        <v>966</v>
      </c>
      <c r="C10" s="22" t="s">
        <v>492</v>
      </c>
      <c r="D10" s="133">
        <v>84</v>
      </c>
      <c r="E10" s="23">
        <v>91</v>
      </c>
      <c r="F10" s="23">
        <f t="shared" si="0"/>
        <v>175</v>
      </c>
      <c r="G10" s="24">
        <v>3</v>
      </c>
      <c r="H10" s="26">
        <v>1090</v>
      </c>
      <c r="I10" s="27">
        <v>24</v>
      </c>
    </row>
    <row r="11" spans="1:9" ht="15.75" customHeight="1" x14ac:dyDescent="0.3">
      <c r="A11" s="21">
        <v>5</v>
      </c>
      <c r="B11" s="22" t="s">
        <v>29</v>
      </c>
      <c r="C11" s="22" t="s">
        <v>441</v>
      </c>
      <c r="D11" s="23">
        <v>87</v>
      </c>
      <c r="E11" s="23">
        <v>90</v>
      </c>
      <c r="F11" s="23">
        <f t="shared" si="0"/>
        <v>177</v>
      </c>
      <c r="G11" s="24">
        <v>4</v>
      </c>
      <c r="H11" s="23">
        <v>1086</v>
      </c>
      <c r="I11" s="25">
        <v>22</v>
      </c>
    </row>
    <row r="12" spans="1:9" ht="15.75" customHeight="1" x14ac:dyDescent="0.3">
      <c r="A12" s="21">
        <v>7</v>
      </c>
      <c r="B12" s="22" t="s">
        <v>690</v>
      </c>
      <c r="C12" s="22" t="s">
        <v>691</v>
      </c>
      <c r="D12" s="23">
        <v>83</v>
      </c>
      <c r="E12" s="23">
        <v>86</v>
      </c>
      <c r="F12" s="23">
        <f t="shared" si="0"/>
        <v>169</v>
      </c>
      <c r="G12" s="24">
        <v>2</v>
      </c>
      <c r="H12" s="23">
        <v>1030</v>
      </c>
      <c r="I12" s="25">
        <v>14</v>
      </c>
    </row>
    <row r="13" spans="1:9" ht="15.75" customHeight="1" x14ac:dyDescent="0.3">
      <c r="A13" s="28">
        <v>2</v>
      </c>
      <c r="B13" s="29" t="s">
        <v>967</v>
      </c>
      <c r="C13" s="29" t="s">
        <v>441</v>
      </c>
      <c r="D13" s="30">
        <v>72</v>
      </c>
      <c r="E13" s="30">
        <v>81</v>
      </c>
      <c r="F13" s="30">
        <f t="shared" si="0"/>
        <v>153</v>
      </c>
      <c r="G13" s="31">
        <v>1</v>
      </c>
      <c r="H13" s="33">
        <v>980</v>
      </c>
      <c r="I13" s="34">
        <v>7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968</v>
      </c>
      <c r="E15" s="10" t="s">
        <v>439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49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643</v>
      </c>
      <c r="C17" s="16" t="s">
        <v>34</v>
      </c>
      <c r="D17" s="17">
        <v>93</v>
      </c>
      <c r="E17" s="17">
        <v>94</v>
      </c>
      <c r="F17" s="17">
        <f t="shared" ref="F17:F25" si="1">SUM(D17:E17)</f>
        <v>187</v>
      </c>
      <c r="G17" s="17">
        <v>9</v>
      </c>
      <c r="H17" s="17">
        <v>1060</v>
      </c>
      <c r="I17" s="20">
        <v>48</v>
      </c>
    </row>
    <row r="18" spans="1:9" ht="15.75" customHeight="1" x14ac:dyDescent="0.3">
      <c r="A18" s="21">
        <v>8</v>
      </c>
      <c r="B18" s="22" t="s">
        <v>730</v>
      </c>
      <c r="C18" s="22" t="s">
        <v>34</v>
      </c>
      <c r="D18" s="23">
        <v>85</v>
      </c>
      <c r="E18" s="23">
        <v>90</v>
      </c>
      <c r="F18" s="23">
        <f t="shared" si="1"/>
        <v>175</v>
      </c>
      <c r="G18" s="24">
        <v>7</v>
      </c>
      <c r="H18" s="23">
        <v>1040</v>
      </c>
      <c r="I18" s="25">
        <v>45</v>
      </c>
    </row>
    <row r="19" spans="1:9" ht="15.75" customHeight="1" x14ac:dyDescent="0.3">
      <c r="A19" s="21">
        <v>9</v>
      </c>
      <c r="B19" s="22" t="s">
        <v>862</v>
      </c>
      <c r="C19" s="22" t="s">
        <v>691</v>
      </c>
      <c r="D19" s="23">
        <v>82</v>
      </c>
      <c r="E19" s="23">
        <v>86</v>
      </c>
      <c r="F19" s="23">
        <f t="shared" si="1"/>
        <v>168</v>
      </c>
      <c r="G19" s="24">
        <v>6</v>
      </c>
      <c r="H19" s="23">
        <v>1033</v>
      </c>
      <c r="I19" s="25">
        <v>43</v>
      </c>
    </row>
    <row r="20" spans="1:9" ht="15.75" customHeight="1" x14ac:dyDescent="0.3">
      <c r="A20" s="21">
        <v>6</v>
      </c>
      <c r="B20" s="22" t="s">
        <v>969</v>
      </c>
      <c r="C20" s="22" t="s">
        <v>441</v>
      </c>
      <c r="D20" s="23">
        <v>90</v>
      </c>
      <c r="E20" s="23">
        <v>94</v>
      </c>
      <c r="F20" s="23">
        <f t="shared" si="1"/>
        <v>184</v>
      </c>
      <c r="G20" s="24">
        <v>8</v>
      </c>
      <c r="H20" s="23">
        <v>888</v>
      </c>
      <c r="I20" s="25">
        <v>39</v>
      </c>
    </row>
    <row r="21" spans="1:9" ht="15.75" customHeight="1" x14ac:dyDescent="0.3">
      <c r="A21" s="21">
        <v>2</v>
      </c>
      <c r="B21" s="22" t="s">
        <v>526</v>
      </c>
      <c r="C21" s="22" t="s">
        <v>492</v>
      </c>
      <c r="D21" s="23">
        <v>81</v>
      </c>
      <c r="E21" s="23">
        <v>82</v>
      </c>
      <c r="F21" s="23">
        <f t="shared" si="1"/>
        <v>163</v>
      </c>
      <c r="G21" s="24">
        <v>5</v>
      </c>
      <c r="H21" s="23">
        <v>973</v>
      </c>
      <c r="I21" s="25">
        <v>32</v>
      </c>
    </row>
    <row r="22" spans="1:9" ht="15.75" customHeight="1" x14ac:dyDescent="0.3">
      <c r="A22" s="21">
        <v>1</v>
      </c>
      <c r="B22" s="22" t="s">
        <v>940</v>
      </c>
      <c r="C22" s="22" t="s">
        <v>441</v>
      </c>
      <c r="D22" s="23">
        <v>77</v>
      </c>
      <c r="E22" s="23">
        <v>79</v>
      </c>
      <c r="F22" s="23">
        <f t="shared" si="1"/>
        <v>156</v>
      </c>
      <c r="G22" s="24">
        <v>4</v>
      </c>
      <c r="H22" s="26">
        <v>825</v>
      </c>
      <c r="I22" s="27">
        <v>23</v>
      </c>
    </row>
    <row r="23" spans="1:9" ht="15.75" customHeight="1" x14ac:dyDescent="0.3">
      <c r="A23" s="21">
        <v>5</v>
      </c>
      <c r="B23" s="22" t="s">
        <v>970</v>
      </c>
      <c r="C23" s="22" t="s">
        <v>691</v>
      </c>
      <c r="D23" s="23">
        <v>63</v>
      </c>
      <c r="E23" s="23">
        <v>71</v>
      </c>
      <c r="F23" s="23">
        <f t="shared" si="1"/>
        <v>134</v>
      </c>
      <c r="G23" s="24">
        <v>3</v>
      </c>
      <c r="H23" s="23">
        <v>745</v>
      </c>
      <c r="I23" s="25">
        <v>21</v>
      </c>
    </row>
    <row r="24" spans="1:9" ht="15.75" customHeight="1" x14ac:dyDescent="0.3">
      <c r="A24" s="21">
        <v>3</v>
      </c>
      <c r="B24" s="22" t="s">
        <v>971</v>
      </c>
      <c r="C24" s="22" t="s">
        <v>40</v>
      </c>
      <c r="D24" s="23" t="s">
        <v>47</v>
      </c>
      <c r="E24" s="23"/>
      <c r="F24" s="23">
        <f t="shared" si="1"/>
        <v>0</v>
      </c>
      <c r="G24" s="24">
        <v>0</v>
      </c>
      <c r="H24" s="23">
        <v>0</v>
      </c>
      <c r="I24" s="25">
        <v>0</v>
      </c>
    </row>
    <row r="25" spans="1:9" ht="15.75" customHeight="1" x14ac:dyDescent="0.3">
      <c r="A25" s="28">
        <v>7</v>
      </c>
      <c r="B25" s="29" t="s">
        <v>972</v>
      </c>
      <c r="C25" s="29" t="s">
        <v>40</v>
      </c>
      <c r="D25" s="30" t="s">
        <v>47</v>
      </c>
      <c r="E25" s="30"/>
      <c r="F25" s="30">
        <f t="shared" si="1"/>
        <v>0</v>
      </c>
      <c r="G25" s="31">
        <v>0</v>
      </c>
      <c r="H25" s="30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973</v>
      </c>
      <c r="E27" s="10" t="s">
        <v>974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49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975</v>
      </c>
      <c r="C29" s="16" t="s">
        <v>492</v>
      </c>
      <c r="D29" s="17">
        <v>86</v>
      </c>
      <c r="E29" s="17">
        <v>90</v>
      </c>
      <c r="F29" s="17">
        <f t="shared" ref="F29:F36" si="2">SUM(D29:E29)</f>
        <v>176</v>
      </c>
      <c r="G29" s="17">
        <v>6</v>
      </c>
      <c r="H29" s="17">
        <v>1057</v>
      </c>
      <c r="I29" s="20">
        <v>43</v>
      </c>
    </row>
    <row r="30" spans="1:9" ht="15.75" customHeight="1" x14ac:dyDescent="0.3">
      <c r="A30" s="21">
        <v>8</v>
      </c>
      <c r="B30" s="22" t="s">
        <v>829</v>
      </c>
      <c r="C30" s="22" t="s">
        <v>648</v>
      </c>
      <c r="D30" s="23">
        <v>88</v>
      </c>
      <c r="E30" s="23">
        <v>92</v>
      </c>
      <c r="F30" s="23">
        <f t="shared" si="2"/>
        <v>180</v>
      </c>
      <c r="G30" s="24">
        <v>8</v>
      </c>
      <c r="H30" s="23">
        <v>1030</v>
      </c>
      <c r="I30" s="25">
        <v>35</v>
      </c>
    </row>
    <row r="31" spans="1:9" ht="15.75" customHeight="1" x14ac:dyDescent="0.3">
      <c r="A31" s="21">
        <v>3</v>
      </c>
      <c r="B31" s="22" t="s">
        <v>976</v>
      </c>
      <c r="C31" s="22" t="s">
        <v>441</v>
      </c>
      <c r="D31" s="23">
        <v>86</v>
      </c>
      <c r="E31" s="23">
        <v>90</v>
      </c>
      <c r="F31" s="23">
        <f t="shared" si="2"/>
        <v>176</v>
      </c>
      <c r="G31" s="24">
        <v>6</v>
      </c>
      <c r="H31" s="23">
        <v>1017</v>
      </c>
      <c r="I31" s="25">
        <v>34</v>
      </c>
    </row>
    <row r="32" spans="1:9" ht="15.75" customHeight="1" x14ac:dyDescent="0.3">
      <c r="A32" s="21">
        <v>6</v>
      </c>
      <c r="B32" s="22" t="s">
        <v>873</v>
      </c>
      <c r="C32" s="22" t="s">
        <v>691</v>
      </c>
      <c r="D32" s="23">
        <v>83</v>
      </c>
      <c r="E32" s="23">
        <v>84</v>
      </c>
      <c r="F32" s="23">
        <f t="shared" si="2"/>
        <v>167</v>
      </c>
      <c r="G32" s="24">
        <v>4</v>
      </c>
      <c r="H32" s="23">
        <v>1017</v>
      </c>
      <c r="I32" s="25">
        <v>33</v>
      </c>
    </row>
    <row r="33" spans="1:9" ht="15.75" customHeight="1" x14ac:dyDescent="0.3">
      <c r="A33" s="21">
        <v>7</v>
      </c>
      <c r="B33" s="22" t="s">
        <v>977</v>
      </c>
      <c r="C33" s="22" t="s">
        <v>441</v>
      </c>
      <c r="D33" s="23">
        <v>62</v>
      </c>
      <c r="E33" s="23">
        <v>70</v>
      </c>
      <c r="F33" s="23">
        <f t="shared" si="2"/>
        <v>132</v>
      </c>
      <c r="G33" s="24">
        <v>2</v>
      </c>
      <c r="H33" s="23">
        <v>982</v>
      </c>
      <c r="I33" s="25">
        <v>30</v>
      </c>
    </row>
    <row r="34" spans="1:9" ht="15.75" customHeight="1" x14ac:dyDescent="0.3">
      <c r="A34" s="21">
        <v>4</v>
      </c>
      <c r="B34" s="22" t="s">
        <v>936</v>
      </c>
      <c r="C34" s="22" t="s">
        <v>648</v>
      </c>
      <c r="D34" s="23">
        <v>88</v>
      </c>
      <c r="E34" s="23">
        <v>89</v>
      </c>
      <c r="F34" s="23">
        <f t="shared" si="2"/>
        <v>177</v>
      </c>
      <c r="G34" s="24">
        <v>7</v>
      </c>
      <c r="H34" s="23">
        <v>1000</v>
      </c>
      <c r="I34" s="25">
        <v>26</v>
      </c>
    </row>
    <row r="35" spans="1:9" ht="15.75" customHeight="1" x14ac:dyDescent="0.3">
      <c r="A35" s="21">
        <v>2</v>
      </c>
      <c r="B35" s="22" t="s">
        <v>910</v>
      </c>
      <c r="C35" s="22" t="s">
        <v>34</v>
      </c>
      <c r="D35" s="23">
        <v>74</v>
      </c>
      <c r="E35" s="23">
        <v>83</v>
      </c>
      <c r="F35" s="23">
        <f t="shared" si="2"/>
        <v>157</v>
      </c>
      <c r="G35" s="24">
        <v>3</v>
      </c>
      <c r="H35" s="23">
        <v>946</v>
      </c>
      <c r="I35" s="25">
        <v>16</v>
      </c>
    </row>
    <row r="36" spans="1:9" ht="15.75" customHeight="1" x14ac:dyDescent="0.3">
      <c r="A36" s="28">
        <v>1</v>
      </c>
      <c r="B36" s="29" t="s">
        <v>922</v>
      </c>
      <c r="C36" s="29" t="s">
        <v>69</v>
      </c>
      <c r="D36" s="30">
        <v>52</v>
      </c>
      <c r="E36" s="30">
        <v>72</v>
      </c>
      <c r="F36" s="30">
        <f t="shared" si="2"/>
        <v>124</v>
      </c>
      <c r="G36" s="31">
        <v>1</v>
      </c>
      <c r="H36" s="33">
        <v>850</v>
      </c>
      <c r="I36" s="34">
        <v>6</v>
      </c>
    </row>
    <row r="37" spans="1:9" ht="15.75" customHeight="1" x14ac:dyDescent="0.3"/>
    <row r="38" spans="1:9" ht="15.75" customHeight="1" x14ac:dyDescent="0.3">
      <c r="A38" s="8"/>
      <c r="B38" s="9" t="s">
        <v>52</v>
      </c>
      <c r="C38" s="6" t="s">
        <v>978</v>
      </c>
      <c r="E38" s="10" t="s">
        <v>979</v>
      </c>
      <c r="F38" s="9"/>
      <c r="G38" s="9"/>
      <c r="H38" s="9"/>
      <c r="I38" s="9"/>
    </row>
    <row r="39" spans="1:9" ht="15.75" customHeight="1" x14ac:dyDescent="0.3">
      <c r="A39" s="72">
        <v>2</v>
      </c>
      <c r="B39" s="12" t="s">
        <v>10</v>
      </c>
      <c r="C39" s="73" t="s">
        <v>11</v>
      </c>
      <c r="D39" s="49"/>
      <c r="E39" s="76"/>
      <c r="F39" s="13" t="s">
        <v>12</v>
      </c>
      <c r="G39" s="13" t="s">
        <v>13</v>
      </c>
      <c r="H39" s="13" t="s">
        <v>14</v>
      </c>
      <c r="I39" s="14" t="s">
        <v>15</v>
      </c>
    </row>
    <row r="40" spans="1:9" ht="15.75" customHeight="1" x14ac:dyDescent="0.3">
      <c r="A40" s="15">
        <v>2</v>
      </c>
      <c r="B40" s="16" t="s">
        <v>99</v>
      </c>
      <c r="C40" s="16" t="s">
        <v>34</v>
      </c>
      <c r="D40" s="17">
        <v>90</v>
      </c>
      <c r="E40" s="17">
        <v>92</v>
      </c>
      <c r="F40" s="17">
        <f t="shared" ref="F40:F47" si="3">SUM(D40:E40)</f>
        <v>182</v>
      </c>
      <c r="G40" s="17">
        <v>8</v>
      </c>
      <c r="H40" s="17">
        <v>1086</v>
      </c>
      <c r="I40" s="20">
        <v>48</v>
      </c>
    </row>
    <row r="41" spans="1:9" ht="15.75" customHeight="1" x14ac:dyDescent="0.3">
      <c r="A41" s="21">
        <v>7</v>
      </c>
      <c r="B41" s="22" t="s">
        <v>980</v>
      </c>
      <c r="C41" s="22" t="s">
        <v>492</v>
      </c>
      <c r="D41" s="23">
        <v>89</v>
      </c>
      <c r="E41" s="23">
        <v>90</v>
      </c>
      <c r="F41" s="23">
        <f t="shared" si="3"/>
        <v>179</v>
      </c>
      <c r="G41" s="24">
        <v>7</v>
      </c>
      <c r="H41" s="23">
        <v>1058</v>
      </c>
      <c r="I41" s="25">
        <v>43</v>
      </c>
    </row>
    <row r="42" spans="1:9" ht="15.75" customHeight="1" x14ac:dyDescent="0.3">
      <c r="A42" s="21">
        <v>3</v>
      </c>
      <c r="B42" s="22" t="s">
        <v>981</v>
      </c>
      <c r="C42" s="22" t="s">
        <v>441</v>
      </c>
      <c r="D42" s="23">
        <v>85</v>
      </c>
      <c r="E42" s="23">
        <v>89</v>
      </c>
      <c r="F42" s="23">
        <f t="shared" si="3"/>
        <v>174</v>
      </c>
      <c r="G42" s="24">
        <v>6</v>
      </c>
      <c r="H42" s="23">
        <v>1005</v>
      </c>
      <c r="I42" s="25">
        <v>36</v>
      </c>
    </row>
    <row r="43" spans="1:9" ht="15.75" customHeight="1" x14ac:dyDescent="0.3">
      <c r="A43" s="21">
        <v>1</v>
      </c>
      <c r="B43" s="22" t="s">
        <v>982</v>
      </c>
      <c r="C43" s="22" t="s">
        <v>648</v>
      </c>
      <c r="D43" s="133">
        <v>0</v>
      </c>
      <c r="E43" s="23">
        <v>84</v>
      </c>
      <c r="F43" s="23">
        <f t="shared" si="3"/>
        <v>84</v>
      </c>
      <c r="G43" s="24">
        <v>2</v>
      </c>
      <c r="H43" s="26">
        <v>878</v>
      </c>
      <c r="I43" s="27">
        <v>26</v>
      </c>
    </row>
    <row r="44" spans="1:9" ht="15.75" customHeight="1" x14ac:dyDescent="0.3">
      <c r="A44" s="21">
        <v>4</v>
      </c>
      <c r="B44" s="22" t="s">
        <v>890</v>
      </c>
      <c r="C44" s="22" t="s">
        <v>441</v>
      </c>
      <c r="D44" s="23">
        <v>77</v>
      </c>
      <c r="E44" s="23">
        <v>78</v>
      </c>
      <c r="F44" s="23">
        <f t="shared" si="3"/>
        <v>155</v>
      </c>
      <c r="G44" s="24">
        <v>5</v>
      </c>
      <c r="H44" s="23">
        <v>911</v>
      </c>
      <c r="I44" s="25">
        <v>24</v>
      </c>
    </row>
    <row r="45" spans="1:9" ht="15.75" customHeight="1" x14ac:dyDescent="0.3">
      <c r="A45" s="21">
        <v>6</v>
      </c>
      <c r="B45" s="22" t="s">
        <v>983</v>
      </c>
      <c r="C45" s="22" t="s">
        <v>40</v>
      </c>
      <c r="D45" s="23" t="s">
        <v>157</v>
      </c>
      <c r="E45" s="23"/>
      <c r="F45" s="23">
        <f t="shared" si="3"/>
        <v>0</v>
      </c>
      <c r="G45" s="24">
        <v>0</v>
      </c>
      <c r="H45" s="23">
        <v>601</v>
      </c>
      <c r="I45" s="25">
        <v>14</v>
      </c>
    </row>
    <row r="46" spans="1:9" ht="15.75" customHeight="1" x14ac:dyDescent="0.3">
      <c r="A46" s="21">
        <v>5</v>
      </c>
      <c r="B46" s="22" t="s">
        <v>984</v>
      </c>
      <c r="C46" s="22" t="s">
        <v>210</v>
      </c>
      <c r="D46" s="23">
        <v>75</v>
      </c>
      <c r="E46" s="23">
        <v>79</v>
      </c>
      <c r="F46" s="23">
        <f t="shared" si="3"/>
        <v>154</v>
      </c>
      <c r="G46" s="24">
        <v>4</v>
      </c>
      <c r="H46" s="23">
        <v>596</v>
      </c>
      <c r="I46" s="25">
        <v>14</v>
      </c>
    </row>
    <row r="47" spans="1:9" ht="15.75" customHeight="1" x14ac:dyDescent="0.3">
      <c r="A47" s="28">
        <v>8</v>
      </c>
      <c r="B47" s="29" t="s">
        <v>221</v>
      </c>
      <c r="C47" s="29" t="s">
        <v>210</v>
      </c>
      <c r="D47" s="30">
        <v>52</v>
      </c>
      <c r="E47" s="30">
        <v>57</v>
      </c>
      <c r="F47" s="30">
        <f t="shared" si="3"/>
        <v>109</v>
      </c>
      <c r="G47" s="31">
        <v>3</v>
      </c>
      <c r="H47" s="30">
        <v>592</v>
      </c>
      <c r="I47" s="32">
        <v>12</v>
      </c>
    </row>
    <row r="48" spans="1:9" ht="15.75" customHeight="1" x14ac:dyDescent="0.3"/>
    <row r="49" spans="2:6" ht="15.75" customHeight="1" x14ac:dyDescent="0.3">
      <c r="B49" s="6" t="s">
        <v>985</v>
      </c>
      <c r="F49" s="35" t="s">
        <v>167</v>
      </c>
    </row>
    <row r="50" spans="2:6" ht="15.75" customHeight="1" x14ac:dyDescent="0.3">
      <c r="B50" s="6" t="s">
        <v>168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8C171CC0-E236-4DF2-B9B5-17D8F7D861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6E6A-91FB-4B55-A612-42ADA401C648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963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986</v>
      </c>
      <c r="E3" s="10" t="s">
        <v>311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49" t="s">
        <v>436</v>
      </c>
      <c r="E4" s="76" t="s">
        <v>436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7">
        <v>2</v>
      </c>
      <c r="B5" s="16" t="s">
        <v>20</v>
      </c>
      <c r="C5" s="16" t="s">
        <v>21</v>
      </c>
      <c r="D5" s="38">
        <v>95</v>
      </c>
      <c r="E5" s="38">
        <v>98</v>
      </c>
      <c r="F5" s="17">
        <v>193</v>
      </c>
      <c r="G5" s="17">
        <v>6</v>
      </c>
      <c r="H5" s="38">
        <v>1158</v>
      </c>
      <c r="I5" s="39">
        <v>34</v>
      </c>
    </row>
    <row r="6" spans="1:9" ht="15.75" customHeight="1" x14ac:dyDescent="0.3">
      <c r="A6" s="21">
        <v>5</v>
      </c>
      <c r="B6" s="22" t="s">
        <v>498</v>
      </c>
      <c r="C6" s="22" t="s">
        <v>492</v>
      </c>
      <c r="D6" s="40">
        <v>92</v>
      </c>
      <c r="E6" s="40">
        <v>95</v>
      </c>
      <c r="F6" s="23">
        <v>187</v>
      </c>
      <c r="G6" s="23">
        <v>5</v>
      </c>
      <c r="H6" s="40">
        <v>1134</v>
      </c>
      <c r="I6" s="41">
        <v>30</v>
      </c>
    </row>
    <row r="7" spans="1:9" ht="15.75" customHeight="1" x14ac:dyDescent="0.3">
      <c r="A7" s="42">
        <v>6</v>
      </c>
      <c r="B7" s="22" t="s">
        <v>810</v>
      </c>
      <c r="C7" s="22" t="s">
        <v>492</v>
      </c>
      <c r="D7" s="40">
        <v>92</v>
      </c>
      <c r="E7" s="40">
        <v>92</v>
      </c>
      <c r="F7" s="23">
        <v>184</v>
      </c>
      <c r="G7" s="23">
        <v>4</v>
      </c>
      <c r="H7" s="40">
        <v>1119</v>
      </c>
      <c r="I7" s="41">
        <v>26</v>
      </c>
    </row>
    <row r="8" spans="1:9" ht="15.75" customHeight="1" x14ac:dyDescent="0.3">
      <c r="A8" s="21">
        <v>1</v>
      </c>
      <c r="B8" s="22" t="s">
        <v>966</v>
      </c>
      <c r="C8" s="22" t="s">
        <v>492</v>
      </c>
      <c r="D8" s="133">
        <v>84</v>
      </c>
      <c r="E8" s="23">
        <v>91</v>
      </c>
      <c r="F8" s="23">
        <v>175</v>
      </c>
      <c r="G8" s="23">
        <v>3</v>
      </c>
      <c r="H8" s="26">
        <v>1090</v>
      </c>
      <c r="I8" s="27">
        <v>17</v>
      </c>
    </row>
    <row r="9" spans="1:9" ht="15.75" customHeight="1" x14ac:dyDescent="0.3">
      <c r="A9" s="21">
        <v>3</v>
      </c>
      <c r="B9" s="22" t="s">
        <v>862</v>
      </c>
      <c r="C9" s="22" t="s">
        <v>691</v>
      </c>
      <c r="D9" s="40">
        <v>82</v>
      </c>
      <c r="E9" s="40">
        <v>86</v>
      </c>
      <c r="F9" s="23">
        <v>168</v>
      </c>
      <c r="G9" s="23">
        <v>1</v>
      </c>
      <c r="H9" s="40">
        <v>1033</v>
      </c>
      <c r="I9" s="41">
        <v>11</v>
      </c>
    </row>
    <row r="10" spans="1:9" ht="15.75" customHeight="1" x14ac:dyDescent="0.3">
      <c r="A10" s="45">
        <v>4</v>
      </c>
      <c r="B10" s="29" t="s">
        <v>690</v>
      </c>
      <c r="C10" s="29" t="s">
        <v>691</v>
      </c>
      <c r="D10" s="43">
        <v>83</v>
      </c>
      <c r="E10" s="43">
        <v>86</v>
      </c>
      <c r="F10" s="30">
        <v>169</v>
      </c>
      <c r="G10" s="30">
        <v>2</v>
      </c>
      <c r="H10" s="43">
        <v>1030</v>
      </c>
      <c r="I10" s="44">
        <v>10</v>
      </c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8"/>
      <c r="B12" s="9" t="s">
        <v>7</v>
      </c>
      <c r="C12" s="6" t="s">
        <v>987</v>
      </c>
      <c r="E12" s="10" t="s">
        <v>988</v>
      </c>
      <c r="F12" s="9"/>
      <c r="G12" s="9"/>
      <c r="H12" s="9"/>
      <c r="I12" s="9"/>
    </row>
    <row r="13" spans="1:9" ht="15.75" customHeight="1" x14ac:dyDescent="0.3">
      <c r="A13" s="72">
        <v>2</v>
      </c>
      <c r="B13" s="12" t="s">
        <v>10</v>
      </c>
      <c r="C13" s="73" t="s">
        <v>11</v>
      </c>
      <c r="D13" s="49" t="s">
        <v>436</v>
      </c>
      <c r="E13" s="76" t="s">
        <v>436</v>
      </c>
      <c r="F13" s="13" t="s">
        <v>12</v>
      </c>
      <c r="G13" s="13" t="s">
        <v>13</v>
      </c>
      <c r="H13" s="13" t="s">
        <v>14</v>
      </c>
      <c r="I13" s="14" t="s">
        <v>15</v>
      </c>
    </row>
    <row r="14" spans="1:9" ht="15.75" customHeight="1" x14ac:dyDescent="0.3">
      <c r="A14" s="37">
        <v>6</v>
      </c>
      <c r="B14" s="16" t="s">
        <v>873</v>
      </c>
      <c r="C14" s="16" t="s">
        <v>691</v>
      </c>
      <c r="D14" s="38">
        <v>83</v>
      </c>
      <c r="E14" s="38">
        <v>84</v>
      </c>
      <c r="F14" s="17">
        <v>167</v>
      </c>
      <c r="G14" s="17">
        <v>5</v>
      </c>
      <c r="H14" s="38">
        <v>1017</v>
      </c>
      <c r="I14" s="39">
        <v>33</v>
      </c>
    </row>
    <row r="15" spans="1:9" ht="15.75" customHeight="1" x14ac:dyDescent="0.3">
      <c r="A15" s="21">
        <v>5</v>
      </c>
      <c r="B15" s="22" t="s">
        <v>936</v>
      </c>
      <c r="C15" s="22" t="s">
        <v>648</v>
      </c>
      <c r="D15" s="40">
        <v>88</v>
      </c>
      <c r="E15" s="40">
        <v>89</v>
      </c>
      <c r="F15" s="23">
        <v>177</v>
      </c>
      <c r="G15" s="23">
        <v>6</v>
      </c>
      <c r="H15" s="40">
        <v>1000</v>
      </c>
      <c r="I15" s="41">
        <v>31</v>
      </c>
    </row>
    <row r="16" spans="1:9" ht="15.75" customHeight="1" x14ac:dyDescent="0.3">
      <c r="A16" s="21">
        <v>1</v>
      </c>
      <c r="B16" s="22" t="s">
        <v>526</v>
      </c>
      <c r="C16" s="22" t="s">
        <v>492</v>
      </c>
      <c r="D16" s="23">
        <v>81</v>
      </c>
      <c r="E16" s="23">
        <v>82</v>
      </c>
      <c r="F16" s="23">
        <v>163</v>
      </c>
      <c r="G16" s="23">
        <v>4</v>
      </c>
      <c r="H16" s="26">
        <v>973</v>
      </c>
      <c r="I16" s="27">
        <v>26</v>
      </c>
    </row>
    <row r="17" spans="1:9" ht="15.75" customHeight="1" x14ac:dyDescent="0.3">
      <c r="A17" s="42">
        <v>2</v>
      </c>
      <c r="B17" s="22" t="s">
        <v>970</v>
      </c>
      <c r="C17" s="22" t="s">
        <v>691</v>
      </c>
      <c r="D17" s="40">
        <v>63</v>
      </c>
      <c r="E17" s="40">
        <v>71</v>
      </c>
      <c r="F17" s="23">
        <v>134</v>
      </c>
      <c r="G17" s="23">
        <v>3</v>
      </c>
      <c r="H17" s="40">
        <v>745</v>
      </c>
      <c r="I17" s="41">
        <v>14</v>
      </c>
    </row>
    <row r="18" spans="1:9" ht="15.75" customHeight="1" x14ac:dyDescent="0.3">
      <c r="A18" s="21">
        <v>3</v>
      </c>
      <c r="B18" s="22" t="s">
        <v>983</v>
      </c>
      <c r="C18" s="22" t="s">
        <v>40</v>
      </c>
      <c r="D18" s="40" t="s">
        <v>157</v>
      </c>
      <c r="E18" s="40" t="s">
        <v>436</v>
      </c>
      <c r="F18" s="23">
        <v>0</v>
      </c>
      <c r="G18" s="23">
        <v>0</v>
      </c>
      <c r="H18" s="40">
        <v>601</v>
      </c>
      <c r="I18" s="41">
        <v>12</v>
      </c>
    </row>
    <row r="19" spans="1:9" ht="15.75" customHeight="1" x14ac:dyDescent="0.3">
      <c r="A19" s="45">
        <v>4</v>
      </c>
      <c r="B19" s="29" t="s">
        <v>972</v>
      </c>
      <c r="C19" s="29" t="s">
        <v>40</v>
      </c>
      <c r="D19" s="43" t="s">
        <v>47</v>
      </c>
      <c r="E19" s="43" t="s">
        <v>436</v>
      </c>
      <c r="F19" s="30">
        <v>0</v>
      </c>
      <c r="G19" s="30">
        <v>0</v>
      </c>
      <c r="H19" s="43">
        <v>0</v>
      </c>
      <c r="I19" s="44">
        <v>0</v>
      </c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6" t="s">
        <v>260</v>
      </c>
      <c r="F21" s="35" t="s">
        <v>167</v>
      </c>
      <c r="H21" s="36"/>
      <c r="I21" s="36"/>
    </row>
    <row r="22" spans="1:9" ht="15.75" customHeight="1" x14ac:dyDescent="0.3">
      <c r="A22" s="36"/>
      <c r="B22" s="6" t="s">
        <v>168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EBB5851-EF39-43BA-A6EF-9A74E3D00A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A310-60E8-40BB-A8A7-5B99FE6F4B5B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989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6"/>
      <c r="B3" s="136" t="s">
        <v>4</v>
      </c>
      <c r="C3" s="135" t="s">
        <v>990</v>
      </c>
      <c r="E3" s="137" t="s">
        <v>991</v>
      </c>
      <c r="F3" s="136"/>
      <c r="G3" s="136"/>
      <c r="H3" s="136"/>
    </row>
    <row r="4" spans="1:9" ht="15.75" customHeight="1" x14ac:dyDescent="0.3">
      <c r="A4" s="138"/>
      <c r="B4" s="139" t="s">
        <v>10</v>
      </c>
      <c r="C4" s="139" t="s">
        <v>11</v>
      </c>
      <c r="D4" s="140" t="s">
        <v>12</v>
      </c>
      <c r="E4" s="140" t="s">
        <v>13</v>
      </c>
      <c r="F4" s="140" t="s">
        <v>14</v>
      </c>
      <c r="G4" s="141" t="s">
        <v>15</v>
      </c>
    </row>
    <row r="5" spans="1:9" ht="15.75" customHeight="1" x14ac:dyDescent="0.3">
      <c r="A5" s="142">
        <v>4</v>
      </c>
      <c r="B5" s="16" t="s">
        <v>863</v>
      </c>
      <c r="C5" s="16" t="s">
        <v>67</v>
      </c>
      <c r="D5" s="17">
        <v>91</v>
      </c>
      <c r="E5" s="143">
        <v>7</v>
      </c>
      <c r="F5" s="17">
        <v>558</v>
      </c>
      <c r="G5" s="20">
        <v>41</v>
      </c>
    </row>
    <row r="6" spans="1:9" ht="15.75" customHeight="1" x14ac:dyDescent="0.3">
      <c r="A6" s="144">
        <v>6</v>
      </c>
      <c r="B6" s="22" t="s">
        <v>992</v>
      </c>
      <c r="C6" s="22" t="s">
        <v>67</v>
      </c>
      <c r="D6" s="145">
        <v>87</v>
      </c>
      <c r="E6" s="146">
        <v>5</v>
      </c>
      <c r="F6" s="145">
        <v>524</v>
      </c>
      <c r="G6" s="147">
        <v>33</v>
      </c>
    </row>
    <row r="7" spans="1:9" ht="15.75" customHeight="1" x14ac:dyDescent="0.3">
      <c r="A7" s="144">
        <v>2</v>
      </c>
      <c r="B7" s="22" t="s">
        <v>875</v>
      </c>
      <c r="C7" s="22" t="s">
        <v>67</v>
      </c>
      <c r="D7" s="145">
        <v>88</v>
      </c>
      <c r="E7" s="146">
        <v>6</v>
      </c>
      <c r="F7" s="145">
        <v>494</v>
      </c>
      <c r="G7" s="147">
        <v>26</v>
      </c>
      <c r="H7" s="6"/>
      <c r="I7" s="6"/>
    </row>
    <row r="8" spans="1:9" ht="15.75" customHeight="1" x14ac:dyDescent="0.3">
      <c r="A8" s="144">
        <v>3</v>
      </c>
      <c r="B8" s="22" t="s">
        <v>993</v>
      </c>
      <c r="C8" s="22" t="s">
        <v>130</v>
      </c>
      <c r="D8" s="23">
        <v>83</v>
      </c>
      <c r="E8" s="146">
        <v>4</v>
      </c>
      <c r="F8" s="23">
        <v>493</v>
      </c>
      <c r="G8" s="25">
        <v>23</v>
      </c>
      <c r="H8" s="6"/>
      <c r="I8" s="6"/>
    </row>
    <row r="9" spans="1:9" ht="15.75" customHeight="1" x14ac:dyDescent="0.3">
      <c r="A9" s="144">
        <v>7</v>
      </c>
      <c r="B9" s="22" t="s">
        <v>455</v>
      </c>
      <c r="C9" s="22" t="s">
        <v>456</v>
      </c>
      <c r="D9" s="145">
        <v>82</v>
      </c>
      <c r="E9" s="146">
        <v>3</v>
      </c>
      <c r="F9" s="145">
        <v>485</v>
      </c>
      <c r="G9" s="147">
        <v>21</v>
      </c>
    </row>
    <row r="10" spans="1:9" ht="15.75" customHeight="1" x14ac:dyDescent="0.3">
      <c r="A10" s="144">
        <v>1</v>
      </c>
      <c r="B10" s="22" t="s">
        <v>911</v>
      </c>
      <c r="C10" s="22" t="s">
        <v>67</v>
      </c>
      <c r="D10" s="145">
        <v>81</v>
      </c>
      <c r="E10" s="146">
        <v>2</v>
      </c>
      <c r="F10" s="26">
        <v>463</v>
      </c>
      <c r="G10" s="27">
        <v>15</v>
      </c>
    </row>
    <row r="11" spans="1:9" ht="15.75" customHeight="1" x14ac:dyDescent="0.3">
      <c r="A11" s="148">
        <v>5</v>
      </c>
      <c r="B11" s="29" t="s">
        <v>411</v>
      </c>
      <c r="C11" s="29" t="s">
        <v>359</v>
      </c>
      <c r="D11" s="149" t="s">
        <v>47</v>
      </c>
      <c r="E11" s="150">
        <v>0</v>
      </c>
      <c r="F11" s="149">
        <v>301</v>
      </c>
      <c r="G11" s="151">
        <v>10</v>
      </c>
    </row>
    <row r="12" spans="1:9" ht="15.75" customHeight="1" x14ac:dyDescent="0.3"/>
    <row r="13" spans="1:9" ht="15.75" customHeight="1" x14ac:dyDescent="0.3">
      <c r="B13" s="136" t="s">
        <v>894</v>
      </c>
    </row>
    <row r="14" spans="1:9" ht="15.75" customHeight="1" x14ac:dyDescent="0.3"/>
    <row r="15" spans="1:9" ht="15.75" customHeight="1" x14ac:dyDescent="0.3">
      <c r="B15" s="6" t="s">
        <v>994</v>
      </c>
      <c r="C15" s="6"/>
      <c r="D15" s="6"/>
      <c r="E15" s="6"/>
      <c r="F15" s="35" t="s">
        <v>167</v>
      </c>
      <c r="G15" s="6"/>
    </row>
    <row r="16" spans="1:9" ht="15.75" customHeight="1" x14ac:dyDescent="0.3">
      <c r="B16" s="6" t="s">
        <v>168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AA0B764-6DE4-4C71-A071-3E01B9DA2FD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0E9A-4981-4153-AF76-B62EC4B3D16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995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6"/>
      <c r="B3" s="136" t="s">
        <v>4</v>
      </c>
      <c r="C3" s="135" t="s">
        <v>996</v>
      </c>
      <c r="E3" s="137" t="s">
        <v>997</v>
      </c>
      <c r="F3" s="136"/>
      <c r="G3" s="136"/>
      <c r="H3" s="136"/>
    </row>
    <row r="4" spans="1:9" ht="15.75" customHeight="1" x14ac:dyDescent="0.3">
      <c r="A4" s="138"/>
      <c r="B4" s="139" t="s">
        <v>10</v>
      </c>
      <c r="C4" s="139" t="s">
        <v>11</v>
      </c>
      <c r="D4" s="140" t="s">
        <v>12</v>
      </c>
      <c r="E4" s="140" t="s">
        <v>13</v>
      </c>
      <c r="F4" s="140" t="s">
        <v>14</v>
      </c>
      <c r="G4" s="141" t="s">
        <v>15</v>
      </c>
    </row>
    <row r="5" spans="1:9" ht="15.75" customHeight="1" x14ac:dyDescent="0.3">
      <c r="A5" s="142">
        <v>7</v>
      </c>
      <c r="B5" s="16" t="s">
        <v>404</v>
      </c>
      <c r="C5" s="16" t="s">
        <v>95</v>
      </c>
      <c r="D5" s="143">
        <v>94</v>
      </c>
      <c r="E5" s="143">
        <v>9</v>
      </c>
      <c r="F5" s="143">
        <v>572</v>
      </c>
      <c r="G5" s="152">
        <v>59</v>
      </c>
    </row>
    <row r="6" spans="1:9" ht="15.75" customHeight="1" x14ac:dyDescent="0.3">
      <c r="A6" s="144">
        <v>5</v>
      </c>
      <c r="B6" s="22" t="s">
        <v>94</v>
      </c>
      <c r="C6" s="22" t="s">
        <v>95</v>
      </c>
      <c r="D6" s="145">
        <v>95</v>
      </c>
      <c r="E6" s="146">
        <v>10</v>
      </c>
      <c r="F6" s="145">
        <v>562</v>
      </c>
      <c r="G6" s="147">
        <v>54</v>
      </c>
    </row>
    <row r="7" spans="1:9" ht="15.75" customHeight="1" x14ac:dyDescent="0.3">
      <c r="A7" s="144">
        <v>8</v>
      </c>
      <c r="B7" s="22" t="s">
        <v>20</v>
      </c>
      <c r="C7" s="22" t="s">
        <v>21</v>
      </c>
      <c r="D7" s="145">
        <v>91</v>
      </c>
      <c r="E7" s="146">
        <v>8</v>
      </c>
      <c r="F7" s="145">
        <v>535</v>
      </c>
      <c r="G7" s="147">
        <v>39</v>
      </c>
      <c r="H7" s="6"/>
      <c r="I7" s="6"/>
    </row>
    <row r="8" spans="1:9" ht="15.75" customHeight="1" x14ac:dyDescent="0.3">
      <c r="A8" s="144">
        <v>4</v>
      </c>
      <c r="B8" s="22" t="s">
        <v>905</v>
      </c>
      <c r="C8" s="22" t="s">
        <v>662</v>
      </c>
      <c r="D8" s="23">
        <v>89</v>
      </c>
      <c r="E8" s="146">
        <v>7</v>
      </c>
      <c r="F8" s="23">
        <v>525</v>
      </c>
      <c r="G8" s="25">
        <v>39</v>
      </c>
      <c r="H8" s="6"/>
      <c r="I8" s="6"/>
    </row>
    <row r="9" spans="1:9" ht="15.75" customHeight="1" x14ac:dyDescent="0.3">
      <c r="A9" s="144">
        <v>9</v>
      </c>
      <c r="B9" s="22" t="s">
        <v>992</v>
      </c>
      <c r="C9" s="22" t="s">
        <v>67</v>
      </c>
      <c r="D9" s="145">
        <v>85</v>
      </c>
      <c r="E9" s="146">
        <v>5</v>
      </c>
      <c r="F9" s="145">
        <v>524</v>
      </c>
      <c r="G9" s="147">
        <v>37</v>
      </c>
    </row>
    <row r="10" spans="1:9" ht="15.75" customHeight="1" x14ac:dyDescent="0.3">
      <c r="A10" s="144">
        <v>10</v>
      </c>
      <c r="B10" s="22" t="s">
        <v>250</v>
      </c>
      <c r="C10" s="22" t="s">
        <v>21</v>
      </c>
      <c r="D10" s="145">
        <v>88</v>
      </c>
      <c r="E10" s="146">
        <v>6</v>
      </c>
      <c r="F10" s="145">
        <v>518</v>
      </c>
      <c r="G10" s="147">
        <v>33</v>
      </c>
    </row>
    <row r="11" spans="1:9" ht="15.75" customHeight="1" x14ac:dyDescent="0.3">
      <c r="A11" s="144">
        <v>6</v>
      </c>
      <c r="B11" s="22" t="s">
        <v>998</v>
      </c>
      <c r="C11" s="22" t="s">
        <v>67</v>
      </c>
      <c r="D11" s="145">
        <v>85</v>
      </c>
      <c r="E11" s="146">
        <v>5</v>
      </c>
      <c r="F11" s="145">
        <v>516</v>
      </c>
      <c r="G11" s="147">
        <v>33</v>
      </c>
    </row>
    <row r="12" spans="1:9" ht="15.75" customHeight="1" x14ac:dyDescent="0.3">
      <c r="A12" s="144">
        <v>2</v>
      </c>
      <c r="B12" s="22" t="s">
        <v>530</v>
      </c>
      <c r="C12" s="22" t="s">
        <v>456</v>
      </c>
      <c r="D12" s="145">
        <v>57</v>
      </c>
      <c r="E12" s="146">
        <v>2</v>
      </c>
      <c r="F12" s="145">
        <v>305</v>
      </c>
      <c r="G12" s="147">
        <v>15</v>
      </c>
    </row>
    <row r="13" spans="1:9" ht="15.75" customHeight="1" x14ac:dyDescent="0.3">
      <c r="A13" s="144">
        <v>3</v>
      </c>
      <c r="B13" s="22" t="s">
        <v>999</v>
      </c>
      <c r="C13" s="22" t="s">
        <v>456</v>
      </c>
      <c r="D13" s="23">
        <v>63</v>
      </c>
      <c r="E13" s="146">
        <v>3</v>
      </c>
      <c r="F13" s="23">
        <v>184</v>
      </c>
      <c r="G13" s="25">
        <v>13</v>
      </c>
    </row>
    <row r="14" spans="1:9" ht="15.75" customHeight="1" x14ac:dyDescent="0.3">
      <c r="A14" s="148">
        <v>1</v>
      </c>
      <c r="B14" s="29" t="s">
        <v>912</v>
      </c>
      <c r="C14" s="29" t="s">
        <v>67</v>
      </c>
      <c r="D14" s="149" t="s">
        <v>47</v>
      </c>
      <c r="E14" s="150">
        <v>0</v>
      </c>
      <c r="F14" s="33">
        <v>92</v>
      </c>
      <c r="G14" s="34">
        <v>8</v>
      </c>
    </row>
    <row r="15" spans="1:9" ht="15.75" customHeight="1" x14ac:dyDescent="0.3"/>
    <row r="16" spans="1:9" ht="15.75" customHeight="1" x14ac:dyDescent="0.3">
      <c r="B16" s="136" t="s">
        <v>894</v>
      </c>
    </row>
    <row r="17" spans="2:7" ht="15.75" customHeight="1" x14ac:dyDescent="0.3"/>
    <row r="18" spans="2:7" ht="15.75" customHeight="1" x14ac:dyDescent="0.3">
      <c r="B18" s="6" t="s">
        <v>994</v>
      </c>
      <c r="C18" s="6"/>
      <c r="D18" s="6"/>
      <c r="E18" s="6"/>
      <c r="F18" s="35" t="s">
        <v>167</v>
      </c>
      <c r="G18" s="6"/>
    </row>
    <row r="19" spans="2:7" ht="15.75" customHeight="1" x14ac:dyDescent="0.3">
      <c r="B19" s="6" t="s">
        <v>168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8992A614-0588-4BAC-AA2E-210E2E8870D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E3E2-BF28-46BD-8DBF-BF4ACF605630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995</v>
      </c>
      <c r="C1" s="134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6"/>
      <c r="B3" s="136" t="s">
        <v>4</v>
      </c>
      <c r="C3" s="135" t="s">
        <v>1000</v>
      </c>
      <c r="E3" s="137" t="s">
        <v>1001</v>
      </c>
      <c r="F3" s="136"/>
      <c r="G3" s="136"/>
      <c r="H3" s="36"/>
      <c r="I3" s="36"/>
    </row>
    <row r="4" spans="1:9" ht="15.75" customHeight="1" x14ac:dyDescent="0.3">
      <c r="A4" s="138"/>
      <c r="B4" s="139" t="s">
        <v>10</v>
      </c>
      <c r="C4" s="139" t="s">
        <v>11</v>
      </c>
      <c r="D4" s="140" t="s">
        <v>12</v>
      </c>
      <c r="E4" s="140" t="s">
        <v>13</v>
      </c>
      <c r="F4" s="140" t="s">
        <v>14</v>
      </c>
      <c r="G4" s="141" t="s">
        <v>15</v>
      </c>
      <c r="H4" s="36"/>
      <c r="I4" s="36"/>
    </row>
    <row r="5" spans="1:9" ht="15.75" customHeight="1" x14ac:dyDescent="0.3">
      <c r="A5" s="142">
        <v>3</v>
      </c>
      <c r="B5" s="16" t="s">
        <v>404</v>
      </c>
      <c r="C5" s="16" t="s">
        <v>95</v>
      </c>
      <c r="D5" s="38">
        <v>94</v>
      </c>
      <c r="E5" s="143">
        <v>5</v>
      </c>
      <c r="F5" s="38">
        <v>572</v>
      </c>
      <c r="G5" s="39">
        <v>35</v>
      </c>
      <c r="H5" s="36"/>
      <c r="I5" s="36"/>
    </row>
    <row r="6" spans="1:9" ht="15.75" customHeight="1" x14ac:dyDescent="0.3">
      <c r="A6" s="144">
        <v>1</v>
      </c>
      <c r="B6" s="22" t="s">
        <v>94</v>
      </c>
      <c r="C6" s="22" t="s">
        <v>95</v>
      </c>
      <c r="D6" s="145">
        <v>95</v>
      </c>
      <c r="E6" s="145">
        <v>6</v>
      </c>
      <c r="F6" s="26">
        <v>562</v>
      </c>
      <c r="G6" s="27">
        <v>31</v>
      </c>
      <c r="H6" s="36"/>
      <c r="I6" s="36"/>
    </row>
    <row r="7" spans="1:9" ht="15.75" customHeight="1" x14ac:dyDescent="0.3">
      <c r="A7" s="42">
        <v>4</v>
      </c>
      <c r="B7" s="22" t="s">
        <v>20</v>
      </c>
      <c r="C7" s="22" t="s">
        <v>21</v>
      </c>
      <c r="D7" s="40">
        <v>91</v>
      </c>
      <c r="E7" s="145">
        <v>4</v>
      </c>
      <c r="F7" s="40">
        <v>535</v>
      </c>
      <c r="G7" s="41">
        <v>18</v>
      </c>
      <c r="H7" s="36"/>
      <c r="I7" s="36"/>
    </row>
    <row r="8" spans="1:9" ht="15.75" customHeight="1" x14ac:dyDescent="0.3">
      <c r="A8" s="144">
        <v>5</v>
      </c>
      <c r="B8" s="22" t="s">
        <v>992</v>
      </c>
      <c r="C8" s="22" t="s">
        <v>67</v>
      </c>
      <c r="D8" s="40">
        <v>85</v>
      </c>
      <c r="E8" s="145">
        <v>2</v>
      </c>
      <c r="F8" s="40">
        <v>524</v>
      </c>
      <c r="G8" s="41">
        <v>17</v>
      </c>
      <c r="H8" s="36"/>
      <c r="I8" s="36"/>
    </row>
    <row r="9" spans="1:9" ht="15.75" customHeight="1" x14ac:dyDescent="0.3">
      <c r="A9" s="42">
        <v>6</v>
      </c>
      <c r="B9" s="22" t="s">
        <v>250</v>
      </c>
      <c r="C9" s="22" t="s">
        <v>21</v>
      </c>
      <c r="D9" s="40">
        <v>88</v>
      </c>
      <c r="E9" s="145">
        <v>3</v>
      </c>
      <c r="F9" s="40">
        <v>518</v>
      </c>
      <c r="G9" s="41">
        <v>15</v>
      </c>
      <c r="H9" s="36"/>
      <c r="I9" s="36"/>
    </row>
    <row r="10" spans="1:9" ht="15.75" customHeight="1" x14ac:dyDescent="0.3">
      <c r="A10" s="45">
        <v>2</v>
      </c>
      <c r="B10" s="29" t="s">
        <v>998</v>
      </c>
      <c r="C10" s="29" t="s">
        <v>67</v>
      </c>
      <c r="D10" s="43">
        <v>85</v>
      </c>
      <c r="E10" s="149">
        <v>2</v>
      </c>
      <c r="F10" s="43">
        <v>516</v>
      </c>
      <c r="G10" s="44">
        <v>14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132" t="s">
        <v>894</v>
      </c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260</v>
      </c>
      <c r="C14" s="6"/>
      <c r="D14" s="6"/>
      <c r="E14" s="6"/>
      <c r="F14" s="35" t="s">
        <v>167</v>
      </c>
      <c r="G14" s="6"/>
      <c r="H14" s="36"/>
      <c r="I14" s="36"/>
    </row>
    <row r="15" spans="1:9" ht="15.75" customHeight="1" x14ac:dyDescent="0.3">
      <c r="A15" s="36"/>
      <c r="B15" s="6" t="s">
        <v>168</v>
      </c>
      <c r="C15" s="6"/>
      <c r="D15" s="6"/>
      <c r="E15" s="6"/>
      <c r="F15" s="6"/>
      <c r="G15" s="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C08F1187-62C4-4F13-910C-175865A9568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A8B2-86A3-468A-834E-63E4628C8C00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1002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6"/>
      <c r="B3" s="136" t="s">
        <v>4</v>
      </c>
      <c r="C3" s="135" t="s">
        <v>1003</v>
      </c>
      <c r="E3" s="137" t="s">
        <v>1004</v>
      </c>
      <c r="F3" s="136"/>
      <c r="G3" s="136"/>
      <c r="H3" s="136"/>
    </row>
    <row r="4" spans="1:9" ht="15.75" customHeight="1" x14ac:dyDescent="0.3">
      <c r="A4" s="138"/>
      <c r="B4" s="139" t="s">
        <v>10</v>
      </c>
      <c r="C4" s="139" t="s">
        <v>11</v>
      </c>
      <c r="D4" s="140" t="s">
        <v>12</v>
      </c>
      <c r="E4" s="140" t="s">
        <v>13</v>
      </c>
      <c r="F4" s="140" t="s">
        <v>14</v>
      </c>
      <c r="G4" s="141" t="s">
        <v>15</v>
      </c>
    </row>
    <row r="5" spans="1:9" ht="15.75" customHeight="1" x14ac:dyDescent="0.3">
      <c r="A5" s="142">
        <v>7</v>
      </c>
      <c r="B5" s="16" t="s">
        <v>482</v>
      </c>
      <c r="C5" s="16" t="s">
        <v>441</v>
      </c>
      <c r="D5" s="143">
        <v>90</v>
      </c>
      <c r="E5" s="143">
        <v>9</v>
      </c>
      <c r="F5" s="143">
        <v>526</v>
      </c>
      <c r="G5" s="152">
        <v>47</v>
      </c>
    </row>
    <row r="6" spans="1:9" ht="15.75" customHeight="1" x14ac:dyDescent="0.3">
      <c r="A6" s="144">
        <v>3</v>
      </c>
      <c r="B6" s="22" t="s">
        <v>905</v>
      </c>
      <c r="C6" s="22" t="s">
        <v>662</v>
      </c>
      <c r="D6" s="23">
        <v>75</v>
      </c>
      <c r="E6" s="146">
        <v>4</v>
      </c>
      <c r="F6" s="23">
        <v>508</v>
      </c>
      <c r="G6" s="25">
        <v>42</v>
      </c>
    </row>
    <row r="7" spans="1:9" ht="15.75" customHeight="1" x14ac:dyDescent="0.3">
      <c r="A7" s="144">
        <v>2</v>
      </c>
      <c r="B7" s="22" t="s">
        <v>89</v>
      </c>
      <c r="C7" s="22" t="s">
        <v>21</v>
      </c>
      <c r="D7" s="145">
        <v>81</v>
      </c>
      <c r="E7" s="146">
        <v>7</v>
      </c>
      <c r="F7" s="145">
        <v>500</v>
      </c>
      <c r="G7" s="147">
        <v>37</v>
      </c>
      <c r="H7" s="6"/>
      <c r="I7" s="6"/>
    </row>
    <row r="8" spans="1:9" ht="15.75" customHeight="1" x14ac:dyDescent="0.3">
      <c r="A8" s="144">
        <v>5</v>
      </c>
      <c r="B8" s="22" t="s">
        <v>1005</v>
      </c>
      <c r="C8" s="22" t="s">
        <v>480</v>
      </c>
      <c r="D8" s="145">
        <v>78</v>
      </c>
      <c r="E8" s="146">
        <v>5</v>
      </c>
      <c r="F8" s="145">
        <v>506</v>
      </c>
      <c r="G8" s="147">
        <v>36</v>
      </c>
      <c r="H8" s="6"/>
      <c r="I8" s="6"/>
    </row>
    <row r="9" spans="1:9" ht="15.75" customHeight="1" x14ac:dyDescent="0.3">
      <c r="A9" s="144">
        <v>4</v>
      </c>
      <c r="B9" s="22" t="s">
        <v>1006</v>
      </c>
      <c r="C9" s="22" t="s">
        <v>441</v>
      </c>
      <c r="D9" s="23">
        <v>85</v>
      </c>
      <c r="E9" s="146">
        <v>8</v>
      </c>
      <c r="F9" s="23">
        <v>417</v>
      </c>
      <c r="G9" s="25">
        <v>34</v>
      </c>
    </row>
    <row r="10" spans="1:9" ht="15.75" customHeight="1" x14ac:dyDescent="0.3">
      <c r="A10" s="144">
        <v>6</v>
      </c>
      <c r="B10" s="22" t="s">
        <v>80</v>
      </c>
      <c r="C10" s="22" t="s">
        <v>26</v>
      </c>
      <c r="D10" s="145">
        <v>73</v>
      </c>
      <c r="E10" s="146">
        <v>3</v>
      </c>
      <c r="F10" s="145">
        <v>474</v>
      </c>
      <c r="G10" s="147">
        <v>24</v>
      </c>
    </row>
    <row r="11" spans="1:9" ht="15.75" customHeight="1" x14ac:dyDescent="0.3">
      <c r="A11" s="144">
        <v>1</v>
      </c>
      <c r="B11" s="22" t="s">
        <v>1007</v>
      </c>
      <c r="C11" s="22" t="s">
        <v>441</v>
      </c>
      <c r="D11" s="145">
        <v>80</v>
      </c>
      <c r="E11" s="146">
        <v>6</v>
      </c>
      <c r="F11" s="26">
        <v>457</v>
      </c>
      <c r="G11" s="27">
        <v>21</v>
      </c>
    </row>
    <row r="12" spans="1:9" ht="15.75" customHeight="1" x14ac:dyDescent="0.3">
      <c r="A12" s="144">
        <v>9</v>
      </c>
      <c r="B12" s="22" t="s">
        <v>920</v>
      </c>
      <c r="C12" s="22" t="s">
        <v>662</v>
      </c>
      <c r="D12" s="145">
        <v>70</v>
      </c>
      <c r="E12" s="146">
        <v>2</v>
      </c>
      <c r="F12" s="145">
        <v>458</v>
      </c>
      <c r="G12" s="147">
        <v>18</v>
      </c>
    </row>
    <row r="13" spans="1:9" ht="15.75" customHeight="1" x14ac:dyDescent="0.3">
      <c r="A13" s="148">
        <v>8</v>
      </c>
      <c r="B13" s="29" t="s">
        <v>674</v>
      </c>
      <c r="C13" s="29" t="s">
        <v>662</v>
      </c>
      <c r="D13" s="149" t="s">
        <v>47</v>
      </c>
      <c r="E13" s="150">
        <v>0</v>
      </c>
      <c r="F13" s="149">
        <v>399</v>
      </c>
      <c r="G13" s="151">
        <v>18</v>
      </c>
    </row>
    <row r="14" spans="1:9" ht="15.75" customHeight="1" x14ac:dyDescent="0.3"/>
    <row r="15" spans="1:9" ht="15.75" customHeight="1" x14ac:dyDescent="0.3">
      <c r="A15" s="136"/>
      <c r="B15" s="136" t="s">
        <v>7</v>
      </c>
      <c r="C15" s="135" t="s">
        <v>1008</v>
      </c>
      <c r="E15" s="137" t="s">
        <v>1009</v>
      </c>
      <c r="F15" s="136"/>
      <c r="G15" s="136"/>
    </row>
    <row r="16" spans="1:9" ht="15.75" customHeight="1" x14ac:dyDescent="0.3">
      <c r="A16" s="138"/>
      <c r="B16" s="139" t="s">
        <v>10</v>
      </c>
      <c r="C16" s="139" t="s">
        <v>11</v>
      </c>
      <c r="D16" s="140" t="s">
        <v>12</v>
      </c>
      <c r="E16" s="140" t="s">
        <v>13</v>
      </c>
      <c r="F16" s="140" t="s">
        <v>14</v>
      </c>
      <c r="G16" s="141" t="s">
        <v>15</v>
      </c>
    </row>
    <row r="17" spans="1:7" ht="15.75" customHeight="1" x14ac:dyDescent="0.3">
      <c r="A17" s="142">
        <v>8</v>
      </c>
      <c r="B17" s="16" t="s">
        <v>1010</v>
      </c>
      <c r="C17" s="16" t="s">
        <v>441</v>
      </c>
      <c r="D17" s="143">
        <v>69</v>
      </c>
      <c r="E17" s="143">
        <v>8</v>
      </c>
      <c r="F17" s="143">
        <v>435</v>
      </c>
      <c r="G17" s="152">
        <v>42</v>
      </c>
    </row>
    <row r="18" spans="1:7" ht="15.75" customHeight="1" x14ac:dyDescent="0.3">
      <c r="A18" s="144">
        <v>3</v>
      </c>
      <c r="B18" s="22" t="s">
        <v>1011</v>
      </c>
      <c r="C18" s="22" t="s">
        <v>662</v>
      </c>
      <c r="D18" s="145" t="s">
        <v>47</v>
      </c>
      <c r="E18" s="146">
        <v>0</v>
      </c>
      <c r="F18" s="145">
        <v>387</v>
      </c>
      <c r="G18" s="147">
        <v>38</v>
      </c>
    </row>
    <row r="19" spans="1:7" ht="15.75" customHeight="1" x14ac:dyDescent="0.3">
      <c r="A19" s="144">
        <v>1</v>
      </c>
      <c r="B19" s="22" t="s">
        <v>999</v>
      </c>
      <c r="C19" s="22" t="s">
        <v>456</v>
      </c>
      <c r="D19" s="145">
        <v>67</v>
      </c>
      <c r="E19" s="146">
        <v>7</v>
      </c>
      <c r="F19" s="26">
        <v>323</v>
      </c>
      <c r="G19" s="27">
        <v>32</v>
      </c>
    </row>
    <row r="20" spans="1:7" ht="15.75" customHeight="1" x14ac:dyDescent="0.3">
      <c r="A20" s="144">
        <v>7</v>
      </c>
      <c r="B20" s="22" t="s">
        <v>891</v>
      </c>
      <c r="C20" s="22" t="s">
        <v>691</v>
      </c>
      <c r="D20" s="145" t="s">
        <v>47</v>
      </c>
      <c r="E20" s="146">
        <v>0</v>
      </c>
      <c r="F20" s="145">
        <v>193</v>
      </c>
      <c r="G20" s="147">
        <v>15</v>
      </c>
    </row>
    <row r="21" spans="1:7" ht="15.75" customHeight="1" x14ac:dyDescent="0.3">
      <c r="A21" s="144">
        <v>6</v>
      </c>
      <c r="B21" s="22" t="s">
        <v>972</v>
      </c>
      <c r="C21" s="22" t="s">
        <v>40</v>
      </c>
      <c r="D21" s="145" t="s">
        <v>47</v>
      </c>
      <c r="E21" s="146">
        <v>0</v>
      </c>
      <c r="F21" s="145">
        <v>140</v>
      </c>
      <c r="G21" s="147">
        <v>12</v>
      </c>
    </row>
    <row r="22" spans="1:7" ht="15.75" customHeight="1" x14ac:dyDescent="0.3">
      <c r="A22" s="144">
        <v>2</v>
      </c>
      <c r="B22" s="22" t="s">
        <v>1012</v>
      </c>
      <c r="C22" s="22" t="s">
        <v>662</v>
      </c>
      <c r="D22" s="145" t="s">
        <v>47</v>
      </c>
      <c r="E22" s="146">
        <v>0</v>
      </c>
      <c r="F22" s="145">
        <v>101</v>
      </c>
      <c r="G22" s="147">
        <v>7</v>
      </c>
    </row>
    <row r="23" spans="1:7" ht="15.75" customHeight="1" x14ac:dyDescent="0.3">
      <c r="A23" s="144">
        <v>4</v>
      </c>
      <c r="B23" s="22" t="s">
        <v>1013</v>
      </c>
      <c r="C23" s="22" t="s">
        <v>40</v>
      </c>
      <c r="D23" s="145" t="s">
        <v>47</v>
      </c>
      <c r="E23" s="146">
        <v>0</v>
      </c>
      <c r="F23" s="145">
        <v>33</v>
      </c>
      <c r="G23" s="147">
        <v>2</v>
      </c>
    </row>
    <row r="24" spans="1:7" ht="15.75" customHeight="1" x14ac:dyDescent="0.3">
      <c r="A24" s="148">
        <v>5</v>
      </c>
      <c r="B24" s="29" t="s">
        <v>969</v>
      </c>
      <c r="C24" s="29" t="s">
        <v>441</v>
      </c>
      <c r="D24" s="149" t="s">
        <v>157</v>
      </c>
      <c r="E24" s="150">
        <v>0</v>
      </c>
      <c r="F24" s="149">
        <v>0</v>
      </c>
      <c r="G24" s="151">
        <v>0</v>
      </c>
    </row>
    <row r="25" spans="1:7" ht="15.75" customHeight="1" x14ac:dyDescent="0.3"/>
    <row r="26" spans="1:7" ht="15.75" customHeight="1" x14ac:dyDescent="0.3">
      <c r="B26" s="136" t="s">
        <v>894</v>
      </c>
    </row>
    <row r="27" spans="1:7" ht="15.75" customHeight="1" x14ac:dyDescent="0.3"/>
    <row r="28" spans="1:7" ht="15.75" customHeight="1" x14ac:dyDescent="0.3">
      <c r="B28" s="6" t="s">
        <v>994</v>
      </c>
      <c r="C28" s="6"/>
      <c r="D28" s="6"/>
      <c r="E28" s="6"/>
      <c r="F28" s="35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727B6447-3228-4918-9598-FA5844D86CA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555D-BE3F-49DA-9A43-40898FE1C0F5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258</v>
      </c>
      <c r="E3" s="10" t="s">
        <v>259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15">
        <v>5</v>
      </c>
      <c r="B5" s="16" t="s">
        <v>55</v>
      </c>
      <c r="C5" s="16" t="s">
        <v>56</v>
      </c>
      <c r="D5" s="38">
        <v>184</v>
      </c>
      <c r="E5" s="17">
        <v>6</v>
      </c>
      <c r="F5" s="38">
        <v>1108</v>
      </c>
      <c r="G5" s="39">
        <v>34</v>
      </c>
      <c r="H5" s="36"/>
      <c r="I5" s="36"/>
    </row>
    <row r="6" spans="1:9" ht="15.75" customHeight="1" x14ac:dyDescent="0.3">
      <c r="A6" s="42">
        <v>6</v>
      </c>
      <c r="B6" s="22" t="s">
        <v>90</v>
      </c>
      <c r="C6" s="22" t="s">
        <v>91</v>
      </c>
      <c r="D6" s="40">
        <v>183</v>
      </c>
      <c r="E6" s="23">
        <v>5</v>
      </c>
      <c r="F6" s="40">
        <v>1083</v>
      </c>
      <c r="G6" s="41">
        <v>29</v>
      </c>
      <c r="H6" s="36"/>
      <c r="I6" s="36"/>
    </row>
    <row r="7" spans="1:9" ht="15.75" customHeight="1" x14ac:dyDescent="0.3">
      <c r="A7" s="21">
        <v>1</v>
      </c>
      <c r="B7" s="22" t="s">
        <v>145</v>
      </c>
      <c r="C7" s="22" t="s">
        <v>37</v>
      </c>
      <c r="D7" s="23">
        <v>180</v>
      </c>
      <c r="E7" s="23">
        <v>4</v>
      </c>
      <c r="F7" s="26">
        <v>1083</v>
      </c>
      <c r="G7" s="27">
        <v>27</v>
      </c>
      <c r="H7" s="36"/>
      <c r="I7" s="36"/>
    </row>
    <row r="8" spans="1:9" ht="15.75" customHeight="1" x14ac:dyDescent="0.3">
      <c r="A8" s="21">
        <v>3</v>
      </c>
      <c r="B8" s="22" t="s">
        <v>232</v>
      </c>
      <c r="C8" s="22" t="s">
        <v>34</v>
      </c>
      <c r="D8" s="40">
        <v>138</v>
      </c>
      <c r="E8" s="23">
        <v>3</v>
      </c>
      <c r="F8" s="40">
        <v>865</v>
      </c>
      <c r="G8" s="41">
        <v>16</v>
      </c>
      <c r="H8" s="36"/>
      <c r="I8" s="36"/>
    </row>
    <row r="9" spans="1:9" ht="15.75" customHeight="1" x14ac:dyDescent="0.3">
      <c r="A9" s="42">
        <v>2</v>
      </c>
      <c r="B9" s="22" t="s">
        <v>112</v>
      </c>
      <c r="C9" s="22" t="s">
        <v>37</v>
      </c>
      <c r="D9" s="40" t="s">
        <v>47</v>
      </c>
      <c r="E9" s="23">
        <v>0</v>
      </c>
      <c r="F9" s="40">
        <v>325</v>
      </c>
      <c r="G9" s="41">
        <v>6</v>
      </c>
      <c r="H9" s="36"/>
      <c r="I9" s="36"/>
    </row>
    <row r="10" spans="1:9" ht="15.75" customHeight="1" x14ac:dyDescent="0.3">
      <c r="A10" s="45">
        <v>4</v>
      </c>
      <c r="B10" s="29" t="s">
        <v>194</v>
      </c>
      <c r="C10" s="29" t="s">
        <v>40</v>
      </c>
      <c r="D10" s="43" t="s">
        <v>47</v>
      </c>
      <c r="E10" s="30">
        <v>0</v>
      </c>
      <c r="F10" s="43">
        <v>223</v>
      </c>
      <c r="G10" s="44">
        <v>2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260</v>
      </c>
      <c r="F12" s="35" t="s">
        <v>167</v>
      </c>
      <c r="H12" s="36"/>
      <c r="I12" s="36"/>
    </row>
    <row r="13" spans="1:9" ht="15.75" customHeight="1" x14ac:dyDescent="0.3">
      <c r="A13" s="36"/>
      <c r="B13" s="6" t="s">
        <v>168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54FE552C-FD12-46A6-9335-6F6C11233E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54F7-32DA-4A05-BD26-4BEDC2090156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1014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8"/>
      <c r="B3" s="9" t="s">
        <v>4</v>
      </c>
      <c r="C3" s="6" t="s">
        <v>1015</v>
      </c>
      <c r="E3" s="10" t="s">
        <v>1016</v>
      </c>
      <c r="F3" s="9"/>
      <c r="G3" s="9"/>
      <c r="H3" s="9"/>
      <c r="I3" s="9"/>
      <c r="J3" s="9"/>
      <c r="K3" s="9"/>
    </row>
    <row r="4" spans="1:11" ht="15.75" customHeight="1" x14ac:dyDescent="0.3">
      <c r="A4" s="72">
        <v>4</v>
      </c>
      <c r="B4" s="12" t="s">
        <v>10</v>
      </c>
      <c r="C4" s="73" t="s">
        <v>11</v>
      </c>
      <c r="D4" s="51"/>
      <c r="E4" s="51"/>
      <c r="F4" s="51"/>
      <c r="G4" s="74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9</v>
      </c>
      <c r="B5" s="16" t="s">
        <v>90</v>
      </c>
      <c r="C5" s="16" t="s">
        <v>91</v>
      </c>
      <c r="D5" s="17">
        <v>44</v>
      </c>
      <c r="E5" s="17">
        <v>45</v>
      </c>
      <c r="F5" s="17">
        <v>44</v>
      </c>
      <c r="G5" s="17">
        <v>40</v>
      </c>
      <c r="H5" s="17">
        <f t="shared" ref="H5:H14" si="0">SUM(D5:G5)</f>
        <v>173</v>
      </c>
      <c r="I5" s="17">
        <v>10</v>
      </c>
      <c r="J5" s="17">
        <v>1066</v>
      </c>
      <c r="K5" s="20">
        <v>58</v>
      </c>
    </row>
    <row r="6" spans="1:11" ht="15.75" customHeight="1" x14ac:dyDescent="0.3">
      <c r="A6" s="21">
        <v>4</v>
      </c>
      <c r="B6" s="22" t="s">
        <v>38</v>
      </c>
      <c r="C6" s="22" t="s">
        <v>24</v>
      </c>
      <c r="D6" s="23">
        <v>42</v>
      </c>
      <c r="E6" s="23">
        <v>43</v>
      </c>
      <c r="F6" s="23">
        <v>44</v>
      </c>
      <c r="G6" s="23">
        <v>43</v>
      </c>
      <c r="H6" s="23">
        <f t="shared" si="0"/>
        <v>172</v>
      </c>
      <c r="I6" s="24">
        <v>9</v>
      </c>
      <c r="J6" s="23">
        <v>1044</v>
      </c>
      <c r="K6" s="25">
        <v>52</v>
      </c>
    </row>
    <row r="7" spans="1:11" ht="15.75" customHeight="1" x14ac:dyDescent="0.3">
      <c r="A7" s="21">
        <v>8</v>
      </c>
      <c r="B7" s="22" t="s">
        <v>35</v>
      </c>
      <c r="C7" s="22" t="s">
        <v>26</v>
      </c>
      <c r="D7" s="23">
        <v>41</v>
      </c>
      <c r="E7" s="23">
        <v>41</v>
      </c>
      <c r="F7" s="23">
        <v>43</v>
      </c>
      <c r="G7" s="23">
        <v>44</v>
      </c>
      <c r="H7" s="23">
        <f t="shared" si="0"/>
        <v>169</v>
      </c>
      <c r="I7" s="24">
        <v>8</v>
      </c>
      <c r="J7" s="23">
        <v>1042</v>
      </c>
      <c r="K7" s="25">
        <v>52</v>
      </c>
    </row>
    <row r="8" spans="1:11" ht="15.75" customHeight="1" x14ac:dyDescent="0.3">
      <c r="A8" s="21">
        <v>10</v>
      </c>
      <c r="B8" s="22" t="s">
        <v>146</v>
      </c>
      <c r="C8" s="22" t="s">
        <v>26</v>
      </c>
      <c r="D8" s="23">
        <v>34</v>
      </c>
      <c r="E8" s="23">
        <v>38</v>
      </c>
      <c r="F8" s="23">
        <v>33</v>
      </c>
      <c r="G8" s="23">
        <v>42</v>
      </c>
      <c r="H8" s="23">
        <f t="shared" si="0"/>
        <v>147</v>
      </c>
      <c r="I8" s="24">
        <v>4</v>
      </c>
      <c r="J8" s="23">
        <v>965</v>
      </c>
      <c r="K8" s="25">
        <v>36</v>
      </c>
    </row>
    <row r="9" spans="1:11" ht="15.75" customHeight="1" x14ac:dyDescent="0.3">
      <c r="A9" s="21">
        <v>7</v>
      </c>
      <c r="B9" s="22" t="s">
        <v>233</v>
      </c>
      <c r="C9" s="22" t="s">
        <v>21</v>
      </c>
      <c r="D9" s="23">
        <v>42</v>
      </c>
      <c r="E9" s="23">
        <v>41</v>
      </c>
      <c r="F9" s="23">
        <v>37</v>
      </c>
      <c r="G9" s="23">
        <v>31</v>
      </c>
      <c r="H9" s="23">
        <f t="shared" si="0"/>
        <v>151</v>
      </c>
      <c r="I9" s="24">
        <v>7</v>
      </c>
      <c r="J9" s="23">
        <v>913</v>
      </c>
      <c r="K9" s="25">
        <v>33</v>
      </c>
    </row>
    <row r="10" spans="1:11" ht="15.75" customHeight="1" x14ac:dyDescent="0.3">
      <c r="A10" s="21">
        <v>1</v>
      </c>
      <c r="B10" s="22" t="s">
        <v>214</v>
      </c>
      <c r="C10" s="22" t="s">
        <v>24</v>
      </c>
      <c r="D10" s="23">
        <v>37</v>
      </c>
      <c r="E10" s="23">
        <v>36</v>
      </c>
      <c r="F10" s="23">
        <v>36</v>
      </c>
      <c r="G10" s="23">
        <v>41</v>
      </c>
      <c r="H10" s="23">
        <f t="shared" si="0"/>
        <v>150</v>
      </c>
      <c r="I10" s="24">
        <v>6</v>
      </c>
      <c r="J10" s="26">
        <v>920</v>
      </c>
      <c r="K10" s="27">
        <v>32</v>
      </c>
    </row>
    <row r="11" spans="1:11" ht="15.75" customHeight="1" x14ac:dyDescent="0.3">
      <c r="A11" s="21">
        <v>2</v>
      </c>
      <c r="B11" s="22" t="s">
        <v>155</v>
      </c>
      <c r="C11" s="22" t="s">
        <v>91</v>
      </c>
      <c r="D11" s="23">
        <v>37</v>
      </c>
      <c r="E11" s="23">
        <v>35</v>
      </c>
      <c r="F11" s="23">
        <v>35</v>
      </c>
      <c r="G11" s="23">
        <v>36</v>
      </c>
      <c r="H11" s="23">
        <f t="shared" si="0"/>
        <v>143</v>
      </c>
      <c r="I11" s="24">
        <v>3</v>
      </c>
      <c r="J11" s="23">
        <v>876</v>
      </c>
      <c r="K11" s="25">
        <v>25</v>
      </c>
    </row>
    <row r="12" spans="1:11" ht="15.75" customHeight="1" x14ac:dyDescent="0.3">
      <c r="A12" s="21">
        <v>3</v>
      </c>
      <c r="B12" s="22" t="s">
        <v>208</v>
      </c>
      <c r="C12" s="22" t="s">
        <v>91</v>
      </c>
      <c r="D12" s="23">
        <v>37</v>
      </c>
      <c r="E12" s="23">
        <v>39</v>
      </c>
      <c r="F12" s="23">
        <v>36</v>
      </c>
      <c r="G12" s="23">
        <v>37</v>
      </c>
      <c r="H12" s="23">
        <f t="shared" si="0"/>
        <v>149</v>
      </c>
      <c r="I12" s="24">
        <v>5</v>
      </c>
      <c r="J12" s="23">
        <v>777</v>
      </c>
      <c r="K12" s="25">
        <v>19</v>
      </c>
    </row>
    <row r="13" spans="1:11" ht="15.75" customHeight="1" x14ac:dyDescent="0.3">
      <c r="A13" s="21">
        <v>5</v>
      </c>
      <c r="B13" s="22" t="s">
        <v>332</v>
      </c>
      <c r="C13" s="22" t="s">
        <v>69</v>
      </c>
      <c r="D13" s="23" t="s">
        <v>47</v>
      </c>
      <c r="E13" s="23"/>
      <c r="F13" s="23"/>
      <c r="G13" s="23"/>
      <c r="H13" s="23">
        <f t="shared" si="0"/>
        <v>0</v>
      </c>
      <c r="I13" s="24">
        <v>0</v>
      </c>
      <c r="J13" s="23">
        <v>295</v>
      </c>
      <c r="K13" s="25">
        <v>9</v>
      </c>
    </row>
    <row r="14" spans="1:11" ht="15.75" customHeight="1" x14ac:dyDescent="0.3">
      <c r="A14" s="28">
        <v>6</v>
      </c>
      <c r="B14" s="29" t="s">
        <v>1017</v>
      </c>
      <c r="C14" s="29" t="s">
        <v>21</v>
      </c>
      <c r="D14" s="30" t="s">
        <v>47</v>
      </c>
      <c r="E14" s="30"/>
      <c r="F14" s="30"/>
      <c r="G14" s="30"/>
      <c r="H14" s="30">
        <f t="shared" si="0"/>
        <v>0</v>
      </c>
      <c r="I14" s="31">
        <v>0</v>
      </c>
      <c r="J14" s="30">
        <v>0</v>
      </c>
      <c r="K14" s="32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9" t="s">
        <v>1018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343</v>
      </c>
      <c r="F18" s="35" t="s">
        <v>167</v>
      </c>
    </row>
    <row r="19" spans="1:6" ht="15.75" customHeight="1" x14ac:dyDescent="0.3">
      <c r="A19" s="6"/>
      <c r="B19" s="6" t="s">
        <v>168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31E54AF-A980-4FE4-B697-B0D94ADBC3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577D-8233-4A5B-8079-15968DD86CFE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1019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8"/>
      <c r="B3" s="9" t="s">
        <v>4</v>
      </c>
      <c r="C3" s="6" t="s">
        <v>1020</v>
      </c>
      <c r="E3" s="10" t="s">
        <v>1021</v>
      </c>
      <c r="F3" s="9"/>
      <c r="G3" s="9"/>
      <c r="H3" s="9"/>
      <c r="I3" s="9"/>
      <c r="J3" s="9"/>
    </row>
    <row r="4" spans="1:10" ht="15.75" customHeight="1" x14ac:dyDescent="0.3">
      <c r="A4" s="11"/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0" ht="15.75" customHeight="1" x14ac:dyDescent="0.3">
      <c r="A5" s="15">
        <v>6</v>
      </c>
      <c r="B5" s="16" t="s">
        <v>1022</v>
      </c>
      <c r="C5" s="16" t="s">
        <v>44</v>
      </c>
      <c r="D5" s="17">
        <v>95</v>
      </c>
      <c r="E5" s="17">
        <v>96</v>
      </c>
      <c r="F5" s="17">
        <v>91</v>
      </c>
      <c r="G5" s="17">
        <f t="shared" ref="G5:G11" si="0">SUM(D5:F5)</f>
        <v>282</v>
      </c>
      <c r="H5" s="17">
        <v>7</v>
      </c>
      <c r="I5" s="17">
        <v>1675</v>
      </c>
      <c r="J5" s="20">
        <v>37</v>
      </c>
    </row>
    <row r="6" spans="1:10" ht="15.75" customHeight="1" x14ac:dyDescent="0.3">
      <c r="A6" s="21">
        <v>1</v>
      </c>
      <c r="B6" s="22" t="s">
        <v>863</v>
      </c>
      <c r="C6" s="22" t="s">
        <v>67</v>
      </c>
      <c r="D6" s="23">
        <v>96</v>
      </c>
      <c r="E6" s="23">
        <v>94</v>
      </c>
      <c r="F6" s="23">
        <v>91</v>
      </c>
      <c r="G6" s="23">
        <f t="shared" si="0"/>
        <v>281</v>
      </c>
      <c r="H6" s="24">
        <v>6</v>
      </c>
      <c r="I6" s="26">
        <v>1639</v>
      </c>
      <c r="J6" s="27">
        <v>32</v>
      </c>
    </row>
    <row r="7" spans="1:10" ht="15.75" customHeight="1" x14ac:dyDescent="0.3">
      <c r="A7" s="21">
        <v>2</v>
      </c>
      <c r="B7" s="22" t="s">
        <v>868</v>
      </c>
      <c r="C7" s="22" t="s">
        <v>441</v>
      </c>
      <c r="D7" s="23">
        <v>91</v>
      </c>
      <c r="E7" s="23">
        <v>90</v>
      </c>
      <c r="F7" s="23">
        <v>84</v>
      </c>
      <c r="G7" s="23">
        <f t="shared" si="0"/>
        <v>265</v>
      </c>
      <c r="H7" s="24">
        <v>3</v>
      </c>
      <c r="I7" s="23">
        <v>1663</v>
      </c>
      <c r="J7" s="25">
        <v>31</v>
      </c>
    </row>
    <row r="8" spans="1:10" ht="15.75" customHeight="1" x14ac:dyDescent="0.3">
      <c r="A8" s="21">
        <v>7</v>
      </c>
      <c r="B8" s="22" t="s">
        <v>1023</v>
      </c>
      <c r="C8" s="22" t="s">
        <v>40</v>
      </c>
      <c r="D8" s="24">
        <v>94</v>
      </c>
      <c r="E8" s="23">
        <v>87</v>
      </c>
      <c r="F8" s="23">
        <v>90</v>
      </c>
      <c r="G8" s="23">
        <f t="shared" si="0"/>
        <v>271</v>
      </c>
      <c r="H8" s="24">
        <v>4</v>
      </c>
      <c r="I8" s="23">
        <v>1619</v>
      </c>
      <c r="J8" s="25">
        <v>26</v>
      </c>
    </row>
    <row r="9" spans="1:10" ht="15.75" customHeight="1" x14ac:dyDescent="0.3">
      <c r="A9" s="21">
        <v>5</v>
      </c>
      <c r="B9" s="22" t="s">
        <v>644</v>
      </c>
      <c r="C9" s="22" t="s">
        <v>21</v>
      </c>
      <c r="D9" s="23">
        <v>93</v>
      </c>
      <c r="E9" s="23">
        <v>85</v>
      </c>
      <c r="F9" s="23">
        <v>94</v>
      </c>
      <c r="G9" s="23">
        <f t="shared" si="0"/>
        <v>272</v>
      </c>
      <c r="H9" s="24">
        <v>5</v>
      </c>
      <c r="I9" s="23">
        <v>1522</v>
      </c>
      <c r="J9" s="25">
        <v>21</v>
      </c>
    </row>
    <row r="10" spans="1:10" ht="15.75" customHeight="1" x14ac:dyDescent="0.3">
      <c r="A10" s="21">
        <v>3</v>
      </c>
      <c r="B10" s="22" t="s">
        <v>423</v>
      </c>
      <c r="C10" s="22" t="s">
        <v>548</v>
      </c>
      <c r="D10" s="23">
        <v>89</v>
      </c>
      <c r="E10" s="23">
        <v>85</v>
      </c>
      <c r="F10" s="23">
        <v>90</v>
      </c>
      <c r="G10" s="23">
        <f t="shared" si="0"/>
        <v>264</v>
      </c>
      <c r="H10" s="24">
        <v>2</v>
      </c>
      <c r="I10" s="23">
        <v>1581</v>
      </c>
      <c r="J10" s="25">
        <v>16</v>
      </c>
    </row>
    <row r="11" spans="1:10" ht="15.75" customHeight="1" x14ac:dyDescent="0.3">
      <c r="A11" s="28">
        <v>4</v>
      </c>
      <c r="B11" s="29" t="s">
        <v>1024</v>
      </c>
      <c r="C11" s="29" t="s">
        <v>40</v>
      </c>
      <c r="D11" s="30" t="s">
        <v>47</v>
      </c>
      <c r="E11" s="30"/>
      <c r="F11" s="30"/>
      <c r="G11" s="30">
        <f t="shared" si="0"/>
        <v>0</v>
      </c>
      <c r="H11" s="31">
        <v>0</v>
      </c>
      <c r="I11" s="30">
        <v>252</v>
      </c>
      <c r="J11" s="32">
        <v>2</v>
      </c>
    </row>
    <row r="12" spans="1:10" ht="15.75" customHeight="1" x14ac:dyDescent="0.3">
      <c r="A12" s="6"/>
    </row>
    <row r="13" spans="1:10" ht="15.75" customHeight="1" x14ac:dyDescent="0.3">
      <c r="A13" s="8"/>
      <c r="B13" s="9" t="s">
        <v>7</v>
      </c>
      <c r="C13" s="6" t="s">
        <v>1025</v>
      </c>
      <c r="E13" s="10" t="s">
        <v>1026</v>
      </c>
      <c r="F13" s="9"/>
      <c r="G13" s="9"/>
      <c r="H13" s="9"/>
      <c r="I13" s="9"/>
      <c r="J13" s="9"/>
    </row>
    <row r="14" spans="1:10" ht="15.75" customHeight="1" x14ac:dyDescent="0.3">
      <c r="A14" s="11"/>
      <c r="B14" s="12" t="s">
        <v>10</v>
      </c>
      <c r="C14" s="12" t="s">
        <v>11</v>
      </c>
      <c r="D14" s="13">
        <v>150</v>
      </c>
      <c r="E14" s="13">
        <v>20</v>
      </c>
      <c r="F14" s="13">
        <v>10</v>
      </c>
      <c r="G14" s="13" t="s">
        <v>12</v>
      </c>
      <c r="H14" s="13" t="s">
        <v>13</v>
      </c>
      <c r="I14" s="13" t="s">
        <v>14</v>
      </c>
      <c r="J14" s="14" t="s">
        <v>15</v>
      </c>
    </row>
    <row r="15" spans="1:10" ht="15.75" customHeight="1" x14ac:dyDescent="0.3">
      <c r="A15" s="15">
        <v>4</v>
      </c>
      <c r="B15" s="16" t="s">
        <v>784</v>
      </c>
      <c r="C15" s="16" t="s">
        <v>34</v>
      </c>
      <c r="D15" s="17">
        <v>93</v>
      </c>
      <c r="E15" s="17">
        <v>90</v>
      </c>
      <c r="F15" s="17">
        <v>90</v>
      </c>
      <c r="G15" s="17">
        <f t="shared" ref="G15:G21" si="1">SUM(D15:F15)</f>
        <v>273</v>
      </c>
      <c r="H15" s="17">
        <v>7</v>
      </c>
      <c r="I15" s="17">
        <v>1638</v>
      </c>
      <c r="J15" s="20">
        <v>41</v>
      </c>
    </row>
    <row r="16" spans="1:10" ht="15.75" customHeight="1" x14ac:dyDescent="0.3">
      <c r="A16" s="21">
        <v>5</v>
      </c>
      <c r="B16" s="22" t="s">
        <v>454</v>
      </c>
      <c r="C16" s="22" t="s">
        <v>40</v>
      </c>
      <c r="D16" s="23">
        <v>79</v>
      </c>
      <c r="E16" s="23">
        <v>86</v>
      </c>
      <c r="F16" s="23">
        <v>87</v>
      </c>
      <c r="G16" s="23">
        <f t="shared" si="1"/>
        <v>252</v>
      </c>
      <c r="H16" s="24">
        <v>5</v>
      </c>
      <c r="I16" s="23">
        <v>1580</v>
      </c>
      <c r="J16" s="25">
        <v>34</v>
      </c>
    </row>
    <row r="17" spans="1:10" ht="15.75" customHeight="1" x14ac:dyDescent="0.3">
      <c r="A17" s="21">
        <v>2</v>
      </c>
      <c r="B17" s="22" t="s">
        <v>1027</v>
      </c>
      <c r="C17" s="22" t="s">
        <v>34</v>
      </c>
      <c r="D17" s="23">
        <v>88</v>
      </c>
      <c r="E17" s="23">
        <v>84</v>
      </c>
      <c r="F17" s="23">
        <v>86</v>
      </c>
      <c r="G17" s="23">
        <f t="shared" si="1"/>
        <v>258</v>
      </c>
      <c r="H17" s="24">
        <v>6</v>
      </c>
      <c r="I17" s="23">
        <v>1569</v>
      </c>
      <c r="J17" s="25">
        <v>30</v>
      </c>
    </row>
    <row r="18" spans="1:10" ht="15.75" customHeight="1" x14ac:dyDescent="0.3">
      <c r="A18" s="21">
        <v>6</v>
      </c>
      <c r="B18" s="22" t="s">
        <v>74</v>
      </c>
      <c r="C18" s="22" t="s">
        <v>40</v>
      </c>
      <c r="D18" s="23">
        <v>91</v>
      </c>
      <c r="E18" s="23">
        <v>46</v>
      </c>
      <c r="F18" s="23">
        <v>86</v>
      </c>
      <c r="G18" s="23">
        <f t="shared" si="1"/>
        <v>223</v>
      </c>
      <c r="H18" s="24">
        <v>2</v>
      </c>
      <c r="I18" s="23">
        <v>1475</v>
      </c>
      <c r="J18" s="25">
        <v>24</v>
      </c>
    </row>
    <row r="19" spans="1:10" ht="15.75" customHeight="1" x14ac:dyDescent="0.3">
      <c r="A19" s="21">
        <v>3</v>
      </c>
      <c r="B19" s="22" t="s">
        <v>940</v>
      </c>
      <c r="C19" s="22" t="s">
        <v>441</v>
      </c>
      <c r="D19" s="23">
        <v>87</v>
      </c>
      <c r="E19" s="23">
        <v>76</v>
      </c>
      <c r="F19" s="23">
        <v>76</v>
      </c>
      <c r="G19" s="23">
        <f t="shared" si="1"/>
        <v>239</v>
      </c>
      <c r="H19" s="24">
        <v>4</v>
      </c>
      <c r="I19" s="23">
        <v>1462</v>
      </c>
      <c r="J19" s="25">
        <v>22</v>
      </c>
    </row>
    <row r="20" spans="1:10" ht="15.75" customHeight="1" x14ac:dyDescent="0.3">
      <c r="A20" s="21">
        <v>1</v>
      </c>
      <c r="B20" s="153" t="s">
        <v>792</v>
      </c>
      <c r="C20" s="22" t="s">
        <v>44</v>
      </c>
      <c r="D20" s="23">
        <v>83</v>
      </c>
      <c r="E20" s="23">
        <v>75</v>
      </c>
      <c r="F20" s="23">
        <v>77</v>
      </c>
      <c r="G20" s="23">
        <f t="shared" si="1"/>
        <v>235</v>
      </c>
      <c r="H20" s="24">
        <v>3</v>
      </c>
      <c r="I20" s="26">
        <v>1414</v>
      </c>
      <c r="J20" s="27">
        <v>14</v>
      </c>
    </row>
    <row r="21" spans="1:10" ht="15.75" customHeight="1" x14ac:dyDescent="0.3">
      <c r="A21" s="28">
        <v>7</v>
      </c>
      <c r="B21" s="29" t="s">
        <v>969</v>
      </c>
      <c r="C21" s="29" t="s">
        <v>441</v>
      </c>
      <c r="D21" s="31" t="s">
        <v>47</v>
      </c>
      <c r="E21" s="30"/>
      <c r="F21" s="30"/>
      <c r="G21" s="30">
        <f t="shared" si="1"/>
        <v>0</v>
      </c>
      <c r="H21" s="31">
        <v>0</v>
      </c>
      <c r="I21" s="30">
        <v>0</v>
      </c>
      <c r="J21" s="32">
        <v>0</v>
      </c>
    </row>
    <row r="22" spans="1:10" ht="15.75" customHeight="1" x14ac:dyDescent="0.3">
      <c r="A22" s="6"/>
    </row>
    <row r="23" spans="1:10" ht="15.75" customHeight="1" x14ac:dyDescent="0.3">
      <c r="A23" s="8"/>
      <c r="B23" s="9" t="s">
        <v>49</v>
      </c>
      <c r="C23" s="6" t="s">
        <v>1028</v>
      </c>
      <c r="E23" s="10" t="s">
        <v>1029</v>
      </c>
      <c r="F23" s="9"/>
      <c r="G23" s="9"/>
      <c r="H23" s="9"/>
      <c r="I23" s="9"/>
      <c r="J23" s="9"/>
    </row>
    <row r="24" spans="1:10" ht="15.75" customHeight="1" x14ac:dyDescent="0.3">
      <c r="A24" s="11"/>
      <c r="B24" s="12" t="s">
        <v>10</v>
      </c>
      <c r="C24" s="12" t="s">
        <v>11</v>
      </c>
      <c r="D24" s="13">
        <v>150</v>
      </c>
      <c r="E24" s="13">
        <v>20</v>
      </c>
      <c r="F24" s="13">
        <v>10</v>
      </c>
      <c r="G24" s="13" t="s">
        <v>12</v>
      </c>
      <c r="H24" s="13" t="s">
        <v>13</v>
      </c>
      <c r="I24" s="13" t="s">
        <v>14</v>
      </c>
      <c r="J24" s="14" t="s">
        <v>15</v>
      </c>
    </row>
    <row r="25" spans="1:10" ht="15.75" customHeight="1" x14ac:dyDescent="0.3">
      <c r="A25" s="15">
        <v>3</v>
      </c>
      <c r="B25" s="16" t="s">
        <v>1030</v>
      </c>
      <c r="C25" s="16" t="s">
        <v>44</v>
      </c>
      <c r="D25" s="17">
        <v>87</v>
      </c>
      <c r="E25" s="17">
        <v>86</v>
      </c>
      <c r="F25" s="17">
        <v>78</v>
      </c>
      <c r="G25" s="17">
        <f t="shared" ref="G25:G31" si="2">SUM(D25:F25)</f>
        <v>251</v>
      </c>
      <c r="H25" s="17">
        <v>7</v>
      </c>
      <c r="I25" s="17">
        <v>1395</v>
      </c>
      <c r="J25" s="20">
        <v>34</v>
      </c>
    </row>
    <row r="26" spans="1:10" ht="15.75" customHeight="1" x14ac:dyDescent="0.3">
      <c r="A26" s="21">
        <v>1</v>
      </c>
      <c r="B26" s="22" t="s">
        <v>1031</v>
      </c>
      <c r="C26" s="22" t="s">
        <v>44</v>
      </c>
      <c r="D26" s="24">
        <v>84</v>
      </c>
      <c r="E26" s="23">
        <v>66</v>
      </c>
      <c r="F26" s="23">
        <v>80</v>
      </c>
      <c r="G26" s="23">
        <f t="shared" si="2"/>
        <v>230</v>
      </c>
      <c r="H26" s="24">
        <v>5</v>
      </c>
      <c r="I26" s="26">
        <v>1401</v>
      </c>
      <c r="J26" s="27">
        <v>33</v>
      </c>
    </row>
    <row r="27" spans="1:10" ht="15.75" customHeight="1" x14ac:dyDescent="0.3">
      <c r="A27" s="21">
        <v>5</v>
      </c>
      <c r="B27" s="22" t="s">
        <v>1032</v>
      </c>
      <c r="C27" s="22" t="s">
        <v>40</v>
      </c>
      <c r="D27" s="23">
        <v>0</v>
      </c>
      <c r="E27" s="23">
        <v>0</v>
      </c>
      <c r="F27" s="23">
        <v>0</v>
      </c>
      <c r="G27" s="23">
        <f t="shared" si="2"/>
        <v>0</v>
      </c>
      <c r="H27" s="24">
        <v>0</v>
      </c>
      <c r="I27" s="23">
        <v>1217</v>
      </c>
      <c r="J27" s="25">
        <v>31</v>
      </c>
    </row>
    <row r="28" spans="1:10" ht="15.75" customHeight="1" x14ac:dyDescent="0.3">
      <c r="A28" s="21">
        <v>7</v>
      </c>
      <c r="B28" s="22" t="s">
        <v>1033</v>
      </c>
      <c r="C28" s="22" t="s">
        <v>40</v>
      </c>
      <c r="D28" s="23">
        <v>76</v>
      </c>
      <c r="E28" s="23">
        <v>75</v>
      </c>
      <c r="F28" s="23">
        <v>88</v>
      </c>
      <c r="G28" s="23">
        <f t="shared" si="2"/>
        <v>239</v>
      </c>
      <c r="H28" s="24">
        <v>6</v>
      </c>
      <c r="I28" s="23">
        <v>1339</v>
      </c>
      <c r="J28" s="25">
        <v>30</v>
      </c>
    </row>
    <row r="29" spans="1:10" ht="15.75" customHeight="1" x14ac:dyDescent="0.3">
      <c r="A29" s="21">
        <v>4</v>
      </c>
      <c r="B29" s="22" t="s">
        <v>890</v>
      </c>
      <c r="C29" s="22" t="s">
        <v>441</v>
      </c>
      <c r="D29" s="23">
        <v>68</v>
      </c>
      <c r="E29" s="23">
        <v>66</v>
      </c>
      <c r="F29" s="23">
        <v>53</v>
      </c>
      <c r="G29" s="23">
        <f t="shared" si="2"/>
        <v>187</v>
      </c>
      <c r="H29" s="24">
        <v>4</v>
      </c>
      <c r="I29" s="23">
        <v>1101</v>
      </c>
      <c r="J29" s="25">
        <v>20</v>
      </c>
    </row>
    <row r="30" spans="1:10" ht="15.75" customHeight="1" x14ac:dyDescent="0.3">
      <c r="A30" s="21">
        <v>6</v>
      </c>
      <c r="B30" s="22" t="s">
        <v>332</v>
      </c>
      <c r="C30" s="22" t="s">
        <v>69</v>
      </c>
      <c r="D30" s="24" t="s">
        <v>47</v>
      </c>
      <c r="E30" s="23"/>
      <c r="F30" s="23"/>
      <c r="G30" s="23">
        <f t="shared" si="2"/>
        <v>0</v>
      </c>
      <c r="H30" s="24">
        <v>0</v>
      </c>
      <c r="I30" s="23">
        <v>265</v>
      </c>
      <c r="J30" s="25">
        <v>4</v>
      </c>
    </row>
    <row r="31" spans="1:10" ht="15.75" customHeight="1" x14ac:dyDescent="0.3">
      <c r="A31" s="28">
        <v>2</v>
      </c>
      <c r="B31" s="29" t="s">
        <v>1034</v>
      </c>
      <c r="C31" s="29" t="s">
        <v>82</v>
      </c>
      <c r="D31" s="30" t="s">
        <v>47</v>
      </c>
      <c r="E31" s="30"/>
      <c r="F31" s="30"/>
      <c r="G31" s="30">
        <f t="shared" si="2"/>
        <v>0</v>
      </c>
      <c r="H31" s="31">
        <v>0</v>
      </c>
      <c r="I31" s="30">
        <v>0</v>
      </c>
      <c r="J31" s="32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9" t="s">
        <v>1035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1036</v>
      </c>
      <c r="F35" s="35" t="s">
        <v>167</v>
      </c>
    </row>
    <row r="36" spans="1:6" ht="15.75" customHeight="1" x14ac:dyDescent="0.3">
      <c r="A36" s="6"/>
      <c r="B36" s="6" t="s">
        <v>168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92036B3A-BED4-4489-A9E1-15A1C8196D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204B-6834-4E2B-B8C1-65E83AA95E66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1197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1198</v>
      </c>
    </row>
    <row r="3" spans="1:15" ht="15.75" customHeight="1" x14ac:dyDescent="0.3">
      <c r="A3" s="8"/>
      <c r="B3" s="9" t="s">
        <v>4</v>
      </c>
      <c r="C3" s="6" t="s">
        <v>1199</v>
      </c>
      <c r="E3" s="10" t="s">
        <v>1331</v>
      </c>
      <c r="F3" s="9"/>
      <c r="G3" s="9"/>
      <c r="H3" s="9"/>
      <c r="I3" s="8"/>
      <c r="J3" s="9" t="s">
        <v>7</v>
      </c>
      <c r="K3" s="6" t="s">
        <v>1200</v>
      </c>
      <c r="M3" s="10" t="s">
        <v>1335</v>
      </c>
      <c r="N3" s="9"/>
      <c r="O3" s="9"/>
    </row>
    <row r="4" spans="1:15" ht="15.75" customHeight="1" x14ac:dyDescent="0.3">
      <c r="A4" s="300"/>
      <c r="B4" s="301" t="s">
        <v>10</v>
      </c>
      <c r="C4" s="301" t="s">
        <v>11</v>
      </c>
      <c r="D4" s="287" t="s">
        <v>12</v>
      </c>
      <c r="E4" s="287" t="s">
        <v>13</v>
      </c>
      <c r="F4" s="287" t="s">
        <v>14</v>
      </c>
      <c r="G4" s="288" t="s">
        <v>15</v>
      </c>
      <c r="I4" s="300"/>
      <c r="J4" s="301" t="s">
        <v>10</v>
      </c>
      <c r="K4" s="301" t="s">
        <v>11</v>
      </c>
      <c r="L4" s="287" t="s">
        <v>12</v>
      </c>
      <c r="M4" s="287" t="s">
        <v>13</v>
      </c>
      <c r="N4" s="287" t="s">
        <v>14</v>
      </c>
      <c r="O4" s="288" t="s">
        <v>15</v>
      </c>
    </row>
    <row r="5" spans="1:15" ht="15.75" customHeight="1" x14ac:dyDescent="0.3">
      <c r="A5" s="305">
        <v>9</v>
      </c>
      <c r="B5" s="221" t="s">
        <v>1213</v>
      </c>
      <c r="C5" s="221" t="s">
        <v>768</v>
      </c>
      <c r="D5" s="306">
        <v>96</v>
      </c>
      <c r="E5" s="306">
        <v>4</v>
      </c>
      <c r="F5" s="306">
        <v>585</v>
      </c>
      <c r="G5" s="328">
        <v>47</v>
      </c>
      <c r="I5" s="305">
        <v>3</v>
      </c>
      <c r="J5" s="221" t="s">
        <v>1205</v>
      </c>
      <c r="K5" s="221" t="s">
        <v>56</v>
      </c>
      <c r="L5" s="306">
        <v>98</v>
      </c>
      <c r="M5" s="306">
        <v>9</v>
      </c>
      <c r="N5" s="306">
        <v>595</v>
      </c>
      <c r="O5" s="328">
        <v>53</v>
      </c>
    </row>
    <row r="6" spans="1:15" ht="15.75" customHeight="1" x14ac:dyDescent="0.3">
      <c r="A6" s="21">
        <v>8</v>
      </c>
      <c r="B6" s="22" t="s">
        <v>1211</v>
      </c>
      <c r="C6" s="22" t="s">
        <v>26</v>
      </c>
      <c r="D6" s="23">
        <v>98</v>
      </c>
      <c r="E6" s="24">
        <v>9</v>
      </c>
      <c r="F6" s="23">
        <v>582</v>
      </c>
      <c r="G6" s="25">
        <v>43</v>
      </c>
      <c r="I6" s="21">
        <v>8</v>
      </c>
      <c r="J6" s="22" t="s">
        <v>1212</v>
      </c>
      <c r="K6" s="22" t="s">
        <v>230</v>
      </c>
      <c r="L6" s="23">
        <v>97</v>
      </c>
      <c r="M6" s="24">
        <v>7</v>
      </c>
      <c r="N6" s="23">
        <v>582</v>
      </c>
      <c r="O6" s="25">
        <v>42</v>
      </c>
    </row>
    <row r="7" spans="1:15" ht="15.75" customHeight="1" x14ac:dyDescent="0.3">
      <c r="A7" s="21">
        <v>1</v>
      </c>
      <c r="B7" s="22" t="s">
        <v>1201</v>
      </c>
      <c r="C7" s="22" t="s">
        <v>148</v>
      </c>
      <c r="D7" s="23">
        <v>95</v>
      </c>
      <c r="E7" s="24">
        <v>3</v>
      </c>
      <c r="F7" s="26">
        <v>580</v>
      </c>
      <c r="G7" s="27">
        <v>38</v>
      </c>
      <c r="I7" s="21">
        <v>2</v>
      </c>
      <c r="J7" s="22" t="s">
        <v>1204</v>
      </c>
      <c r="K7" s="22" t="s">
        <v>230</v>
      </c>
      <c r="L7" s="23">
        <v>95</v>
      </c>
      <c r="M7" s="24">
        <v>4</v>
      </c>
      <c r="N7" s="23">
        <v>584</v>
      </c>
      <c r="O7" s="25">
        <v>40</v>
      </c>
    </row>
    <row r="8" spans="1:15" ht="15.75" customHeight="1" x14ac:dyDescent="0.3">
      <c r="A8" s="21">
        <v>4</v>
      </c>
      <c r="B8" s="22" t="s">
        <v>905</v>
      </c>
      <c r="C8" s="22" t="s">
        <v>662</v>
      </c>
      <c r="D8" s="23">
        <v>98</v>
      </c>
      <c r="E8" s="24">
        <v>9</v>
      </c>
      <c r="F8" s="23">
        <v>580</v>
      </c>
      <c r="G8" s="25">
        <v>37</v>
      </c>
      <c r="I8" s="21">
        <v>7</v>
      </c>
      <c r="J8" s="22" t="s">
        <v>1210</v>
      </c>
      <c r="K8" s="22" t="s">
        <v>32</v>
      </c>
      <c r="L8" s="23">
        <v>94</v>
      </c>
      <c r="M8" s="24">
        <v>2</v>
      </c>
      <c r="N8" s="23">
        <v>576</v>
      </c>
      <c r="O8" s="25">
        <v>32</v>
      </c>
    </row>
    <row r="9" spans="1:15" ht="15.75" customHeight="1" x14ac:dyDescent="0.3">
      <c r="A9" s="21">
        <v>2</v>
      </c>
      <c r="B9" s="22" t="s">
        <v>1203</v>
      </c>
      <c r="C9" s="22" t="s">
        <v>26</v>
      </c>
      <c r="D9" s="23">
        <v>98</v>
      </c>
      <c r="E9" s="24">
        <v>9</v>
      </c>
      <c r="F9" s="23">
        <v>580</v>
      </c>
      <c r="G9" s="25">
        <v>36</v>
      </c>
      <c r="I9" s="21">
        <v>1</v>
      </c>
      <c r="J9" s="22" t="s">
        <v>1202</v>
      </c>
      <c r="K9" s="22" t="s">
        <v>1043</v>
      </c>
      <c r="L9" s="23">
        <v>96</v>
      </c>
      <c r="M9" s="24">
        <v>6</v>
      </c>
      <c r="N9" s="26">
        <v>574</v>
      </c>
      <c r="O9" s="27">
        <v>29</v>
      </c>
    </row>
    <row r="10" spans="1:15" ht="15.75" customHeight="1" x14ac:dyDescent="0.3">
      <c r="A10" s="21">
        <v>7</v>
      </c>
      <c r="B10" s="22" t="s">
        <v>670</v>
      </c>
      <c r="C10" s="22" t="s">
        <v>148</v>
      </c>
      <c r="D10" s="23">
        <v>98</v>
      </c>
      <c r="E10" s="24">
        <v>9</v>
      </c>
      <c r="F10" s="23">
        <v>576</v>
      </c>
      <c r="G10" s="25">
        <v>33</v>
      </c>
      <c r="I10" s="21">
        <v>5</v>
      </c>
      <c r="J10" s="22" t="s">
        <v>1208</v>
      </c>
      <c r="K10" s="22" t="s">
        <v>662</v>
      </c>
      <c r="L10" s="23">
        <v>98</v>
      </c>
      <c r="M10" s="24">
        <v>9</v>
      </c>
      <c r="N10" s="23">
        <v>570</v>
      </c>
      <c r="O10" s="25">
        <v>27</v>
      </c>
    </row>
    <row r="11" spans="1:15" ht="15.75" customHeight="1" x14ac:dyDescent="0.3">
      <c r="A11" s="21">
        <v>3</v>
      </c>
      <c r="B11" s="22" t="s">
        <v>175</v>
      </c>
      <c r="C11" s="22" t="s">
        <v>130</v>
      </c>
      <c r="D11" s="23">
        <v>97</v>
      </c>
      <c r="E11" s="24">
        <v>5</v>
      </c>
      <c r="F11" s="23">
        <v>577</v>
      </c>
      <c r="G11" s="25">
        <v>30</v>
      </c>
      <c r="I11" s="21">
        <v>4</v>
      </c>
      <c r="J11" s="22" t="s">
        <v>1206</v>
      </c>
      <c r="K11" s="22" t="s">
        <v>768</v>
      </c>
      <c r="L11" s="23">
        <v>93</v>
      </c>
      <c r="M11" s="24">
        <v>1</v>
      </c>
      <c r="N11" s="23">
        <v>571</v>
      </c>
      <c r="O11" s="25">
        <v>23</v>
      </c>
    </row>
    <row r="12" spans="1:15" ht="15.75" customHeight="1" x14ac:dyDescent="0.3">
      <c r="A12" s="21">
        <v>5</v>
      </c>
      <c r="B12" s="22" t="s">
        <v>1207</v>
      </c>
      <c r="C12" s="22" t="s">
        <v>429</v>
      </c>
      <c r="D12" s="23">
        <v>94</v>
      </c>
      <c r="E12" s="24">
        <v>2</v>
      </c>
      <c r="F12" s="23">
        <v>575</v>
      </c>
      <c r="G12" s="25">
        <v>29</v>
      </c>
      <c r="I12" s="21">
        <v>6</v>
      </c>
      <c r="J12" s="22" t="s">
        <v>350</v>
      </c>
      <c r="K12" s="22" t="s">
        <v>56</v>
      </c>
      <c r="L12" s="23">
        <v>96</v>
      </c>
      <c r="M12" s="24">
        <v>6</v>
      </c>
      <c r="N12" s="23">
        <v>569</v>
      </c>
      <c r="O12" s="25">
        <v>23</v>
      </c>
    </row>
    <row r="13" spans="1:15" ht="15.75" customHeight="1" x14ac:dyDescent="0.3">
      <c r="A13" s="307">
        <v>6</v>
      </c>
      <c r="B13" s="308" t="s">
        <v>1209</v>
      </c>
      <c r="C13" s="308" t="s">
        <v>130</v>
      </c>
      <c r="D13" s="309">
        <v>94</v>
      </c>
      <c r="E13" s="310">
        <v>2</v>
      </c>
      <c r="F13" s="30">
        <v>549</v>
      </c>
      <c r="G13" s="32">
        <v>12</v>
      </c>
      <c r="I13" s="307">
        <v>9</v>
      </c>
      <c r="J13" s="308" t="s">
        <v>1214</v>
      </c>
      <c r="K13" s="308" t="s">
        <v>1049</v>
      </c>
      <c r="L13" s="309">
        <v>95</v>
      </c>
      <c r="M13" s="310">
        <v>4</v>
      </c>
      <c r="N13" s="30">
        <v>567</v>
      </c>
      <c r="O13" s="32">
        <v>21</v>
      </c>
    </row>
    <row r="14" spans="1:15" ht="15.75" customHeight="1" x14ac:dyDescent="0.3">
      <c r="A14" s="6"/>
      <c r="I14" s="6"/>
    </row>
    <row r="15" spans="1:15" ht="15.75" customHeight="1" x14ac:dyDescent="0.3">
      <c r="A15" s="8"/>
      <c r="B15" s="9" t="s">
        <v>49</v>
      </c>
      <c r="C15" s="6" t="s">
        <v>1215</v>
      </c>
      <c r="E15" s="10" t="s">
        <v>1336</v>
      </c>
      <c r="F15" s="9"/>
      <c r="G15" s="9"/>
      <c r="I15" s="8"/>
      <c r="J15" s="9" t="s">
        <v>52</v>
      </c>
      <c r="K15" s="6" t="s">
        <v>1216</v>
      </c>
      <c r="M15" s="10" t="s">
        <v>1337</v>
      </c>
      <c r="N15" s="9"/>
      <c r="O15" s="9"/>
    </row>
    <row r="16" spans="1:15" ht="15.75" customHeight="1" x14ac:dyDescent="0.3">
      <c r="A16" s="300"/>
      <c r="B16" s="301" t="s">
        <v>10</v>
      </c>
      <c r="C16" s="301" t="s">
        <v>11</v>
      </c>
      <c r="D16" s="287" t="s">
        <v>12</v>
      </c>
      <c r="E16" s="287" t="s">
        <v>13</v>
      </c>
      <c r="F16" s="287" t="s">
        <v>14</v>
      </c>
      <c r="G16" s="288" t="s">
        <v>15</v>
      </c>
      <c r="I16" s="300"/>
      <c r="J16" s="301" t="s">
        <v>10</v>
      </c>
      <c r="K16" s="301" t="s">
        <v>11</v>
      </c>
      <c r="L16" s="287" t="s">
        <v>12</v>
      </c>
      <c r="M16" s="287" t="s">
        <v>13</v>
      </c>
      <c r="N16" s="287" t="s">
        <v>14</v>
      </c>
      <c r="O16" s="288" t="s">
        <v>15</v>
      </c>
    </row>
    <row r="17" spans="1:15" ht="15.75" customHeight="1" x14ac:dyDescent="0.3">
      <c r="A17" s="305">
        <v>9</v>
      </c>
      <c r="B17" s="221" t="s">
        <v>1230</v>
      </c>
      <c r="C17" s="221" t="s">
        <v>491</v>
      </c>
      <c r="D17" s="329">
        <v>100</v>
      </c>
      <c r="E17" s="306">
        <v>9</v>
      </c>
      <c r="F17" s="306">
        <v>588</v>
      </c>
      <c r="G17" s="328">
        <v>51</v>
      </c>
      <c r="I17" s="305">
        <v>6</v>
      </c>
      <c r="J17" s="221" t="s">
        <v>1226</v>
      </c>
      <c r="K17" s="221" t="s">
        <v>429</v>
      </c>
      <c r="L17" s="306">
        <v>98</v>
      </c>
      <c r="M17" s="306">
        <v>9</v>
      </c>
      <c r="N17" s="306">
        <v>586</v>
      </c>
      <c r="O17" s="328">
        <v>50</v>
      </c>
    </row>
    <row r="18" spans="1:15" ht="15.75" customHeight="1" x14ac:dyDescent="0.3">
      <c r="A18" s="21">
        <v>8</v>
      </c>
      <c r="B18" s="22" t="s">
        <v>1228</v>
      </c>
      <c r="C18" s="22" t="s">
        <v>1225</v>
      </c>
      <c r="D18" s="23">
        <v>96</v>
      </c>
      <c r="E18" s="24">
        <v>6</v>
      </c>
      <c r="F18" s="23">
        <v>582</v>
      </c>
      <c r="G18" s="25">
        <v>43</v>
      </c>
      <c r="I18" s="21">
        <v>7</v>
      </c>
      <c r="J18" s="22" t="s">
        <v>810</v>
      </c>
      <c r="K18" s="22" t="s">
        <v>21</v>
      </c>
      <c r="L18" s="23">
        <v>93</v>
      </c>
      <c r="M18" s="24">
        <v>4</v>
      </c>
      <c r="N18" s="23">
        <v>581</v>
      </c>
      <c r="O18" s="25">
        <v>46</v>
      </c>
    </row>
    <row r="19" spans="1:15" ht="15.75" customHeight="1" x14ac:dyDescent="0.3">
      <c r="A19" s="21">
        <v>6</v>
      </c>
      <c r="B19" s="22" t="s">
        <v>332</v>
      </c>
      <c r="C19" s="22" t="s">
        <v>1225</v>
      </c>
      <c r="D19" s="23">
        <v>96</v>
      </c>
      <c r="E19" s="24">
        <v>6</v>
      </c>
      <c r="F19" s="23">
        <v>579</v>
      </c>
      <c r="G19" s="25">
        <v>42</v>
      </c>
      <c r="I19" s="21">
        <v>8</v>
      </c>
      <c r="J19" s="22" t="s">
        <v>1229</v>
      </c>
      <c r="K19" s="22" t="s">
        <v>230</v>
      </c>
      <c r="L19" s="23">
        <v>94</v>
      </c>
      <c r="M19" s="24">
        <v>7</v>
      </c>
      <c r="N19" s="23">
        <v>575</v>
      </c>
      <c r="O19" s="25">
        <v>42</v>
      </c>
    </row>
    <row r="20" spans="1:15" ht="15.75" customHeight="1" x14ac:dyDescent="0.3">
      <c r="A20" s="21">
        <v>1</v>
      </c>
      <c r="B20" s="22" t="s">
        <v>1217</v>
      </c>
      <c r="C20" s="22" t="s">
        <v>1049</v>
      </c>
      <c r="D20" s="23">
        <v>98</v>
      </c>
      <c r="E20" s="24">
        <v>8</v>
      </c>
      <c r="F20" s="26">
        <v>582</v>
      </c>
      <c r="G20" s="27">
        <v>41</v>
      </c>
      <c r="I20" s="21">
        <v>3</v>
      </c>
      <c r="J20" s="22" t="s">
        <v>1220</v>
      </c>
      <c r="K20" s="22" t="s">
        <v>1049</v>
      </c>
      <c r="L20" s="23">
        <v>94</v>
      </c>
      <c r="M20" s="24">
        <v>7</v>
      </c>
      <c r="N20" s="23">
        <v>574</v>
      </c>
      <c r="O20" s="25">
        <v>39</v>
      </c>
    </row>
    <row r="21" spans="1:15" ht="15.75" customHeight="1" x14ac:dyDescent="0.3">
      <c r="A21" s="21">
        <v>7</v>
      </c>
      <c r="B21" s="22" t="s">
        <v>1227</v>
      </c>
      <c r="C21" s="22" t="s">
        <v>44</v>
      </c>
      <c r="D21" s="23">
        <v>94</v>
      </c>
      <c r="E21" s="24">
        <v>4</v>
      </c>
      <c r="F21" s="23">
        <v>574</v>
      </c>
      <c r="G21" s="25">
        <v>34</v>
      </c>
      <c r="I21" s="21">
        <v>9</v>
      </c>
      <c r="J21" s="22" t="s">
        <v>1231</v>
      </c>
      <c r="K21" s="22" t="s">
        <v>768</v>
      </c>
      <c r="L21" s="23">
        <v>92</v>
      </c>
      <c r="M21" s="24">
        <v>3</v>
      </c>
      <c r="N21" s="23">
        <v>572</v>
      </c>
      <c r="O21" s="25">
        <v>35</v>
      </c>
    </row>
    <row r="22" spans="1:15" ht="15.75" customHeight="1" x14ac:dyDescent="0.3">
      <c r="A22" s="21">
        <v>3</v>
      </c>
      <c r="B22" s="22" t="s">
        <v>1219</v>
      </c>
      <c r="C22" s="22" t="s">
        <v>1049</v>
      </c>
      <c r="D22" s="23">
        <v>97</v>
      </c>
      <c r="E22" s="24">
        <v>7</v>
      </c>
      <c r="F22" s="23">
        <v>570</v>
      </c>
      <c r="G22" s="25">
        <v>34</v>
      </c>
      <c r="I22" s="21">
        <v>1</v>
      </c>
      <c r="J22" s="22" t="s">
        <v>1218</v>
      </c>
      <c r="K22" s="22" t="s">
        <v>429</v>
      </c>
      <c r="L22" s="23">
        <v>96</v>
      </c>
      <c r="M22" s="24">
        <v>8</v>
      </c>
      <c r="N22" s="26">
        <v>569</v>
      </c>
      <c r="O22" s="27">
        <v>30</v>
      </c>
    </row>
    <row r="23" spans="1:15" ht="15.75" customHeight="1" x14ac:dyDescent="0.3">
      <c r="A23" s="21">
        <v>5</v>
      </c>
      <c r="B23" s="22" t="s">
        <v>1223</v>
      </c>
      <c r="C23" s="22" t="s">
        <v>21</v>
      </c>
      <c r="D23" s="23" t="s">
        <v>47</v>
      </c>
      <c r="E23" s="24">
        <v>0</v>
      </c>
      <c r="F23" s="23">
        <v>474</v>
      </c>
      <c r="G23" s="25">
        <v>20</v>
      </c>
      <c r="I23" s="21">
        <v>5</v>
      </c>
      <c r="J23" s="22" t="s">
        <v>1224</v>
      </c>
      <c r="K23" s="22" t="s">
        <v>429</v>
      </c>
      <c r="L23" s="23">
        <v>94</v>
      </c>
      <c r="M23" s="24">
        <v>7</v>
      </c>
      <c r="N23" s="23">
        <v>563</v>
      </c>
      <c r="O23" s="25">
        <v>26</v>
      </c>
    </row>
    <row r="24" spans="1:15" ht="15.75" customHeight="1" x14ac:dyDescent="0.3">
      <c r="A24" s="21">
        <v>4</v>
      </c>
      <c r="B24" s="22" t="s">
        <v>1221</v>
      </c>
      <c r="C24" s="22" t="s">
        <v>26</v>
      </c>
      <c r="D24" s="23">
        <v>91</v>
      </c>
      <c r="E24" s="24">
        <v>3</v>
      </c>
      <c r="F24" s="23">
        <v>270</v>
      </c>
      <c r="G24" s="25">
        <v>8</v>
      </c>
      <c r="I24" s="21">
        <v>2</v>
      </c>
      <c r="J24" s="22" t="s">
        <v>372</v>
      </c>
      <c r="K24" s="22" t="s">
        <v>193</v>
      </c>
      <c r="L24" s="23" t="s">
        <v>47</v>
      </c>
      <c r="M24" s="24">
        <v>0</v>
      </c>
      <c r="N24" s="23">
        <v>0</v>
      </c>
      <c r="O24" s="25">
        <v>0</v>
      </c>
    </row>
    <row r="25" spans="1:15" ht="15.75" customHeight="1" x14ac:dyDescent="0.3">
      <c r="A25" s="307">
        <v>2</v>
      </c>
      <c r="B25" s="308" t="s">
        <v>192</v>
      </c>
      <c r="C25" s="308" t="s">
        <v>193</v>
      </c>
      <c r="D25" s="309" t="s">
        <v>47</v>
      </c>
      <c r="E25" s="310">
        <v>0</v>
      </c>
      <c r="F25" s="30">
        <v>0</v>
      </c>
      <c r="G25" s="32">
        <v>0</v>
      </c>
      <c r="I25" s="307">
        <v>4</v>
      </c>
      <c r="J25" s="308" t="s">
        <v>1222</v>
      </c>
      <c r="K25" s="308" t="s">
        <v>1049</v>
      </c>
      <c r="L25" s="309" t="s">
        <v>47</v>
      </c>
      <c r="M25" s="310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8"/>
      <c r="B27" s="9" t="s">
        <v>83</v>
      </c>
      <c r="C27" s="6" t="s">
        <v>1232</v>
      </c>
      <c r="E27" s="10" t="s">
        <v>1338</v>
      </c>
      <c r="F27" s="9"/>
      <c r="G27" s="9"/>
      <c r="I27" s="8"/>
      <c r="J27" s="9" t="s">
        <v>86</v>
      </c>
      <c r="K27" s="6" t="s">
        <v>1233</v>
      </c>
      <c r="M27" s="10" t="s">
        <v>1339</v>
      </c>
      <c r="N27" s="9"/>
      <c r="O27" s="9"/>
    </row>
    <row r="28" spans="1:15" ht="15.75" customHeight="1" x14ac:dyDescent="0.3">
      <c r="A28" s="300"/>
      <c r="B28" s="301" t="s">
        <v>10</v>
      </c>
      <c r="C28" s="301" t="s">
        <v>11</v>
      </c>
      <c r="D28" s="287" t="s">
        <v>12</v>
      </c>
      <c r="E28" s="287" t="s">
        <v>13</v>
      </c>
      <c r="F28" s="287" t="s">
        <v>14</v>
      </c>
      <c r="G28" s="288" t="s">
        <v>15</v>
      </c>
      <c r="I28" s="300"/>
      <c r="J28" s="301" t="s">
        <v>10</v>
      </c>
      <c r="K28" s="301" t="s">
        <v>11</v>
      </c>
      <c r="L28" s="287" t="s">
        <v>12</v>
      </c>
      <c r="M28" s="287" t="s">
        <v>13</v>
      </c>
      <c r="N28" s="287" t="s">
        <v>14</v>
      </c>
      <c r="O28" s="288" t="s">
        <v>15</v>
      </c>
    </row>
    <row r="29" spans="1:15" ht="15.75" customHeight="1" x14ac:dyDescent="0.3">
      <c r="A29" s="305">
        <v>2</v>
      </c>
      <c r="B29" s="221" t="s">
        <v>1236</v>
      </c>
      <c r="C29" s="221" t="s">
        <v>148</v>
      </c>
      <c r="D29" s="306">
        <v>93</v>
      </c>
      <c r="E29" s="306">
        <v>7</v>
      </c>
      <c r="F29" s="306">
        <v>572</v>
      </c>
      <c r="G29" s="328">
        <v>43</v>
      </c>
      <c r="I29" s="305">
        <v>6</v>
      </c>
      <c r="J29" s="221" t="s">
        <v>1243</v>
      </c>
      <c r="K29" s="221" t="s">
        <v>230</v>
      </c>
      <c r="L29" s="306">
        <v>96</v>
      </c>
      <c r="M29" s="306">
        <v>9</v>
      </c>
      <c r="N29" s="306">
        <v>563</v>
      </c>
      <c r="O29" s="328">
        <v>47</v>
      </c>
    </row>
    <row r="30" spans="1:15" ht="15.75" customHeight="1" x14ac:dyDescent="0.3">
      <c r="A30" s="21">
        <v>4</v>
      </c>
      <c r="B30" s="22" t="s">
        <v>1240</v>
      </c>
      <c r="C30" s="22" t="s">
        <v>1049</v>
      </c>
      <c r="D30" s="23">
        <v>93</v>
      </c>
      <c r="E30" s="24">
        <v>7</v>
      </c>
      <c r="F30" s="23">
        <v>574</v>
      </c>
      <c r="G30" s="25">
        <v>42</v>
      </c>
      <c r="I30" s="21">
        <v>1</v>
      </c>
      <c r="J30" s="22" t="s">
        <v>1235</v>
      </c>
      <c r="K30" s="22" t="s">
        <v>1049</v>
      </c>
      <c r="L30" s="23">
        <v>93</v>
      </c>
      <c r="M30" s="24">
        <v>7</v>
      </c>
      <c r="N30" s="26">
        <v>565</v>
      </c>
      <c r="O30" s="27">
        <v>46</v>
      </c>
    </row>
    <row r="31" spans="1:15" ht="15.75" customHeight="1" x14ac:dyDescent="0.3">
      <c r="A31" s="21">
        <v>3</v>
      </c>
      <c r="B31" s="22" t="s">
        <v>1238</v>
      </c>
      <c r="C31" s="22" t="s">
        <v>56</v>
      </c>
      <c r="D31" s="23">
        <v>96</v>
      </c>
      <c r="E31" s="24">
        <v>9</v>
      </c>
      <c r="F31" s="23">
        <v>573</v>
      </c>
      <c r="G31" s="25">
        <v>42</v>
      </c>
      <c r="I31" s="21">
        <v>2</v>
      </c>
      <c r="J31" s="22" t="s">
        <v>1237</v>
      </c>
      <c r="K31" s="22" t="s">
        <v>662</v>
      </c>
      <c r="L31" s="23">
        <v>94</v>
      </c>
      <c r="M31" s="24">
        <v>8</v>
      </c>
      <c r="N31" s="23">
        <v>558</v>
      </c>
      <c r="O31" s="25">
        <v>42</v>
      </c>
    </row>
    <row r="32" spans="1:15" ht="15.75" customHeight="1" x14ac:dyDescent="0.3">
      <c r="A32" s="21">
        <v>6</v>
      </c>
      <c r="B32" s="22" t="s">
        <v>1242</v>
      </c>
      <c r="C32" s="22" t="s">
        <v>429</v>
      </c>
      <c r="D32" s="23">
        <v>94</v>
      </c>
      <c r="E32" s="24">
        <v>8</v>
      </c>
      <c r="F32" s="23">
        <v>568</v>
      </c>
      <c r="G32" s="25">
        <v>38</v>
      </c>
      <c r="I32" s="21">
        <v>5</v>
      </c>
      <c r="J32" s="22" t="s">
        <v>1241</v>
      </c>
      <c r="K32" s="22" t="s">
        <v>429</v>
      </c>
      <c r="L32" s="23">
        <v>93</v>
      </c>
      <c r="M32" s="24">
        <v>7</v>
      </c>
      <c r="N32" s="23">
        <v>552</v>
      </c>
      <c r="O32" s="25">
        <v>41</v>
      </c>
    </row>
    <row r="33" spans="1:15" ht="15.75" customHeight="1" x14ac:dyDescent="0.3">
      <c r="A33" s="21">
        <v>1</v>
      </c>
      <c r="B33" s="22" t="s">
        <v>1234</v>
      </c>
      <c r="C33" s="22" t="s">
        <v>768</v>
      </c>
      <c r="D33" s="23">
        <v>92</v>
      </c>
      <c r="E33" s="24">
        <v>3</v>
      </c>
      <c r="F33" s="26">
        <v>569</v>
      </c>
      <c r="G33" s="27">
        <v>33</v>
      </c>
      <c r="I33" s="21">
        <v>7</v>
      </c>
      <c r="J33" s="22" t="s">
        <v>1244</v>
      </c>
      <c r="K33" s="22" t="s">
        <v>768</v>
      </c>
      <c r="L33" s="23">
        <v>92</v>
      </c>
      <c r="M33" s="24">
        <v>5</v>
      </c>
      <c r="N33" s="23">
        <v>550</v>
      </c>
      <c r="O33" s="25">
        <v>37</v>
      </c>
    </row>
    <row r="34" spans="1:15" ht="15.75" customHeight="1" x14ac:dyDescent="0.3">
      <c r="A34" s="21">
        <v>7</v>
      </c>
      <c r="B34" s="22" t="s">
        <v>520</v>
      </c>
      <c r="C34" s="22" t="s">
        <v>91</v>
      </c>
      <c r="D34" s="23">
        <v>93</v>
      </c>
      <c r="E34" s="24">
        <v>7</v>
      </c>
      <c r="F34" s="23">
        <v>564</v>
      </c>
      <c r="G34" s="25">
        <v>28</v>
      </c>
      <c r="I34" s="21">
        <v>9</v>
      </c>
      <c r="J34" s="22" t="s">
        <v>1248</v>
      </c>
      <c r="K34" s="22" t="s">
        <v>512</v>
      </c>
      <c r="L34" s="23" t="s">
        <v>47</v>
      </c>
      <c r="M34" s="24">
        <v>0</v>
      </c>
      <c r="N34" s="23">
        <v>276</v>
      </c>
      <c r="O34" s="25">
        <v>17</v>
      </c>
    </row>
    <row r="35" spans="1:15" ht="15.75" customHeight="1" x14ac:dyDescent="0.3">
      <c r="A35" s="21">
        <v>9</v>
      </c>
      <c r="B35" s="22" t="s">
        <v>1247</v>
      </c>
      <c r="C35" s="22" t="s">
        <v>82</v>
      </c>
      <c r="D35" s="23">
        <v>92</v>
      </c>
      <c r="E35" s="24">
        <v>3</v>
      </c>
      <c r="F35" s="23">
        <v>559</v>
      </c>
      <c r="G35" s="25">
        <v>26</v>
      </c>
      <c r="I35" s="21">
        <v>3</v>
      </c>
      <c r="J35" s="22" t="s">
        <v>1239</v>
      </c>
      <c r="K35" s="22" t="s">
        <v>230</v>
      </c>
      <c r="L35" s="23" t="s">
        <v>47</v>
      </c>
      <c r="M35" s="24">
        <v>0</v>
      </c>
      <c r="N35" s="23">
        <v>182</v>
      </c>
      <c r="O35" s="25">
        <v>11</v>
      </c>
    </row>
    <row r="36" spans="1:15" ht="15.75" customHeight="1" x14ac:dyDescent="0.3">
      <c r="A36" s="21">
        <v>5</v>
      </c>
      <c r="B36" s="22" t="s">
        <v>129</v>
      </c>
      <c r="C36" s="22" t="s">
        <v>130</v>
      </c>
      <c r="D36" s="23">
        <v>93</v>
      </c>
      <c r="E36" s="24">
        <v>7</v>
      </c>
      <c r="F36" s="23">
        <v>563</v>
      </c>
      <c r="G36" s="25">
        <v>25</v>
      </c>
      <c r="I36" s="21">
        <v>4</v>
      </c>
      <c r="J36" s="22" t="s">
        <v>955</v>
      </c>
      <c r="K36" s="22" t="s">
        <v>648</v>
      </c>
      <c r="L36" s="23" t="s">
        <v>47</v>
      </c>
      <c r="M36" s="24">
        <v>0</v>
      </c>
      <c r="N36" s="23">
        <v>0</v>
      </c>
      <c r="O36" s="25">
        <v>0</v>
      </c>
    </row>
    <row r="37" spans="1:15" ht="15.75" customHeight="1" x14ac:dyDescent="0.3">
      <c r="A37" s="307">
        <v>8</v>
      </c>
      <c r="B37" s="308" t="s">
        <v>1245</v>
      </c>
      <c r="C37" s="308" t="s">
        <v>148</v>
      </c>
      <c r="D37" s="309">
        <v>92</v>
      </c>
      <c r="E37" s="310">
        <v>3</v>
      </c>
      <c r="F37" s="30">
        <v>555</v>
      </c>
      <c r="G37" s="32">
        <v>20</v>
      </c>
      <c r="I37" s="307">
        <v>8</v>
      </c>
      <c r="J37" s="308" t="s">
        <v>1246</v>
      </c>
      <c r="K37" s="308" t="s">
        <v>512</v>
      </c>
      <c r="L37" s="309" t="s">
        <v>47</v>
      </c>
      <c r="M37" s="310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8"/>
      <c r="B39" s="9" t="s">
        <v>113</v>
      </c>
      <c r="C39" s="6" t="s">
        <v>1249</v>
      </c>
      <c r="E39" s="10" t="s">
        <v>1333</v>
      </c>
      <c r="F39" s="9"/>
      <c r="G39" s="9"/>
      <c r="I39" s="8"/>
      <c r="J39" s="9" t="s">
        <v>116</v>
      </c>
      <c r="K39" s="6" t="s">
        <v>1250</v>
      </c>
      <c r="M39" s="10" t="s">
        <v>1071</v>
      </c>
      <c r="N39" s="9"/>
      <c r="O39" s="9"/>
    </row>
    <row r="40" spans="1:15" ht="15.75" customHeight="1" x14ac:dyDescent="0.3">
      <c r="A40" s="300"/>
      <c r="B40" s="301" t="s">
        <v>10</v>
      </c>
      <c r="C40" s="301" t="s">
        <v>11</v>
      </c>
      <c r="D40" s="287" t="s">
        <v>12</v>
      </c>
      <c r="E40" s="287" t="s">
        <v>13</v>
      </c>
      <c r="F40" s="287" t="s">
        <v>14</v>
      </c>
      <c r="G40" s="288" t="s">
        <v>15</v>
      </c>
      <c r="I40" s="300"/>
      <c r="J40" s="301" t="s">
        <v>10</v>
      </c>
      <c r="K40" s="301" t="s">
        <v>11</v>
      </c>
      <c r="L40" s="287" t="s">
        <v>12</v>
      </c>
      <c r="M40" s="287" t="s">
        <v>13</v>
      </c>
      <c r="N40" s="287" t="s">
        <v>14</v>
      </c>
      <c r="O40" s="288" t="s">
        <v>15</v>
      </c>
    </row>
    <row r="41" spans="1:15" ht="15.75" customHeight="1" x14ac:dyDescent="0.3">
      <c r="A41" s="305">
        <v>8</v>
      </c>
      <c r="B41" s="221" t="s">
        <v>1264</v>
      </c>
      <c r="C41" s="221" t="s">
        <v>230</v>
      </c>
      <c r="D41" s="312">
        <v>93</v>
      </c>
      <c r="E41" s="306">
        <v>8</v>
      </c>
      <c r="F41" s="306">
        <v>570</v>
      </c>
      <c r="G41" s="328">
        <v>49</v>
      </c>
      <c r="I41" s="305">
        <v>7</v>
      </c>
      <c r="J41" s="221" t="s">
        <v>1263</v>
      </c>
      <c r="K41" s="221" t="s">
        <v>148</v>
      </c>
      <c r="L41" s="306">
        <v>89</v>
      </c>
      <c r="M41" s="306">
        <v>6</v>
      </c>
      <c r="N41" s="306">
        <v>562</v>
      </c>
      <c r="O41" s="328">
        <v>44</v>
      </c>
    </row>
    <row r="42" spans="1:15" ht="15.75" customHeight="1" x14ac:dyDescent="0.3">
      <c r="A42" s="21">
        <v>3</v>
      </c>
      <c r="B42" s="22" t="s">
        <v>1255</v>
      </c>
      <c r="C42" s="22" t="s">
        <v>230</v>
      </c>
      <c r="D42" s="75">
        <v>91</v>
      </c>
      <c r="E42" s="24">
        <v>6</v>
      </c>
      <c r="F42" s="23">
        <v>566</v>
      </c>
      <c r="G42" s="25">
        <v>42</v>
      </c>
      <c r="I42" s="21">
        <v>3</v>
      </c>
      <c r="J42" s="22" t="s">
        <v>1256</v>
      </c>
      <c r="K42" s="22" t="s">
        <v>91</v>
      </c>
      <c r="L42" s="23">
        <v>89</v>
      </c>
      <c r="M42" s="24">
        <v>6</v>
      </c>
      <c r="N42" s="23">
        <v>550</v>
      </c>
      <c r="O42" s="25">
        <v>42</v>
      </c>
    </row>
    <row r="43" spans="1:15" ht="15.75" customHeight="1" x14ac:dyDescent="0.3">
      <c r="A43" s="21">
        <v>1</v>
      </c>
      <c r="B43" s="22" t="s">
        <v>1251</v>
      </c>
      <c r="C43" s="22" t="s">
        <v>662</v>
      </c>
      <c r="D43" s="23">
        <v>90</v>
      </c>
      <c r="E43" s="24">
        <v>5</v>
      </c>
      <c r="F43" s="26">
        <v>561</v>
      </c>
      <c r="G43" s="27">
        <v>39</v>
      </c>
      <c r="I43" s="21">
        <v>6</v>
      </c>
      <c r="J43" s="22" t="s">
        <v>1261</v>
      </c>
      <c r="K43" s="22" t="s">
        <v>91</v>
      </c>
      <c r="L43" s="23">
        <v>93</v>
      </c>
      <c r="M43" s="24">
        <v>8</v>
      </c>
      <c r="N43" s="23">
        <v>549</v>
      </c>
      <c r="O43" s="25">
        <v>41</v>
      </c>
    </row>
    <row r="44" spans="1:15" ht="15.75" customHeight="1" x14ac:dyDescent="0.3">
      <c r="A44" s="21">
        <v>9</v>
      </c>
      <c r="B44" s="22" t="s">
        <v>1267</v>
      </c>
      <c r="C44" s="22" t="s">
        <v>230</v>
      </c>
      <c r="D44" s="23">
        <v>93</v>
      </c>
      <c r="E44" s="24">
        <v>8</v>
      </c>
      <c r="F44" s="23">
        <v>558</v>
      </c>
      <c r="G44" s="25">
        <v>34</v>
      </c>
      <c r="I44" s="21">
        <v>1</v>
      </c>
      <c r="J44" s="22" t="s">
        <v>1252</v>
      </c>
      <c r="K44" s="22" t="s">
        <v>768</v>
      </c>
      <c r="L44" s="75">
        <v>91</v>
      </c>
      <c r="M44" s="24">
        <v>7</v>
      </c>
      <c r="N44" s="26">
        <v>543</v>
      </c>
      <c r="O44" s="27">
        <v>40</v>
      </c>
    </row>
    <row r="45" spans="1:15" ht="15.75" customHeight="1" x14ac:dyDescent="0.3">
      <c r="A45" s="21">
        <v>2</v>
      </c>
      <c r="B45" s="22" t="s">
        <v>1253</v>
      </c>
      <c r="C45" s="22" t="s">
        <v>56</v>
      </c>
      <c r="D45" s="23">
        <v>85</v>
      </c>
      <c r="E45" s="24">
        <v>2</v>
      </c>
      <c r="F45" s="23">
        <v>555</v>
      </c>
      <c r="G45" s="25">
        <v>33</v>
      </c>
      <c r="I45" s="21">
        <v>4</v>
      </c>
      <c r="J45" s="22" t="s">
        <v>235</v>
      </c>
      <c r="K45" s="22" t="s">
        <v>26</v>
      </c>
      <c r="L45" s="23">
        <v>94</v>
      </c>
      <c r="M45" s="24">
        <v>9</v>
      </c>
      <c r="N45" s="23">
        <v>544</v>
      </c>
      <c r="O45" s="25">
        <v>37</v>
      </c>
    </row>
    <row r="46" spans="1:15" ht="15.75" customHeight="1" x14ac:dyDescent="0.3">
      <c r="A46" s="21">
        <v>5</v>
      </c>
      <c r="B46" s="22" t="s">
        <v>1258</v>
      </c>
      <c r="C46" s="22" t="s">
        <v>768</v>
      </c>
      <c r="D46" s="23">
        <v>90</v>
      </c>
      <c r="E46" s="24">
        <v>5</v>
      </c>
      <c r="F46" s="23">
        <v>542</v>
      </c>
      <c r="G46" s="25">
        <v>29</v>
      </c>
      <c r="I46" s="21">
        <v>5</v>
      </c>
      <c r="J46" s="22" t="s">
        <v>1259</v>
      </c>
      <c r="K46" s="22" t="s">
        <v>102</v>
      </c>
      <c r="L46" s="23">
        <v>89</v>
      </c>
      <c r="M46" s="24">
        <v>6</v>
      </c>
      <c r="N46" s="23">
        <v>529</v>
      </c>
      <c r="O46" s="25">
        <v>32</v>
      </c>
    </row>
    <row r="47" spans="1:15" ht="15.75" customHeight="1" x14ac:dyDescent="0.3">
      <c r="A47" s="21">
        <v>6</v>
      </c>
      <c r="B47" s="22" t="s">
        <v>1260</v>
      </c>
      <c r="C47" s="22" t="s">
        <v>148</v>
      </c>
      <c r="D47" s="23">
        <v>96</v>
      </c>
      <c r="E47" s="24">
        <v>9</v>
      </c>
      <c r="F47" s="23">
        <v>281</v>
      </c>
      <c r="G47" s="25">
        <v>20</v>
      </c>
      <c r="I47" s="21">
        <v>8</v>
      </c>
      <c r="J47" s="22" t="s">
        <v>1265</v>
      </c>
      <c r="K47" s="22" t="s">
        <v>1266</v>
      </c>
      <c r="L47" s="23">
        <v>88</v>
      </c>
      <c r="M47" s="24">
        <v>3</v>
      </c>
      <c r="N47" s="23">
        <v>450</v>
      </c>
      <c r="O47" s="25">
        <v>28</v>
      </c>
    </row>
    <row r="48" spans="1:15" ht="15.75" customHeight="1" x14ac:dyDescent="0.3">
      <c r="A48" s="21">
        <v>7</v>
      </c>
      <c r="B48" s="22" t="s">
        <v>1262</v>
      </c>
      <c r="C48" s="22" t="s">
        <v>512</v>
      </c>
      <c r="D48" s="23">
        <v>88</v>
      </c>
      <c r="E48" s="24">
        <v>3</v>
      </c>
      <c r="F48" s="23">
        <v>437</v>
      </c>
      <c r="G48" s="25">
        <v>14</v>
      </c>
      <c r="I48" s="21">
        <v>9</v>
      </c>
      <c r="J48" s="22" t="s">
        <v>1268</v>
      </c>
      <c r="K48" s="22" t="s">
        <v>37</v>
      </c>
      <c r="L48" s="23">
        <v>88</v>
      </c>
      <c r="M48" s="24">
        <v>3</v>
      </c>
      <c r="N48" s="23">
        <v>444</v>
      </c>
      <c r="O48" s="25">
        <v>14</v>
      </c>
    </row>
    <row r="49" spans="1:15" ht="15.75" customHeight="1" x14ac:dyDescent="0.3">
      <c r="A49" s="307">
        <v>4</v>
      </c>
      <c r="B49" s="308" t="s">
        <v>1257</v>
      </c>
      <c r="C49" s="308" t="s">
        <v>230</v>
      </c>
      <c r="D49" s="309" t="s">
        <v>47</v>
      </c>
      <c r="E49" s="310">
        <v>0</v>
      </c>
      <c r="F49" s="30">
        <v>95</v>
      </c>
      <c r="G49" s="32">
        <v>9</v>
      </c>
      <c r="I49" s="307">
        <v>2</v>
      </c>
      <c r="J49" s="308" t="s">
        <v>1254</v>
      </c>
      <c r="K49" s="308" t="s">
        <v>648</v>
      </c>
      <c r="L49" s="309" t="s">
        <v>47</v>
      </c>
      <c r="M49" s="310">
        <v>0</v>
      </c>
      <c r="N49" s="30">
        <v>0</v>
      </c>
      <c r="O49" s="32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8"/>
      <c r="B51" s="9" t="s">
        <v>139</v>
      </c>
      <c r="C51" s="6" t="s">
        <v>1057</v>
      </c>
      <c r="E51" s="10" t="s">
        <v>1340</v>
      </c>
      <c r="F51" s="9"/>
      <c r="G51" s="9"/>
      <c r="I51" s="8"/>
      <c r="J51" s="9" t="s">
        <v>142</v>
      </c>
      <c r="K51" s="6" t="s">
        <v>1269</v>
      </c>
      <c r="M51" s="10" t="s">
        <v>1332</v>
      </c>
      <c r="N51" s="9"/>
      <c r="O51" s="9"/>
    </row>
    <row r="52" spans="1:15" ht="15.75" customHeight="1" x14ac:dyDescent="0.3">
      <c r="A52" s="300"/>
      <c r="B52" s="301" t="s">
        <v>10</v>
      </c>
      <c r="C52" s="301" t="s">
        <v>11</v>
      </c>
      <c r="D52" s="287" t="s">
        <v>12</v>
      </c>
      <c r="E52" s="287" t="s">
        <v>13</v>
      </c>
      <c r="F52" s="287" t="s">
        <v>14</v>
      </c>
      <c r="G52" s="288" t="s">
        <v>15</v>
      </c>
      <c r="I52" s="300"/>
      <c r="J52" s="301" t="s">
        <v>10</v>
      </c>
      <c r="K52" s="301" t="s">
        <v>11</v>
      </c>
      <c r="L52" s="287" t="s">
        <v>12</v>
      </c>
      <c r="M52" s="287" t="s">
        <v>13</v>
      </c>
      <c r="N52" s="287" t="s">
        <v>14</v>
      </c>
      <c r="O52" s="288" t="s">
        <v>15</v>
      </c>
    </row>
    <row r="53" spans="1:15" ht="15.75" customHeight="1" x14ac:dyDescent="0.3">
      <c r="A53" s="305">
        <v>2</v>
      </c>
      <c r="B53" s="221" t="s">
        <v>1272</v>
      </c>
      <c r="C53" s="221" t="s">
        <v>102</v>
      </c>
      <c r="D53" s="306">
        <v>93</v>
      </c>
      <c r="E53" s="306">
        <v>7</v>
      </c>
      <c r="F53" s="306">
        <v>554</v>
      </c>
      <c r="G53" s="328">
        <v>44</v>
      </c>
      <c r="I53" s="305">
        <v>9</v>
      </c>
      <c r="J53" s="221" t="s">
        <v>1285</v>
      </c>
      <c r="K53" s="221" t="s">
        <v>491</v>
      </c>
      <c r="L53" s="306">
        <v>95</v>
      </c>
      <c r="M53" s="306">
        <v>9</v>
      </c>
      <c r="N53" s="306">
        <v>555</v>
      </c>
      <c r="O53" s="328">
        <v>49</v>
      </c>
    </row>
    <row r="54" spans="1:15" ht="15.75" customHeight="1" x14ac:dyDescent="0.3">
      <c r="A54" s="21">
        <v>9</v>
      </c>
      <c r="B54" s="22" t="s">
        <v>293</v>
      </c>
      <c r="C54" s="22" t="s">
        <v>159</v>
      </c>
      <c r="D54" s="23">
        <v>95</v>
      </c>
      <c r="E54" s="24">
        <v>9</v>
      </c>
      <c r="F54" s="23">
        <v>545</v>
      </c>
      <c r="G54" s="25">
        <v>35</v>
      </c>
      <c r="I54" s="21">
        <v>7</v>
      </c>
      <c r="J54" s="22" t="s">
        <v>1283</v>
      </c>
      <c r="K54" s="22" t="s">
        <v>1266</v>
      </c>
      <c r="L54" s="23">
        <v>93</v>
      </c>
      <c r="M54" s="24">
        <v>8</v>
      </c>
      <c r="N54" s="23">
        <v>456</v>
      </c>
      <c r="O54" s="25">
        <v>36</v>
      </c>
    </row>
    <row r="55" spans="1:15" ht="15.75" customHeight="1" x14ac:dyDescent="0.3">
      <c r="A55" s="21">
        <v>7</v>
      </c>
      <c r="B55" s="22" t="s">
        <v>1282</v>
      </c>
      <c r="C55" s="22" t="s">
        <v>1049</v>
      </c>
      <c r="D55" s="23">
        <v>90</v>
      </c>
      <c r="E55" s="24">
        <v>5</v>
      </c>
      <c r="F55" s="23">
        <v>542</v>
      </c>
      <c r="G55" s="25">
        <v>35</v>
      </c>
      <c r="I55" s="21">
        <v>4</v>
      </c>
      <c r="J55" s="22" t="s">
        <v>1277</v>
      </c>
      <c r="K55" s="22" t="s">
        <v>1049</v>
      </c>
      <c r="L55" s="23">
        <v>93</v>
      </c>
      <c r="M55" s="24">
        <v>8</v>
      </c>
      <c r="N55" s="23">
        <v>536</v>
      </c>
      <c r="O55" s="25">
        <v>32</v>
      </c>
    </row>
    <row r="56" spans="1:15" ht="15.75" customHeight="1" x14ac:dyDescent="0.3">
      <c r="A56" s="21">
        <v>8</v>
      </c>
      <c r="B56" s="22" t="s">
        <v>450</v>
      </c>
      <c r="C56" s="22" t="s">
        <v>148</v>
      </c>
      <c r="D56" s="23">
        <v>90</v>
      </c>
      <c r="E56" s="24">
        <v>5</v>
      </c>
      <c r="F56" s="23">
        <v>541</v>
      </c>
      <c r="G56" s="25">
        <v>34</v>
      </c>
      <c r="I56" s="21">
        <v>6</v>
      </c>
      <c r="J56" s="22" t="s">
        <v>1281</v>
      </c>
      <c r="K56" s="22" t="s">
        <v>21</v>
      </c>
      <c r="L56" s="23">
        <v>89</v>
      </c>
      <c r="M56" s="24">
        <v>6</v>
      </c>
      <c r="N56" s="23">
        <v>370</v>
      </c>
      <c r="O56" s="25">
        <v>32</v>
      </c>
    </row>
    <row r="57" spans="1:15" ht="15.75" customHeight="1" x14ac:dyDescent="0.3">
      <c r="A57" s="21">
        <v>1</v>
      </c>
      <c r="B57" s="22" t="s">
        <v>1270</v>
      </c>
      <c r="C57" s="22" t="s">
        <v>230</v>
      </c>
      <c r="D57" s="23">
        <v>95</v>
      </c>
      <c r="E57" s="24">
        <v>9</v>
      </c>
      <c r="F57" s="26">
        <v>540</v>
      </c>
      <c r="G57" s="27">
        <v>34</v>
      </c>
      <c r="I57" s="21">
        <v>3</v>
      </c>
      <c r="J57" s="22" t="s">
        <v>1275</v>
      </c>
      <c r="K57" s="22" t="s">
        <v>1049</v>
      </c>
      <c r="L57" s="23">
        <v>89</v>
      </c>
      <c r="M57" s="24">
        <v>6</v>
      </c>
      <c r="N57" s="23">
        <v>531</v>
      </c>
      <c r="O57" s="25">
        <v>30</v>
      </c>
    </row>
    <row r="58" spans="1:15" ht="15.75" customHeight="1" x14ac:dyDescent="0.3">
      <c r="A58" s="21">
        <v>5</v>
      </c>
      <c r="B58" s="22" t="s">
        <v>1278</v>
      </c>
      <c r="C58" s="22" t="s">
        <v>1266</v>
      </c>
      <c r="D58" s="23">
        <v>87</v>
      </c>
      <c r="E58" s="24">
        <v>2</v>
      </c>
      <c r="F58" s="23">
        <v>457</v>
      </c>
      <c r="G58" s="25">
        <v>34</v>
      </c>
      <c r="I58" s="21">
        <v>1</v>
      </c>
      <c r="J58" s="22" t="s">
        <v>1271</v>
      </c>
      <c r="K58" s="22" t="s">
        <v>1049</v>
      </c>
      <c r="L58" s="23">
        <v>89</v>
      </c>
      <c r="M58" s="24">
        <v>6</v>
      </c>
      <c r="N58" s="26">
        <v>528</v>
      </c>
      <c r="O58" s="27">
        <v>28</v>
      </c>
    </row>
    <row r="59" spans="1:15" ht="15.75" customHeight="1" x14ac:dyDescent="0.3">
      <c r="A59" s="21">
        <v>4</v>
      </c>
      <c r="B59" s="22" t="s">
        <v>1276</v>
      </c>
      <c r="C59" s="22" t="s">
        <v>207</v>
      </c>
      <c r="D59" s="23">
        <v>92</v>
      </c>
      <c r="E59" s="24">
        <v>6</v>
      </c>
      <c r="F59" s="23">
        <v>540</v>
      </c>
      <c r="G59" s="25">
        <v>29</v>
      </c>
      <c r="I59" s="21">
        <v>8</v>
      </c>
      <c r="J59" s="22" t="s">
        <v>1284</v>
      </c>
      <c r="K59" s="22" t="s">
        <v>230</v>
      </c>
      <c r="L59" s="23" t="s">
        <v>47</v>
      </c>
      <c r="M59" s="24">
        <v>0</v>
      </c>
      <c r="N59" s="23">
        <v>435</v>
      </c>
      <c r="O59" s="25">
        <v>28</v>
      </c>
    </row>
    <row r="60" spans="1:15" ht="15.75" customHeight="1" x14ac:dyDescent="0.3">
      <c r="A60" s="21">
        <v>6</v>
      </c>
      <c r="B60" s="22" t="s">
        <v>1280</v>
      </c>
      <c r="C60" s="22" t="s">
        <v>159</v>
      </c>
      <c r="D60" s="23">
        <v>72</v>
      </c>
      <c r="E60" s="24">
        <v>1</v>
      </c>
      <c r="F60" s="23">
        <v>504</v>
      </c>
      <c r="G60" s="25">
        <v>21</v>
      </c>
      <c r="I60" s="21">
        <v>2</v>
      </c>
      <c r="J60" s="22" t="s">
        <v>1273</v>
      </c>
      <c r="K60" s="22" t="s">
        <v>207</v>
      </c>
      <c r="L60" s="23">
        <v>88</v>
      </c>
      <c r="M60" s="24">
        <v>2</v>
      </c>
      <c r="N60" s="23">
        <v>533</v>
      </c>
      <c r="O60" s="25">
        <v>27</v>
      </c>
    </row>
    <row r="61" spans="1:15" ht="15.75" customHeight="1" x14ac:dyDescent="0.3">
      <c r="A61" s="307">
        <v>3</v>
      </c>
      <c r="B61" s="308" t="s">
        <v>1274</v>
      </c>
      <c r="C61" s="308" t="s">
        <v>207</v>
      </c>
      <c r="D61" s="309">
        <v>90</v>
      </c>
      <c r="E61" s="310">
        <v>5</v>
      </c>
      <c r="F61" s="30">
        <v>520</v>
      </c>
      <c r="G61" s="32">
        <v>19</v>
      </c>
      <c r="I61" s="307">
        <v>5</v>
      </c>
      <c r="J61" s="308" t="s">
        <v>1279</v>
      </c>
      <c r="K61" s="308" t="s">
        <v>1225</v>
      </c>
      <c r="L61" s="309">
        <v>89</v>
      </c>
      <c r="M61" s="310">
        <v>6</v>
      </c>
      <c r="N61" s="30">
        <v>516</v>
      </c>
      <c r="O61" s="32">
        <v>22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343</v>
      </c>
      <c r="F63" s="35" t="s">
        <v>167</v>
      </c>
      <c r="I63" s="6"/>
    </row>
    <row r="64" spans="1:15" ht="15.75" customHeight="1" x14ac:dyDescent="0.3">
      <c r="A64" s="6"/>
      <c r="B64" s="6" t="s">
        <v>168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EA94C029-5358-4C18-B954-A6AC1E71A8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F876-0241-415B-B083-DE8CB2F08E68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1197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1198</v>
      </c>
    </row>
    <row r="3" spans="1:15" ht="15.75" customHeight="1" x14ac:dyDescent="0.3">
      <c r="A3" s="8"/>
      <c r="B3" s="9" t="s">
        <v>169</v>
      </c>
      <c r="C3" s="6" t="s">
        <v>1084</v>
      </c>
      <c r="E3" s="10" t="s">
        <v>1333</v>
      </c>
      <c r="F3" s="9"/>
      <c r="G3" s="9"/>
      <c r="H3" s="36"/>
      <c r="I3" s="8"/>
      <c r="J3" s="9" t="s">
        <v>172</v>
      </c>
      <c r="K3" s="6" t="s">
        <v>1286</v>
      </c>
      <c r="M3" s="10" t="s">
        <v>1334</v>
      </c>
      <c r="N3" s="9"/>
      <c r="O3" s="9"/>
    </row>
    <row r="4" spans="1:15" ht="15.75" customHeight="1" x14ac:dyDescent="0.3">
      <c r="A4" s="300"/>
      <c r="B4" s="301" t="s">
        <v>10</v>
      </c>
      <c r="C4" s="301" t="s">
        <v>11</v>
      </c>
      <c r="D4" s="287" t="s">
        <v>12</v>
      </c>
      <c r="E4" s="287" t="s">
        <v>13</v>
      </c>
      <c r="F4" s="287" t="s">
        <v>14</v>
      </c>
      <c r="G4" s="288" t="s">
        <v>15</v>
      </c>
      <c r="H4" s="36"/>
      <c r="I4" s="300"/>
      <c r="J4" s="301" t="s">
        <v>10</v>
      </c>
      <c r="K4" s="301" t="s">
        <v>11</v>
      </c>
      <c r="L4" s="287" t="s">
        <v>12</v>
      </c>
      <c r="M4" s="287" t="s">
        <v>13</v>
      </c>
      <c r="N4" s="287" t="s">
        <v>14</v>
      </c>
      <c r="O4" s="288" t="s">
        <v>15</v>
      </c>
    </row>
    <row r="5" spans="1:15" ht="15.75" customHeight="1" x14ac:dyDescent="0.3">
      <c r="A5" s="305">
        <v>3</v>
      </c>
      <c r="B5" s="221" t="s">
        <v>1075</v>
      </c>
      <c r="C5" s="221" t="s">
        <v>130</v>
      </c>
      <c r="D5" s="222">
        <v>89</v>
      </c>
      <c r="E5" s="306">
        <v>4</v>
      </c>
      <c r="F5" s="222">
        <v>545</v>
      </c>
      <c r="G5" s="224">
        <v>39</v>
      </c>
      <c r="H5" s="36"/>
      <c r="I5" s="232">
        <v>6</v>
      </c>
      <c r="J5" s="221" t="s">
        <v>676</v>
      </c>
      <c r="K5" s="221" t="s">
        <v>491</v>
      </c>
      <c r="L5" s="222">
        <v>89</v>
      </c>
      <c r="M5" s="306">
        <v>8</v>
      </c>
      <c r="N5" s="222">
        <v>531</v>
      </c>
      <c r="O5" s="224">
        <v>49</v>
      </c>
    </row>
    <row r="6" spans="1:15" ht="15.75" customHeight="1" x14ac:dyDescent="0.3">
      <c r="A6" s="42">
        <v>8</v>
      </c>
      <c r="B6" s="22" t="s">
        <v>1297</v>
      </c>
      <c r="C6" s="22" t="s">
        <v>1225</v>
      </c>
      <c r="D6" s="40">
        <v>90</v>
      </c>
      <c r="E6" s="24">
        <v>6</v>
      </c>
      <c r="F6" s="40">
        <v>539</v>
      </c>
      <c r="G6" s="41">
        <v>37</v>
      </c>
      <c r="H6" s="36"/>
      <c r="I6" s="21">
        <v>9</v>
      </c>
      <c r="J6" s="22" t="s">
        <v>1300</v>
      </c>
      <c r="K6" s="22" t="s">
        <v>491</v>
      </c>
      <c r="L6" s="40">
        <v>89</v>
      </c>
      <c r="M6" s="24">
        <v>8</v>
      </c>
      <c r="N6" s="40">
        <v>532</v>
      </c>
      <c r="O6" s="41">
        <v>46</v>
      </c>
    </row>
    <row r="7" spans="1:15" ht="15.75" customHeight="1" x14ac:dyDescent="0.3">
      <c r="A7" s="42">
        <v>2</v>
      </c>
      <c r="B7" s="22" t="s">
        <v>1288</v>
      </c>
      <c r="C7" s="22" t="s">
        <v>130</v>
      </c>
      <c r="D7" s="40">
        <v>88</v>
      </c>
      <c r="E7" s="24">
        <v>3</v>
      </c>
      <c r="F7" s="40">
        <v>541</v>
      </c>
      <c r="G7" s="41">
        <v>36</v>
      </c>
      <c r="H7" s="36"/>
      <c r="I7" s="21">
        <v>5</v>
      </c>
      <c r="J7" s="22" t="s">
        <v>1293</v>
      </c>
      <c r="K7" s="22" t="s">
        <v>1049</v>
      </c>
      <c r="L7" s="302">
        <v>85</v>
      </c>
      <c r="M7" s="24">
        <v>6</v>
      </c>
      <c r="N7" s="40">
        <v>523</v>
      </c>
      <c r="O7" s="41">
        <v>39</v>
      </c>
    </row>
    <row r="8" spans="1:15" ht="15.75" customHeight="1" x14ac:dyDescent="0.3">
      <c r="A8" s="21">
        <v>1</v>
      </c>
      <c r="B8" s="22" t="s">
        <v>1287</v>
      </c>
      <c r="C8" s="22" t="s">
        <v>1049</v>
      </c>
      <c r="D8" s="23">
        <v>90</v>
      </c>
      <c r="E8" s="24">
        <v>6</v>
      </c>
      <c r="F8" s="26">
        <v>541</v>
      </c>
      <c r="G8" s="27">
        <v>35</v>
      </c>
      <c r="H8" s="36"/>
      <c r="I8" s="42">
        <v>8</v>
      </c>
      <c r="J8" s="22" t="s">
        <v>1298</v>
      </c>
      <c r="K8" s="22" t="s">
        <v>130</v>
      </c>
      <c r="L8" s="302">
        <v>82</v>
      </c>
      <c r="M8" s="24">
        <v>5</v>
      </c>
      <c r="N8" s="40">
        <v>510</v>
      </c>
      <c r="O8" s="41">
        <v>37</v>
      </c>
    </row>
    <row r="9" spans="1:15" ht="15.75" customHeight="1" x14ac:dyDescent="0.3">
      <c r="A9" s="42">
        <v>4</v>
      </c>
      <c r="B9" s="22" t="s">
        <v>1291</v>
      </c>
      <c r="C9" s="22" t="s">
        <v>889</v>
      </c>
      <c r="D9" s="302">
        <v>0</v>
      </c>
      <c r="E9" s="24">
        <v>0</v>
      </c>
      <c r="F9" s="40">
        <v>373</v>
      </c>
      <c r="G9" s="41">
        <v>29</v>
      </c>
      <c r="H9" s="36"/>
      <c r="I9" s="21">
        <v>3</v>
      </c>
      <c r="J9" s="22" t="s">
        <v>1290</v>
      </c>
      <c r="K9" s="22" t="s">
        <v>512</v>
      </c>
      <c r="L9" s="40">
        <v>90</v>
      </c>
      <c r="M9" s="24">
        <v>9</v>
      </c>
      <c r="N9" s="40">
        <v>435</v>
      </c>
      <c r="O9" s="41">
        <v>35</v>
      </c>
    </row>
    <row r="10" spans="1:15" ht="15.75" customHeight="1" x14ac:dyDescent="0.3">
      <c r="A10" s="21">
        <v>9</v>
      </c>
      <c r="B10" s="22" t="s">
        <v>1299</v>
      </c>
      <c r="C10" s="22" t="s">
        <v>491</v>
      </c>
      <c r="D10" s="40">
        <v>93</v>
      </c>
      <c r="E10" s="24">
        <v>7</v>
      </c>
      <c r="F10" s="40">
        <v>519</v>
      </c>
      <c r="G10" s="41">
        <v>26</v>
      </c>
      <c r="H10" s="36"/>
      <c r="I10" s="21">
        <v>1</v>
      </c>
      <c r="J10" s="22" t="s">
        <v>919</v>
      </c>
      <c r="K10" s="22" t="s">
        <v>889</v>
      </c>
      <c r="L10" s="23">
        <v>79</v>
      </c>
      <c r="M10" s="24">
        <v>4</v>
      </c>
      <c r="N10" s="26">
        <v>485</v>
      </c>
      <c r="O10" s="27">
        <v>28</v>
      </c>
    </row>
    <row r="11" spans="1:15" ht="15.75" customHeight="1" x14ac:dyDescent="0.3">
      <c r="A11" s="21">
        <v>7</v>
      </c>
      <c r="B11" s="22" t="s">
        <v>1295</v>
      </c>
      <c r="C11" s="22" t="s">
        <v>1266</v>
      </c>
      <c r="D11" s="40">
        <v>95</v>
      </c>
      <c r="E11" s="24">
        <v>9</v>
      </c>
      <c r="F11" s="40">
        <v>362</v>
      </c>
      <c r="G11" s="41">
        <v>26</v>
      </c>
      <c r="H11" s="36"/>
      <c r="I11" s="42">
        <v>2</v>
      </c>
      <c r="J11" s="22" t="s">
        <v>1289</v>
      </c>
      <c r="K11" s="22" t="s">
        <v>1043</v>
      </c>
      <c r="L11" s="40">
        <v>77</v>
      </c>
      <c r="M11" s="24">
        <v>3</v>
      </c>
      <c r="N11" s="40">
        <v>450</v>
      </c>
      <c r="O11" s="41">
        <v>18</v>
      </c>
    </row>
    <row r="12" spans="1:15" ht="15.75" customHeight="1" x14ac:dyDescent="0.3">
      <c r="A12" s="21">
        <v>5</v>
      </c>
      <c r="B12" s="22" t="s">
        <v>1292</v>
      </c>
      <c r="C12" s="22" t="s">
        <v>44</v>
      </c>
      <c r="D12" s="40">
        <v>94</v>
      </c>
      <c r="E12" s="24">
        <v>8</v>
      </c>
      <c r="F12" s="40">
        <v>519</v>
      </c>
      <c r="G12" s="41">
        <v>23</v>
      </c>
      <c r="H12" s="36"/>
      <c r="I12" s="42">
        <v>4</v>
      </c>
      <c r="J12" s="22" t="s">
        <v>586</v>
      </c>
      <c r="K12" s="22" t="s">
        <v>130</v>
      </c>
      <c r="L12" s="40">
        <v>74</v>
      </c>
      <c r="M12" s="24">
        <v>2</v>
      </c>
      <c r="N12" s="40">
        <v>427</v>
      </c>
      <c r="O12" s="41">
        <v>17</v>
      </c>
    </row>
    <row r="13" spans="1:15" ht="15.75" customHeight="1" x14ac:dyDescent="0.3">
      <c r="A13" s="313">
        <v>6</v>
      </c>
      <c r="B13" s="308" t="s">
        <v>1294</v>
      </c>
      <c r="C13" s="308" t="s">
        <v>1043</v>
      </c>
      <c r="D13" s="311">
        <v>87</v>
      </c>
      <c r="E13" s="310">
        <v>2</v>
      </c>
      <c r="F13" s="43">
        <v>517</v>
      </c>
      <c r="G13" s="44">
        <v>23</v>
      </c>
      <c r="H13" s="36"/>
      <c r="I13" s="307">
        <v>7</v>
      </c>
      <c r="J13" s="308" t="s">
        <v>1296</v>
      </c>
      <c r="K13" s="308" t="s">
        <v>648</v>
      </c>
      <c r="L13" s="309" t="s">
        <v>47</v>
      </c>
      <c r="M13" s="310">
        <v>0</v>
      </c>
      <c r="N13" s="43">
        <v>0</v>
      </c>
      <c r="O13" s="44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36"/>
      <c r="B15" s="6" t="s">
        <v>343</v>
      </c>
      <c r="F15" s="35" t="s">
        <v>167</v>
      </c>
      <c r="H15" s="36"/>
      <c r="I15" s="36"/>
      <c r="J15" s="36"/>
      <c r="K15" s="36"/>
      <c r="L15" s="36"/>
      <c r="M15" s="36"/>
      <c r="N15" s="36"/>
      <c r="O15" s="36"/>
    </row>
    <row r="16" spans="1:15" ht="15.75" customHeight="1" x14ac:dyDescent="0.3">
      <c r="A16" s="36"/>
      <c r="B16" s="6" t="s">
        <v>168</v>
      </c>
      <c r="H16" s="36"/>
      <c r="I16" s="36"/>
      <c r="J16" s="36"/>
      <c r="K16" s="36"/>
      <c r="L16" s="36"/>
      <c r="M16" s="36"/>
      <c r="N16" s="36"/>
      <c r="O16" s="36"/>
    </row>
    <row r="17" spans="1:15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I5:O13">
    <sortCondition descending="1" ref="O5"/>
    <sortCondition descending="1" ref="N5"/>
  </sortState>
  <hyperlinks>
    <hyperlink ref="B2" location="'Index'!A3" tooltip="Go to the Index sheet" display="á" xr:uid="{C3CC44FD-AA63-4D07-81D4-1D5118C63B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4EC1-1825-41B5-8B7F-263F4059FDD6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1197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1198</v>
      </c>
    </row>
    <row r="3" spans="1:9" ht="15.75" customHeight="1" x14ac:dyDescent="0.3">
      <c r="A3" s="8"/>
      <c r="B3" s="9" t="s">
        <v>4</v>
      </c>
      <c r="C3" s="6" t="s">
        <v>1301</v>
      </c>
      <c r="E3" s="10" t="s">
        <v>1341</v>
      </c>
      <c r="F3" s="9"/>
      <c r="G3" s="9"/>
      <c r="H3" s="36"/>
      <c r="I3" s="36"/>
    </row>
    <row r="4" spans="1:9" ht="15.75" customHeight="1" x14ac:dyDescent="0.3">
      <c r="A4" s="300"/>
      <c r="B4" s="301" t="s">
        <v>10</v>
      </c>
      <c r="C4" s="301" t="s">
        <v>11</v>
      </c>
      <c r="D4" s="287" t="s">
        <v>12</v>
      </c>
      <c r="E4" s="287" t="s">
        <v>13</v>
      </c>
      <c r="F4" s="287" t="s">
        <v>14</v>
      </c>
      <c r="G4" s="288" t="s">
        <v>15</v>
      </c>
      <c r="H4" s="36"/>
      <c r="I4" s="36"/>
    </row>
    <row r="5" spans="1:9" ht="15.75" customHeight="1" x14ac:dyDescent="0.3">
      <c r="A5" s="314">
        <v>9</v>
      </c>
      <c r="B5" s="315" t="s">
        <v>1212</v>
      </c>
      <c r="C5" s="315" t="s">
        <v>230</v>
      </c>
      <c r="D5" s="330">
        <v>97</v>
      </c>
      <c r="E5" s="316">
        <v>9</v>
      </c>
      <c r="F5" s="222">
        <v>582</v>
      </c>
      <c r="G5" s="224">
        <v>53</v>
      </c>
      <c r="H5" s="36"/>
      <c r="I5" s="36"/>
    </row>
    <row r="6" spans="1:9" ht="15.75" customHeight="1" x14ac:dyDescent="0.3">
      <c r="A6" s="317">
        <v>8</v>
      </c>
      <c r="B6" s="318" t="s">
        <v>810</v>
      </c>
      <c r="C6" s="318" t="s">
        <v>21</v>
      </c>
      <c r="D6" s="321">
        <v>93</v>
      </c>
      <c r="E6" s="320">
        <v>6</v>
      </c>
      <c r="F6" s="40">
        <v>581</v>
      </c>
      <c r="G6" s="41">
        <v>50</v>
      </c>
      <c r="H6" s="36"/>
      <c r="I6" s="36"/>
    </row>
    <row r="7" spans="1:9" ht="15.75" customHeight="1" x14ac:dyDescent="0.3">
      <c r="A7" s="322">
        <v>7</v>
      </c>
      <c r="B7" s="318" t="s">
        <v>1264</v>
      </c>
      <c r="C7" s="318" t="s">
        <v>230</v>
      </c>
      <c r="D7" s="319">
        <v>93</v>
      </c>
      <c r="E7" s="320">
        <v>6</v>
      </c>
      <c r="F7" s="40">
        <v>570</v>
      </c>
      <c r="G7" s="41">
        <v>38</v>
      </c>
      <c r="H7" s="36"/>
      <c r="I7" s="36"/>
    </row>
    <row r="8" spans="1:9" ht="15.75" customHeight="1" x14ac:dyDescent="0.3">
      <c r="A8" s="317">
        <v>4</v>
      </c>
      <c r="B8" s="318" t="s">
        <v>1208</v>
      </c>
      <c r="C8" s="318" t="s">
        <v>662</v>
      </c>
      <c r="D8" s="321">
        <v>98</v>
      </c>
      <c r="E8" s="320">
        <v>10</v>
      </c>
      <c r="F8" s="40">
        <v>570</v>
      </c>
      <c r="G8" s="41">
        <v>36</v>
      </c>
      <c r="H8" s="36"/>
      <c r="I8" s="36"/>
    </row>
    <row r="9" spans="1:9" ht="15.75" customHeight="1" x14ac:dyDescent="0.3">
      <c r="A9" s="317">
        <v>2</v>
      </c>
      <c r="B9" s="318" t="s">
        <v>1255</v>
      </c>
      <c r="C9" s="318" t="s">
        <v>230</v>
      </c>
      <c r="D9" s="319">
        <v>91</v>
      </c>
      <c r="E9" s="320">
        <v>2</v>
      </c>
      <c r="F9" s="40">
        <v>566</v>
      </c>
      <c r="G9" s="41">
        <v>32</v>
      </c>
      <c r="H9" s="36"/>
      <c r="I9" s="36"/>
    </row>
    <row r="10" spans="1:9" ht="15.75" customHeight="1" x14ac:dyDescent="0.3">
      <c r="A10" s="322">
        <v>5</v>
      </c>
      <c r="B10" s="318" t="s">
        <v>520</v>
      </c>
      <c r="C10" s="318" t="s">
        <v>91</v>
      </c>
      <c r="D10" s="321">
        <v>93</v>
      </c>
      <c r="E10" s="320">
        <v>6</v>
      </c>
      <c r="F10" s="40">
        <v>564</v>
      </c>
      <c r="G10" s="41">
        <v>32</v>
      </c>
      <c r="H10" s="36"/>
      <c r="I10" s="36"/>
    </row>
    <row r="11" spans="1:9" ht="15.75" customHeight="1" x14ac:dyDescent="0.3">
      <c r="A11" s="317">
        <v>6</v>
      </c>
      <c r="B11" s="318" t="s">
        <v>1243</v>
      </c>
      <c r="C11" s="318" t="s">
        <v>230</v>
      </c>
      <c r="D11" s="321">
        <v>96</v>
      </c>
      <c r="E11" s="320">
        <v>8</v>
      </c>
      <c r="F11" s="40">
        <v>563</v>
      </c>
      <c r="G11" s="41">
        <v>32</v>
      </c>
      <c r="H11" s="36"/>
      <c r="I11" s="36"/>
    </row>
    <row r="12" spans="1:9" ht="15.75" customHeight="1" x14ac:dyDescent="0.3">
      <c r="A12" s="322">
        <v>1</v>
      </c>
      <c r="B12" s="318" t="s">
        <v>1223</v>
      </c>
      <c r="C12" s="318" t="s">
        <v>21</v>
      </c>
      <c r="D12" s="320" t="s">
        <v>47</v>
      </c>
      <c r="E12" s="320">
        <v>0</v>
      </c>
      <c r="F12" s="26">
        <v>474</v>
      </c>
      <c r="G12" s="27">
        <v>30</v>
      </c>
      <c r="H12" s="36"/>
      <c r="I12" s="36"/>
    </row>
    <row r="13" spans="1:9" ht="15.75" customHeight="1" x14ac:dyDescent="0.3">
      <c r="A13" s="322">
        <v>3</v>
      </c>
      <c r="B13" s="318" t="s">
        <v>1237</v>
      </c>
      <c r="C13" s="318" t="s">
        <v>662</v>
      </c>
      <c r="D13" s="321">
        <v>94</v>
      </c>
      <c r="E13" s="320">
        <v>7</v>
      </c>
      <c r="F13" s="40">
        <v>558</v>
      </c>
      <c r="G13" s="41">
        <v>27</v>
      </c>
      <c r="H13" s="36"/>
      <c r="I13" s="36"/>
    </row>
    <row r="14" spans="1:9" ht="15.75" customHeight="1" x14ac:dyDescent="0.3">
      <c r="A14" s="323">
        <v>10</v>
      </c>
      <c r="B14" s="324" t="s">
        <v>1267</v>
      </c>
      <c r="C14" s="324" t="s">
        <v>230</v>
      </c>
      <c r="D14" s="325">
        <v>93</v>
      </c>
      <c r="E14" s="326">
        <v>6</v>
      </c>
      <c r="F14" s="43">
        <v>558</v>
      </c>
      <c r="G14" s="44">
        <v>25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8"/>
      <c r="B16" s="9" t="s">
        <v>7</v>
      </c>
      <c r="C16" s="6" t="s">
        <v>1302</v>
      </c>
      <c r="E16" s="10" t="s">
        <v>1342</v>
      </c>
      <c r="F16" s="9"/>
      <c r="G16" s="9"/>
      <c r="H16" s="36"/>
      <c r="I16" s="36"/>
    </row>
    <row r="17" spans="1:9" ht="15.75" customHeight="1" x14ac:dyDescent="0.3">
      <c r="A17" s="300"/>
      <c r="B17" s="301" t="s">
        <v>10</v>
      </c>
      <c r="C17" s="301" t="s">
        <v>11</v>
      </c>
      <c r="D17" s="287" t="s">
        <v>12</v>
      </c>
      <c r="E17" s="287" t="s">
        <v>13</v>
      </c>
      <c r="F17" s="287" t="s">
        <v>14</v>
      </c>
      <c r="G17" s="288" t="s">
        <v>15</v>
      </c>
      <c r="H17" s="36"/>
      <c r="I17" s="36"/>
    </row>
    <row r="18" spans="1:9" ht="15.75" customHeight="1" x14ac:dyDescent="0.3">
      <c r="A18" s="314">
        <v>3</v>
      </c>
      <c r="B18" s="315" t="s">
        <v>1256</v>
      </c>
      <c r="C18" s="315" t="s">
        <v>91</v>
      </c>
      <c r="D18" s="330">
        <v>89</v>
      </c>
      <c r="E18" s="316">
        <v>3</v>
      </c>
      <c r="F18" s="222">
        <v>550</v>
      </c>
      <c r="G18" s="224">
        <v>39</v>
      </c>
      <c r="H18" s="36"/>
      <c r="I18" s="36"/>
    </row>
    <row r="19" spans="1:9" ht="15.75" customHeight="1" x14ac:dyDescent="0.3">
      <c r="A19" s="317">
        <v>8</v>
      </c>
      <c r="B19" s="318" t="s">
        <v>1261</v>
      </c>
      <c r="C19" s="318" t="s">
        <v>91</v>
      </c>
      <c r="D19" s="321">
        <v>93</v>
      </c>
      <c r="E19" s="320">
        <v>7</v>
      </c>
      <c r="F19" s="40">
        <v>549</v>
      </c>
      <c r="G19" s="41">
        <v>38</v>
      </c>
      <c r="H19" s="36"/>
      <c r="I19" s="36"/>
    </row>
    <row r="20" spans="1:9" ht="15.75" customHeight="1" x14ac:dyDescent="0.3">
      <c r="A20" s="317">
        <v>4</v>
      </c>
      <c r="B20" s="318" t="s">
        <v>235</v>
      </c>
      <c r="C20" s="318" t="s">
        <v>26</v>
      </c>
      <c r="D20" s="321">
        <v>94</v>
      </c>
      <c r="E20" s="320">
        <v>8</v>
      </c>
      <c r="F20" s="40">
        <v>544</v>
      </c>
      <c r="G20" s="41">
        <v>36</v>
      </c>
      <c r="H20" s="36"/>
      <c r="I20" s="36"/>
    </row>
    <row r="21" spans="1:9" ht="15.75" customHeight="1" x14ac:dyDescent="0.3">
      <c r="A21" s="322">
        <v>1</v>
      </c>
      <c r="B21" s="318" t="s">
        <v>1252</v>
      </c>
      <c r="C21" s="318" t="s">
        <v>768</v>
      </c>
      <c r="D21" s="319">
        <v>91</v>
      </c>
      <c r="E21" s="320">
        <v>5</v>
      </c>
      <c r="F21" s="26">
        <v>543</v>
      </c>
      <c r="G21" s="27">
        <v>33</v>
      </c>
      <c r="H21" s="36"/>
      <c r="I21" s="36"/>
    </row>
    <row r="22" spans="1:9" ht="15.75" customHeight="1" x14ac:dyDescent="0.3">
      <c r="A22" s="322">
        <v>7</v>
      </c>
      <c r="B22" s="318" t="s">
        <v>450</v>
      </c>
      <c r="C22" s="318" t="s">
        <v>148</v>
      </c>
      <c r="D22" s="321">
        <v>90</v>
      </c>
      <c r="E22" s="320">
        <v>4</v>
      </c>
      <c r="F22" s="40">
        <v>541</v>
      </c>
      <c r="G22" s="41">
        <v>31</v>
      </c>
      <c r="H22" s="36"/>
      <c r="I22" s="36"/>
    </row>
    <row r="23" spans="1:9" ht="15.75" customHeight="1" x14ac:dyDescent="0.3">
      <c r="A23" s="317">
        <v>6</v>
      </c>
      <c r="B23" s="318" t="s">
        <v>1276</v>
      </c>
      <c r="C23" s="318" t="s">
        <v>207</v>
      </c>
      <c r="D23" s="321">
        <v>92</v>
      </c>
      <c r="E23" s="320">
        <v>6</v>
      </c>
      <c r="F23" s="40">
        <v>540</v>
      </c>
      <c r="G23" s="41">
        <v>31</v>
      </c>
      <c r="H23" s="36"/>
      <c r="I23" s="36"/>
    </row>
    <row r="24" spans="1:9" ht="15.75" customHeight="1" x14ac:dyDescent="0.3">
      <c r="A24" s="317">
        <v>2</v>
      </c>
      <c r="B24" s="318" t="s">
        <v>1270</v>
      </c>
      <c r="C24" s="318" t="s">
        <v>230</v>
      </c>
      <c r="D24" s="321">
        <v>95</v>
      </c>
      <c r="E24" s="320">
        <v>9</v>
      </c>
      <c r="F24" s="40">
        <v>540</v>
      </c>
      <c r="G24" s="41">
        <v>29</v>
      </c>
      <c r="H24" s="36"/>
      <c r="I24" s="36"/>
    </row>
    <row r="25" spans="1:9" ht="15.75" customHeight="1" x14ac:dyDescent="0.3">
      <c r="A25" s="322">
        <v>9</v>
      </c>
      <c r="B25" s="318" t="s">
        <v>1284</v>
      </c>
      <c r="C25" s="318" t="s">
        <v>230</v>
      </c>
      <c r="D25" s="321" t="s">
        <v>47</v>
      </c>
      <c r="E25" s="320">
        <v>0</v>
      </c>
      <c r="F25" s="40">
        <v>435</v>
      </c>
      <c r="G25" s="41">
        <v>23</v>
      </c>
      <c r="H25" s="36"/>
      <c r="I25" s="36"/>
    </row>
    <row r="26" spans="1:9" ht="15.75" customHeight="1" x14ac:dyDescent="0.3">
      <c r="A26" s="327">
        <v>5</v>
      </c>
      <c r="B26" s="324" t="s">
        <v>1273</v>
      </c>
      <c r="C26" s="324" t="s">
        <v>207</v>
      </c>
      <c r="D26" s="325">
        <v>88</v>
      </c>
      <c r="E26" s="326">
        <v>2</v>
      </c>
      <c r="F26" s="43">
        <v>533</v>
      </c>
      <c r="G26" s="44">
        <v>22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6" t="s">
        <v>260</v>
      </c>
      <c r="F28" s="35" t="s">
        <v>167</v>
      </c>
      <c r="H28" s="36"/>
      <c r="I28" s="36"/>
    </row>
    <row r="29" spans="1:9" ht="15.75" customHeight="1" x14ac:dyDescent="0.3">
      <c r="A29" s="36"/>
      <c r="B29" s="6" t="s">
        <v>168</v>
      </c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sortState xmlns:xlrd2="http://schemas.microsoft.com/office/spreadsheetml/2017/richdata2" ref="A18:G26">
    <sortCondition descending="1" ref="G18"/>
    <sortCondition descending="1" ref="F18"/>
  </sortState>
  <hyperlinks>
    <hyperlink ref="B2" location="'Index'!A3" tooltip="Go to the Index sheet" display="á" xr:uid="{EE036EBD-3A3C-452F-AC15-AB73DE55A8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98F0-D829-41D4-B9E0-5358A036AB35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1303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7" t="s">
        <v>1198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N3" s="9"/>
    </row>
    <row r="4" spans="1:14" ht="15.75" customHeight="1" x14ac:dyDescent="0.3">
      <c r="A4" s="48" t="s">
        <v>271</v>
      </c>
      <c r="B4" s="49"/>
      <c r="C4" s="50">
        <v>580</v>
      </c>
      <c r="D4" s="49"/>
      <c r="E4" s="51" t="s">
        <v>15</v>
      </c>
      <c r="F4" s="52">
        <f>SUM(F5:F7)</f>
        <v>580</v>
      </c>
      <c r="G4" s="53" t="s">
        <v>272</v>
      </c>
      <c r="H4" s="48" t="s">
        <v>1304</v>
      </c>
      <c r="I4" s="49"/>
      <c r="J4" s="50">
        <v>577</v>
      </c>
      <c r="K4" s="49"/>
      <c r="L4" s="51" t="s">
        <v>15</v>
      </c>
      <c r="M4" s="52">
        <f>SUM(M5:M7)</f>
        <v>568</v>
      </c>
      <c r="N4"/>
    </row>
    <row r="5" spans="1:14" ht="15.75" customHeight="1" x14ac:dyDescent="0.3">
      <c r="A5" s="98" t="s">
        <v>1305</v>
      </c>
      <c r="B5" s="283"/>
      <c r="C5" s="284"/>
      <c r="D5" s="303">
        <v>100</v>
      </c>
      <c r="E5" s="24">
        <v>95</v>
      </c>
      <c r="F5" s="55">
        <f>SUM(D5:E5)</f>
        <v>195</v>
      </c>
      <c r="G5"/>
      <c r="H5" s="98" t="s">
        <v>1204</v>
      </c>
      <c r="I5" s="283"/>
      <c r="J5" s="284"/>
      <c r="K5" s="24">
        <v>93</v>
      </c>
      <c r="L5" s="24">
        <v>96</v>
      </c>
      <c r="M5" s="55">
        <f>SUM(K5:L5)</f>
        <v>189</v>
      </c>
      <c r="N5"/>
    </row>
    <row r="6" spans="1:14" ht="15.75" customHeight="1" x14ac:dyDescent="0.3">
      <c r="A6" s="103" t="s">
        <v>1205</v>
      </c>
      <c r="B6" s="104"/>
      <c r="C6" s="105"/>
      <c r="D6" s="23">
        <v>98</v>
      </c>
      <c r="E6" s="23">
        <v>96</v>
      </c>
      <c r="F6" s="25">
        <f>SUM(D6:E6)</f>
        <v>194</v>
      </c>
      <c r="G6"/>
      <c r="H6" s="103" t="s">
        <v>1229</v>
      </c>
      <c r="I6" s="104"/>
      <c r="J6" s="105"/>
      <c r="K6" s="23">
        <v>94</v>
      </c>
      <c r="L6" s="23">
        <v>92</v>
      </c>
      <c r="M6" s="25">
        <f>SUM(K6:L6)</f>
        <v>186</v>
      </c>
      <c r="N6"/>
    </row>
    <row r="7" spans="1:14" ht="15.75" customHeight="1" x14ac:dyDescent="0.3">
      <c r="A7" s="107" t="s">
        <v>350</v>
      </c>
      <c r="B7" s="108"/>
      <c r="C7" s="109"/>
      <c r="D7" s="30">
        <v>95</v>
      </c>
      <c r="E7" s="30">
        <v>96</v>
      </c>
      <c r="F7" s="32">
        <f>SUM(D7:E7)</f>
        <v>191</v>
      </c>
      <c r="G7"/>
      <c r="H7" s="107" t="s">
        <v>1212</v>
      </c>
      <c r="I7" s="108"/>
      <c r="J7" s="109"/>
      <c r="K7" s="30">
        <v>97</v>
      </c>
      <c r="L7" s="30">
        <v>96</v>
      </c>
      <c r="M7" s="32">
        <f>SUM(K7:L7)</f>
        <v>193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1306</v>
      </c>
      <c r="B9" s="49"/>
      <c r="C9" s="50">
        <v>579</v>
      </c>
      <c r="D9" s="49"/>
      <c r="E9" s="51" t="s">
        <v>15</v>
      </c>
      <c r="F9" s="52">
        <f>SUM(F10:F12)</f>
        <v>572</v>
      </c>
      <c r="G9" s="53" t="s">
        <v>272</v>
      </c>
      <c r="H9" s="48" t="s">
        <v>814</v>
      </c>
      <c r="I9" s="49"/>
      <c r="J9" s="50">
        <v>580</v>
      </c>
      <c r="K9" s="49"/>
      <c r="L9" s="51" t="s">
        <v>15</v>
      </c>
      <c r="M9" s="52">
        <f>SUM(M10:M12)</f>
        <v>566</v>
      </c>
      <c r="N9"/>
    </row>
    <row r="10" spans="1:14" ht="15.75" customHeight="1" x14ac:dyDescent="0.3">
      <c r="A10" s="98" t="s">
        <v>1203</v>
      </c>
      <c r="B10" s="283"/>
      <c r="C10" s="284"/>
      <c r="D10" s="24">
        <v>98</v>
      </c>
      <c r="E10" s="24">
        <v>98</v>
      </c>
      <c r="F10" s="55">
        <f>SUM(D10:E10)</f>
        <v>196</v>
      </c>
      <c r="G10"/>
      <c r="H10" s="98" t="s">
        <v>1201</v>
      </c>
      <c r="I10" s="283"/>
      <c r="J10" s="284"/>
      <c r="K10" s="24">
        <v>95</v>
      </c>
      <c r="L10" s="24">
        <v>95</v>
      </c>
      <c r="M10" s="55">
        <f>SUM(K10:L10)</f>
        <v>190</v>
      </c>
      <c r="N10"/>
    </row>
    <row r="11" spans="1:14" ht="15.75" customHeight="1" x14ac:dyDescent="0.3">
      <c r="A11" s="103" t="s">
        <v>1221</v>
      </c>
      <c r="B11" s="104"/>
      <c r="C11" s="105"/>
      <c r="D11" s="23">
        <v>91</v>
      </c>
      <c r="E11" s="23">
        <v>90</v>
      </c>
      <c r="F11" s="25">
        <f>SUM(D11:E11)</f>
        <v>181</v>
      </c>
      <c r="G11"/>
      <c r="H11" s="103" t="s">
        <v>670</v>
      </c>
      <c r="I11" s="104"/>
      <c r="J11" s="105"/>
      <c r="K11" s="23">
        <v>98</v>
      </c>
      <c r="L11" s="23">
        <v>96</v>
      </c>
      <c r="M11" s="25">
        <f>SUM(K11:L11)</f>
        <v>194</v>
      </c>
      <c r="N11"/>
    </row>
    <row r="12" spans="1:14" ht="15.75" customHeight="1" x14ac:dyDescent="0.3">
      <c r="A12" s="107" t="s">
        <v>1211</v>
      </c>
      <c r="B12" s="108"/>
      <c r="C12" s="109"/>
      <c r="D12" s="30">
        <v>98</v>
      </c>
      <c r="E12" s="30">
        <v>97</v>
      </c>
      <c r="F12" s="32">
        <f>SUM(D12:E12)</f>
        <v>195</v>
      </c>
      <c r="G12"/>
      <c r="H12" s="107" t="s">
        <v>1245</v>
      </c>
      <c r="I12" s="108"/>
      <c r="J12" s="109"/>
      <c r="K12" s="30">
        <v>90</v>
      </c>
      <c r="L12" s="30">
        <v>92</v>
      </c>
      <c r="M12" s="32">
        <f>SUM(K12:L12)</f>
        <v>182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1307</v>
      </c>
      <c r="B14" s="49"/>
      <c r="C14" s="50">
        <v>584</v>
      </c>
      <c r="D14" s="49"/>
      <c r="E14" s="51" t="s">
        <v>15</v>
      </c>
      <c r="F14" s="52">
        <f>SUM(F15:F17)</f>
        <v>576</v>
      </c>
      <c r="G14" s="53" t="s">
        <v>272</v>
      </c>
      <c r="H14" s="48" t="s">
        <v>1308</v>
      </c>
      <c r="I14" s="49"/>
      <c r="J14" s="50">
        <v>578</v>
      </c>
      <c r="K14" s="49"/>
      <c r="L14" s="51" t="s">
        <v>15</v>
      </c>
      <c r="M14" s="52">
        <f>SUM(M15:M17)</f>
        <v>573</v>
      </c>
      <c r="N14"/>
    </row>
    <row r="15" spans="1:14" ht="15.75" customHeight="1" x14ac:dyDescent="0.3">
      <c r="A15" s="98" t="s">
        <v>1309</v>
      </c>
      <c r="B15" s="283"/>
      <c r="C15" s="284"/>
      <c r="D15" s="24">
        <v>99</v>
      </c>
      <c r="E15" s="24">
        <v>96</v>
      </c>
      <c r="F15" s="55">
        <f>SUM(D15:E15)</f>
        <v>195</v>
      </c>
      <c r="G15"/>
      <c r="H15" s="98" t="s">
        <v>1206</v>
      </c>
      <c r="I15" s="283"/>
      <c r="J15" s="284"/>
      <c r="K15" s="24">
        <v>95</v>
      </c>
      <c r="L15" s="24">
        <v>93</v>
      </c>
      <c r="M15" s="55">
        <f>SUM(K15:L15)</f>
        <v>188</v>
      </c>
      <c r="N15"/>
    </row>
    <row r="16" spans="1:14" ht="15.75" customHeight="1" x14ac:dyDescent="0.3">
      <c r="A16" s="103" t="s">
        <v>1310</v>
      </c>
      <c r="B16" s="104"/>
      <c r="C16" s="105"/>
      <c r="D16" s="23">
        <v>95</v>
      </c>
      <c r="E16" s="23">
        <v>96</v>
      </c>
      <c r="F16" s="25">
        <f>SUM(D16:E16)</f>
        <v>191</v>
      </c>
      <c r="G16"/>
      <c r="H16" s="103" t="s">
        <v>1231</v>
      </c>
      <c r="I16" s="104"/>
      <c r="J16" s="105"/>
      <c r="K16" s="23">
        <v>98</v>
      </c>
      <c r="L16" s="23">
        <v>92</v>
      </c>
      <c r="M16" s="25">
        <f>SUM(K16:L16)</f>
        <v>190</v>
      </c>
      <c r="N16"/>
    </row>
    <row r="17" spans="1:14" ht="15.75" customHeight="1" x14ac:dyDescent="0.3">
      <c r="A17" s="107" t="s">
        <v>482</v>
      </c>
      <c r="B17" s="108"/>
      <c r="C17" s="109"/>
      <c r="D17" s="30">
        <v>97</v>
      </c>
      <c r="E17" s="30">
        <v>93</v>
      </c>
      <c r="F17" s="32">
        <f>SUM(D17:E17)</f>
        <v>190</v>
      </c>
      <c r="G17"/>
      <c r="H17" s="107" t="s">
        <v>1213</v>
      </c>
      <c r="I17" s="108"/>
      <c r="J17" s="109"/>
      <c r="K17" s="30">
        <v>96</v>
      </c>
      <c r="L17" s="30">
        <v>99</v>
      </c>
      <c r="M17" s="32">
        <f>SUM(K17:L17)</f>
        <v>195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6" t="s">
        <v>4</v>
      </c>
      <c r="I19" s="287" t="s">
        <v>281</v>
      </c>
      <c r="J19" s="287" t="s">
        <v>282</v>
      </c>
      <c r="K19" s="287" t="s">
        <v>283</v>
      </c>
      <c r="L19" s="287" t="s">
        <v>284</v>
      </c>
      <c r="M19" s="287" t="s">
        <v>14</v>
      </c>
      <c r="N19" s="288" t="s">
        <v>285</v>
      </c>
    </row>
    <row r="20" spans="1:14" ht="15.75" customHeight="1" x14ac:dyDescent="0.3">
      <c r="B20" s="6" t="s">
        <v>1311</v>
      </c>
      <c r="H20" s="59" t="s">
        <v>1307</v>
      </c>
      <c r="I20" s="24">
        <v>6</v>
      </c>
      <c r="J20" s="24">
        <v>5</v>
      </c>
      <c r="K20" s="24"/>
      <c r="L20" s="24">
        <v>1</v>
      </c>
      <c r="M20" s="24">
        <v>3490</v>
      </c>
      <c r="N20" s="55">
        <v>10</v>
      </c>
    </row>
    <row r="21" spans="1:14" ht="15.75" customHeight="1" x14ac:dyDescent="0.3">
      <c r="B21" s="60" t="s">
        <v>1343</v>
      </c>
      <c r="H21" s="56" t="s">
        <v>1304</v>
      </c>
      <c r="I21" s="23">
        <v>6</v>
      </c>
      <c r="J21" s="23">
        <v>4</v>
      </c>
      <c r="K21" s="23"/>
      <c r="L21" s="23">
        <v>2</v>
      </c>
      <c r="M21" s="23">
        <v>3481</v>
      </c>
      <c r="N21" s="25">
        <v>8</v>
      </c>
    </row>
    <row r="22" spans="1:14" ht="15.75" customHeight="1" x14ac:dyDescent="0.3">
      <c r="B22" s="10" t="s">
        <v>288</v>
      </c>
      <c r="H22" s="56" t="s">
        <v>271</v>
      </c>
      <c r="I22" s="26">
        <v>6</v>
      </c>
      <c r="J22" s="26">
        <v>4</v>
      </c>
      <c r="K22" s="26"/>
      <c r="L22" s="26">
        <v>2</v>
      </c>
      <c r="M22" s="26">
        <v>3476</v>
      </c>
      <c r="N22" s="27">
        <v>8</v>
      </c>
    </row>
    <row r="23" spans="1:14" ht="15.75" customHeight="1" x14ac:dyDescent="0.3">
      <c r="H23" s="56" t="s">
        <v>1308</v>
      </c>
      <c r="I23" s="23">
        <v>6</v>
      </c>
      <c r="J23" s="23">
        <v>2</v>
      </c>
      <c r="K23" s="23"/>
      <c r="L23" s="23">
        <v>4</v>
      </c>
      <c r="M23" s="23">
        <v>3444</v>
      </c>
      <c r="N23" s="25">
        <v>4</v>
      </c>
    </row>
    <row r="24" spans="1:14" ht="15.75" customHeight="1" x14ac:dyDescent="0.3">
      <c r="H24" s="56" t="s">
        <v>1306</v>
      </c>
      <c r="I24" s="23">
        <v>6</v>
      </c>
      <c r="J24" s="23">
        <v>2</v>
      </c>
      <c r="K24" s="23"/>
      <c r="L24" s="23">
        <v>4</v>
      </c>
      <c r="M24" s="23">
        <v>3428</v>
      </c>
      <c r="N24" s="25">
        <v>4</v>
      </c>
    </row>
    <row r="25" spans="1:14" ht="15.75" customHeight="1" x14ac:dyDescent="0.3">
      <c r="H25" s="57" t="s">
        <v>814</v>
      </c>
      <c r="I25" s="30">
        <v>6</v>
      </c>
      <c r="J25" s="30">
        <v>1</v>
      </c>
      <c r="K25" s="30"/>
      <c r="L25" s="30">
        <v>5</v>
      </c>
      <c r="M25" s="30">
        <v>3432</v>
      </c>
      <c r="N25" s="32">
        <v>2</v>
      </c>
    </row>
    <row r="26" spans="1:14" ht="15.75" customHeight="1" x14ac:dyDescent="0.3">
      <c r="B26" s="117"/>
      <c r="C26" s="117"/>
      <c r="H26" s="85"/>
      <c r="I26" s="211"/>
      <c r="J26" s="211"/>
      <c r="K26" s="211"/>
      <c r="L26" s="211"/>
      <c r="M26" s="211"/>
      <c r="N26" s="21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N29" s="9"/>
    </row>
    <row r="30" spans="1:14" ht="15.75" customHeight="1" x14ac:dyDescent="0.3">
      <c r="A30" s="48" t="s">
        <v>1312</v>
      </c>
      <c r="B30" s="49"/>
      <c r="C30" s="50">
        <v>570</v>
      </c>
      <c r="D30" s="49"/>
      <c r="E30" s="51" t="s">
        <v>15</v>
      </c>
      <c r="F30" s="52">
        <f>SUM(F31:F33)</f>
        <v>566</v>
      </c>
      <c r="G30" s="53" t="s">
        <v>272</v>
      </c>
      <c r="H30" s="48" t="s">
        <v>1313</v>
      </c>
      <c r="I30" s="49"/>
      <c r="J30" s="50">
        <v>562</v>
      </c>
      <c r="K30" s="49"/>
      <c r="L30" s="51" t="s">
        <v>15</v>
      </c>
      <c r="M30" s="52">
        <f>SUM(M31:M33)-2</f>
        <v>562</v>
      </c>
      <c r="N30"/>
    </row>
    <row r="31" spans="1:14" ht="15.75" customHeight="1" x14ac:dyDescent="0.3">
      <c r="A31" s="98" t="s">
        <v>1314</v>
      </c>
      <c r="B31" s="283"/>
      <c r="C31" s="284"/>
      <c r="D31" s="24">
        <v>92</v>
      </c>
      <c r="E31" s="24">
        <v>93</v>
      </c>
      <c r="F31" s="55">
        <f>SUM(D31:E31)</f>
        <v>185</v>
      </c>
      <c r="G31"/>
      <c r="H31" s="98" t="s">
        <v>1255</v>
      </c>
      <c r="I31" s="283"/>
      <c r="J31" s="284"/>
      <c r="K31" s="24">
        <v>91</v>
      </c>
      <c r="L31" s="24">
        <v>93</v>
      </c>
      <c r="M31" s="55">
        <f>SUM(K31:L31)</f>
        <v>184</v>
      </c>
      <c r="N31"/>
    </row>
    <row r="32" spans="1:14" ht="15.75" customHeight="1" x14ac:dyDescent="0.3">
      <c r="A32" s="103" t="s">
        <v>291</v>
      </c>
      <c r="B32" s="104"/>
      <c r="C32" s="105"/>
      <c r="D32" s="23">
        <v>95</v>
      </c>
      <c r="E32" s="23">
        <v>96</v>
      </c>
      <c r="F32" s="25">
        <f>SUM(D32:E32)</f>
        <v>191</v>
      </c>
      <c r="G32"/>
      <c r="H32" s="103" t="s">
        <v>1315</v>
      </c>
      <c r="I32" s="104"/>
      <c r="J32" s="105"/>
      <c r="K32" s="23">
        <v>96</v>
      </c>
      <c r="L32" s="23">
        <v>95</v>
      </c>
      <c r="M32" s="25">
        <f>SUM(K32:L32)</f>
        <v>191</v>
      </c>
      <c r="N32"/>
    </row>
    <row r="33" spans="1:14" ht="15.75" customHeight="1" x14ac:dyDescent="0.3">
      <c r="A33" s="107" t="s">
        <v>1316</v>
      </c>
      <c r="B33" s="108"/>
      <c r="C33" s="109"/>
      <c r="D33" s="30">
        <v>94</v>
      </c>
      <c r="E33" s="304">
        <v>96</v>
      </c>
      <c r="F33" s="32">
        <f>SUM(D33:E33)</f>
        <v>190</v>
      </c>
      <c r="G33"/>
      <c r="H33" s="107" t="s">
        <v>1243</v>
      </c>
      <c r="I33" s="108"/>
      <c r="J33" s="109"/>
      <c r="K33" s="30">
        <v>96</v>
      </c>
      <c r="L33" s="30">
        <v>93</v>
      </c>
      <c r="M33" s="32">
        <f>SUM(K33:L33)</f>
        <v>189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1317</v>
      </c>
      <c r="B35" s="49"/>
      <c r="C35" s="50">
        <v>567</v>
      </c>
      <c r="D35" s="49"/>
      <c r="E35" s="51" t="s">
        <v>15</v>
      </c>
      <c r="F35" s="52">
        <f>SUM(F36:F38)</f>
        <v>574</v>
      </c>
      <c r="G35" s="53" t="s">
        <v>272</v>
      </c>
      <c r="H35" s="48" t="s">
        <v>1318</v>
      </c>
      <c r="I35" s="49"/>
      <c r="J35" s="50">
        <v>576</v>
      </c>
      <c r="K35" s="49"/>
      <c r="L35" s="51" t="s">
        <v>15</v>
      </c>
      <c r="M35" s="52">
        <f>SUM(M36:M38)</f>
        <v>577</v>
      </c>
      <c r="N35"/>
    </row>
    <row r="36" spans="1:14" ht="15.75" customHeight="1" x14ac:dyDescent="0.3">
      <c r="A36" s="98" t="s">
        <v>1223</v>
      </c>
      <c r="B36" s="283"/>
      <c r="C36" s="284"/>
      <c r="D36" s="24">
        <v>98</v>
      </c>
      <c r="E36" s="24">
        <v>98</v>
      </c>
      <c r="F36" s="55">
        <f>SUM(D36:E36)</f>
        <v>196</v>
      </c>
      <c r="G36"/>
      <c r="H36" s="98" t="s">
        <v>1219</v>
      </c>
      <c r="I36" s="283"/>
      <c r="J36" s="284"/>
      <c r="K36" s="24">
        <v>96</v>
      </c>
      <c r="L36" s="24">
        <v>97</v>
      </c>
      <c r="M36" s="55">
        <f>SUM(K36:L36)</f>
        <v>193</v>
      </c>
      <c r="N36"/>
    </row>
    <row r="37" spans="1:14" ht="15.75" customHeight="1" x14ac:dyDescent="0.3">
      <c r="A37" s="103" t="s">
        <v>1319</v>
      </c>
      <c r="B37" s="104"/>
      <c r="C37" s="105"/>
      <c r="D37" s="23">
        <v>93</v>
      </c>
      <c r="E37" s="23">
        <v>97</v>
      </c>
      <c r="F37" s="25">
        <f>SUM(D37:E37)</f>
        <v>190</v>
      </c>
      <c r="G37"/>
      <c r="H37" s="103" t="s">
        <v>1220</v>
      </c>
      <c r="I37" s="104"/>
      <c r="J37" s="105"/>
      <c r="K37" s="23">
        <v>96</v>
      </c>
      <c r="L37" s="23">
        <v>94</v>
      </c>
      <c r="M37" s="25">
        <f>SUM(K37:L37)</f>
        <v>190</v>
      </c>
      <c r="N37"/>
    </row>
    <row r="38" spans="1:14" ht="15.75" customHeight="1" x14ac:dyDescent="0.3">
      <c r="A38" s="107" t="s">
        <v>1320</v>
      </c>
      <c r="B38" s="108"/>
      <c r="C38" s="109"/>
      <c r="D38" s="30">
        <v>92</v>
      </c>
      <c r="E38" s="30">
        <v>96</v>
      </c>
      <c r="F38" s="32">
        <f>SUM(D38:E38)</f>
        <v>188</v>
      </c>
      <c r="G38"/>
      <c r="H38" s="107" t="s">
        <v>1214</v>
      </c>
      <c r="I38" s="108"/>
      <c r="J38" s="109"/>
      <c r="K38" s="30">
        <v>99</v>
      </c>
      <c r="L38" s="30">
        <v>95</v>
      </c>
      <c r="M38" s="32">
        <f>SUM(K38:L38)</f>
        <v>194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1321</v>
      </c>
      <c r="B40" s="49"/>
      <c r="C40" s="50">
        <v>562</v>
      </c>
      <c r="D40" s="49"/>
      <c r="E40" s="51" t="s">
        <v>15</v>
      </c>
      <c r="F40" s="52">
        <f>SUM(F41:F43)</f>
        <v>558</v>
      </c>
      <c r="G40" s="53" t="s">
        <v>272</v>
      </c>
      <c r="H40" s="48" t="s">
        <v>1322</v>
      </c>
      <c r="I40" s="49"/>
      <c r="J40" s="50">
        <v>574</v>
      </c>
      <c r="K40" s="49"/>
      <c r="L40" s="51" t="s">
        <v>15</v>
      </c>
      <c r="M40" s="52">
        <f>SUM(M41:M43)</f>
        <v>572</v>
      </c>
      <c r="N40"/>
    </row>
    <row r="41" spans="1:14" ht="15.75" customHeight="1" x14ac:dyDescent="0.3">
      <c r="A41" s="98" t="s">
        <v>1234</v>
      </c>
      <c r="B41" s="283"/>
      <c r="C41" s="284"/>
      <c r="D41" s="24">
        <v>93</v>
      </c>
      <c r="E41" s="24">
        <v>92</v>
      </c>
      <c r="F41" s="55">
        <f>SUM(D41:E41)</f>
        <v>185</v>
      </c>
      <c r="G41"/>
      <c r="H41" s="98" t="s">
        <v>1237</v>
      </c>
      <c r="I41" s="283"/>
      <c r="J41" s="284"/>
      <c r="K41" s="24">
        <v>98</v>
      </c>
      <c r="L41" s="24">
        <v>94</v>
      </c>
      <c r="M41" s="55">
        <f>SUM(K41:L41)</f>
        <v>192</v>
      </c>
      <c r="N41"/>
    </row>
    <row r="42" spans="1:14" ht="15.75" customHeight="1" x14ac:dyDescent="0.3">
      <c r="A42" s="103" t="s">
        <v>1258</v>
      </c>
      <c r="B42" s="104"/>
      <c r="C42" s="105"/>
      <c r="D42" s="23">
        <v>97</v>
      </c>
      <c r="E42" s="23">
        <v>90</v>
      </c>
      <c r="F42" s="25">
        <f>SUM(D42:E42)</f>
        <v>187</v>
      </c>
      <c r="G42"/>
      <c r="H42" s="103" t="s">
        <v>905</v>
      </c>
      <c r="I42" s="104"/>
      <c r="J42" s="105"/>
      <c r="K42" s="23">
        <v>94</v>
      </c>
      <c r="L42" s="23">
        <v>97</v>
      </c>
      <c r="M42" s="25">
        <f>SUM(K42:L42)</f>
        <v>191</v>
      </c>
      <c r="N42"/>
    </row>
    <row r="43" spans="1:14" ht="15.75" customHeight="1" x14ac:dyDescent="0.3">
      <c r="A43" s="107" t="s">
        <v>1244</v>
      </c>
      <c r="B43" s="108"/>
      <c r="C43" s="109"/>
      <c r="D43" s="30">
        <v>94</v>
      </c>
      <c r="E43" s="30">
        <v>92</v>
      </c>
      <c r="F43" s="32">
        <f>SUM(D43:E43)</f>
        <v>186</v>
      </c>
      <c r="G43"/>
      <c r="H43" s="107" t="s">
        <v>1208</v>
      </c>
      <c r="I43" s="108"/>
      <c r="J43" s="109"/>
      <c r="K43" s="30">
        <v>93</v>
      </c>
      <c r="L43" s="30">
        <v>96</v>
      </c>
      <c r="M43" s="32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286" t="s">
        <v>7</v>
      </c>
      <c r="I45" s="287" t="s">
        <v>281</v>
      </c>
      <c r="J45" s="287" t="s">
        <v>282</v>
      </c>
      <c r="K45" s="287" t="s">
        <v>283</v>
      </c>
      <c r="L45" s="287" t="s">
        <v>284</v>
      </c>
      <c r="M45" s="287" t="s">
        <v>14</v>
      </c>
      <c r="N45" s="288" t="s">
        <v>285</v>
      </c>
    </row>
    <row r="46" spans="1:14" ht="15.75" customHeight="1" x14ac:dyDescent="0.3">
      <c r="B46" s="6" t="s">
        <v>1323</v>
      </c>
      <c r="H46" s="64" t="s">
        <v>1318</v>
      </c>
      <c r="I46" s="65">
        <v>6</v>
      </c>
      <c r="J46" s="65">
        <v>5</v>
      </c>
      <c r="K46" s="65">
        <v>1</v>
      </c>
      <c r="L46" s="65"/>
      <c r="M46" s="65">
        <v>3437</v>
      </c>
      <c r="N46" s="66">
        <v>11</v>
      </c>
    </row>
    <row r="47" spans="1:14" ht="15.75" customHeight="1" x14ac:dyDescent="0.3">
      <c r="B47" s="60" t="s">
        <v>1344</v>
      </c>
      <c r="H47" s="67" t="s">
        <v>1322</v>
      </c>
      <c r="I47" s="40">
        <v>6</v>
      </c>
      <c r="J47" s="40">
        <v>4</v>
      </c>
      <c r="K47" s="40">
        <v>1</v>
      </c>
      <c r="L47" s="40">
        <v>1</v>
      </c>
      <c r="M47" s="40">
        <v>3431</v>
      </c>
      <c r="N47" s="41">
        <v>9</v>
      </c>
    </row>
    <row r="48" spans="1:14" ht="15.75" customHeight="1" x14ac:dyDescent="0.3">
      <c r="B48" s="10" t="s">
        <v>288</v>
      </c>
      <c r="H48" s="67" t="s">
        <v>1312</v>
      </c>
      <c r="I48" s="40">
        <v>6</v>
      </c>
      <c r="J48" s="40">
        <v>3</v>
      </c>
      <c r="K48" s="40"/>
      <c r="L48" s="40">
        <v>3</v>
      </c>
      <c r="M48" s="40">
        <v>3380</v>
      </c>
      <c r="N48" s="41">
        <v>6</v>
      </c>
    </row>
    <row r="49" spans="1:14" ht="15.75" customHeight="1" x14ac:dyDescent="0.3">
      <c r="H49" s="67" t="s">
        <v>1317</v>
      </c>
      <c r="I49" s="40">
        <v>6</v>
      </c>
      <c r="J49" s="40">
        <v>2</v>
      </c>
      <c r="K49" s="40">
        <v>1</v>
      </c>
      <c r="L49" s="40">
        <v>3</v>
      </c>
      <c r="M49" s="40">
        <v>3387</v>
      </c>
      <c r="N49" s="41">
        <v>5</v>
      </c>
    </row>
    <row r="50" spans="1:14" ht="15.75" customHeight="1" x14ac:dyDescent="0.3">
      <c r="H50" s="67" t="s">
        <v>1313</v>
      </c>
      <c r="I50" s="40">
        <v>6</v>
      </c>
      <c r="J50" s="40">
        <v>2</v>
      </c>
      <c r="K50" s="40">
        <v>1</v>
      </c>
      <c r="L50" s="40">
        <v>3</v>
      </c>
      <c r="M50" s="40">
        <v>3371</v>
      </c>
      <c r="N50" s="41">
        <v>5</v>
      </c>
    </row>
    <row r="51" spans="1:14" ht="15.75" customHeight="1" x14ac:dyDescent="0.3">
      <c r="H51" s="68" t="s">
        <v>1321</v>
      </c>
      <c r="I51" s="43">
        <v>6</v>
      </c>
      <c r="J51" s="43"/>
      <c r="K51" s="43"/>
      <c r="L51" s="43">
        <v>6</v>
      </c>
      <c r="M51" s="43">
        <v>3317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343</v>
      </c>
      <c r="E53" s="4"/>
      <c r="G53" s="69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25750622-86AA-4F4B-B186-5ECB11A16B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C61B-0722-4A13-87CD-C68BD6C33AEB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1303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7" t="s">
        <v>1198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N3" s="9"/>
    </row>
    <row r="4" spans="1:14" ht="15.75" customHeight="1" x14ac:dyDescent="0.3">
      <c r="A4" s="48" t="s">
        <v>1324</v>
      </c>
      <c r="B4" s="49"/>
      <c r="C4" s="50">
        <v>531</v>
      </c>
      <c r="D4" s="49"/>
      <c r="E4" s="51" t="s">
        <v>15</v>
      </c>
      <c r="F4" s="52">
        <f>SUM(F5:F7)</f>
        <v>554</v>
      </c>
      <c r="G4" s="53" t="s">
        <v>272</v>
      </c>
      <c r="H4" s="48" t="s">
        <v>1325</v>
      </c>
      <c r="I4" s="49"/>
      <c r="J4" s="50">
        <v>559</v>
      </c>
      <c r="K4" s="49"/>
      <c r="L4" s="51" t="s">
        <v>15</v>
      </c>
      <c r="M4" s="52">
        <f>SUM(M5:M7)</f>
        <v>559</v>
      </c>
      <c r="N4"/>
    </row>
    <row r="5" spans="1:14" ht="15.75" customHeight="1" x14ac:dyDescent="0.3">
      <c r="A5" s="98" t="s">
        <v>1278</v>
      </c>
      <c r="B5" s="283"/>
      <c r="C5" s="284"/>
      <c r="D5" s="24">
        <v>87</v>
      </c>
      <c r="E5" s="24">
        <v>94</v>
      </c>
      <c r="F5" s="55">
        <f>SUM(D5:E5)</f>
        <v>181</v>
      </c>
      <c r="G5"/>
      <c r="H5" s="98" t="s">
        <v>1236</v>
      </c>
      <c r="I5" s="283"/>
      <c r="J5" s="284"/>
      <c r="K5" s="24">
        <v>95</v>
      </c>
      <c r="L5" s="24">
        <v>93</v>
      </c>
      <c r="M5" s="55">
        <f>SUM(K5:L5)</f>
        <v>188</v>
      </c>
      <c r="N5"/>
    </row>
    <row r="6" spans="1:14" ht="15.75" customHeight="1" x14ac:dyDescent="0.3">
      <c r="A6" s="103" t="s">
        <v>1283</v>
      </c>
      <c r="B6" s="104"/>
      <c r="C6" s="105"/>
      <c r="D6" s="23">
        <v>95</v>
      </c>
      <c r="E6" s="23">
        <v>91</v>
      </c>
      <c r="F6" s="25">
        <f>SUM(D6:E6)</f>
        <v>186</v>
      </c>
      <c r="G6"/>
      <c r="H6" s="103" t="s">
        <v>1260</v>
      </c>
      <c r="I6" s="104"/>
      <c r="J6" s="105"/>
      <c r="K6" s="23">
        <v>93</v>
      </c>
      <c r="L6" s="23">
        <v>96</v>
      </c>
      <c r="M6" s="25">
        <f>SUM(K6:L6)</f>
        <v>189</v>
      </c>
      <c r="N6"/>
    </row>
    <row r="7" spans="1:14" ht="15.75" customHeight="1" x14ac:dyDescent="0.3">
      <c r="A7" s="107" t="s">
        <v>1295</v>
      </c>
      <c r="B7" s="108"/>
      <c r="C7" s="109"/>
      <c r="D7" s="30">
        <v>92</v>
      </c>
      <c r="E7" s="30">
        <v>95</v>
      </c>
      <c r="F7" s="32">
        <f>SUM(D7:E7)</f>
        <v>187</v>
      </c>
      <c r="G7"/>
      <c r="H7" s="107" t="s">
        <v>1263</v>
      </c>
      <c r="I7" s="108"/>
      <c r="J7" s="109"/>
      <c r="K7" s="30">
        <v>93</v>
      </c>
      <c r="L7" s="30">
        <v>89</v>
      </c>
      <c r="M7" s="32">
        <f>SUM(K7:L7)</f>
        <v>182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1326</v>
      </c>
      <c r="B9" s="49"/>
      <c r="C9" s="50">
        <v>545</v>
      </c>
      <c r="D9" s="49"/>
      <c r="E9" s="51" t="s">
        <v>15</v>
      </c>
      <c r="F9" s="52">
        <f>SUM(F10:F12)</f>
        <v>534</v>
      </c>
      <c r="G9" s="53" t="s">
        <v>272</v>
      </c>
      <c r="H9" s="48" t="s">
        <v>1327</v>
      </c>
      <c r="I9" s="49"/>
      <c r="J9" s="50">
        <v>524</v>
      </c>
      <c r="K9" s="49"/>
      <c r="L9" s="51" t="s">
        <v>15</v>
      </c>
      <c r="M9" s="52">
        <f>SUM(M10:M12)</f>
        <v>529</v>
      </c>
      <c r="N9"/>
    </row>
    <row r="10" spans="1:14" ht="15.75" customHeight="1" x14ac:dyDescent="0.3">
      <c r="A10" s="98" t="s">
        <v>158</v>
      </c>
      <c r="B10" s="283"/>
      <c r="C10" s="284"/>
      <c r="D10" s="24">
        <v>94</v>
      </c>
      <c r="E10" s="24">
        <v>92</v>
      </c>
      <c r="F10" s="55">
        <f>SUM(D10:E10)</f>
        <v>186</v>
      </c>
      <c r="G10"/>
      <c r="H10" s="98" t="s">
        <v>1271</v>
      </c>
      <c r="I10" s="283"/>
      <c r="J10" s="284"/>
      <c r="K10" s="24">
        <v>81</v>
      </c>
      <c r="L10" s="24">
        <v>89</v>
      </c>
      <c r="M10" s="55">
        <f>SUM(K10:L10)</f>
        <v>170</v>
      </c>
      <c r="N10"/>
    </row>
    <row r="11" spans="1:14" ht="15.75" customHeight="1" x14ac:dyDescent="0.3">
      <c r="A11" s="103" t="s">
        <v>237</v>
      </c>
      <c r="B11" s="104"/>
      <c r="C11" s="105"/>
      <c r="D11" s="23">
        <v>84</v>
      </c>
      <c r="E11" s="23">
        <v>87</v>
      </c>
      <c r="F11" s="25">
        <f>SUM(D11:E11)</f>
        <v>171</v>
      </c>
      <c r="G11"/>
      <c r="H11" s="103" t="s">
        <v>1287</v>
      </c>
      <c r="I11" s="104"/>
      <c r="J11" s="105"/>
      <c r="K11" s="23">
        <v>96</v>
      </c>
      <c r="L11" s="23">
        <v>90</v>
      </c>
      <c r="M11" s="25">
        <f>SUM(K11:L11)</f>
        <v>186</v>
      </c>
      <c r="N11"/>
    </row>
    <row r="12" spans="1:14" ht="15.75" customHeight="1" x14ac:dyDescent="0.3">
      <c r="A12" s="107" t="s">
        <v>1328</v>
      </c>
      <c r="B12" s="108"/>
      <c r="C12" s="109"/>
      <c r="D12" s="30">
        <v>88</v>
      </c>
      <c r="E12" s="30">
        <v>89</v>
      </c>
      <c r="F12" s="32">
        <f>SUM(D12:E12)</f>
        <v>177</v>
      </c>
      <c r="G12"/>
      <c r="H12" s="107" t="s">
        <v>1275</v>
      </c>
      <c r="I12" s="108"/>
      <c r="J12" s="109"/>
      <c r="K12" s="30">
        <v>84</v>
      </c>
      <c r="L12" s="30">
        <v>89</v>
      </c>
      <c r="M12" s="32">
        <f>SUM(K12:L12)</f>
        <v>173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305</v>
      </c>
      <c r="B14" s="49"/>
      <c r="C14" s="50">
        <v>557</v>
      </c>
      <c r="D14" s="49"/>
      <c r="E14" s="51" t="s">
        <v>15</v>
      </c>
      <c r="F14" s="52">
        <f>SUM(F15:F17)</f>
        <v>554</v>
      </c>
      <c r="G14" s="53" t="s">
        <v>272</v>
      </c>
      <c r="H14" s="48" t="s">
        <v>1329</v>
      </c>
      <c r="I14" s="49"/>
      <c r="J14" s="50">
        <v>555</v>
      </c>
      <c r="K14" s="49"/>
      <c r="L14" s="51" t="s">
        <v>15</v>
      </c>
      <c r="M14" s="52">
        <f>SUM(M15:M17)</f>
        <v>564</v>
      </c>
      <c r="N14"/>
    </row>
    <row r="15" spans="1:14" ht="15.75" customHeight="1" x14ac:dyDescent="0.3">
      <c r="A15" s="98" t="s">
        <v>1256</v>
      </c>
      <c r="B15" s="283"/>
      <c r="C15" s="284"/>
      <c r="D15" s="24">
        <v>89</v>
      </c>
      <c r="E15" s="24">
        <v>95</v>
      </c>
      <c r="F15" s="55">
        <f>SUM(D15:E15)</f>
        <v>184</v>
      </c>
      <c r="G15"/>
      <c r="H15" s="98" t="s">
        <v>1240</v>
      </c>
      <c r="I15" s="283"/>
      <c r="J15" s="284"/>
      <c r="K15" s="24">
        <v>97</v>
      </c>
      <c r="L15" s="24">
        <v>93</v>
      </c>
      <c r="M15" s="55">
        <f>SUM(K15:L15)</f>
        <v>190</v>
      </c>
      <c r="N15"/>
    </row>
    <row r="16" spans="1:14" ht="15.75" customHeight="1" x14ac:dyDescent="0.3">
      <c r="A16" s="103" t="s">
        <v>1261</v>
      </c>
      <c r="B16" s="104"/>
      <c r="C16" s="105"/>
      <c r="D16" s="23">
        <v>93</v>
      </c>
      <c r="E16" s="23">
        <v>91</v>
      </c>
      <c r="F16" s="25">
        <f>SUM(D16:E16)</f>
        <v>184</v>
      </c>
      <c r="G16"/>
      <c r="H16" s="103" t="s">
        <v>1235</v>
      </c>
      <c r="I16" s="104"/>
      <c r="J16" s="105"/>
      <c r="K16" s="23">
        <v>93</v>
      </c>
      <c r="L16" s="23">
        <v>93</v>
      </c>
      <c r="M16" s="25">
        <f>SUM(K16:L16)</f>
        <v>186</v>
      </c>
      <c r="N16"/>
    </row>
    <row r="17" spans="1:14" ht="15.75" customHeight="1" x14ac:dyDescent="0.3">
      <c r="A17" s="107" t="s">
        <v>520</v>
      </c>
      <c r="B17" s="108"/>
      <c r="C17" s="109"/>
      <c r="D17" s="30">
        <v>93</v>
      </c>
      <c r="E17" s="30">
        <v>93</v>
      </c>
      <c r="F17" s="32">
        <f>SUM(D17:E17)</f>
        <v>186</v>
      </c>
      <c r="G17"/>
      <c r="H17" s="107" t="s">
        <v>1282</v>
      </c>
      <c r="I17" s="108"/>
      <c r="J17" s="109"/>
      <c r="K17" s="30">
        <v>98</v>
      </c>
      <c r="L17" s="30">
        <v>90</v>
      </c>
      <c r="M17" s="32">
        <f>SUM(K17:L17)</f>
        <v>188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6" t="s">
        <v>49</v>
      </c>
      <c r="I19" s="287" t="s">
        <v>281</v>
      </c>
      <c r="J19" s="287" t="s">
        <v>282</v>
      </c>
      <c r="K19" s="287" t="s">
        <v>283</v>
      </c>
      <c r="L19" s="287" t="s">
        <v>284</v>
      </c>
      <c r="M19" s="287" t="s">
        <v>14</v>
      </c>
      <c r="N19" s="288" t="s">
        <v>285</v>
      </c>
    </row>
    <row r="20" spans="1:14" ht="15.75" customHeight="1" x14ac:dyDescent="0.3">
      <c r="B20" s="6" t="s">
        <v>1330</v>
      </c>
      <c r="H20" s="64" t="s">
        <v>1329</v>
      </c>
      <c r="I20" s="65">
        <v>6</v>
      </c>
      <c r="J20" s="65">
        <v>6</v>
      </c>
      <c r="K20" s="65"/>
      <c r="L20" s="65"/>
      <c r="M20" s="65">
        <v>3363</v>
      </c>
      <c r="N20" s="66">
        <v>12</v>
      </c>
    </row>
    <row r="21" spans="1:14" ht="15.75" customHeight="1" x14ac:dyDescent="0.3">
      <c r="B21" s="60" t="s">
        <v>1345</v>
      </c>
      <c r="H21" s="67" t="s">
        <v>305</v>
      </c>
      <c r="I21" s="40">
        <v>6</v>
      </c>
      <c r="J21" s="40">
        <v>4</v>
      </c>
      <c r="K21" s="40"/>
      <c r="L21" s="40">
        <v>2</v>
      </c>
      <c r="M21" s="40">
        <v>3326</v>
      </c>
      <c r="N21" s="41">
        <v>8</v>
      </c>
    </row>
    <row r="22" spans="1:14" ht="15.75" customHeight="1" x14ac:dyDescent="0.3">
      <c r="B22" s="10" t="s">
        <v>288</v>
      </c>
      <c r="H22" s="67" t="s">
        <v>1326</v>
      </c>
      <c r="I22" s="40">
        <v>6</v>
      </c>
      <c r="J22" s="40">
        <v>3</v>
      </c>
      <c r="K22" s="40"/>
      <c r="L22" s="40">
        <v>3</v>
      </c>
      <c r="M22" s="40">
        <v>3244</v>
      </c>
      <c r="N22" s="41">
        <v>6</v>
      </c>
    </row>
    <row r="23" spans="1:14" ht="15.75" customHeight="1" x14ac:dyDescent="0.3">
      <c r="H23" s="67" t="s">
        <v>1325</v>
      </c>
      <c r="I23" s="40">
        <v>6</v>
      </c>
      <c r="J23" s="40">
        <v>3</v>
      </c>
      <c r="K23" s="40"/>
      <c r="L23" s="40">
        <v>3</v>
      </c>
      <c r="M23" s="40">
        <v>2829</v>
      </c>
      <c r="N23" s="41">
        <v>6</v>
      </c>
    </row>
    <row r="24" spans="1:14" ht="15.75" customHeight="1" x14ac:dyDescent="0.3">
      <c r="H24" s="67" t="s">
        <v>1327</v>
      </c>
      <c r="I24" s="40">
        <v>6</v>
      </c>
      <c r="J24" s="40">
        <v>1</v>
      </c>
      <c r="K24" s="40"/>
      <c r="L24" s="40">
        <v>5</v>
      </c>
      <c r="M24" s="40">
        <v>3141</v>
      </c>
      <c r="N24" s="41">
        <v>2</v>
      </c>
    </row>
    <row r="25" spans="1:14" ht="15.75" customHeight="1" x14ac:dyDescent="0.3">
      <c r="H25" s="68" t="s">
        <v>1324</v>
      </c>
      <c r="I25" s="43">
        <v>6</v>
      </c>
      <c r="J25" s="43">
        <v>1</v>
      </c>
      <c r="K25" s="43"/>
      <c r="L25" s="43">
        <v>5</v>
      </c>
      <c r="M25" s="43">
        <v>2541</v>
      </c>
      <c r="N25" s="44">
        <v>2</v>
      </c>
    </row>
    <row r="26" spans="1:14" ht="15.75" customHeight="1" x14ac:dyDescent="0.3">
      <c r="B26" s="117"/>
      <c r="C26" s="117"/>
      <c r="H26" s="85"/>
      <c r="I26" s="211"/>
      <c r="J26" s="211"/>
      <c r="K26" s="211"/>
      <c r="L26" s="211"/>
      <c r="M26" s="211"/>
      <c r="N26" s="211"/>
    </row>
    <row r="27" spans="1:14" ht="15.75" customHeight="1" x14ac:dyDescent="0.3">
      <c r="A27" s="6" t="s">
        <v>343</v>
      </c>
      <c r="E27" s="4"/>
      <c r="G27" s="69" t="s">
        <v>167</v>
      </c>
      <c r="H27" s="85"/>
      <c r="I27" s="211"/>
      <c r="J27" s="211"/>
      <c r="K27" s="211"/>
      <c r="L27" s="211"/>
      <c r="M27" s="211"/>
      <c r="N27" s="211"/>
    </row>
    <row r="28" spans="1:14" ht="15.75" customHeight="1" x14ac:dyDescent="0.3">
      <c r="A28" s="6" t="s">
        <v>168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5337E3F5-B278-4A49-B0D6-3CF0830DAC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7198-C337-45CD-84B2-EE39A8F3062A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style="163" customWidth="1"/>
    <col min="12" max="15" width="5" style="163" customWidth="1"/>
    <col min="16" max="16" width="5.140625" customWidth="1"/>
  </cols>
  <sheetData>
    <row r="1" spans="1:15" ht="18" x14ac:dyDescent="0.35">
      <c r="A1" s="154"/>
      <c r="B1" s="155" t="s">
        <v>1037</v>
      </c>
      <c r="C1" s="156"/>
      <c r="D1" s="157"/>
      <c r="E1" s="157"/>
      <c r="F1" s="157"/>
      <c r="G1" s="157"/>
      <c r="H1" s="157"/>
      <c r="I1" s="157"/>
      <c r="J1" s="157" t="s">
        <v>1</v>
      </c>
      <c r="K1" s="157"/>
      <c r="L1" s="157"/>
      <c r="M1" s="157"/>
      <c r="N1" s="157"/>
      <c r="O1" s="157"/>
    </row>
    <row r="2" spans="1:15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162"/>
      <c r="J2" s="161"/>
      <c r="K2" s="161"/>
      <c r="L2" s="161"/>
      <c r="M2" s="160"/>
      <c r="N2" s="161"/>
    </row>
    <row r="3" spans="1:15" x14ac:dyDescent="0.3">
      <c r="A3" s="164"/>
      <c r="B3" s="165" t="s">
        <v>4</v>
      </c>
      <c r="C3" s="160" t="s">
        <v>1038</v>
      </c>
      <c r="D3" s="161"/>
      <c r="E3" s="166" t="s">
        <v>1039</v>
      </c>
      <c r="F3" s="165"/>
      <c r="G3" s="165"/>
      <c r="H3" s="167"/>
      <c r="I3" s="164"/>
      <c r="J3" s="165" t="s">
        <v>7</v>
      </c>
      <c r="K3" s="160" t="s">
        <v>1040</v>
      </c>
      <c r="L3" s="161"/>
      <c r="M3" s="166" t="s">
        <v>1041</v>
      </c>
      <c r="N3" s="165"/>
      <c r="O3" s="165"/>
    </row>
    <row r="4" spans="1:15" x14ac:dyDescent="0.3">
      <c r="A4" s="168">
        <v>1</v>
      </c>
      <c r="B4" s="169" t="s">
        <v>10</v>
      </c>
      <c r="C4" s="169" t="s">
        <v>11</v>
      </c>
      <c r="D4" s="170" t="s">
        <v>12</v>
      </c>
      <c r="E4" s="170" t="s">
        <v>13</v>
      </c>
      <c r="F4" s="170" t="s">
        <v>14</v>
      </c>
      <c r="G4" s="171" t="s">
        <v>15</v>
      </c>
      <c r="H4" s="161"/>
      <c r="I4" s="168">
        <v>1</v>
      </c>
      <c r="J4" s="169" t="s">
        <v>10</v>
      </c>
      <c r="K4" s="169" t="s">
        <v>11</v>
      </c>
      <c r="L4" s="170" t="s">
        <v>12</v>
      </c>
      <c r="M4" s="170" t="s">
        <v>13</v>
      </c>
      <c r="N4" s="170" t="s">
        <v>14</v>
      </c>
      <c r="O4" s="171" t="s">
        <v>15</v>
      </c>
    </row>
    <row r="5" spans="1:15" x14ac:dyDescent="0.3">
      <c r="A5" s="172">
        <v>3</v>
      </c>
      <c r="B5" s="173" t="s">
        <v>1042</v>
      </c>
      <c r="C5" s="173" t="s">
        <v>1043</v>
      </c>
      <c r="D5" s="174">
        <v>100</v>
      </c>
      <c r="E5" s="175">
        <v>9</v>
      </c>
      <c r="F5" s="174">
        <v>596</v>
      </c>
      <c r="G5" s="176">
        <v>54</v>
      </c>
      <c r="H5" s="177"/>
      <c r="I5" s="172">
        <v>2</v>
      </c>
      <c r="J5" s="173" t="s">
        <v>1044</v>
      </c>
      <c r="K5" s="173" t="s">
        <v>210</v>
      </c>
      <c r="L5" s="175">
        <v>98</v>
      </c>
      <c r="M5" s="175">
        <v>9</v>
      </c>
      <c r="N5" s="175">
        <v>583</v>
      </c>
      <c r="O5" s="178">
        <v>54</v>
      </c>
    </row>
    <row r="6" spans="1:15" x14ac:dyDescent="0.3">
      <c r="A6" s="179">
        <v>9</v>
      </c>
      <c r="B6" s="180" t="s">
        <v>1045</v>
      </c>
      <c r="C6" s="180" t="s">
        <v>441</v>
      </c>
      <c r="D6" s="181">
        <v>99</v>
      </c>
      <c r="E6" s="182">
        <v>8</v>
      </c>
      <c r="F6" s="181">
        <v>581</v>
      </c>
      <c r="G6" s="183">
        <v>43</v>
      </c>
      <c r="H6" s="161"/>
      <c r="I6" s="179">
        <v>8</v>
      </c>
      <c r="J6" s="180" t="s">
        <v>1022</v>
      </c>
      <c r="K6" s="180" t="s">
        <v>44</v>
      </c>
      <c r="L6" s="181">
        <v>96</v>
      </c>
      <c r="M6" s="182">
        <v>8</v>
      </c>
      <c r="N6" s="181">
        <v>570</v>
      </c>
      <c r="O6" s="183">
        <v>42</v>
      </c>
    </row>
    <row r="7" spans="1:15" ht="15.75" customHeight="1" x14ac:dyDescent="0.3">
      <c r="A7" s="179">
        <v>8</v>
      </c>
      <c r="B7" s="180" t="s">
        <v>1046</v>
      </c>
      <c r="C7" s="180" t="s">
        <v>230</v>
      </c>
      <c r="D7" s="181">
        <v>96</v>
      </c>
      <c r="E7" s="182">
        <v>7</v>
      </c>
      <c r="F7" s="181">
        <v>576</v>
      </c>
      <c r="G7" s="183">
        <v>42</v>
      </c>
      <c r="H7" s="177"/>
      <c r="I7" s="179">
        <v>9</v>
      </c>
      <c r="J7" s="180" t="s">
        <v>1047</v>
      </c>
      <c r="K7" s="180" t="s">
        <v>67</v>
      </c>
      <c r="L7" s="181">
        <v>95</v>
      </c>
      <c r="M7" s="182">
        <v>7</v>
      </c>
      <c r="N7" s="181">
        <v>567</v>
      </c>
      <c r="O7" s="183">
        <v>41</v>
      </c>
    </row>
    <row r="8" spans="1:15" ht="15.75" customHeight="1" x14ac:dyDescent="0.3">
      <c r="A8" s="179">
        <v>2</v>
      </c>
      <c r="B8" s="180" t="s">
        <v>1048</v>
      </c>
      <c r="C8" s="180" t="s">
        <v>1049</v>
      </c>
      <c r="D8" s="184">
        <v>96</v>
      </c>
      <c r="E8" s="182">
        <v>7</v>
      </c>
      <c r="F8" s="184">
        <v>569</v>
      </c>
      <c r="G8" s="185">
        <v>36</v>
      </c>
      <c r="H8" s="177"/>
      <c r="I8" s="179">
        <v>3</v>
      </c>
      <c r="J8" s="180" t="s">
        <v>1050</v>
      </c>
      <c r="K8" s="180" t="s">
        <v>97</v>
      </c>
      <c r="L8" s="186" t="s">
        <v>47</v>
      </c>
      <c r="M8" s="182">
        <v>0</v>
      </c>
      <c r="N8" s="186">
        <v>478</v>
      </c>
      <c r="O8" s="187">
        <v>38</v>
      </c>
    </row>
    <row r="9" spans="1:15" x14ac:dyDescent="0.3">
      <c r="A9" s="179">
        <v>7</v>
      </c>
      <c r="B9" s="180" t="s">
        <v>1051</v>
      </c>
      <c r="C9" s="180" t="s">
        <v>230</v>
      </c>
      <c r="D9" s="181">
        <v>93</v>
      </c>
      <c r="E9" s="182">
        <v>5</v>
      </c>
      <c r="F9" s="181">
        <v>572</v>
      </c>
      <c r="G9" s="183">
        <v>33</v>
      </c>
      <c r="H9" s="161"/>
      <c r="I9" s="179">
        <v>7</v>
      </c>
      <c r="J9" s="180" t="s">
        <v>412</v>
      </c>
      <c r="K9" s="180" t="s">
        <v>130</v>
      </c>
      <c r="L9" s="181">
        <v>92</v>
      </c>
      <c r="M9" s="182">
        <v>6</v>
      </c>
      <c r="N9" s="181">
        <v>464</v>
      </c>
      <c r="O9" s="183">
        <v>28</v>
      </c>
    </row>
    <row r="10" spans="1:15" x14ac:dyDescent="0.3">
      <c r="A10" s="179">
        <v>1</v>
      </c>
      <c r="B10" s="180" t="s">
        <v>722</v>
      </c>
      <c r="C10" s="180" t="s">
        <v>648</v>
      </c>
      <c r="D10" s="184">
        <v>84</v>
      </c>
      <c r="E10" s="182">
        <v>2</v>
      </c>
      <c r="F10" s="181">
        <v>547</v>
      </c>
      <c r="G10" s="183">
        <v>27</v>
      </c>
      <c r="H10" s="161"/>
      <c r="I10" s="179">
        <v>4</v>
      </c>
      <c r="J10" s="180" t="s">
        <v>1052</v>
      </c>
      <c r="K10" s="180" t="s">
        <v>60</v>
      </c>
      <c r="L10" s="186" t="s">
        <v>47</v>
      </c>
      <c r="M10" s="182">
        <v>0</v>
      </c>
      <c r="N10" s="186">
        <v>369</v>
      </c>
      <c r="O10" s="187">
        <v>19</v>
      </c>
    </row>
    <row r="11" spans="1:15" x14ac:dyDescent="0.3">
      <c r="A11" s="179">
        <v>5</v>
      </c>
      <c r="B11" s="180" t="s">
        <v>1053</v>
      </c>
      <c r="C11" s="180" t="s">
        <v>97</v>
      </c>
      <c r="D11" s="184">
        <v>89</v>
      </c>
      <c r="E11" s="182">
        <v>4</v>
      </c>
      <c r="F11" s="184">
        <v>550</v>
      </c>
      <c r="G11" s="185">
        <v>23</v>
      </c>
      <c r="I11" s="179">
        <v>6</v>
      </c>
      <c r="J11" s="180" t="s">
        <v>927</v>
      </c>
      <c r="K11" s="180" t="s">
        <v>889</v>
      </c>
      <c r="L11" s="186" t="s">
        <v>47</v>
      </c>
      <c r="M11" s="182">
        <v>0</v>
      </c>
      <c r="N11" s="184">
        <v>296</v>
      </c>
      <c r="O11" s="183">
        <v>12</v>
      </c>
    </row>
    <row r="12" spans="1:15" x14ac:dyDescent="0.3">
      <c r="A12" s="179">
        <v>4</v>
      </c>
      <c r="B12" s="180" t="s">
        <v>868</v>
      </c>
      <c r="C12" s="180" t="s">
        <v>441</v>
      </c>
      <c r="D12" s="186">
        <v>89</v>
      </c>
      <c r="E12" s="182">
        <v>4</v>
      </c>
      <c r="F12" s="186">
        <v>364</v>
      </c>
      <c r="G12" s="187">
        <v>15</v>
      </c>
      <c r="I12" s="179">
        <v>1</v>
      </c>
      <c r="J12" s="180" t="s">
        <v>667</v>
      </c>
      <c r="K12" s="180" t="s">
        <v>662</v>
      </c>
      <c r="L12" s="184" t="s">
        <v>47</v>
      </c>
      <c r="M12" s="182">
        <v>0</v>
      </c>
      <c r="N12" s="181">
        <v>0</v>
      </c>
      <c r="O12" s="183">
        <v>0</v>
      </c>
    </row>
    <row r="13" spans="1:15" x14ac:dyDescent="0.3">
      <c r="A13" s="188">
        <v>6</v>
      </c>
      <c r="B13" s="189" t="s">
        <v>1054</v>
      </c>
      <c r="C13" s="189" t="s">
        <v>648</v>
      </c>
      <c r="D13" s="190" t="s">
        <v>47</v>
      </c>
      <c r="E13" s="191">
        <v>0</v>
      </c>
      <c r="F13" s="190">
        <v>0</v>
      </c>
      <c r="G13" s="192">
        <v>0</v>
      </c>
      <c r="I13" s="188">
        <v>5</v>
      </c>
      <c r="J13" s="189" t="s">
        <v>570</v>
      </c>
      <c r="K13" s="189" t="s">
        <v>210</v>
      </c>
      <c r="L13" s="193" t="s">
        <v>47</v>
      </c>
      <c r="M13" s="191">
        <v>0</v>
      </c>
      <c r="N13" s="190">
        <v>0</v>
      </c>
      <c r="O13" s="194">
        <v>0</v>
      </c>
    </row>
    <row r="15" spans="1:15" x14ac:dyDescent="0.3">
      <c r="A15" s="164"/>
      <c r="B15" s="165" t="s">
        <v>49</v>
      </c>
      <c r="C15" s="160" t="s">
        <v>1055</v>
      </c>
      <c r="D15" s="161"/>
      <c r="E15" s="166" t="s">
        <v>1056</v>
      </c>
      <c r="F15" s="165"/>
      <c r="G15" s="165"/>
      <c r="I15" s="164"/>
      <c r="J15" s="165" t="s">
        <v>52</v>
      </c>
      <c r="K15" s="160" t="s">
        <v>1057</v>
      </c>
      <c r="L15" s="161"/>
      <c r="M15" s="166" t="s">
        <v>1001</v>
      </c>
      <c r="N15" s="165"/>
      <c r="O15" s="165"/>
    </row>
    <row r="16" spans="1:15" x14ac:dyDescent="0.3">
      <c r="A16" s="168">
        <v>1</v>
      </c>
      <c r="B16" s="169" t="s">
        <v>10</v>
      </c>
      <c r="C16" s="169" t="s">
        <v>11</v>
      </c>
      <c r="D16" s="170" t="s">
        <v>12</v>
      </c>
      <c r="E16" s="170" t="s">
        <v>13</v>
      </c>
      <c r="F16" s="170" t="s">
        <v>14</v>
      </c>
      <c r="G16" s="171" t="s">
        <v>15</v>
      </c>
      <c r="I16" s="168">
        <v>1</v>
      </c>
      <c r="J16" s="169" t="s">
        <v>10</v>
      </c>
      <c r="K16" s="169" t="s">
        <v>11</v>
      </c>
      <c r="L16" s="170" t="s">
        <v>12</v>
      </c>
      <c r="M16" s="170" t="s">
        <v>13</v>
      </c>
      <c r="N16" s="170" t="s">
        <v>14</v>
      </c>
      <c r="O16" s="171" t="s">
        <v>15</v>
      </c>
    </row>
    <row r="17" spans="1:15" x14ac:dyDescent="0.3">
      <c r="A17" s="195">
        <v>4</v>
      </c>
      <c r="B17" s="173" t="s">
        <v>478</v>
      </c>
      <c r="C17" s="173" t="s">
        <v>453</v>
      </c>
      <c r="D17" s="196">
        <v>95</v>
      </c>
      <c r="E17" s="175">
        <v>9</v>
      </c>
      <c r="F17" s="196">
        <v>568</v>
      </c>
      <c r="G17" s="178">
        <v>48</v>
      </c>
      <c r="I17" s="172">
        <v>7</v>
      </c>
      <c r="J17" s="173" t="s">
        <v>1058</v>
      </c>
      <c r="K17" s="173" t="s">
        <v>97</v>
      </c>
      <c r="L17" s="196">
        <v>93</v>
      </c>
      <c r="M17" s="175">
        <v>9</v>
      </c>
      <c r="N17" s="196">
        <v>559</v>
      </c>
      <c r="O17" s="178">
        <v>45</v>
      </c>
    </row>
    <row r="18" spans="1:15" x14ac:dyDescent="0.3">
      <c r="A18" s="179">
        <v>7</v>
      </c>
      <c r="B18" s="180" t="s">
        <v>829</v>
      </c>
      <c r="C18" s="180" t="s">
        <v>648</v>
      </c>
      <c r="D18" s="181">
        <v>90</v>
      </c>
      <c r="E18" s="182">
        <v>5</v>
      </c>
      <c r="F18" s="181">
        <v>570</v>
      </c>
      <c r="G18" s="183">
        <v>46</v>
      </c>
      <c r="I18" s="179">
        <v>9</v>
      </c>
      <c r="J18" s="180" t="s">
        <v>1059</v>
      </c>
      <c r="K18" s="180" t="s">
        <v>130</v>
      </c>
      <c r="L18" s="181">
        <v>92</v>
      </c>
      <c r="M18" s="182">
        <v>7</v>
      </c>
      <c r="N18" s="181">
        <v>552</v>
      </c>
      <c r="O18" s="183">
        <v>39</v>
      </c>
    </row>
    <row r="19" spans="1:15" x14ac:dyDescent="0.3">
      <c r="A19" s="179">
        <v>1</v>
      </c>
      <c r="B19" s="180" t="s">
        <v>1060</v>
      </c>
      <c r="C19" s="180" t="s">
        <v>60</v>
      </c>
      <c r="D19" s="184">
        <v>95</v>
      </c>
      <c r="E19" s="182">
        <v>9</v>
      </c>
      <c r="F19" s="181">
        <v>567</v>
      </c>
      <c r="G19" s="183">
        <v>45</v>
      </c>
      <c r="I19" s="197">
        <v>6</v>
      </c>
      <c r="J19" s="180" t="s">
        <v>1061</v>
      </c>
      <c r="K19" s="180" t="s">
        <v>95</v>
      </c>
      <c r="L19" s="181">
        <v>92</v>
      </c>
      <c r="M19" s="182">
        <v>7</v>
      </c>
      <c r="N19" s="181">
        <v>547</v>
      </c>
      <c r="O19" s="183">
        <v>36</v>
      </c>
    </row>
    <row r="20" spans="1:15" x14ac:dyDescent="0.3">
      <c r="A20" s="197">
        <v>6</v>
      </c>
      <c r="B20" s="180" t="s">
        <v>1062</v>
      </c>
      <c r="C20" s="180" t="s">
        <v>130</v>
      </c>
      <c r="D20" s="181">
        <v>90</v>
      </c>
      <c r="E20" s="182">
        <v>5</v>
      </c>
      <c r="F20" s="181">
        <v>555</v>
      </c>
      <c r="G20" s="183">
        <v>38</v>
      </c>
      <c r="I20" s="197">
        <v>8</v>
      </c>
      <c r="J20" s="180" t="s">
        <v>644</v>
      </c>
      <c r="K20" s="180" t="s">
        <v>21</v>
      </c>
      <c r="L20" s="181">
        <v>88</v>
      </c>
      <c r="M20" s="182">
        <v>4</v>
      </c>
      <c r="N20" s="181">
        <v>546</v>
      </c>
      <c r="O20" s="183">
        <v>36</v>
      </c>
    </row>
    <row r="21" spans="1:15" x14ac:dyDescent="0.3">
      <c r="A21" s="197">
        <v>2</v>
      </c>
      <c r="B21" s="180" t="s">
        <v>1063</v>
      </c>
      <c r="C21" s="180" t="s">
        <v>210</v>
      </c>
      <c r="D21" s="181">
        <v>92</v>
      </c>
      <c r="E21" s="182">
        <v>6</v>
      </c>
      <c r="F21" s="181">
        <v>552</v>
      </c>
      <c r="G21" s="183">
        <v>32</v>
      </c>
      <c r="I21" s="179">
        <v>5</v>
      </c>
      <c r="J21" s="180" t="s">
        <v>1064</v>
      </c>
      <c r="K21" s="180" t="s">
        <v>1065</v>
      </c>
      <c r="L21" s="181">
        <v>88</v>
      </c>
      <c r="M21" s="182">
        <v>4</v>
      </c>
      <c r="N21" s="181">
        <v>535</v>
      </c>
      <c r="O21" s="183">
        <v>30</v>
      </c>
    </row>
    <row r="22" spans="1:15" x14ac:dyDescent="0.3">
      <c r="A22" s="197">
        <v>8</v>
      </c>
      <c r="B22" s="180" t="s">
        <v>203</v>
      </c>
      <c r="C22" s="180" t="s">
        <v>124</v>
      </c>
      <c r="D22" s="181">
        <v>93</v>
      </c>
      <c r="E22" s="182">
        <v>7</v>
      </c>
      <c r="F22" s="181">
        <v>547</v>
      </c>
      <c r="G22" s="183">
        <v>29</v>
      </c>
      <c r="I22" s="197">
        <v>2</v>
      </c>
      <c r="J22" s="180" t="s">
        <v>175</v>
      </c>
      <c r="K22" s="180" t="s">
        <v>130</v>
      </c>
      <c r="L22" s="181">
        <v>93</v>
      </c>
      <c r="M22" s="182">
        <v>9</v>
      </c>
      <c r="N22" s="181">
        <v>535</v>
      </c>
      <c r="O22" s="183">
        <v>27</v>
      </c>
    </row>
    <row r="23" spans="1:15" x14ac:dyDescent="0.3">
      <c r="A23" s="179">
        <v>5</v>
      </c>
      <c r="B23" s="180" t="s">
        <v>1066</v>
      </c>
      <c r="C23" s="180" t="s">
        <v>230</v>
      </c>
      <c r="D23" s="181">
        <v>90</v>
      </c>
      <c r="E23" s="182">
        <v>5</v>
      </c>
      <c r="F23" s="181">
        <v>545</v>
      </c>
      <c r="G23" s="183">
        <v>28</v>
      </c>
      <c r="I23" s="179">
        <v>3</v>
      </c>
      <c r="J23" s="180" t="s">
        <v>1067</v>
      </c>
      <c r="K23" s="180" t="s">
        <v>230</v>
      </c>
      <c r="L23" s="181">
        <v>91</v>
      </c>
      <c r="M23" s="182">
        <v>5</v>
      </c>
      <c r="N23" s="181">
        <v>534</v>
      </c>
      <c r="O23" s="183">
        <v>26</v>
      </c>
    </row>
    <row r="24" spans="1:15" x14ac:dyDescent="0.3">
      <c r="A24" s="179">
        <v>3</v>
      </c>
      <c r="B24" s="180" t="s">
        <v>934</v>
      </c>
      <c r="C24" s="180" t="s">
        <v>889</v>
      </c>
      <c r="D24" s="181">
        <v>74</v>
      </c>
      <c r="E24" s="182">
        <v>2</v>
      </c>
      <c r="F24" s="181">
        <v>444</v>
      </c>
      <c r="G24" s="183">
        <v>12</v>
      </c>
      <c r="I24" s="179">
        <v>1</v>
      </c>
      <c r="J24" s="180" t="s">
        <v>1068</v>
      </c>
      <c r="K24" s="180" t="s">
        <v>662</v>
      </c>
      <c r="L24" s="184">
        <v>82</v>
      </c>
      <c r="M24" s="182">
        <v>1</v>
      </c>
      <c r="N24" s="181">
        <v>526</v>
      </c>
      <c r="O24" s="183">
        <v>23</v>
      </c>
    </row>
    <row r="25" spans="1:15" x14ac:dyDescent="0.3">
      <c r="A25" s="188">
        <v>9</v>
      </c>
      <c r="B25" s="189" t="s">
        <v>1069</v>
      </c>
      <c r="C25" s="189" t="s">
        <v>210</v>
      </c>
      <c r="D25" s="198" t="s">
        <v>47</v>
      </c>
      <c r="E25" s="191">
        <v>0</v>
      </c>
      <c r="F25" s="198">
        <v>0</v>
      </c>
      <c r="G25" s="194">
        <v>0</v>
      </c>
      <c r="I25" s="199">
        <v>4</v>
      </c>
      <c r="J25" s="189" t="s">
        <v>905</v>
      </c>
      <c r="K25" s="189" t="s">
        <v>662</v>
      </c>
      <c r="L25" s="198">
        <v>88</v>
      </c>
      <c r="M25" s="191">
        <v>4</v>
      </c>
      <c r="N25" s="198">
        <v>511</v>
      </c>
      <c r="O25" s="194">
        <v>21</v>
      </c>
    </row>
    <row r="27" spans="1:15" x14ac:dyDescent="0.3">
      <c r="A27" s="164"/>
      <c r="B27" s="165" t="s">
        <v>83</v>
      </c>
      <c r="C27" s="160" t="s">
        <v>1070</v>
      </c>
      <c r="D27" s="161"/>
      <c r="E27" s="166" t="s">
        <v>1071</v>
      </c>
      <c r="F27" s="165"/>
      <c r="G27" s="165"/>
      <c r="I27" s="164"/>
      <c r="J27" s="165" t="s">
        <v>86</v>
      </c>
      <c r="K27" s="160" t="s">
        <v>1072</v>
      </c>
      <c r="L27" s="161"/>
      <c r="M27" s="166" t="s">
        <v>1073</v>
      </c>
      <c r="N27" s="165"/>
      <c r="O27" s="165"/>
    </row>
    <row r="28" spans="1:15" x14ac:dyDescent="0.3">
      <c r="A28" s="168">
        <v>1</v>
      </c>
      <c r="B28" s="169" t="s">
        <v>10</v>
      </c>
      <c r="C28" s="169" t="s">
        <v>11</v>
      </c>
      <c r="D28" s="170" t="s">
        <v>12</v>
      </c>
      <c r="E28" s="170" t="s">
        <v>13</v>
      </c>
      <c r="F28" s="170" t="s">
        <v>14</v>
      </c>
      <c r="G28" s="171" t="s">
        <v>15</v>
      </c>
      <c r="I28" s="168">
        <v>1</v>
      </c>
      <c r="J28" s="169" t="s">
        <v>10</v>
      </c>
      <c r="K28" s="169" t="s">
        <v>11</v>
      </c>
      <c r="L28" s="170" t="s">
        <v>12</v>
      </c>
      <c r="M28" s="170" t="s">
        <v>13</v>
      </c>
      <c r="N28" s="170" t="s">
        <v>14</v>
      </c>
      <c r="O28" s="171" t="s">
        <v>15</v>
      </c>
    </row>
    <row r="29" spans="1:15" x14ac:dyDescent="0.3">
      <c r="A29" s="172">
        <v>3</v>
      </c>
      <c r="B29" s="173" t="s">
        <v>878</v>
      </c>
      <c r="C29" s="173" t="s">
        <v>67</v>
      </c>
      <c r="D29" s="196">
        <v>93</v>
      </c>
      <c r="E29" s="175">
        <v>9</v>
      </c>
      <c r="F29" s="196">
        <v>556</v>
      </c>
      <c r="G29" s="178">
        <v>48</v>
      </c>
      <c r="I29" s="172">
        <v>1</v>
      </c>
      <c r="J29" s="173" t="s">
        <v>937</v>
      </c>
      <c r="K29" s="173" t="s">
        <v>34</v>
      </c>
      <c r="L29" s="175">
        <v>91</v>
      </c>
      <c r="M29" s="175">
        <v>8</v>
      </c>
      <c r="N29" s="196">
        <v>555</v>
      </c>
      <c r="O29" s="178">
        <v>49</v>
      </c>
    </row>
    <row r="30" spans="1:15" x14ac:dyDescent="0.3">
      <c r="A30" s="197">
        <v>4</v>
      </c>
      <c r="B30" s="180" t="s">
        <v>1074</v>
      </c>
      <c r="C30" s="180" t="s">
        <v>60</v>
      </c>
      <c r="D30" s="181">
        <v>88</v>
      </c>
      <c r="E30" s="182">
        <v>4</v>
      </c>
      <c r="F30" s="181">
        <v>542</v>
      </c>
      <c r="G30" s="183">
        <v>41</v>
      </c>
      <c r="I30" s="197">
        <v>4</v>
      </c>
      <c r="J30" s="180" t="s">
        <v>1075</v>
      </c>
      <c r="K30" s="180" t="s">
        <v>130</v>
      </c>
      <c r="L30" s="181">
        <v>88</v>
      </c>
      <c r="M30" s="182">
        <v>4</v>
      </c>
      <c r="N30" s="181">
        <v>546</v>
      </c>
      <c r="O30" s="183">
        <v>43</v>
      </c>
    </row>
    <row r="31" spans="1:15" x14ac:dyDescent="0.3">
      <c r="A31" s="197">
        <v>8</v>
      </c>
      <c r="B31" s="180" t="s">
        <v>697</v>
      </c>
      <c r="C31" s="180" t="s">
        <v>30</v>
      </c>
      <c r="D31" s="181">
        <v>91</v>
      </c>
      <c r="E31" s="182">
        <v>7</v>
      </c>
      <c r="F31" s="181">
        <v>532</v>
      </c>
      <c r="G31" s="183">
        <v>33</v>
      </c>
      <c r="I31" s="179">
        <v>3</v>
      </c>
      <c r="J31" s="180" t="s">
        <v>984</v>
      </c>
      <c r="K31" s="180" t="s">
        <v>210</v>
      </c>
      <c r="L31" s="181">
        <v>90</v>
      </c>
      <c r="M31" s="182">
        <v>5</v>
      </c>
      <c r="N31" s="181">
        <v>542</v>
      </c>
      <c r="O31" s="183">
        <v>37</v>
      </c>
    </row>
    <row r="32" spans="1:15" x14ac:dyDescent="0.3">
      <c r="A32" s="179">
        <v>9</v>
      </c>
      <c r="B32" s="180" t="s">
        <v>920</v>
      </c>
      <c r="C32" s="180" t="s">
        <v>662</v>
      </c>
      <c r="D32" s="181">
        <v>92</v>
      </c>
      <c r="E32" s="182">
        <v>8</v>
      </c>
      <c r="F32" s="181">
        <v>523</v>
      </c>
      <c r="G32" s="183">
        <v>33</v>
      </c>
      <c r="I32" s="197">
        <v>6</v>
      </c>
      <c r="J32" s="180" t="s">
        <v>212</v>
      </c>
      <c r="K32" s="180" t="s">
        <v>124</v>
      </c>
      <c r="L32" s="181">
        <v>91</v>
      </c>
      <c r="M32" s="182">
        <v>8</v>
      </c>
      <c r="N32" s="181">
        <v>536</v>
      </c>
      <c r="O32" s="183">
        <v>36</v>
      </c>
    </row>
    <row r="33" spans="1:15" x14ac:dyDescent="0.3">
      <c r="A33" s="179">
        <v>1</v>
      </c>
      <c r="B33" s="180" t="s">
        <v>147</v>
      </c>
      <c r="C33" s="180" t="s">
        <v>148</v>
      </c>
      <c r="D33" s="184">
        <v>87</v>
      </c>
      <c r="E33" s="182">
        <v>3</v>
      </c>
      <c r="F33" s="181">
        <v>530</v>
      </c>
      <c r="G33" s="183">
        <v>31</v>
      </c>
      <c r="I33" s="179">
        <v>5</v>
      </c>
      <c r="J33" s="180" t="s">
        <v>1076</v>
      </c>
      <c r="K33" s="180" t="s">
        <v>1065</v>
      </c>
      <c r="L33" s="181">
        <v>92</v>
      </c>
      <c r="M33" s="182">
        <v>9</v>
      </c>
      <c r="N33" s="181">
        <v>532</v>
      </c>
      <c r="O33" s="183">
        <v>35</v>
      </c>
    </row>
    <row r="34" spans="1:15" x14ac:dyDescent="0.3">
      <c r="A34" s="179">
        <v>5</v>
      </c>
      <c r="B34" s="180" t="s">
        <v>423</v>
      </c>
      <c r="C34" s="180" t="s">
        <v>548</v>
      </c>
      <c r="D34" s="181">
        <v>91</v>
      </c>
      <c r="E34" s="182">
        <v>7</v>
      </c>
      <c r="F34" s="181">
        <v>521</v>
      </c>
      <c r="G34" s="183">
        <v>29</v>
      </c>
      <c r="I34" s="197">
        <v>8</v>
      </c>
      <c r="J34" s="180" t="s">
        <v>608</v>
      </c>
      <c r="K34" s="180" t="s">
        <v>130</v>
      </c>
      <c r="L34" s="181">
        <v>88</v>
      </c>
      <c r="M34" s="182">
        <v>4</v>
      </c>
      <c r="N34" s="181">
        <v>523</v>
      </c>
      <c r="O34" s="183">
        <v>29</v>
      </c>
    </row>
    <row r="35" spans="1:15" x14ac:dyDescent="0.3">
      <c r="A35" s="197">
        <v>6</v>
      </c>
      <c r="B35" s="180" t="s">
        <v>1077</v>
      </c>
      <c r="C35" s="180" t="s">
        <v>219</v>
      </c>
      <c r="D35" s="181" t="s">
        <v>47</v>
      </c>
      <c r="E35" s="182">
        <v>0</v>
      </c>
      <c r="F35" s="181">
        <v>438</v>
      </c>
      <c r="G35" s="183">
        <v>28</v>
      </c>
      <c r="I35" s="179">
        <v>9</v>
      </c>
      <c r="J35" s="180" t="s">
        <v>1078</v>
      </c>
      <c r="K35" s="180" t="s">
        <v>130</v>
      </c>
      <c r="L35" s="181">
        <v>88</v>
      </c>
      <c r="M35" s="182">
        <v>4</v>
      </c>
      <c r="N35" s="181">
        <v>512</v>
      </c>
      <c r="O35" s="183">
        <v>26</v>
      </c>
    </row>
    <row r="36" spans="1:15" x14ac:dyDescent="0.3">
      <c r="A36" s="179">
        <v>7</v>
      </c>
      <c r="B36" s="180" t="s">
        <v>440</v>
      </c>
      <c r="C36" s="180" t="s">
        <v>441</v>
      </c>
      <c r="D36" s="181">
        <v>89</v>
      </c>
      <c r="E36" s="182">
        <v>5</v>
      </c>
      <c r="F36" s="181">
        <v>521</v>
      </c>
      <c r="G36" s="183">
        <v>25</v>
      </c>
      <c r="I36" s="197">
        <v>2</v>
      </c>
      <c r="J36" s="180" t="s">
        <v>99</v>
      </c>
      <c r="K36" s="180" t="s">
        <v>34</v>
      </c>
      <c r="L36" s="181">
        <v>91</v>
      </c>
      <c r="M36" s="182">
        <v>8</v>
      </c>
      <c r="N36" s="181">
        <v>515</v>
      </c>
      <c r="O36" s="183">
        <v>25</v>
      </c>
    </row>
    <row r="37" spans="1:15" x14ac:dyDescent="0.3">
      <c r="A37" s="199">
        <v>2</v>
      </c>
      <c r="B37" s="189" t="s">
        <v>1079</v>
      </c>
      <c r="C37" s="189" t="s">
        <v>1080</v>
      </c>
      <c r="D37" s="198" t="s">
        <v>47</v>
      </c>
      <c r="E37" s="191">
        <v>0</v>
      </c>
      <c r="F37" s="198">
        <v>0</v>
      </c>
      <c r="G37" s="194">
        <v>0</v>
      </c>
      <c r="I37" s="188">
        <v>7</v>
      </c>
      <c r="J37" s="189" t="s">
        <v>1081</v>
      </c>
      <c r="K37" s="189" t="s">
        <v>889</v>
      </c>
      <c r="L37" s="198">
        <v>84</v>
      </c>
      <c r="M37" s="191">
        <v>1</v>
      </c>
      <c r="N37" s="198">
        <v>468</v>
      </c>
      <c r="O37" s="194">
        <v>6</v>
      </c>
    </row>
    <row r="39" spans="1:15" x14ac:dyDescent="0.3">
      <c r="A39" s="164"/>
      <c r="B39" s="165" t="s">
        <v>113</v>
      </c>
      <c r="C39" s="160" t="s">
        <v>1082</v>
      </c>
      <c r="D39" s="161"/>
      <c r="E39" s="166" t="s">
        <v>1083</v>
      </c>
      <c r="F39" s="165"/>
      <c r="G39" s="165"/>
      <c r="I39" s="164"/>
      <c r="J39" s="165" t="s">
        <v>116</v>
      </c>
      <c r="K39" s="160" t="s">
        <v>1084</v>
      </c>
      <c r="L39" s="161"/>
      <c r="M39" s="166" t="s">
        <v>1085</v>
      </c>
      <c r="N39" s="165"/>
      <c r="O39" s="165"/>
    </row>
    <row r="40" spans="1:15" x14ac:dyDescent="0.3">
      <c r="A40" s="168">
        <v>1</v>
      </c>
      <c r="B40" s="169" t="s">
        <v>10</v>
      </c>
      <c r="C40" s="169" t="s">
        <v>11</v>
      </c>
      <c r="D40" s="170" t="s">
        <v>12</v>
      </c>
      <c r="E40" s="170" t="s">
        <v>13</v>
      </c>
      <c r="F40" s="170" t="s">
        <v>14</v>
      </c>
      <c r="G40" s="171" t="s">
        <v>15</v>
      </c>
      <c r="I40" s="168">
        <v>1</v>
      </c>
      <c r="J40" s="169" t="s">
        <v>10</v>
      </c>
      <c r="K40" s="169" t="s">
        <v>11</v>
      </c>
      <c r="L40" s="170" t="s">
        <v>12</v>
      </c>
      <c r="M40" s="170" t="s">
        <v>13</v>
      </c>
      <c r="N40" s="170" t="s">
        <v>14</v>
      </c>
      <c r="O40" s="171" t="s">
        <v>15</v>
      </c>
    </row>
    <row r="41" spans="1:15" x14ac:dyDescent="0.3">
      <c r="A41" s="172">
        <v>3</v>
      </c>
      <c r="B41" s="173" t="s">
        <v>550</v>
      </c>
      <c r="C41" s="173" t="s">
        <v>551</v>
      </c>
      <c r="D41" s="196">
        <v>90</v>
      </c>
      <c r="E41" s="175">
        <v>8</v>
      </c>
      <c r="F41" s="196">
        <v>535</v>
      </c>
      <c r="G41" s="178">
        <v>45</v>
      </c>
      <c r="I41" s="172">
        <v>5</v>
      </c>
      <c r="J41" s="173" t="s">
        <v>1086</v>
      </c>
      <c r="K41" s="173" t="s">
        <v>230</v>
      </c>
      <c r="L41" s="196">
        <v>84</v>
      </c>
      <c r="M41" s="175">
        <v>4</v>
      </c>
      <c r="N41" s="196">
        <v>534</v>
      </c>
      <c r="O41" s="178">
        <v>45</v>
      </c>
    </row>
    <row r="42" spans="1:15" x14ac:dyDescent="0.3">
      <c r="A42" s="197">
        <v>4</v>
      </c>
      <c r="B42" s="180" t="s">
        <v>1087</v>
      </c>
      <c r="C42" s="180" t="s">
        <v>230</v>
      </c>
      <c r="D42" s="181">
        <v>93</v>
      </c>
      <c r="E42" s="182">
        <v>9</v>
      </c>
      <c r="F42" s="181">
        <v>532</v>
      </c>
      <c r="G42" s="183">
        <v>41</v>
      </c>
      <c r="I42" s="197">
        <v>2</v>
      </c>
      <c r="J42" s="180" t="s">
        <v>1088</v>
      </c>
      <c r="K42" s="180" t="s">
        <v>60</v>
      </c>
      <c r="L42" s="181">
        <v>89</v>
      </c>
      <c r="M42" s="182">
        <v>7</v>
      </c>
      <c r="N42" s="181">
        <v>538</v>
      </c>
      <c r="O42" s="183">
        <v>44</v>
      </c>
    </row>
    <row r="43" spans="1:15" x14ac:dyDescent="0.3">
      <c r="A43" s="179">
        <v>9</v>
      </c>
      <c r="B43" s="180" t="s">
        <v>445</v>
      </c>
      <c r="C43" s="180" t="s">
        <v>441</v>
      </c>
      <c r="D43" s="181">
        <v>86</v>
      </c>
      <c r="E43" s="182">
        <v>3</v>
      </c>
      <c r="F43" s="181">
        <v>534</v>
      </c>
      <c r="G43" s="183">
        <v>39</v>
      </c>
      <c r="I43" s="179">
        <v>1</v>
      </c>
      <c r="J43" s="180" t="s">
        <v>746</v>
      </c>
      <c r="K43" s="180" t="s">
        <v>230</v>
      </c>
      <c r="L43" s="184">
        <v>92</v>
      </c>
      <c r="M43" s="182">
        <v>9</v>
      </c>
      <c r="N43" s="181">
        <v>523</v>
      </c>
      <c r="O43" s="183">
        <v>40</v>
      </c>
    </row>
    <row r="44" spans="1:15" x14ac:dyDescent="0.3">
      <c r="A44" s="197">
        <v>2</v>
      </c>
      <c r="B44" s="180" t="s">
        <v>1089</v>
      </c>
      <c r="C44" s="180" t="s">
        <v>1090</v>
      </c>
      <c r="D44" s="181">
        <v>90</v>
      </c>
      <c r="E44" s="182">
        <v>8</v>
      </c>
      <c r="F44" s="181">
        <v>531</v>
      </c>
      <c r="G44" s="183">
        <v>39</v>
      </c>
      <c r="I44" s="179">
        <v>3</v>
      </c>
      <c r="J44" s="180" t="s">
        <v>1091</v>
      </c>
      <c r="K44" s="180" t="s">
        <v>219</v>
      </c>
      <c r="L44" s="181">
        <v>88</v>
      </c>
      <c r="M44" s="182">
        <v>6</v>
      </c>
      <c r="N44" s="181">
        <v>525</v>
      </c>
      <c r="O44" s="183">
        <v>35</v>
      </c>
    </row>
    <row r="45" spans="1:15" x14ac:dyDescent="0.3">
      <c r="A45" s="179">
        <v>5</v>
      </c>
      <c r="B45" s="180" t="s">
        <v>918</v>
      </c>
      <c r="C45" s="180" t="s">
        <v>492</v>
      </c>
      <c r="D45" s="181">
        <v>89</v>
      </c>
      <c r="E45" s="182">
        <v>6</v>
      </c>
      <c r="F45" s="181">
        <v>522</v>
      </c>
      <c r="G45" s="183">
        <v>33</v>
      </c>
      <c r="I45" s="197">
        <v>6</v>
      </c>
      <c r="J45" s="180" t="s">
        <v>975</v>
      </c>
      <c r="K45" s="180" t="s">
        <v>492</v>
      </c>
      <c r="L45" s="181">
        <v>91</v>
      </c>
      <c r="M45" s="182">
        <v>8</v>
      </c>
      <c r="N45" s="181">
        <v>516</v>
      </c>
      <c r="O45" s="183">
        <v>32</v>
      </c>
    </row>
    <row r="46" spans="1:15" x14ac:dyDescent="0.3">
      <c r="A46" s="179">
        <v>7</v>
      </c>
      <c r="B46" s="180" t="s">
        <v>980</v>
      </c>
      <c r="C46" s="180" t="s">
        <v>492</v>
      </c>
      <c r="D46" s="181">
        <v>87</v>
      </c>
      <c r="E46" s="182">
        <v>4</v>
      </c>
      <c r="F46" s="181">
        <v>516</v>
      </c>
      <c r="G46" s="183">
        <v>28</v>
      </c>
      <c r="I46" s="179">
        <v>9</v>
      </c>
      <c r="J46" s="180" t="s">
        <v>876</v>
      </c>
      <c r="K46" s="180" t="s">
        <v>67</v>
      </c>
      <c r="L46" s="181">
        <v>85</v>
      </c>
      <c r="M46" s="182">
        <v>5</v>
      </c>
      <c r="N46" s="181">
        <v>514</v>
      </c>
      <c r="O46" s="183">
        <v>31</v>
      </c>
    </row>
    <row r="47" spans="1:15" x14ac:dyDescent="0.3">
      <c r="A47" s="179">
        <v>1</v>
      </c>
      <c r="B47" s="180" t="s">
        <v>993</v>
      </c>
      <c r="C47" s="180" t="s">
        <v>130</v>
      </c>
      <c r="D47" s="184">
        <v>88</v>
      </c>
      <c r="E47" s="182">
        <v>5</v>
      </c>
      <c r="F47" s="181">
        <v>518</v>
      </c>
      <c r="G47" s="183">
        <v>27</v>
      </c>
      <c r="I47" s="197">
        <v>8</v>
      </c>
      <c r="J47" s="180" t="s">
        <v>1092</v>
      </c>
      <c r="K47" s="180" t="s">
        <v>429</v>
      </c>
      <c r="L47" s="181">
        <v>83</v>
      </c>
      <c r="M47" s="182">
        <v>3</v>
      </c>
      <c r="N47" s="181">
        <v>505</v>
      </c>
      <c r="O47" s="183">
        <v>25</v>
      </c>
    </row>
    <row r="48" spans="1:15" x14ac:dyDescent="0.3">
      <c r="A48" s="197">
        <v>8</v>
      </c>
      <c r="B48" s="180" t="s">
        <v>1093</v>
      </c>
      <c r="C48" s="180" t="s">
        <v>219</v>
      </c>
      <c r="D48" s="181">
        <v>83</v>
      </c>
      <c r="E48" s="182">
        <v>2</v>
      </c>
      <c r="F48" s="181">
        <v>430</v>
      </c>
      <c r="G48" s="183">
        <v>25</v>
      </c>
      <c r="I48" s="179">
        <v>7</v>
      </c>
      <c r="J48" s="180" t="s">
        <v>1094</v>
      </c>
      <c r="K48" s="180" t="s">
        <v>219</v>
      </c>
      <c r="L48" s="181" t="s">
        <v>47</v>
      </c>
      <c r="M48" s="182">
        <v>0</v>
      </c>
      <c r="N48" s="181">
        <v>255</v>
      </c>
      <c r="O48" s="183">
        <v>14</v>
      </c>
    </row>
    <row r="49" spans="1:15" x14ac:dyDescent="0.3">
      <c r="A49" s="199">
        <v>6</v>
      </c>
      <c r="B49" s="189" t="s">
        <v>969</v>
      </c>
      <c r="C49" s="189" t="s">
        <v>441</v>
      </c>
      <c r="D49" s="198" t="s">
        <v>47</v>
      </c>
      <c r="E49" s="191">
        <v>0</v>
      </c>
      <c r="F49" s="198">
        <v>0</v>
      </c>
      <c r="G49" s="194">
        <v>0</v>
      </c>
      <c r="I49" s="199">
        <v>4</v>
      </c>
      <c r="J49" s="189" t="s">
        <v>1095</v>
      </c>
      <c r="K49" s="189" t="s">
        <v>230</v>
      </c>
      <c r="L49" s="198">
        <v>81</v>
      </c>
      <c r="M49" s="191">
        <v>2</v>
      </c>
      <c r="N49" s="198">
        <v>394</v>
      </c>
      <c r="O49" s="194">
        <v>8</v>
      </c>
    </row>
    <row r="51" spans="1:15" x14ac:dyDescent="0.3">
      <c r="A51" s="164"/>
      <c r="B51" s="165" t="s">
        <v>139</v>
      </c>
      <c r="C51" s="160" t="s">
        <v>1096</v>
      </c>
      <c r="D51" s="161"/>
      <c r="E51" s="166" t="s">
        <v>1097</v>
      </c>
      <c r="F51" s="165"/>
      <c r="G51" s="165"/>
      <c r="I51" s="164"/>
      <c r="J51" s="165" t="s">
        <v>142</v>
      </c>
      <c r="K51" s="160" t="s">
        <v>1098</v>
      </c>
      <c r="L51" s="161"/>
      <c r="M51" s="166" t="s">
        <v>1099</v>
      </c>
      <c r="N51" s="165"/>
      <c r="O51" s="165"/>
    </row>
    <row r="52" spans="1:15" x14ac:dyDescent="0.3">
      <c r="A52" s="168">
        <v>1</v>
      </c>
      <c r="B52" s="169" t="s">
        <v>10</v>
      </c>
      <c r="C52" s="169" t="s">
        <v>11</v>
      </c>
      <c r="D52" s="170" t="s">
        <v>12</v>
      </c>
      <c r="E52" s="170" t="s">
        <v>13</v>
      </c>
      <c r="F52" s="170" t="s">
        <v>14</v>
      </c>
      <c r="G52" s="171" t="s">
        <v>15</v>
      </c>
      <c r="I52" s="168">
        <v>1</v>
      </c>
      <c r="J52" s="169" t="s">
        <v>10</v>
      </c>
      <c r="K52" s="169" t="s">
        <v>11</v>
      </c>
      <c r="L52" s="170" t="s">
        <v>12</v>
      </c>
      <c r="M52" s="170" t="s">
        <v>13</v>
      </c>
      <c r="N52" s="170" t="s">
        <v>14</v>
      </c>
      <c r="O52" s="171" t="s">
        <v>15</v>
      </c>
    </row>
    <row r="53" spans="1:15" x14ac:dyDescent="0.3">
      <c r="A53" s="195">
        <v>2</v>
      </c>
      <c r="B53" s="200" t="s">
        <v>792</v>
      </c>
      <c r="C53" s="173" t="s">
        <v>44</v>
      </c>
      <c r="D53" s="196">
        <v>83</v>
      </c>
      <c r="E53" s="175">
        <v>5</v>
      </c>
      <c r="F53" s="196">
        <v>521</v>
      </c>
      <c r="G53" s="178">
        <v>45</v>
      </c>
      <c r="I53" s="195">
        <v>4</v>
      </c>
      <c r="J53" s="173" t="s">
        <v>1100</v>
      </c>
      <c r="K53" s="173" t="s">
        <v>34</v>
      </c>
      <c r="L53" s="196">
        <v>87</v>
      </c>
      <c r="M53" s="175">
        <v>8</v>
      </c>
      <c r="N53" s="196">
        <v>539</v>
      </c>
      <c r="O53" s="178">
        <v>51</v>
      </c>
    </row>
    <row r="54" spans="1:15" x14ac:dyDescent="0.3">
      <c r="A54" s="179">
        <v>3</v>
      </c>
      <c r="B54" s="180" t="s">
        <v>940</v>
      </c>
      <c r="C54" s="180" t="s">
        <v>441</v>
      </c>
      <c r="D54" s="181">
        <v>85</v>
      </c>
      <c r="E54" s="182">
        <v>6</v>
      </c>
      <c r="F54" s="181">
        <v>514</v>
      </c>
      <c r="G54" s="183">
        <v>41</v>
      </c>
      <c r="I54" s="197">
        <v>6</v>
      </c>
      <c r="J54" s="180" t="s">
        <v>1101</v>
      </c>
      <c r="K54" s="180" t="s">
        <v>60</v>
      </c>
      <c r="L54" s="181">
        <v>86</v>
      </c>
      <c r="M54" s="182">
        <v>6</v>
      </c>
      <c r="N54" s="181">
        <v>519</v>
      </c>
      <c r="O54" s="183">
        <v>42</v>
      </c>
    </row>
    <row r="55" spans="1:15" x14ac:dyDescent="0.3">
      <c r="A55" s="197">
        <v>6</v>
      </c>
      <c r="B55" s="180" t="s">
        <v>123</v>
      </c>
      <c r="C55" s="180" t="s">
        <v>124</v>
      </c>
      <c r="D55" s="181">
        <v>87</v>
      </c>
      <c r="E55" s="182">
        <v>8</v>
      </c>
      <c r="F55" s="181">
        <v>501</v>
      </c>
      <c r="G55" s="183">
        <v>35</v>
      </c>
      <c r="I55" s="197">
        <v>8</v>
      </c>
      <c r="J55" s="180" t="s">
        <v>1102</v>
      </c>
      <c r="K55" s="180" t="s">
        <v>230</v>
      </c>
      <c r="L55" s="181">
        <v>91</v>
      </c>
      <c r="M55" s="182">
        <v>9</v>
      </c>
      <c r="N55" s="181">
        <v>519</v>
      </c>
      <c r="O55" s="183">
        <v>39</v>
      </c>
    </row>
    <row r="56" spans="1:15" x14ac:dyDescent="0.3">
      <c r="A56" s="179">
        <v>9</v>
      </c>
      <c r="B56" s="180" t="s">
        <v>1103</v>
      </c>
      <c r="C56" s="180" t="s">
        <v>210</v>
      </c>
      <c r="D56" s="181">
        <v>83</v>
      </c>
      <c r="E56" s="182">
        <v>5</v>
      </c>
      <c r="F56" s="181">
        <v>505</v>
      </c>
      <c r="G56" s="183">
        <v>33</v>
      </c>
      <c r="I56" s="179">
        <v>9</v>
      </c>
      <c r="J56" s="180" t="s">
        <v>947</v>
      </c>
      <c r="K56" s="180" t="s">
        <v>60</v>
      </c>
      <c r="L56" s="181">
        <v>84</v>
      </c>
      <c r="M56" s="182">
        <v>4</v>
      </c>
      <c r="N56" s="181">
        <v>517</v>
      </c>
      <c r="O56" s="183">
        <v>38</v>
      </c>
    </row>
    <row r="57" spans="1:15" x14ac:dyDescent="0.3">
      <c r="A57" s="179">
        <v>5</v>
      </c>
      <c r="B57" s="180" t="s">
        <v>1104</v>
      </c>
      <c r="C57" s="180" t="s">
        <v>441</v>
      </c>
      <c r="D57" s="181">
        <v>89</v>
      </c>
      <c r="E57" s="182">
        <v>9</v>
      </c>
      <c r="F57" s="181">
        <v>494</v>
      </c>
      <c r="G57" s="183">
        <v>33</v>
      </c>
      <c r="I57" s="179">
        <v>7</v>
      </c>
      <c r="J57" s="180" t="s">
        <v>1105</v>
      </c>
      <c r="K57" s="180" t="s">
        <v>219</v>
      </c>
      <c r="L57" s="181">
        <v>87</v>
      </c>
      <c r="M57" s="182">
        <v>8</v>
      </c>
      <c r="N57" s="181">
        <v>439</v>
      </c>
      <c r="O57" s="183">
        <v>37</v>
      </c>
    </row>
    <row r="58" spans="1:15" x14ac:dyDescent="0.3">
      <c r="A58" s="179">
        <v>1</v>
      </c>
      <c r="B58" s="180" t="s">
        <v>879</v>
      </c>
      <c r="C58" s="180" t="s">
        <v>67</v>
      </c>
      <c r="D58" s="184">
        <v>80</v>
      </c>
      <c r="E58" s="182">
        <v>3</v>
      </c>
      <c r="F58" s="181">
        <v>485</v>
      </c>
      <c r="G58" s="183">
        <v>27</v>
      </c>
      <c r="I58" s="179">
        <v>5</v>
      </c>
      <c r="J58" s="180" t="s">
        <v>458</v>
      </c>
      <c r="K58" s="180" t="s">
        <v>453</v>
      </c>
      <c r="L58" s="181">
        <v>82</v>
      </c>
      <c r="M58" s="182">
        <v>3</v>
      </c>
      <c r="N58" s="181">
        <v>492</v>
      </c>
      <c r="O58" s="183">
        <v>29</v>
      </c>
    </row>
    <row r="59" spans="1:15" x14ac:dyDescent="0.3">
      <c r="A59" s="197">
        <v>8</v>
      </c>
      <c r="B59" s="180" t="s">
        <v>909</v>
      </c>
      <c r="C59" s="180" t="s">
        <v>441</v>
      </c>
      <c r="D59" s="181">
        <v>86</v>
      </c>
      <c r="E59" s="182">
        <v>7</v>
      </c>
      <c r="F59" s="181">
        <v>477</v>
      </c>
      <c r="G59" s="183">
        <v>27</v>
      </c>
      <c r="I59" s="179">
        <v>1</v>
      </c>
      <c r="J59" s="180" t="s">
        <v>504</v>
      </c>
      <c r="K59" s="180" t="s">
        <v>441</v>
      </c>
      <c r="L59" s="184">
        <v>86</v>
      </c>
      <c r="M59" s="182">
        <v>6</v>
      </c>
      <c r="N59" s="181">
        <v>476</v>
      </c>
      <c r="O59" s="183">
        <v>24</v>
      </c>
    </row>
    <row r="60" spans="1:15" x14ac:dyDescent="0.3">
      <c r="A60" s="197">
        <v>4</v>
      </c>
      <c r="B60" s="180" t="s">
        <v>796</v>
      </c>
      <c r="C60" s="180" t="s">
        <v>34</v>
      </c>
      <c r="D60" s="181">
        <v>79</v>
      </c>
      <c r="E60" s="182">
        <v>2</v>
      </c>
      <c r="F60" s="181">
        <v>417</v>
      </c>
      <c r="G60" s="183">
        <v>25</v>
      </c>
      <c r="I60" s="197">
        <v>2</v>
      </c>
      <c r="J60" s="180" t="s">
        <v>1034</v>
      </c>
      <c r="K60" s="180" t="s">
        <v>82</v>
      </c>
      <c r="L60" s="181" t="s">
        <v>157</v>
      </c>
      <c r="M60" s="182">
        <v>0</v>
      </c>
      <c r="N60" s="181">
        <v>0</v>
      </c>
      <c r="O60" s="183">
        <v>0</v>
      </c>
    </row>
    <row r="61" spans="1:15" x14ac:dyDescent="0.3">
      <c r="A61" s="188">
        <v>7</v>
      </c>
      <c r="B61" s="189" t="s">
        <v>1106</v>
      </c>
      <c r="C61" s="189" t="s">
        <v>662</v>
      </c>
      <c r="D61" s="198">
        <v>66</v>
      </c>
      <c r="E61" s="191">
        <v>1</v>
      </c>
      <c r="F61" s="198">
        <v>426</v>
      </c>
      <c r="G61" s="194">
        <v>11</v>
      </c>
      <c r="I61" s="188">
        <v>3</v>
      </c>
      <c r="J61" s="189" t="s">
        <v>1107</v>
      </c>
      <c r="K61" s="189" t="s">
        <v>82</v>
      </c>
      <c r="L61" s="198" t="s">
        <v>157</v>
      </c>
      <c r="M61" s="191">
        <v>0</v>
      </c>
      <c r="N61" s="198">
        <v>0</v>
      </c>
      <c r="O61" s="194">
        <v>0</v>
      </c>
    </row>
    <row r="63" spans="1:15" x14ac:dyDescent="0.3">
      <c r="B63" s="177" t="s">
        <v>1108</v>
      </c>
      <c r="C63" s="177"/>
      <c r="D63" s="177"/>
      <c r="E63" s="177"/>
      <c r="F63" s="201" t="s">
        <v>167</v>
      </c>
      <c r="G63" s="177"/>
    </row>
    <row r="64" spans="1:15" x14ac:dyDescent="0.3">
      <c r="B64" s="177" t="s">
        <v>168</v>
      </c>
      <c r="C64" s="177"/>
      <c r="D64" s="177"/>
      <c r="E64" s="177"/>
      <c r="F64" s="177"/>
      <c r="G64" s="177"/>
    </row>
  </sheetData>
  <hyperlinks>
    <hyperlink ref="B2" location="'Index'!A3" tooltip="Go to the Index sheet" display="á" xr:uid="{F23ECA10-700B-43EC-A937-19913B0D56FE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23EE-B6D7-44E9-A605-4F265068A530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1" width="20.7109375" style="211" customWidth="1"/>
    <col min="12" max="15" width="5" style="211" customWidth="1"/>
    <col min="16" max="16" width="5.140625" customWidth="1"/>
  </cols>
  <sheetData>
    <row r="1" spans="1:15" ht="18" x14ac:dyDescent="0.35">
      <c r="A1" s="202"/>
      <c r="B1" s="203" t="s">
        <v>1037</v>
      </c>
      <c r="C1" s="204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5"/>
      <c r="B2" s="206" t="s">
        <v>2</v>
      </c>
      <c r="C2" s="207"/>
      <c r="D2" s="208"/>
      <c r="E2" s="208"/>
      <c r="F2" s="207"/>
      <c r="G2" s="208"/>
      <c r="H2" s="209"/>
      <c r="I2" s="210"/>
      <c r="J2" s="208"/>
      <c r="K2" s="208"/>
      <c r="L2" s="208"/>
      <c r="M2" s="207"/>
      <c r="N2" s="208"/>
    </row>
    <row r="3" spans="1:15" x14ac:dyDescent="0.3">
      <c r="A3" s="212"/>
      <c r="B3" s="213" t="s">
        <v>169</v>
      </c>
      <c r="C3" s="207" t="s">
        <v>1109</v>
      </c>
      <c r="D3" s="208"/>
      <c r="E3" s="214" t="s">
        <v>1110</v>
      </c>
      <c r="F3" s="215"/>
      <c r="G3" s="215"/>
      <c r="H3" s="36"/>
      <c r="I3" s="212"/>
      <c r="J3" s="213" t="s">
        <v>172</v>
      </c>
      <c r="K3" s="207" t="s">
        <v>1111</v>
      </c>
      <c r="L3" s="208"/>
      <c r="M3" s="214" t="s">
        <v>997</v>
      </c>
      <c r="N3" s="215"/>
      <c r="O3" s="215"/>
    </row>
    <row r="4" spans="1:15" x14ac:dyDescent="0.3">
      <c r="A4" s="216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  <c r="H4" s="36"/>
      <c r="I4" s="216">
        <v>1</v>
      </c>
      <c r="J4" s="217" t="s">
        <v>10</v>
      </c>
      <c r="K4" s="217" t="s">
        <v>11</v>
      </c>
      <c r="L4" s="218" t="s">
        <v>12</v>
      </c>
      <c r="M4" s="218" t="s">
        <v>13</v>
      </c>
      <c r="N4" s="218" t="s">
        <v>14</v>
      </c>
      <c r="O4" s="219" t="s">
        <v>15</v>
      </c>
    </row>
    <row r="5" spans="1:15" x14ac:dyDescent="0.3">
      <c r="A5" s="220">
        <v>3</v>
      </c>
      <c r="B5" s="221" t="s">
        <v>866</v>
      </c>
      <c r="C5" s="221" t="s">
        <v>219</v>
      </c>
      <c r="D5" s="222">
        <v>93</v>
      </c>
      <c r="E5" s="223">
        <v>9</v>
      </c>
      <c r="F5" s="222">
        <v>474</v>
      </c>
      <c r="G5" s="224">
        <v>45</v>
      </c>
      <c r="H5" s="36"/>
      <c r="I5" s="220">
        <v>5</v>
      </c>
      <c r="J5" s="221" t="s">
        <v>784</v>
      </c>
      <c r="K5" s="221" t="s">
        <v>34</v>
      </c>
      <c r="L5" s="222">
        <v>93</v>
      </c>
      <c r="M5" s="223">
        <v>9</v>
      </c>
      <c r="N5" s="222">
        <v>546</v>
      </c>
      <c r="O5" s="224">
        <v>52</v>
      </c>
    </row>
    <row r="6" spans="1:15" x14ac:dyDescent="0.3">
      <c r="A6" s="42">
        <v>8</v>
      </c>
      <c r="B6" s="22" t="s">
        <v>1112</v>
      </c>
      <c r="C6" s="22" t="s">
        <v>60</v>
      </c>
      <c r="D6" s="40">
        <v>85</v>
      </c>
      <c r="E6" s="225">
        <v>7</v>
      </c>
      <c r="F6" s="40">
        <v>512</v>
      </c>
      <c r="G6" s="41">
        <v>44</v>
      </c>
      <c r="H6" s="36"/>
      <c r="I6" s="42">
        <v>2</v>
      </c>
      <c r="J6" s="22" t="s">
        <v>593</v>
      </c>
      <c r="K6" s="22" t="s">
        <v>210</v>
      </c>
      <c r="L6" s="40">
        <v>90</v>
      </c>
      <c r="M6" s="225">
        <v>8</v>
      </c>
      <c r="N6" s="40">
        <v>533</v>
      </c>
      <c r="O6" s="41">
        <v>47</v>
      </c>
    </row>
    <row r="7" spans="1:15" ht="15.75" customHeight="1" x14ac:dyDescent="0.3">
      <c r="A7" s="226">
        <v>9</v>
      </c>
      <c r="B7" s="22" t="s">
        <v>229</v>
      </c>
      <c r="C7" s="22" t="s">
        <v>230</v>
      </c>
      <c r="D7" s="40">
        <v>85</v>
      </c>
      <c r="E7" s="225">
        <v>7</v>
      </c>
      <c r="F7" s="40">
        <v>506</v>
      </c>
      <c r="G7" s="41">
        <v>42</v>
      </c>
      <c r="H7" s="36"/>
      <c r="I7" s="42">
        <v>8</v>
      </c>
      <c r="J7" s="22" t="s">
        <v>1113</v>
      </c>
      <c r="K7" s="22" t="s">
        <v>1065</v>
      </c>
      <c r="L7" s="40">
        <v>83</v>
      </c>
      <c r="M7" s="225">
        <v>5</v>
      </c>
      <c r="N7" s="40">
        <v>505</v>
      </c>
      <c r="O7" s="41">
        <v>36</v>
      </c>
    </row>
    <row r="8" spans="1:15" ht="15.75" customHeight="1" x14ac:dyDescent="0.3">
      <c r="A8" s="226">
        <v>1</v>
      </c>
      <c r="B8" s="22" t="s">
        <v>1114</v>
      </c>
      <c r="C8" s="22" t="s">
        <v>1065</v>
      </c>
      <c r="D8" s="227">
        <v>86</v>
      </c>
      <c r="E8" s="225">
        <v>8</v>
      </c>
      <c r="F8" s="26">
        <v>487</v>
      </c>
      <c r="G8" s="27">
        <v>34</v>
      </c>
      <c r="H8" s="36"/>
      <c r="I8" s="226">
        <v>9</v>
      </c>
      <c r="J8" s="22" t="s">
        <v>1115</v>
      </c>
      <c r="K8" s="22" t="s">
        <v>26</v>
      </c>
      <c r="L8" s="40">
        <v>87</v>
      </c>
      <c r="M8" s="225">
        <v>7</v>
      </c>
      <c r="N8" s="40">
        <v>508</v>
      </c>
      <c r="O8" s="41">
        <v>34</v>
      </c>
    </row>
    <row r="9" spans="1:15" x14ac:dyDescent="0.3">
      <c r="A9" s="42">
        <v>6</v>
      </c>
      <c r="B9" s="22" t="s">
        <v>428</v>
      </c>
      <c r="C9" s="22" t="s">
        <v>429</v>
      </c>
      <c r="D9" s="40">
        <v>75</v>
      </c>
      <c r="E9" s="225">
        <v>5</v>
      </c>
      <c r="F9" s="40">
        <v>472</v>
      </c>
      <c r="G9" s="41">
        <v>32</v>
      </c>
      <c r="H9" s="36"/>
      <c r="I9" s="226">
        <v>7</v>
      </c>
      <c r="J9" s="22" t="s">
        <v>513</v>
      </c>
      <c r="K9" s="22" t="s">
        <v>130</v>
      </c>
      <c r="L9" s="40">
        <v>79</v>
      </c>
      <c r="M9" s="225">
        <v>3</v>
      </c>
      <c r="N9" s="40">
        <v>498</v>
      </c>
      <c r="O9" s="41">
        <v>29</v>
      </c>
    </row>
    <row r="10" spans="1:15" x14ac:dyDescent="0.3">
      <c r="A10" s="42">
        <v>2</v>
      </c>
      <c r="B10" s="22" t="s">
        <v>1116</v>
      </c>
      <c r="C10" s="22" t="s">
        <v>1049</v>
      </c>
      <c r="D10" s="40" t="s">
        <v>47</v>
      </c>
      <c r="E10" s="225">
        <v>0</v>
      </c>
      <c r="F10" s="40">
        <v>428</v>
      </c>
      <c r="G10" s="41">
        <v>32</v>
      </c>
      <c r="H10" s="36"/>
      <c r="I10" s="226">
        <v>3</v>
      </c>
      <c r="J10" s="22" t="s">
        <v>1117</v>
      </c>
      <c r="K10" s="22" t="s">
        <v>34</v>
      </c>
      <c r="L10" s="40">
        <v>84</v>
      </c>
      <c r="M10" s="225">
        <v>6</v>
      </c>
      <c r="N10" s="40">
        <v>485</v>
      </c>
      <c r="O10" s="41">
        <v>24</v>
      </c>
    </row>
    <row r="11" spans="1:15" x14ac:dyDescent="0.3">
      <c r="A11" s="226">
        <v>7</v>
      </c>
      <c r="B11" s="22" t="s">
        <v>1118</v>
      </c>
      <c r="C11" s="22" t="s">
        <v>60</v>
      </c>
      <c r="D11" s="40" t="s">
        <v>47</v>
      </c>
      <c r="E11" s="225">
        <v>0</v>
      </c>
      <c r="F11" s="40">
        <v>210</v>
      </c>
      <c r="G11" s="41">
        <v>9</v>
      </c>
      <c r="H11" s="36"/>
      <c r="I11" s="226">
        <v>1</v>
      </c>
      <c r="J11" s="22" t="s">
        <v>1119</v>
      </c>
      <c r="K11" s="22" t="s">
        <v>148</v>
      </c>
      <c r="L11" s="227">
        <v>75</v>
      </c>
      <c r="M11" s="225">
        <v>2</v>
      </c>
      <c r="N11" s="26">
        <v>471</v>
      </c>
      <c r="O11" s="27">
        <v>23</v>
      </c>
    </row>
    <row r="12" spans="1:15" x14ac:dyDescent="0.3">
      <c r="A12" s="42">
        <v>4</v>
      </c>
      <c r="B12" s="22" t="s">
        <v>1120</v>
      </c>
      <c r="C12" s="22" t="s">
        <v>21</v>
      </c>
      <c r="D12" s="40" t="s">
        <v>47</v>
      </c>
      <c r="E12" s="225">
        <v>0</v>
      </c>
      <c r="F12" s="40">
        <v>0</v>
      </c>
      <c r="G12" s="41">
        <v>0</v>
      </c>
      <c r="H12" s="36"/>
      <c r="I12" s="42">
        <v>4</v>
      </c>
      <c r="J12" s="22" t="s">
        <v>607</v>
      </c>
      <c r="K12" s="22" t="s">
        <v>34</v>
      </c>
      <c r="L12" s="40">
        <v>81</v>
      </c>
      <c r="M12" s="225">
        <v>4</v>
      </c>
      <c r="N12" s="40">
        <v>477</v>
      </c>
      <c r="O12" s="41">
        <v>20</v>
      </c>
    </row>
    <row r="13" spans="1:15" x14ac:dyDescent="0.3">
      <c r="A13" s="228">
        <v>5</v>
      </c>
      <c r="B13" s="29" t="s">
        <v>1121</v>
      </c>
      <c r="C13" s="29" t="s">
        <v>21</v>
      </c>
      <c r="D13" s="43" t="s">
        <v>47</v>
      </c>
      <c r="E13" s="229">
        <v>0</v>
      </c>
      <c r="F13" s="43">
        <v>0</v>
      </c>
      <c r="G13" s="44">
        <v>0</v>
      </c>
      <c r="H13" s="36"/>
      <c r="I13" s="45">
        <v>6</v>
      </c>
      <c r="J13" s="29" t="s">
        <v>1122</v>
      </c>
      <c r="K13" s="29" t="s">
        <v>60</v>
      </c>
      <c r="L13" s="43">
        <v>75</v>
      </c>
      <c r="M13" s="229">
        <v>2</v>
      </c>
      <c r="N13" s="43">
        <v>440</v>
      </c>
      <c r="O13" s="44">
        <v>10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212"/>
      <c r="B15" s="213" t="s">
        <v>195</v>
      </c>
      <c r="C15" s="207" t="s">
        <v>1123</v>
      </c>
      <c r="D15" s="208"/>
      <c r="E15" s="214" t="s">
        <v>1124</v>
      </c>
      <c r="F15" s="215"/>
      <c r="G15" s="215"/>
      <c r="H15" s="36"/>
      <c r="I15" s="212"/>
      <c r="J15" s="213" t="s">
        <v>198</v>
      </c>
      <c r="K15" s="207" t="s">
        <v>1125</v>
      </c>
      <c r="L15" s="208"/>
      <c r="M15" s="214" t="s">
        <v>1126</v>
      </c>
      <c r="N15" s="215"/>
      <c r="O15" s="215"/>
    </row>
    <row r="16" spans="1:15" x14ac:dyDescent="0.3">
      <c r="A16" s="216">
        <v>1</v>
      </c>
      <c r="B16" s="217" t="s">
        <v>10</v>
      </c>
      <c r="C16" s="217" t="s">
        <v>11</v>
      </c>
      <c r="D16" s="218" t="s">
        <v>12</v>
      </c>
      <c r="E16" s="218" t="s">
        <v>13</v>
      </c>
      <c r="F16" s="218" t="s">
        <v>14</v>
      </c>
      <c r="G16" s="219" t="s">
        <v>15</v>
      </c>
      <c r="H16" s="36"/>
      <c r="I16" s="216">
        <v>1</v>
      </c>
      <c r="J16" s="217" t="s">
        <v>10</v>
      </c>
      <c r="K16" s="217" t="s">
        <v>11</v>
      </c>
      <c r="L16" s="218" t="s">
        <v>12</v>
      </c>
      <c r="M16" s="218" t="s">
        <v>13</v>
      </c>
      <c r="N16" s="218" t="s">
        <v>14</v>
      </c>
      <c r="O16" s="219" t="s">
        <v>15</v>
      </c>
    </row>
    <row r="17" spans="1:15" x14ac:dyDescent="0.3">
      <c r="A17" s="220">
        <v>9</v>
      </c>
      <c r="B17" s="221" t="s">
        <v>241</v>
      </c>
      <c r="C17" s="221" t="s">
        <v>60</v>
      </c>
      <c r="D17" s="222">
        <v>87</v>
      </c>
      <c r="E17" s="223">
        <v>10</v>
      </c>
      <c r="F17" s="222">
        <v>528</v>
      </c>
      <c r="G17" s="224">
        <v>53</v>
      </c>
      <c r="H17" s="36"/>
      <c r="I17" s="220">
        <v>1</v>
      </c>
      <c r="J17" s="221" t="s">
        <v>643</v>
      </c>
      <c r="K17" s="221" t="s">
        <v>34</v>
      </c>
      <c r="L17" s="223">
        <v>86</v>
      </c>
      <c r="M17" s="223">
        <v>7</v>
      </c>
      <c r="N17" s="230">
        <v>502</v>
      </c>
      <c r="O17" s="231">
        <v>44</v>
      </c>
    </row>
    <row r="18" spans="1:15" x14ac:dyDescent="0.3">
      <c r="A18" s="42">
        <v>8</v>
      </c>
      <c r="B18" s="22" t="s">
        <v>481</v>
      </c>
      <c r="C18" s="22" t="s">
        <v>453</v>
      </c>
      <c r="D18" s="40">
        <v>77</v>
      </c>
      <c r="E18" s="225">
        <v>2</v>
      </c>
      <c r="F18" s="40">
        <v>513</v>
      </c>
      <c r="G18" s="41">
        <v>43</v>
      </c>
      <c r="H18" s="36"/>
      <c r="I18" s="42">
        <v>2</v>
      </c>
      <c r="J18" s="22" t="s">
        <v>1127</v>
      </c>
      <c r="K18" s="22" t="s">
        <v>130</v>
      </c>
      <c r="L18" s="40">
        <v>77</v>
      </c>
      <c r="M18" s="225">
        <v>4</v>
      </c>
      <c r="N18" s="40">
        <v>487</v>
      </c>
      <c r="O18" s="41">
        <v>39</v>
      </c>
    </row>
    <row r="19" spans="1:15" x14ac:dyDescent="0.3">
      <c r="A19" s="226">
        <v>5</v>
      </c>
      <c r="B19" s="22" t="s">
        <v>910</v>
      </c>
      <c r="C19" s="22" t="s">
        <v>34</v>
      </c>
      <c r="D19" s="40">
        <v>81</v>
      </c>
      <c r="E19" s="225">
        <v>4</v>
      </c>
      <c r="F19" s="40">
        <v>507</v>
      </c>
      <c r="G19" s="41">
        <v>40</v>
      </c>
      <c r="H19" s="36"/>
      <c r="I19" s="42">
        <v>8</v>
      </c>
      <c r="J19" s="22" t="s">
        <v>146</v>
      </c>
      <c r="K19" s="22" t="s">
        <v>26</v>
      </c>
      <c r="L19" s="40">
        <v>81</v>
      </c>
      <c r="M19" s="225">
        <v>5</v>
      </c>
      <c r="N19" s="40">
        <v>488</v>
      </c>
      <c r="O19" s="41">
        <v>37</v>
      </c>
    </row>
    <row r="20" spans="1:15" x14ac:dyDescent="0.3">
      <c r="A20" s="42">
        <v>10</v>
      </c>
      <c r="B20" s="22" t="s">
        <v>1128</v>
      </c>
      <c r="C20" s="22" t="s">
        <v>97</v>
      </c>
      <c r="D20" s="40">
        <v>82</v>
      </c>
      <c r="E20" s="225">
        <v>5</v>
      </c>
      <c r="F20" s="40">
        <v>502</v>
      </c>
      <c r="G20" s="41">
        <v>39</v>
      </c>
      <c r="H20" s="36"/>
      <c r="I20" s="226">
        <v>3</v>
      </c>
      <c r="J20" s="22" t="s">
        <v>178</v>
      </c>
      <c r="K20" s="22" t="s">
        <v>124</v>
      </c>
      <c r="L20" s="40">
        <v>82</v>
      </c>
      <c r="M20" s="225">
        <v>6</v>
      </c>
      <c r="N20" s="40">
        <v>468</v>
      </c>
      <c r="O20" s="41">
        <v>28</v>
      </c>
    </row>
    <row r="21" spans="1:15" x14ac:dyDescent="0.3">
      <c r="A21" s="42">
        <v>2</v>
      </c>
      <c r="B21" s="22" t="s">
        <v>1129</v>
      </c>
      <c r="C21" s="22" t="s">
        <v>453</v>
      </c>
      <c r="D21" s="40">
        <v>86</v>
      </c>
      <c r="E21" s="225">
        <v>9</v>
      </c>
      <c r="F21" s="40">
        <v>502</v>
      </c>
      <c r="G21" s="41">
        <v>38</v>
      </c>
      <c r="H21" s="36"/>
      <c r="I21" s="42">
        <v>6</v>
      </c>
      <c r="J21" s="22" t="s">
        <v>957</v>
      </c>
      <c r="K21" s="22" t="s">
        <v>886</v>
      </c>
      <c r="L21" s="40">
        <v>74</v>
      </c>
      <c r="M21" s="225">
        <v>3</v>
      </c>
      <c r="N21" s="40">
        <v>452</v>
      </c>
      <c r="O21" s="41">
        <v>25</v>
      </c>
    </row>
    <row r="22" spans="1:15" x14ac:dyDescent="0.3">
      <c r="A22" s="226">
        <v>1</v>
      </c>
      <c r="B22" s="22" t="s">
        <v>922</v>
      </c>
      <c r="C22" s="22" t="s">
        <v>69</v>
      </c>
      <c r="D22" s="227">
        <v>85</v>
      </c>
      <c r="E22" s="225">
        <v>8</v>
      </c>
      <c r="F22" s="26">
        <v>485</v>
      </c>
      <c r="G22" s="27">
        <v>30</v>
      </c>
      <c r="H22" s="36"/>
      <c r="I22" s="226">
        <v>7</v>
      </c>
      <c r="J22" s="22" t="s">
        <v>1130</v>
      </c>
      <c r="K22" s="22" t="s">
        <v>230</v>
      </c>
      <c r="L22" s="40">
        <v>87</v>
      </c>
      <c r="M22" s="225">
        <v>8</v>
      </c>
      <c r="N22" s="40">
        <v>452</v>
      </c>
      <c r="O22" s="41">
        <v>25</v>
      </c>
    </row>
    <row r="23" spans="1:15" x14ac:dyDescent="0.3">
      <c r="A23" s="42">
        <v>6</v>
      </c>
      <c r="B23" s="22" t="s">
        <v>1131</v>
      </c>
      <c r="C23" s="22" t="s">
        <v>130</v>
      </c>
      <c r="D23" s="40">
        <v>84</v>
      </c>
      <c r="E23" s="225">
        <v>7</v>
      </c>
      <c r="F23" s="40">
        <v>337</v>
      </c>
      <c r="G23" s="41">
        <v>29</v>
      </c>
      <c r="H23" s="36"/>
      <c r="I23" s="42">
        <v>4</v>
      </c>
      <c r="J23" s="22" t="s">
        <v>1132</v>
      </c>
      <c r="K23" s="22" t="s">
        <v>1065</v>
      </c>
      <c r="L23" s="40">
        <v>72</v>
      </c>
      <c r="M23" s="225">
        <v>2</v>
      </c>
      <c r="N23" s="40">
        <v>450</v>
      </c>
      <c r="O23" s="41">
        <v>19</v>
      </c>
    </row>
    <row r="24" spans="1:15" x14ac:dyDescent="0.3">
      <c r="A24" s="226">
        <v>3</v>
      </c>
      <c r="B24" s="22" t="s">
        <v>161</v>
      </c>
      <c r="C24" s="22" t="s">
        <v>60</v>
      </c>
      <c r="D24" s="40">
        <v>83</v>
      </c>
      <c r="E24" s="225">
        <v>6</v>
      </c>
      <c r="F24" s="40">
        <v>415</v>
      </c>
      <c r="G24" s="41">
        <v>28</v>
      </c>
      <c r="H24" s="36"/>
      <c r="I24" s="228">
        <v>5</v>
      </c>
      <c r="J24" s="29" t="s">
        <v>891</v>
      </c>
      <c r="K24" s="29" t="s">
        <v>691</v>
      </c>
      <c r="L24" s="43" t="s">
        <v>47</v>
      </c>
      <c r="M24" s="229">
        <v>0</v>
      </c>
      <c r="N24" s="43">
        <v>0</v>
      </c>
      <c r="O24" s="44">
        <v>0</v>
      </c>
    </row>
    <row r="25" spans="1:15" x14ac:dyDescent="0.3">
      <c r="A25" s="42">
        <v>4</v>
      </c>
      <c r="B25" s="22" t="s">
        <v>1133</v>
      </c>
      <c r="C25" s="22" t="s">
        <v>148</v>
      </c>
      <c r="D25" s="40">
        <v>80</v>
      </c>
      <c r="E25" s="225">
        <v>3</v>
      </c>
      <c r="F25" s="40">
        <v>474</v>
      </c>
      <c r="G25" s="41">
        <v>22</v>
      </c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28">
        <v>7</v>
      </c>
      <c r="B26" s="29" t="s">
        <v>729</v>
      </c>
      <c r="C26" s="29" t="s">
        <v>130</v>
      </c>
      <c r="D26" s="43">
        <v>77</v>
      </c>
      <c r="E26" s="229">
        <v>2</v>
      </c>
      <c r="F26" s="43">
        <v>389</v>
      </c>
      <c r="G26" s="44">
        <v>16</v>
      </c>
      <c r="H26" s="36"/>
      <c r="I26" s="36"/>
      <c r="J26" s="36"/>
      <c r="K26" s="36"/>
      <c r="L26" s="36"/>
      <c r="M26" s="36"/>
      <c r="N26" s="36"/>
      <c r="O26" s="36"/>
    </row>
    <row r="27" spans="1:1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3">
      <c r="A28" s="212"/>
      <c r="B28" s="213" t="s">
        <v>222</v>
      </c>
      <c r="C28" s="207" t="s">
        <v>1134</v>
      </c>
      <c r="D28" s="208"/>
      <c r="E28" s="214" t="s">
        <v>1135</v>
      </c>
      <c r="F28" s="215"/>
      <c r="G28" s="215"/>
      <c r="H28" s="36"/>
      <c r="I28" s="212"/>
      <c r="J28" s="213" t="s">
        <v>225</v>
      </c>
      <c r="K28" s="207" t="s">
        <v>1136</v>
      </c>
      <c r="L28" s="208"/>
      <c r="M28" s="214" t="s">
        <v>1137</v>
      </c>
      <c r="N28" s="215"/>
      <c r="O28" s="215"/>
    </row>
    <row r="29" spans="1:15" x14ac:dyDescent="0.3">
      <c r="A29" s="216">
        <v>1</v>
      </c>
      <c r="B29" s="217" t="s">
        <v>10</v>
      </c>
      <c r="C29" s="217" t="s">
        <v>11</v>
      </c>
      <c r="D29" s="218" t="s">
        <v>12</v>
      </c>
      <c r="E29" s="218" t="s">
        <v>13</v>
      </c>
      <c r="F29" s="218" t="s">
        <v>14</v>
      </c>
      <c r="G29" s="219" t="s">
        <v>15</v>
      </c>
      <c r="H29" s="36"/>
      <c r="I29" s="216">
        <v>1</v>
      </c>
      <c r="J29" s="217" t="s">
        <v>10</v>
      </c>
      <c r="K29" s="217" t="s">
        <v>11</v>
      </c>
      <c r="L29" s="218" t="s">
        <v>12</v>
      </c>
      <c r="M29" s="218" t="s">
        <v>13</v>
      </c>
      <c r="N29" s="218" t="s">
        <v>14</v>
      </c>
      <c r="O29" s="219" t="s">
        <v>15</v>
      </c>
    </row>
    <row r="30" spans="1:15" x14ac:dyDescent="0.3">
      <c r="A30" s="220">
        <v>1</v>
      </c>
      <c r="B30" s="221" t="s">
        <v>775</v>
      </c>
      <c r="C30" s="221" t="s">
        <v>67</v>
      </c>
      <c r="D30" s="223" t="s">
        <v>47</v>
      </c>
      <c r="E30" s="223">
        <v>0</v>
      </c>
      <c r="F30" s="230">
        <v>436</v>
      </c>
      <c r="G30" s="231">
        <v>40</v>
      </c>
      <c r="H30" s="36"/>
      <c r="I30" s="220">
        <v>1</v>
      </c>
      <c r="J30" s="221" t="s">
        <v>1031</v>
      </c>
      <c r="K30" s="221" t="s">
        <v>44</v>
      </c>
      <c r="L30" s="223">
        <v>85</v>
      </c>
      <c r="M30" s="223">
        <v>7</v>
      </c>
      <c r="N30" s="230">
        <v>509</v>
      </c>
      <c r="O30" s="231">
        <v>45</v>
      </c>
    </row>
    <row r="31" spans="1:15" x14ac:dyDescent="0.3">
      <c r="A31" s="42">
        <v>4</v>
      </c>
      <c r="B31" s="22" t="s">
        <v>1030</v>
      </c>
      <c r="C31" s="22" t="s">
        <v>44</v>
      </c>
      <c r="D31" s="40">
        <v>85</v>
      </c>
      <c r="E31" s="225">
        <v>7</v>
      </c>
      <c r="F31" s="40">
        <v>491</v>
      </c>
      <c r="G31" s="41">
        <v>35</v>
      </c>
      <c r="H31" s="36"/>
      <c r="I31" s="42">
        <v>4</v>
      </c>
      <c r="J31" s="22" t="s">
        <v>450</v>
      </c>
      <c r="K31" s="22" t="s">
        <v>148</v>
      </c>
      <c r="L31" s="40">
        <v>87</v>
      </c>
      <c r="M31" s="225">
        <v>8</v>
      </c>
      <c r="N31" s="40">
        <v>497</v>
      </c>
      <c r="O31" s="41">
        <v>42</v>
      </c>
    </row>
    <row r="32" spans="1:15" x14ac:dyDescent="0.3">
      <c r="A32" s="226">
        <v>3</v>
      </c>
      <c r="B32" s="22" t="s">
        <v>1138</v>
      </c>
      <c r="C32" s="22" t="s">
        <v>148</v>
      </c>
      <c r="D32" s="40">
        <v>78</v>
      </c>
      <c r="E32" s="225">
        <v>4</v>
      </c>
      <c r="F32" s="40">
        <v>487</v>
      </c>
      <c r="G32" s="41">
        <v>31</v>
      </c>
      <c r="H32" s="36"/>
      <c r="I32" s="42">
        <v>2</v>
      </c>
      <c r="J32" s="22" t="s">
        <v>1139</v>
      </c>
      <c r="K32" s="22" t="s">
        <v>60</v>
      </c>
      <c r="L32" s="40">
        <v>79</v>
      </c>
      <c r="M32" s="225">
        <v>6</v>
      </c>
      <c r="N32" s="40">
        <v>472</v>
      </c>
      <c r="O32" s="41">
        <v>35</v>
      </c>
    </row>
    <row r="33" spans="1:15" x14ac:dyDescent="0.3">
      <c r="A33" s="42">
        <v>2</v>
      </c>
      <c r="B33" s="22" t="s">
        <v>255</v>
      </c>
      <c r="C33" s="22" t="s">
        <v>60</v>
      </c>
      <c r="D33" s="40">
        <v>89</v>
      </c>
      <c r="E33" s="225">
        <v>8</v>
      </c>
      <c r="F33" s="40">
        <v>475</v>
      </c>
      <c r="G33" s="41">
        <v>30</v>
      </c>
      <c r="H33" s="36"/>
      <c r="I33" s="42">
        <v>6</v>
      </c>
      <c r="J33" s="22" t="s">
        <v>395</v>
      </c>
      <c r="K33" s="22" t="s">
        <v>124</v>
      </c>
      <c r="L33" s="40">
        <v>79</v>
      </c>
      <c r="M33" s="225">
        <v>6</v>
      </c>
      <c r="N33" s="40">
        <v>447</v>
      </c>
      <c r="O33" s="41">
        <v>28</v>
      </c>
    </row>
    <row r="34" spans="1:15" x14ac:dyDescent="0.3">
      <c r="A34" s="226">
        <v>5</v>
      </c>
      <c r="B34" s="22" t="s">
        <v>946</v>
      </c>
      <c r="C34" s="22" t="s">
        <v>34</v>
      </c>
      <c r="D34" s="40">
        <v>69</v>
      </c>
      <c r="E34" s="225">
        <v>2</v>
      </c>
      <c r="F34" s="40">
        <v>465</v>
      </c>
      <c r="G34" s="41">
        <v>27</v>
      </c>
      <c r="H34" s="36"/>
      <c r="I34" s="226">
        <v>7</v>
      </c>
      <c r="J34" s="22" t="s">
        <v>1140</v>
      </c>
      <c r="K34" s="22" t="s">
        <v>60</v>
      </c>
      <c r="L34" s="40">
        <v>79</v>
      </c>
      <c r="M34" s="225">
        <v>6</v>
      </c>
      <c r="N34" s="40">
        <v>387</v>
      </c>
      <c r="O34" s="41">
        <v>24</v>
      </c>
    </row>
    <row r="35" spans="1:15" x14ac:dyDescent="0.3">
      <c r="A35" s="226">
        <v>7</v>
      </c>
      <c r="B35" s="22" t="s">
        <v>1141</v>
      </c>
      <c r="C35" s="22" t="s">
        <v>1065</v>
      </c>
      <c r="D35" s="40">
        <v>84</v>
      </c>
      <c r="E35" s="225">
        <v>6</v>
      </c>
      <c r="F35" s="40">
        <v>470</v>
      </c>
      <c r="G35" s="41">
        <v>25</v>
      </c>
      <c r="H35" s="36"/>
      <c r="I35" s="226">
        <v>5</v>
      </c>
      <c r="J35" s="22" t="s">
        <v>599</v>
      </c>
      <c r="K35" s="22" t="s">
        <v>210</v>
      </c>
      <c r="L35" s="40">
        <v>73</v>
      </c>
      <c r="M35" s="225">
        <v>3</v>
      </c>
      <c r="N35" s="40">
        <v>439</v>
      </c>
      <c r="O35" s="41">
        <v>22</v>
      </c>
    </row>
    <row r="36" spans="1:15" x14ac:dyDescent="0.3">
      <c r="A36" s="42">
        <v>8</v>
      </c>
      <c r="B36" s="22" t="s">
        <v>1142</v>
      </c>
      <c r="C36" s="22" t="s">
        <v>95</v>
      </c>
      <c r="D36" s="40">
        <v>72</v>
      </c>
      <c r="E36" s="225">
        <v>3</v>
      </c>
      <c r="F36" s="40">
        <v>470</v>
      </c>
      <c r="G36" s="41">
        <v>25</v>
      </c>
      <c r="H36" s="36"/>
      <c r="I36" s="226">
        <v>3</v>
      </c>
      <c r="J36" s="22" t="s">
        <v>1143</v>
      </c>
      <c r="K36" s="22" t="s">
        <v>60</v>
      </c>
      <c r="L36" s="40" t="s">
        <v>47</v>
      </c>
      <c r="M36" s="225">
        <v>0</v>
      </c>
      <c r="N36" s="40">
        <v>153</v>
      </c>
      <c r="O36" s="41">
        <v>10</v>
      </c>
    </row>
    <row r="37" spans="1:15" x14ac:dyDescent="0.3">
      <c r="A37" s="45">
        <v>6</v>
      </c>
      <c r="B37" s="29" t="s">
        <v>1144</v>
      </c>
      <c r="C37" s="29" t="s">
        <v>429</v>
      </c>
      <c r="D37" s="43">
        <v>80</v>
      </c>
      <c r="E37" s="229">
        <v>5</v>
      </c>
      <c r="F37" s="43">
        <v>80</v>
      </c>
      <c r="G37" s="44">
        <v>5</v>
      </c>
      <c r="H37" s="36"/>
      <c r="I37" s="45">
        <v>8</v>
      </c>
      <c r="J37" s="29" t="s">
        <v>956</v>
      </c>
      <c r="K37" s="29" t="s">
        <v>441</v>
      </c>
      <c r="L37" s="43" t="s">
        <v>47</v>
      </c>
      <c r="M37" s="229">
        <v>0</v>
      </c>
      <c r="N37" s="43">
        <v>0</v>
      </c>
      <c r="O37" s="44">
        <v>0</v>
      </c>
    </row>
    <row r="38" spans="1:1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x14ac:dyDescent="0.3">
      <c r="A39" s="212"/>
      <c r="B39" s="213" t="s">
        <v>246</v>
      </c>
      <c r="C39" s="207" t="s">
        <v>1145</v>
      </c>
      <c r="D39" s="208"/>
      <c r="E39" s="214" t="s">
        <v>1146</v>
      </c>
      <c r="F39" s="215"/>
      <c r="G39" s="215"/>
      <c r="H39" s="36"/>
      <c r="I39" s="212"/>
      <c r="J39" s="213" t="s">
        <v>779</v>
      </c>
      <c r="K39" s="207" t="s">
        <v>1147</v>
      </c>
      <c r="L39" s="208"/>
      <c r="M39" s="214" t="s">
        <v>1148</v>
      </c>
      <c r="N39" s="215"/>
      <c r="O39" s="215"/>
    </row>
    <row r="40" spans="1:15" x14ac:dyDescent="0.3">
      <c r="A40" s="216">
        <v>1</v>
      </c>
      <c r="B40" s="217" t="s">
        <v>10</v>
      </c>
      <c r="C40" s="217" t="s">
        <v>11</v>
      </c>
      <c r="D40" s="218" t="s">
        <v>12</v>
      </c>
      <c r="E40" s="218" t="s">
        <v>13</v>
      </c>
      <c r="F40" s="218" t="s">
        <v>14</v>
      </c>
      <c r="G40" s="219" t="s">
        <v>15</v>
      </c>
      <c r="H40" s="36"/>
      <c r="I40" s="216">
        <v>1</v>
      </c>
      <c r="J40" s="217" t="s">
        <v>10</v>
      </c>
      <c r="K40" s="217" t="s">
        <v>11</v>
      </c>
      <c r="L40" s="218" t="s">
        <v>12</v>
      </c>
      <c r="M40" s="218" t="s">
        <v>13</v>
      </c>
      <c r="N40" s="218" t="s">
        <v>14</v>
      </c>
      <c r="O40" s="219" t="s">
        <v>15</v>
      </c>
    </row>
    <row r="41" spans="1:15" x14ac:dyDescent="0.3">
      <c r="A41" s="220">
        <v>1</v>
      </c>
      <c r="B41" s="221" t="s">
        <v>1149</v>
      </c>
      <c r="C41" s="221" t="s">
        <v>67</v>
      </c>
      <c r="D41" s="223">
        <v>88</v>
      </c>
      <c r="E41" s="223">
        <v>8</v>
      </c>
      <c r="F41" s="230">
        <v>520</v>
      </c>
      <c r="G41" s="231">
        <v>48</v>
      </c>
      <c r="H41" s="36"/>
      <c r="I41" s="232">
        <v>4</v>
      </c>
      <c r="J41" s="221" t="s">
        <v>1150</v>
      </c>
      <c r="K41" s="221" t="s">
        <v>130</v>
      </c>
      <c r="L41" s="222">
        <v>81</v>
      </c>
      <c r="M41" s="223">
        <v>8</v>
      </c>
      <c r="N41" s="222">
        <v>453</v>
      </c>
      <c r="O41" s="224">
        <v>43</v>
      </c>
    </row>
    <row r="42" spans="1:15" x14ac:dyDescent="0.3">
      <c r="A42" s="42">
        <v>4</v>
      </c>
      <c r="B42" s="22" t="s">
        <v>1151</v>
      </c>
      <c r="C42" s="22" t="s">
        <v>1065</v>
      </c>
      <c r="D42" s="40">
        <v>74</v>
      </c>
      <c r="E42" s="225">
        <v>7</v>
      </c>
      <c r="F42" s="40">
        <v>449</v>
      </c>
      <c r="G42" s="41">
        <v>33</v>
      </c>
      <c r="H42" s="36"/>
      <c r="I42" s="42">
        <v>8</v>
      </c>
      <c r="J42" s="22" t="s">
        <v>736</v>
      </c>
      <c r="K42" s="22" t="s">
        <v>230</v>
      </c>
      <c r="L42" s="40">
        <v>57</v>
      </c>
      <c r="M42" s="225">
        <v>4</v>
      </c>
      <c r="N42" s="40">
        <v>409</v>
      </c>
      <c r="O42" s="41">
        <v>32</v>
      </c>
    </row>
    <row r="43" spans="1:15" x14ac:dyDescent="0.3">
      <c r="A43" s="42">
        <v>2</v>
      </c>
      <c r="B43" s="22" t="s">
        <v>1152</v>
      </c>
      <c r="C43" s="22" t="s">
        <v>130</v>
      </c>
      <c r="D43" s="40">
        <v>74</v>
      </c>
      <c r="E43" s="225">
        <v>7</v>
      </c>
      <c r="F43" s="40">
        <v>450</v>
      </c>
      <c r="G43" s="41">
        <v>31</v>
      </c>
      <c r="H43" s="36"/>
      <c r="I43" s="42">
        <v>2</v>
      </c>
      <c r="J43" s="22" t="s">
        <v>890</v>
      </c>
      <c r="K43" s="22" t="s">
        <v>441</v>
      </c>
      <c r="L43" s="40">
        <v>57</v>
      </c>
      <c r="M43" s="225">
        <v>4</v>
      </c>
      <c r="N43" s="40">
        <v>403</v>
      </c>
      <c r="O43" s="41">
        <v>32</v>
      </c>
    </row>
    <row r="44" spans="1:15" x14ac:dyDescent="0.3">
      <c r="A44" s="42">
        <v>8</v>
      </c>
      <c r="B44" s="22" t="s">
        <v>1153</v>
      </c>
      <c r="C44" s="22" t="s">
        <v>130</v>
      </c>
      <c r="D44" s="40">
        <v>65</v>
      </c>
      <c r="E44" s="225">
        <v>3</v>
      </c>
      <c r="F44" s="40">
        <v>444</v>
      </c>
      <c r="G44" s="41">
        <v>30</v>
      </c>
      <c r="H44" s="36"/>
      <c r="I44" s="226">
        <v>1</v>
      </c>
      <c r="J44" s="22" t="s">
        <v>385</v>
      </c>
      <c r="K44" s="22" t="s">
        <v>34</v>
      </c>
      <c r="L44" s="227">
        <v>68</v>
      </c>
      <c r="M44" s="225">
        <v>5</v>
      </c>
      <c r="N44" s="26">
        <v>354</v>
      </c>
      <c r="O44" s="27">
        <v>32</v>
      </c>
    </row>
    <row r="45" spans="1:15" x14ac:dyDescent="0.3">
      <c r="A45" s="226">
        <v>7</v>
      </c>
      <c r="B45" s="22" t="s">
        <v>1154</v>
      </c>
      <c r="C45" s="22" t="s">
        <v>97</v>
      </c>
      <c r="D45" s="40">
        <v>62</v>
      </c>
      <c r="E45" s="225">
        <v>2</v>
      </c>
      <c r="F45" s="40">
        <v>440</v>
      </c>
      <c r="G45" s="41">
        <v>28</v>
      </c>
      <c r="H45" s="36"/>
      <c r="I45" s="226">
        <v>5</v>
      </c>
      <c r="J45" s="22" t="s">
        <v>1155</v>
      </c>
      <c r="K45" s="22" t="s">
        <v>230</v>
      </c>
      <c r="L45" s="40">
        <v>72</v>
      </c>
      <c r="M45" s="225">
        <v>7</v>
      </c>
      <c r="N45" s="40">
        <v>400</v>
      </c>
      <c r="O45" s="41">
        <v>29</v>
      </c>
    </row>
    <row r="46" spans="1:15" x14ac:dyDescent="0.3">
      <c r="A46" s="226">
        <v>5</v>
      </c>
      <c r="B46" s="22" t="s">
        <v>469</v>
      </c>
      <c r="C46" s="22" t="s">
        <v>219</v>
      </c>
      <c r="D46" s="40">
        <v>67</v>
      </c>
      <c r="E46" s="225">
        <v>5</v>
      </c>
      <c r="F46" s="40">
        <v>426</v>
      </c>
      <c r="G46" s="41">
        <v>24</v>
      </c>
      <c r="H46" s="36"/>
      <c r="I46" s="226">
        <v>3</v>
      </c>
      <c r="J46" s="22" t="s">
        <v>1156</v>
      </c>
      <c r="K46" s="22" t="s">
        <v>130</v>
      </c>
      <c r="L46" s="40" t="s">
        <v>47</v>
      </c>
      <c r="M46" s="225">
        <v>0</v>
      </c>
      <c r="N46" s="40">
        <v>340</v>
      </c>
      <c r="O46" s="41">
        <v>26</v>
      </c>
    </row>
    <row r="47" spans="1:15" x14ac:dyDescent="0.3">
      <c r="A47" s="42">
        <v>6</v>
      </c>
      <c r="B47" s="22" t="s">
        <v>881</v>
      </c>
      <c r="C47" s="22" t="s">
        <v>662</v>
      </c>
      <c r="D47" s="40">
        <v>66</v>
      </c>
      <c r="E47" s="225">
        <v>4</v>
      </c>
      <c r="F47" s="40">
        <v>412</v>
      </c>
      <c r="G47" s="41">
        <v>17</v>
      </c>
      <c r="H47" s="36"/>
      <c r="I47" s="42">
        <v>6</v>
      </c>
      <c r="J47" s="22" t="s">
        <v>1157</v>
      </c>
      <c r="K47" s="22" t="s">
        <v>429</v>
      </c>
      <c r="L47" s="40">
        <v>70</v>
      </c>
      <c r="M47" s="225">
        <v>6</v>
      </c>
      <c r="N47" s="40">
        <v>70</v>
      </c>
      <c r="O47" s="41">
        <v>6</v>
      </c>
    </row>
    <row r="48" spans="1:15" x14ac:dyDescent="0.3">
      <c r="A48" s="228">
        <v>3</v>
      </c>
      <c r="B48" s="29" t="s">
        <v>795</v>
      </c>
      <c r="C48" s="29" t="s">
        <v>230</v>
      </c>
      <c r="D48" s="43">
        <v>61</v>
      </c>
      <c r="E48" s="229">
        <v>1</v>
      </c>
      <c r="F48" s="43">
        <v>381</v>
      </c>
      <c r="G48" s="44">
        <v>11</v>
      </c>
      <c r="H48" s="36"/>
      <c r="I48" s="228">
        <v>7</v>
      </c>
      <c r="J48" s="29" t="s">
        <v>1158</v>
      </c>
      <c r="K48" s="29" t="s">
        <v>429</v>
      </c>
      <c r="L48" s="43" t="s">
        <v>47</v>
      </c>
      <c r="M48" s="229">
        <v>0</v>
      </c>
      <c r="N48" s="43">
        <v>0</v>
      </c>
      <c r="O48" s="44">
        <v>0</v>
      </c>
    </row>
    <row r="49" spans="1:15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36"/>
      <c r="B50" s="6" t="s">
        <v>1159</v>
      </c>
      <c r="C50" s="6"/>
      <c r="D50" s="6"/>
      <c r="E50" s="6"/>
      <c r="F50" s="35" t="s">
        <v>167</v>
      </c>
      <c r="G50" s="6"/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36"/>
      <c r="B51" s="6" t="s">
        <v>168</v>
      </c>
      <c r="C51" s="6"/>
      <c r="D51" s="6"/>
      <c r="E51" s="6"/>
      <c r="F51" s="6"/>
      <c r="G51" s="6"/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27342D83-BC02-4F14-A1EC-108681A1A28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64AD-59C2-4F16-9D58-667964DE8125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4"/>
      <c r="B1" s="155" t="s">
        <v>1037</v>
      </c>
      <c r="C1" s="156"/>
      <c r="D1" s="157"/>
      <c r="E1" s="157"/>
      <c r="F1" s="157" t="s">
        <v>261</v>
      </c>
      <c r="G1" s="157"/>
      <c r="H1" s="157"/>
      <c r="I1" s="157" t="s">
        <v>1</v>
      </c>
    </row>
    <row r="2" spans="1:9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162"/>
    </row>
    <row r="3" spans="1:9" x14ac:dyDescent="0.3">
      <c r="A3" s="212"/>
      <c r="B3" s="213" t="s">
        <v>4</v>
      </c>
      <c r="C3" s="207" t="s">
        <v>1160</v>
      </c>
      <c r="D3" s="208"/>
      <c r="E3" s="214" t="s">
        <v>1161</v>
      </c>
      <c r="F3" s="215"/>
      <c r="G3" s="215"/>
      <c r="H3" s="36"/>
      <c r="I3" s="36"/>
    </row>
    <row r="4" spans="1:9" x14ac:dyDescent="0.3">
      <c r="A4" s="216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  <c r="H4" s="36"/>
      <c r="I4" s="36"/>
    </row>
    <row r="5" spans="1:9" x14ac:dyDescent="0.3">
      <c r="A5" s="220">
        <v>1</v>
      </c>
      <c r="B5" s="221" t="s">
        <v>1042</v>
      </c>
      <c r="C5" s="221" t="s">
        <v>1043</v>
      </c>
      <c r="D5" s="223">
        <v>100</v>
      </c>
      <c r="E5" s="223">
        <v>8</v>
      </c>
      <c r="F5" s="230">
        <v>596</v>
      </c>
      <c r="G5" s="231">
        <v>48</v>
      </c>
      <c r="H5" s="36"/>
      <c r="I5" s="36"/>
    </row>
    <row r="6" spans="1:9" x14ac:dyDescent="0.3">
      <c r="A6" s="42">
        <v>8</v>
      </c>
      <c r="B6" s="22" t="s">
        <v>203</v>
      </c>
      <c r="C6" s="22" t="s">
        <v>124</v>
      </c>
      <c r="D6" s="40">
        <v>93</v>
      </c>
      <c r="E6" s="227">
        <v>7</v>
      </c>
      <c r="F6" s="40">
        <v>547</v>
      </c>
      <c r="G6" s="41">
        <v>34</v>
      </c>
      <c r="H6" s="36"/>
      <c r="I6" s="36"/>
    </row>
    <row r="7" spans="1:9" ht="15.75" customHeight="1" x14ac:dyDescent="0.3">
      <c r="A7" s="226">
        <v>7</v>
      </c>
      <c r="B7" s="22" t="s">
        <v>1066</v>
      </c>
      <c r="C7" s="22" t="s">
        <v>230</v>
      </c>
      <c r="D7" s="40">
        <v>90</v>
      </c>
      <c r="E7" s="227">
        <v>4</v>
      </c>
      <c r="F7" s="40">
        <v>545</v>
      </c>
      <c r="G7" s="41">
        <v>31</v>
      </c>
      <c r="H7" s="36"/>
      <c r="I7" s="36"/>
    </row>
    <row r="8" spans="1:9" ht="15.75" customHeight="1" x14ac:dyDescent="0.3">
      <c r="A8" s="226">
        <v>5</v>
      </c>
      <c r="B8" s="22" t="s">
        <v>1064</v>
      </c>
      <c r="C8" s="22" t="s">
        <v>1065</v>
      </c>
      <c r="D8" s="40">
        <v>88</v>
      </c>
      <c r="E8" s="227">
        <v>3</v>
      </c>
      <c r="F8" s="40">
        <v>535</v>
      </c>
      <c r="G8" s="41">
        <v>29</v>
      </c>
      <c r="H8" s="36"/>
      <c r="I8" s="36"/>
    </row>
    <row r="9" spans="1:9" x14ac:dyDescent="0.3">
      <c r="A9" s="42">
        <v>6</v>
      </c>
      <c r="B9" s="22" t="s">
        <v>212</v>
      </c>
      <c r="C9" s="22" t="s">
        <v>124</v>
      </c>
      <c r="D9" s="40">
        <v>91</v>
      </c>
      <c r="E9" s="227">
        <v>6</v>
      </c>
      <c r="F9" s="40">
        <v>536</v>
      </c>
      <c r="G9" s="41">
        <v>28</v>
      </c>
      <c r="H9" s="36"/>
      <c r="I9" s="36"/>
    </row>
    <row r="10" spans="1:9" x14ac:dyDescent="0.3">
      <c r="A10" s="42">
        <v>4</v>
      </c>
      <c r="B10" s="22" t="s">
        <v>1052</v>
      </c>
      <c r="C10" s="22" t="s">
        <v>60</v>
      </c>
      <c r="D10" s="40" t="s">
        <v>47</v>
      </c>
      <c r="E10" s="227">
        <v>0</v>
      </c>
      <c r="F10" s="40">
        <v>369</v>
      </c>
      <c r="G10" s="41">
        <v>25</v>
      </c>
      <c r="H10" s="36"/>
      <c r="I10" s="36"/>
    </row>
    <row r="11" spans="1:9" x14ac:dyDescent="0.3">
      <c r="A11" s="226">
        <v>3</v>
      </c>
      <c r="B11" s="22" t="s">
        <v>423</v>
      </c>
      <c r="C11" s="22" t="s">
        <v>548</v>
      </c>
      <c r="D11" s="40">
        <v>91</v>
      </c>
      <c r="E11" s="227">
        <v>6</v>
      </c>
      <c r="F11" s="40">
        <v>521</v>
      </c>
      <c r="G11" s="41">
        <v>19</v>
      </c>
      <c r="H11" s="36"/>
      <c r="I11" s="36"/>
    </row>
    <row r="12" spans="1:9" x14ac:dyDescent="0.3">
      <c r="A12" s="45">
        <v>2</v>
      </c>
      <c r="B12" s="29" t="s">
        <v>1079</v>
      </c>
      <c r="C12" s="29" t="s">
        <v>1080</v>
      </c>
      <c r="D12" s="43" t="s">
        <v>47</v>
      </c>
      <c r="E12" s="233">
        <v>0</v>
      </c>
      <c r="F12" s="43">
        <v>0</v>
      </c>
      <c r="G12" s="44">
        <v>0</v>
      </c>
      <c r="H12" s="36"/>
      <c r="I12" s="36"/>
    </row>
    <row r="13" spans="1:9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x14ac:dyDescent="0.3">
      <c r="A14" s="212"/>
      <c r="B14" s="213" t="s">
        <v>7</v>
      </c>
      <c r="C14" s="207" t="s">
        <v>1162</v>
      </c>
      <c r="D14" s="208"/>
      <c r="E14" s="214" t="s">
        <v>1163</v>
      </c>
      <c r="F14" s="215"/>
      <c r="G14" s="215"/>
      <c r="H14" s="36"/>
      <c r="I14" s="36"/>
    </row>
    <row r="15" spans="1:9" x14ac:dyDescent="0.3">
      <c r="A15" s="216">
        <v>1</v>
      </c>
      <c r="B15" s="217" t="s">
        <v>10</v>
      </c>
      <c r="C15" s="217" t="s">
        <v>11</v>
      </c>
      <c r="D15" s="218" t="s">
        <v>12</v>
      </c>
      <c r="E15" s="218" t="s">
        <v>13</v>
      </c>
      <c r="F15" s="218" t="s">
        <v>14</v>
      </c>
      <c r="G15" s="219" t="s">
        <v>15</v>
      </c>
      <c r="H15" s="36"/>
      <c r="I15" s="36"/>
    </row>
    <row r="16" spans="1:9" x14ac:dyDescent="0.3">
      <c r="A16" s="220">
        <v>3</v>
      </c>
      <c r="B16" s="221" t="s">
        <v>550</v>
      </c>
      <c r="C16" s="221" t="s">
        <v>551</v>
      </c>
      <c r="D16" s="222">
        <v>90</v>
      </c>
      <c r="E16" s="223">
        <v>7</v>
      </c>
      <c r="F16" s="222">
        <v>535</v>
      </c>
      <c r="G16" s="224">
        <v>40</v>
      </c>
      <c r="H16" s="36"/>
      <c r="I16" s="36"/>
    </row>
    <row r="17" spans="1:9" x14ac:dyDescent="0.3">
      <c r="A17" s="42">
        <v>6</v>
      </c>
      <c r="B17" s="22" t="s">
        <v>1086</v>
      </c>
      <c r="C17" s="22" t="s">
        <v>230</v>
      </c>
      <c r="D17" s="40">
        <v>84</v>
      </c>
      <c r="E17" s="227">
        <v>2</v>
      </c>
      <c r="F17" s="40">
        <v>534</v>
      </c>
      <c r="G17" s="41">
        <v>37</v>
      </c>
      <c r="H17" s="36"/>
      <c r="I17" s="36"/>
    </row>
    <row r="18" spans="1:9" x14ac:dyDescent="0.3">
      <c r="A18" s="42">
        <v>2</v>
      </c>
      <c r="B18" s="22" t="s">
        <v>1089</v>
      </c>
      <c r="C18" s="22" t="s">
        <v>1090</v>
      </c>
      <c r="D18" s="40">
        <v>90</v>
      </c>
      <c r="E18" s="227">
        <v>7</v>
      </c>
      <c r="F18" s="40">
        <v>531</v>
      </c>
      <c r="G18" s="41">
        <v>35</v>
      </c>
      <c r="H18" s="36"/>
      <c r="I18" s="36"/>
    </row>
    <row r="19" spans="1:9" x14ac:dyDescent="0.3">
      <c r="A19" s="226">
        <v>5</v>
      </c>
      <c r="B19" s="22" t="s">
        <v>918</v>
      </c>
      <c r="C19" s="22" t="s">
        <v>492</v>
      </c>
      <c r="D19" s="40">
        <v>89</v>
      </c>
      <c r="E19" s="227">
        <v>5</v>
      </c>
      <c r="F19" s="40">
        <v>522</v>
      </c>
      <c r="G19" s="41">
        <v>33</v>
      </c>
      <c r="H19" s="36"/>
      <c r="I19" s="36"/>
    </row>
    <row r="20" spans="1:9" x14ac:dyDescent="0.3">
      <c r="A20" s="226">
        <v>7</v>
      </c>
      <c r="B20" s="22" t="s">
        <v>1102</v>
      </c>
      <c r="C20" s="22" t="s">
        <v>230</v>
      </c>
      <c r="D20" s="40">
        <v>91</v>
      </c>
      <c r="E20" s="227">
        <v>8</v>
      </c>
      <c r="F20" s="40">
        <v>519</v>
      </c>
      <c r="G20" s="41">
        <v>31</v>
      </c>
      <c r="H20" s="36"/>
      <c r="I20" s="36"/>
    </row>
    <row r="21" spans="1:9" x14ac:dyDescent="0.3">
      <c r="A21" s="42">
        <v>4</v>
      </c>
      <c r="B21" s="22" t="s">
        <v>123</v>
      </c>
      <c r="C21" s="22" t="s">
        <v>124</v>
      </c>
      <c r="D21" s="40">
        <v>87</v>
      </c>
      <c r="E21" s="227">
        <v>4</v>
      </c>
      <c r="F21" s="40">
        <v>501</v>
      </c>
      <c r="G21" s="41">
        <v>22</v>
      </c>
      <c r="H21" s="36"/>
      <c r="I21" s="36"/>
    </row>
    <row r="22" spans="1:9" x14ac:dyDescent="0.3">
      <c r="A22" s="42">
        <v>8</v>
      </c>
      <c r="B22" s="22" t="s">
        <v>229</v>
      </c>
      <c r="C22" s="22" t="s">
        <v>230</v>
      </c>
      <c r="D22" s="40">
        <v>85</v>
      </c>
      <c r="E22" s="227">
        <v>3</v>
      </c>
      <c r="F22" s="40">
        <v>506</v>
      </c>
      <c r="G22" s="41">
        <v>21</v>
      </c>
      <c r="H22" s="36"/>
      <c r="I22" s="36"/>
    </row>
    <row r="23" spans="1:9" x14ac:dyDescent="0.3">
      <c r="A23" s="228">
        <v>1</v>
      </c>
      <c r="B23" s="29" t="s">
        <v>1034</v>
      </c>
      <c r="C23" s="29" t="s">
        <v>82</v>
      </c>
      <c r="D23" s="233" t="s">
        <v>157</v>
      </c>
      <c r="E23" s="233">
        <v>0</v>
      </c>
      <c r="F23" s="33">
        <v>0</v>
      </c>
      <c r="G23" s="34">
        <v>0</v>
      </c>
      <c r="H23" s="36"/>
      <c r="I23" s="36"/>
    </row>
    <row r="24" spans="1:9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x14ac:dyDescent="0.3">
      <c r="A25" s="212"/>
      <c r="B25" s="213" t="s">
        <v>49</v>
      </c>
      <c r="C25" s="207" t="s">
        <v>1164</v>
      </c>
      <c r="D25" s="208"/>
      <c r="E25" s="214" t="s">
        <v>1165</v>
      </c>
      <c r="F25" s="215"/>
      <c r="G25" s="215"/>
      <c r="H25" s="36"/>
      <c r="I25" s="36"/>
    </row>
    <row r="26" spans="1:9" x14ac:dyDescent="0.3">
      <c r="A26" s="216">
        <v>1</v>
      </c>
      <c r="B26" s="217" t="s">
        <v>10</v>
      </c>
      <c r="C26" s="217" t="s">
        <v>11</v>
      </c>
      <c r="D26" s="218" t="s">
        <v>12</v>
      </c>
      <c r="E26" s="218" t="s">
        <v>13</v>
      </c>
      <c r="F26" s="218" t="s">
        <v>14</v>
      </c>
      <c r="G26" s="219" t="s">
        <v>15</v>
      </c>
      <c r="H26" s="36"/>
      <c r="I26" s="36"/>
    </row>
    <row r="27" spans="1:9" x14ac:dyDescent="0.3">
      <c r="A27" s="220">
        <v>3</v>
      </c>
      <c r="B27" s="221" t="s">
        <v>784</v>
      </c>
      <c r="C27" s="221" t="s">
        <v>34</v>
      </c>
      <c r="D27" s="222">
        <v>93</v>
      </c>
      <c r="E27" s="223">
        <v>8</v>
      </c>
      <c r="F27" s="222">
        <v>546</v>
      </c>
      <c r="G27" s="224">
        <v>46</v>
      </c>
      <c r="H27" s="36"/>
      <c r="I27" s="36"/>
    </row>
    <row r="28" spans="1:9" x14ac:dyDescent="0.3">
      <c r="A28" s="226">
        <v>7</v>
      </c>
      <c r="B28" s="22" t="s">
        <v>241</v>
      </c>
      <c r="C28" s="22" t="s">
        <v>60</v>
      </c>
      <c r="D28" s="40">
        <v>87</v>
      </c>
      <c r="E28" s="227">
        <v>7</v>
      </c>
      <c r="F28" s="40">
        <v>528</v>
      </c>
      <c r="G28" s="41">
        <v>41</v>
      </c>
      <c r="H28" s="36"/>
      <c r="I28" s="36"/>
    </row>
    <row r="29" spans="1:9" x14ac:dyDescent="0.3">
      <c r="A29" s="42">
        <v>8</v>
      </c>
      <c r="B29" s="22" t="s">
        <v>1113</v>
      </c>
      <c r="C29" s="22" t="s">
        <v>1065</v>
      </c>
      <c r="D29" s="40">
        <v>83</v>
      </c>
      <c r="E29" s="227">
        <v>6</v>
      </c>
      <c r="F29" s="40">
        <v>505</v>
      </c>
      <c r="G29" s="41">
        <v>36</v>
      </c>
      <c r="H29" s="36"/>
      <c r="I29" s="36"/>
    </row>
    <row r="30" spans="1:9" x14ac:dyDescent="0.3">
      <c r="A30" s="42">
        <v>2</v>
      </c>
      <c r="B30" s="22" t="s">
        <v>161</v>
      </c>
      <c r="C30" s="22" t="s">
        <v>60</v>
      </c>
      <c r="D30" s="40">
        <v>83</v>
      </c>
      <c r="E30" s="227">
        <v>6</v>
      </c>
      <c r="F30" s="40">
        <v>415</v>
      </c>
      <c r="G30" s="41">
        <v>28</v>
      </c>
      <c r="H30" s="36"/>
      <c r="I30" s="36"/>
    </row>
    <row r="31" spans="1:9" x14ac:dyDescent="0.3">
      <c r="A31" s="42">
        <v>4</v>
      </c>
      <c r="B31" s="22" t="s">
        <v>1133</v>
      </c>
      <c r="C31" s="22" t="s">
        <v>148</v>
      </c>
      <c r="D31" s="40">
        <v>80</v>
      </c>
      <c r="E31" s="227">
        <v>4</v>
      </c>
      <c r="F31" s="40">
        <v>474</v>
      </c>
      <c r="G31" s="41">
        <v>25</v>
      </c>
      <c r="H31" s="36"/>
      <c r="I31" s="36"/>
    </row>
    <row r="32" spans="1:9" x14ac:dyDescent="0.3">
      <c r="A32" s="226">
        <v>1</v>
      </c>
      <c r="B32" s="22" t="s">
        <v>1119</v>
      </c>
      <c r="C32" s="22" t="s">
        <v>148</v>
      </c>
      <c r="D32" s="227">
        <v>75</v>
      </c>
      <c r="E32" s="227">
        <v>3</v>
      </c>
      <c r="F32" s="26">
        <v>471</v>
      </c>
      <c r="G32" s="27">
        <v>23</v>
      </c>
      <c r="H32" s="36"/>
      <c r="I32" s="36"/>
    </row>
    <row r="33" spans="1:9" x14ac:dyDescent="0.3">
      <c r="A33" s="226">
        <v>5</v>
      </c>
      <c r="B33" s="22" t="s">
        <v>1122</v>
      </c>
      <c r="C33" s="22" t="s">
        <v>60</v>
      </c>
      <c r="D33" s="40">
        <v>75</v>
      </c>
      <c r="E33" s="227">
        <v>3</v>
      </c>
      <c r="F33" s="40">
        <v>440</v>
      </c>
      <c r="G33" s="41">
        <v>15</v>
      </c>
      <c r="H33" s="36"/>
      <c r="I33" s="36"/>
    </row>
    <row r="34" spans="1:9" x14ac:dyDescent="0.3">
      <c r="A34" s="45">
        <v>6</v>
      </c>
      <c r="B34" s="29" t="s">
        <v>1118</v>
      </c>
      <c r="C34" s="29" t="s">
        <v>60</v>
      </c>
      <c r="D34" s="43" t="s">
        <v>47</v>
      </c>
      <c r="E34" s="233">
        <v>0</v>
      </c>
      <c r="F34" s="43">
        <v>210</v>
      </c>
      <c r="G34" s="44">
        <v>4</v>
      </c>
      <c r="H34" s="36"/>
      <c r="I34" s="36"/>
    </row>
    <row r="35" spans="1:9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x14ac:dyDescent="0.3">
      <c r="A36" s="212"/>
      <c r="B36" s="213" t="s">
        <v>52</v>
      </c>
      <c r="C36" s="207" t="s">
        <v>1166</v>
      </c>
      <c r="D36" s="208"/>
      <c r="E36" s="214" t="s">
        <v>1165</v>
      </c>
      <c r="F36" s="215"/>
      <c r="G36" s="215"/>
      <c r="H36" s="36"/>
      <c r="I36" s="36"/>
    </row>
    <row r="37" spans="1:9" x14ac:dyDescent="0.3">
      <c r="A37" s="216">
        <v>1</v>
      </c>
      <c r="B37" s="217" t="s">
        <v>10</v>
      </c>
      <c r="C37" s="217" t="s">
        <v>11</v>
      </c>
      <c r="D37" s="218" t="s">
        <v>12</v>
      </c>
      <c r="E37" s="218" t="s">
        <v>13</v>
      </c>
      <c r="F37" s="218" t="s">
        <v>14</v>
      </c>
      <c r="G37" s="219" t="s">
        <v>15</v>
      </c>
      <c r="H37" s="36"/>
      <c r="I37" s="36"/>
    </row>
    <row r="38" spans="1:9" x14ac:dyDescent="0.3">
      <c r="A38" s="220">
        <v>3</v>
      </c>
      <c r="B38" s="221" t="s">
        <v>1030</v>
      </c>
      <c r="C38" s="221" t="s">
        <v>44</v>
      </c>
      <c r="D38" s="222">
        <v>85</v>
      </c>
      <c r="E38" s="223">
        <v>6</v>
      </c>
      <c r="F38" s="222">
        <v>491</v>
      </c>
      <c r="G38" s="224">
        <v>37</v>
      </c>
      <c r="H38" s="36"/>
      <c r="I38" s="36"/>
    </row>
    <row r="39" spans="1:9" x14ac:dyDescent="0.3">
      <c r="A39" s="42">
        <v>8</v>
      </c>
      <c r="B39" s="22" t="s">
        <v>146</v>
      </c>
      <c r="C39" s="22" t="s">
        <v>26</v>
      </c>
      <c r="D39" s="40">
        <v>81</v>
      </c>
      <c r="E39" s="227">
        <v>3</v>
      </c>
      <c r="F39" s="40">
        <v>488</v>
      </c>
      <c r="G39" s="41">
        <v>37</v>
      </c>
      <c r="H39" s="36"/>
      <c r="I39" s="36"/>
    </row>
    <row r="40" spans="1:9" x14ac:dyDescent="0.3">
      <c r="A40" s="226">
        <v>1</v>
      </c>
      <c r="B40" s="22" t="s">
        <v>255</v>
      </c>
      <c r="C40" s="22" t="s">
        <v>60</v>
      </c>
      <c r="D40" s="227">
        <v>89</v>
      </c>
      <c r="E40" s="227">
        <v>8</v>
      </c>
      <c r="F40" s="26">
        <v>475</v>
      </c>
      <c r="G40" s="27">
        <v>34</v>
      </c>
      <c r="H40" s="36"/>
      <c r="I40" s="36"/>
    </row>
    <row r="41" spans="1:9" x14ac:dyDescent="0.3">
      <c r="A41" s="42">
        <v>2</v>
      </c>
      <c r="B41" s="22" t="s">
        <v>1138</v>
      </c>
      <c r="C41" s="22" t="s">
        <v>148</v>
      </c>
      <c r="D41" s="40">
        <v>78</v>
      </c>
      <c r="E41" s="227">
        <v>2</v>
      </c>
      <c r="F41" s="40">
        <v>487</v>
      </c>
      <c r="G41" s="41">
        <v>31</v>
      </c>
      <c r="H41" s="36"/>
      <c r="I41" s="36"/>
    </row>
    <row r="42" spans="1:9" x14ac:dyDescent="0.3">
      <c r="A42" s="42">
        <v>4</v>
      </c>
      <c r="B42" s="22" t="s">
        <v>178</v>
      </c>
      <c r="C42" s="22" t="s">
        <v>124</v>
      </c>
      <c r="D42" s="40">
        <v>82</v>
      </c>
      <c r="E42" s="227">
        <v>4</v>
      </c>
      <c r="F42" s="40">
        <v>468</v>
      </c>
      <c r="G42" s="41">
        <v>25</v>
      </c>
      <c r="H42" s="36"/>
      <c r="I42" s="36"/>
    </row>
    <row r="43" spans="1:9" x14ac:dyDescent="0.3">
      <c r="A43" s="226">
        <v>5</v>
      </c>
      <c r="B43" s="22" t="s">
        <v>1141</v>
      </c>
      <c r="C43" s="22" t="s">
        <v>1065</v>
      </c>
      <c r="D43" s="40">
        <v>84</v>
      </c>
      <c r="E43" s="227">
        <v>5</v>
      </c>
      <c r="F43" s="40">
        <v>470</v>
      </c>
      <c r="G43" s="41">
        <v>24</v>
      </c>
      <c r="H43" s="36"/>
      <c r="I43" s="36"/>
    </row>
    <row r="44" spans="1:9" x14ac:dyDescent="0.3">
      <c r="A44" s="226">
        <v>7</v>
      </c>
      <c r="B44" s="22" t="s">
        <v>1130</v>
      </c>
      <c r="C44" s="22" t="s">
        <v>230</v>
      </c>
      <c r="D44" s="40">
        <v>87</v>
      </c>
      <c r="E44" s="227">
        <v>7</v>
      </c>
      <c r="F44" s="40">
        <v>452</v>
      </c>
      <c r="G44" s="41">
        <v>18</v>
      </c>
      <c r="H44" s="36"/>
      <c r="I44" s="36"/>
    </row>
    <row r="45" spans="1:9" x14ac:dyDescent="0.3">
      <c r="A45" s="45">
        <v>6</v>
      </c>
      <c r="B45" s="29" t="s">
        <v>1132</v>
      </c>
      <c r="C45" s="29" t="s">
        <v>1065</v>
      </c>
      <c r="D45" s="43">
        <v>72</v>
      </c>
      <c r="E45" s="233">
        <v>1</v>
      </c>
      <c r="F45" s="43">
        <v>450</v>
      </c>
      <c r="G45" s="44">
        <v>16</v>
      </c>
      <c r="H45" s="36"/>
      <c r="I45" s="36"/>
    </row>
    <row r="46" spans="1:9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3">
      <c r="A47" s="212"/>
      <c r="B47" s="213" t="s">
        <v>83</v>
      </c>
      <c r="C47" s="207" t="s">
        <v>1167</v>
      </c>
      <c r="D47" s="208"/>
      <c r="E47" s="214" t="s">
        <v>1168</v>
      </c>
      <c r="F47" s="215"/>
      <c r="G47" s="215"/>
      <c r="H47" s="36"/>
      <c r="I47" s="36"/>
    </row>
    <row r="48" spans="1:9" x14ac:dyDescent="0.3">
      <c r="A48" s="216">
        <v>1</v>
      </c>
      <c r="B48" s="217" t="s">
        <v>10</v>
      </c>
      <c r="C48" s="217" t="s">
        <v>11</v>
      </c>
      <c r="D48" s="218" t="s">
        <v>12</v>
      </c>
      <c r="E48" s="218" t="s">
        <v>13</v>
      </c>
      <c r="F48" s="218" t="s">
        <v>14</v>
      </c>
      <c r="G48" s="219" t="s">
        <v>15</v>
      </c>
      <c r="H48" s="36"/>
      <c r="I48" s="36"/>
    </row>
    <row r="49" spans="1:9" x14ac:dyDescent="0.3">
      <c r="A49" s="220">
        <v>1</v>
      </c>
      <c r="B49" s="221" t="s">
        <v>1031</v>
      </c>
      <c r="C49" s="221" t="s">
        <v>44</v>
      </c>
      <c r="D49" s="223">
        <v>85</v>
      </c>
      <c r="E49" s="223">
        <v>8</v>
      </c>
      <c r="F49" s="230">
        <v>509</v>
      </c>
      <c r="G49" s="231">
        <v>50</v>
      </c>
      <c r="H49" s="36"/>
      <c r="I49" s="36"/>
    </row>
    <row r="50" spans="1:9" x14ac:dyDescent="0.3">
      <c r="A50" s="42">
        <v>6</v>
      </c>
      <c r="B50" s="22" t="s">
        <v>450</v>
      </c>
      <c r="C50" s="22" t="s">
        <v>148</v>
      </c>
      <c r="D50" s="40">
        <v>87</v>
      </c>
      <c r="E50" s="227">
        <v>9</v>
      </c>
      <c r="F50" s="40">
        <v>497</v>
      </c>
      <c r="G50" s="41">
        <v>49</v>
      </c>
      <c r="H50" s="36"/>
      <c r="I50" s="36"/>
    </row>
    <row r="51" spans="1:9" x14ac:dyDescent="0.3">
      <c r="A51" s="42">
        <v>2</v>
      </c>
      <c r="B51" s="22" t="s">
        <v>1139</v>
      </c>
      <c r="C51" s="22" t="s">
        <v>60</v>
      </c>
      <c r="D51" s="40">
        <v>79</v>
      </c>
      <c r="E51" s="227">
        <v>7</v>
      </c>
      <c r="F51" s="40">
        <v>472</v>
      </c>
      <c r="G51" s="41">
        <v>39</v>
      </c>
      <c r="H51" s="36"/>
      <c r="I51" s="36"/>
    </row>
    <row r="52" spans="1:9" x14ac:dyDescent="0.3">
      <c r="A52" s="42">
        <v>4</v>
      </c>
      <c r="B52" s="22" t="s">
        <v>1151</v>
      </c>
      <c r="C52" s="22" t="s">
        <v>1065</v>
      </c>
      <c r="D52" s="40">
        <v>74</v>
      </c>
      <c r="E52" s="227">
        <v>4</v>
      </c>
      <c r="F52" s="40">
        <v>449</v>
      </c>
      <c r="G52" s="41">
        <v>29</v>
      </c>
      <c r="H52" s="36"/>
      <c r="I52" s="36"/>
    </row>
    <row r="53" spans="1:9" x14ac:dyDescent="0.3">
      <c r="A53" s="226">
        <v>7</v>
      </c>
      <c r="B53" s="22" t="s">
        <v>395</v>
      </c>
      <c r="C53" s="22" t="s">
        <v>124</v>
      </c>
      <c r="D53" s="40">
        <v>79</v>
      </c>
      <c r="E53" s="227">
        <v>7</v>
      </c>
      <c r="F53" s="40">
        <v>447</v>
      </c>
      <c r="G53" s="41">
        <v>29</v>
      </c>
      <c r="H53" s="36"/>
      <c r="I53" s="36"/>
    </row>
    <row r="54" spans="1:9" x14ac:dyDescent="0.3">
      <c r="A54" s="42">
        <v>8</v>
      </c>
      <c r="B54" s="22" t="s">
        <v>1140</v>
      </c>
      <c r="C54" s="22" t="s">
        <v>60</v>
      </c>
      <c r="D54" s="40">
        <v>79</v>
      </c>
      <c r="E54" s="227">
        <v>7</v>
      </c>
      <c r="F54" s="40">
        <v>387</v>
      </c>
      <c r="G54" s="41">
        <v>29</v>
      </c>
      <c r="H54" s="36"/>
      <c r="I54" s="36"/>
    </row>
    <row r="55" spans="1:9" x14ac:dyDescent="0.3">
      <c r="A55" s="226">
        <v>9</v>
      </c>
      <c r="B55" s="22" t="s">
        <v>736</v>
      </c>
      <c r="C55" s="22" t="s">
        <v>230</v>
      </c>
      <c r="D55" s="40">
        <v>57</v>
      </c>
      <c r="E55" s="227">
        <v>1</v>
      </c>
      <c r="F55" s="40">
        <v>409</v>
      </c>
      <c r="G55" s="41">
        <v>21</v>
      </c>
      <c r="H55" s="36"/>
      <c r="I55" s="36"/>
    </row>
    <row r="56" spans="1:9" x14ac:dyDescent="0.3">
      <c r="A56" s="226">
        <v>5</v>
      </c>
      <c r="B56" s="22" t="s">
        <v>1155</v>
      </c>
      <c r="C56" s="22" t="s">
        <v>230</v>
      </c>
      <c r="D56" s="40">
        <v>72</v>
      </c>
      <c r="E56" s="227">
        <v>3</v>
      </c>
      <c r="F56" s="40">
        <v>400</v>
      </c>
      <c r="G56" s="41">
        <v>16</v>
      </c>
      <c r="H56" s="36"/>
      <c r="I56" s="36"/>
    </row>
    <row r="57" spans="1:9" x14ac:dyDescent="0.3">
      <c r="A57" s="228">
        <v>3</v>
      </c>
      <c r="B57" s="29" t="s">
        <v>795</v>
      </c>
      <c r="C57" s="29" t="s">
        <v>230</v>
      </c>
      <c r="D57" s="43">
        <v>61</v>
      </c>
      <c r="E57" s="233">
        <v>2</v>
      </c>
      <c r="F57" s="43">
        <v>381</v>
      </c>
      <c r="G57" s="44">
        <v>15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6" t="s">
        <v>260</v>
      </c>
      <c r="C59" s="6"/>
      <c r="D59" s="6"/>
      <c r="E59" s="6"/>
      <c r="F59" s="35" t="s">
        <v>167</v>
      </c>
      <c r="G59" s="6"/>
      <c r="H59" s="36"/>
      <c r="I59" s="36"/>
    </row>
    <row r="60" spans="1:9" x14ac:dyDescent="0.3">
      <c r="A60" s="36"/>
      <c r="B60" s="6" t="s">
        <v>168</v>
      </c>
      <c r="C60" s="6"/>
      <c r="D60" s="6"/>
      <c r="E60" s="6"/>
      <c r="F60" s="6"/>
      <c r="G60" s="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211"/>
      <c r="B72" s="211"/>
      <c r="C72" s="211"/>
      <c r="D72" s="211"/>
      <c r="E72" s="211"/>
      <c r="F72" s="211"/>
      <c r="G72" s="211"/>
      <c r="H72" s="211"/>
      <c r="I72" s="211"/>
    </row>
    <row r="73" spans="1:9" x14ac:dyDescent="0.3">
      <c r="A73" s="211"/>
      <c r="B73" s="211"/>
      <c r="C73" s="211"/>
      <c r="D73" s="211"/>
      <c r="E73" s="211"/>
      <c r="F73" s="211"/>
      <c r="G73" s="211"/>
      <c r="H73" s="211"/>
      <c r="I73" s="211"/>
    </row>
    <row r="74" spans="1:9" x14ac:dyDescent="0.3">
      <c r="A74" s="211"/>
      <c r="B74" s="211"/>
      <c r="C74" s="211"/>
      <c r="D74" s="211"/>
      <c r="E74" s="211"/>
      <c r="F74" s="211"/>
      <c r="G74" s="211"/>
      <c r="H74" s="211"/>
      <c r="I74" s="211"/>
    </row>
    <row r="75" spans="1:9" x14ac:dyDescent="0.3">
      <c r="A75" s="211"/>
      <c r="B75" s="211"/>
      <c r="C75" s="211"/>
      <c r="D75" s="211"/>
      <c r="E75" s="211"/>
      <c r="F75" s="211"/>
      <c r="G75" s="211"/>
      <c r="H75" s="211"/>
      <c r="I75" s="211"/>
    </row>
    <row r="76" spans="1:9" x14ac:dyDescent="0.3">
      <c r="A76" s="211"/>
      <c r="B76" s="211"/>
      <c r="C76" s="211"/>
      <c r="D76" s="211"/>
      <c r="E76" s="211"/>
      <c r="F76" s="211"/>
      <c r="G76" s="211"/>
      <c r="H76" s="211"/>
      <c r="I76" s="211"/>
    </row>
    <row r="77" spans="1:9" x14ac:dyDescent="0.3">
      <c r="A77" s="211"/>
      <c r="B77" s="211"/>
      <c r="C77" s="211"/>
      <c r="D77" s="211"/>
      <c r="E77" s="211"/>
      <c r="F77" s="211"/>
      <c r="G77" s="211"/>
      <c r="H77" s="211"/>
      <c r="I77" s="211"/>
    </row>
    <row r="78" spans="1:9" x14ac:dyDescent="0.3">
      <c r="A78" s="211"/>
      <c r="B78" s="211"/>
      <c r="C78" s="211"/>
      <c r="D78" s="211"/>
      <c r="E78" s="211"/>
      <c r="F78" s="211"/>
      <c r="G78" s="211"/>
      <c r="H78" s="211"/>
      <c r="I78" s="211"/>
    </row>
    <row r="79" spans="1:9" x14ac:dyDescent="0.3">
      <c r="A79" s="211"/>
      <c r="B79" s="211"/>
      <c r="C79" s="211"/>
      <c r="D79" s="211"/>
      <c r="E79" s="211"/>
      <c r="F79" s="211"/>
      <c r="G79" s="211"/>
      <c r="H79" s="211"/>
      <c r="I79" s="211"/>
    </row>
    <row r="80" spans="1:9" x14ac:dyDescent="0.3">
      <c r="A80" s="211"/>
      <c r="B80" s="211"/>
      <c r="C80" s="211"/>
      <c r="D80" s="211"/>
      <c r="E80" s="211"/>
      <c r="F80" s="211"/>
      <c r="G80" s="211"/>
      <c r="H80" s="211"/>
      <c r="I80" s="211"/>
    </row>
  </sheetData>
  <sheetProtection selectLockedCells="1" selectUnlockedCells="1"/>
  <hyperlinks>
    <hyperlink ref="B2" location="'Index'!A3" tooltip="Go to the Index sheet" display="á" xr:uid="{0C5F1AAE-CDB1-46C8-8450-E121B67DAEB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6B39-768B-47FE-937A-C4E9999F1831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262</v>
      </c>
      <c r="E3" s="10" t="s">
        <v>263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37">
        <v>6</v>
      </c>
      <c r="B5" s="16" t="s">
        <v>20</v>
      </c>
      <c r="C5" s="16" t="s">
        <v>21</v>
      </c>
      <c r="D5" s="38">
        <v>188</v>
      </c>
      <c r="E5" s="17">
        <v>8</v>
      </c>
      <c r="F5" s="38">
        <v>1129</v>
      </c>
      <c r="G5" s="39">
        <v>47</v>
      </c>
      <c r="H5" s="36"/>
      <c r="I5" s="36"/>
    </row>
    <row r="6" spans="1:9" ht="15.75" customHeight="1" x14ac:dyDescent="0.3">
      <c r="A6" s="21">
        <v>1</v>
      </c>
      <c r="B6" s="22" t="s">
        <v>33</v>
      </c>
      <c r="C6" s="22" t="s">
        <v>34</v>
      </c>
      <c r="D6" s="23">
        <v>184</v>
      </c>
      <c r="E6" s="23">
        <v>7</v>
      </c>
      <c r="F6" s="26">
        <v>1089</v>
      </c>
      <c r="G6" s="27">
        <v>36</v>
      </c>
      <c r="H6" s="36"/>
      <c r="I6" s="36"/>
    </row>
    <row r="7" spans="1:9" ht="15.75" customHeight="1" x14ac:dyDescent="0.3">
      <c r="A7" s="42">
        <v>2</v>
      </c>
      <c r="B7" s="22" t="s">
        <v>36</v>
      </c>
      <c r="C7" s="22" t="s">
        <v>37</v>
      </c>
      <c r="D7" s="40">
        <v>182</v>
      </c>
      <c r="E7" s="23">
        <v>5</v>
      </c>
      <c r="F7" s="40">
        <v>1089</v>
      </c>
      <c r="G7" s="41">
        <v>36</v>
      </c>
      <c r="H7" s="36"/>
      <c r="I7" s="36"/>
    </row>
    <row r="8" spans="1:9" ht="15.75" customHeight="1" x14ac:dyDescent="0.3">
      <c r="A8" s="21">
        <v>7</v>
      </c>
      <c r="B8" s="22" t="s">
        <v>43</v>
      </c>
      <c r="C8" s="22" t="s">
        <v>44</v>
      </c>
      <c r="D8" s="40">
        <v>180</v>
      </c>
      <c r="E8" s="23">
        <v>4</v>
      </c>
      <c r="F8" s="40">
        <v>1074</v>
      </c>
      <c r="G8" s="41">
        <v>30</v>
      </c>
      <c r="H8" s="36"/>
      <c r="I8" s="36"/>
    </row>
    <row r="9" spans="1:9" ht="15.75" customHeight="1" x14ac:dyDescent="0.3">
      <c r="A9" s="21">
        <v>3</v>
      </c>
      <c r="B9" s="22" t="s">
        <v>68</v>
      </c>
      <c r="C9" s="22" t="s">
        <v>69</v>
      </c>
      <c r="D9" s="40">
        <v>183</v>
      </c>
      <c r="E9" s="23">
        <v>6</v>
      </c>
      <c r="F9" s="40">
        <v>1057</v>
      </c>
      <c r="G9" s="41">
        <v>22</v>
      </c>
      <c r="H9" s="36"/>
      <c r="I9" s="36"/>
    </row>
    <row r="10" spans="1:9" ht="15.75" customHeight="1" x14ac:dyDescent="0.3">
      <c r="A10" s="21">
        <v>5</v>
      </c>
      <c r="B10" s="22" t="s">
        <v>41</v>
      </c>
      <c r="C10" s="22" t="s">
        <v>42</v>
      </c>
      <c r="D10" s="40">
        <v>178</v>
      </c>
      <c r="E10" s="23">
        <v>3</v>
      </c>
      <c r="F10" s="40">
        <v>1056</v>
      </c>
      <c r="G10" s="41">
        <v>18</v>
      </c>
      <c r="H10" s="36"/>
      <c r="I10" s="36"/>
    </row>
    <row r="11" spans="1:9" ht="15.75" customHeight="1" x14ac:dyDescent="0.3">
      <c r="A11" s="42">
        <v>8</v>
      </c>
      <c r="B11" s="22" t="s">
        <v>61</v>
      </c>
      <c r="C11" s="22" t="s">
        <v>62</v>
      </c>
      <c r="D11" s="40">
        <v>174</v>
      </c>
      <c r="E11" s="23">
        <v>2</v>
      </c>
      <c r="F11" s="40">
        <v>1053</v>
      </c>
      <c r="G11" s="41">
        <v>17</v>
      </c>
      <c r="H11" s="36"/>
      <c r="I11" s="36"/>
    </row>
    <row r="12" spans="1:9" ht="15.75" customHeight="1" x14ac:dyDescent="0.3">
      <c r="A12" s="45">
        <v>4</v>
      </c>
      <c r="B12" s="29" t="s">
        <v>78</v>
      </c>
      <c r="C12" s="29" t="s">
        <v>79</v>
      </c>
      <c r="D12" s="43">
        <v>174</v>
      </c>
      <c r="E12" s="30">
        <v>2</v>
      </c>
      <c r="F12" s="43">
        <v>1039</v>
      </c>
      <c r="G12" s="44">
        <v>16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264</v>
      </c>
      <c r="E14" s="10" t="s">
        <v>265</v>
      </c>
      <c r="F14" s="9"/>
      <c r="G14" s="9"/>
      <c r="H14" s="36"/>
      <c r="I14" s="36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36"/>
      <c r="I15" s="36"/>
    </row>
    <row r="16" spans="1:9" ht="15.75" customHeight="1" x14ac:dyDescent="0.3">
      <c r="A16" s="37">
        <v>4</v>
      </c>
      <c r="B16" s="16" t="s">
        <v>94</v>
      </c>
      <c r="C16" s="16" t="s">
        <v>95</v>
      </c>
      <c r="D16" s="38">
        <v>180</v>
      </c>
      <c r="E16" s="17">
        <v>8</v>
      </c>
      <c r="F16" s="38">
        <v>1058</v>
      </c>
      <c r="G16" s="39">
        <v>42</v>
      </c>
      <c r="H16" s="36"/>
      <c r="I16" s="36"/>
    </row>
    <row r="17" spans="1:9" ht="15.75" customHeight="1" x14ac:dyDescent="0.3">
      <c r="A17" s="42">
        <v>8</v>
      </c>
      <c r="B17" s="22" t="s">
        <v>73</v>
      </c>
      <c r="C17" s="22" t="s">
        <v>62</v>
      </c>
      <c r="D17" s="40">
        <v>174</v>
      </c>
      <c r="E17" s="23">
        <v>6</v>
      </c>
      <c r="F17" s="40">
        <v>1046</v>
      </c>
      <c r="G17" s="41">
        <v>41</v>
      </c>
      <c r="H17" s="36"/>
      <c r="I17" s="36"/>
    </row>
    <row r="18" spans="1:9" ht="15.75" customHeight="1" x14ac:dyDescent="0.3">
      <c r="A18" s="42">
        <v>2</v>
      </c>
      <c r="B18" s="22" t="s">
        <v>89</v>
      </c>
      <c r="C18" s="22" t="s">
        <v>21</v>
      </c>
      <c r="D18" s="40">
        <v>177</v>
      </c>
      <c r="E18" s="23">
        <v>7</v>
      </c>
      <c r="F18" s="40">
        <v>1039</v>
      </c>
      <c r="G18" s="41">
        <v>40</v>
      </c>
      <c r="H18" s="36"/>
      <c r="I18" s="36"/>
    </row>
    <row r="19" spans="1:9" ht="15.75" customHeight="1" x14ac:dyDescent="0.3">
      <c r="A19" s="21">
        <v>5</v>
      </c>
      <c r="B19" s="22" t="s">
        <v>108</v>
      </c>
      <c r="C19" s="22" t="s">
        <v>37</v>
      </c>
      <c r="D19" s="40">
        <v>155</v>
      </c>
      <c r="E19" s="23">
        <v>2</v>
      </c>
      <c r="F19" s="40">
        <v>994</v>
      </c>
      <c r="G19" s="41">
        <v>27</v>
      </c>
      <c r="H19" s="36"/>
      <c r="I19" s="36"/>
    </row>
    <row r="20" spans="1:9" ht="15.75" customHeight="1" x14ac:dyDescent="0.3">
      <c r="A20" s="21">
        <v>7</v>
      </c>
      <c r="B20" s="22" t="s">
        <v>107</v>
      </c>
      <c r="C20" s="22" t="s">
        <v>56</v>
      </c>
      <c r="D20" s="40">
        <v>166</v>
      </c>
      <c r="E20" s="23">
        <v>4</v>
      </c>
      <c r="F20" s="40">
        <v>1009</v>
      </c>
      <c r="G20" s="41">
        <v>26</v>
      </c>
      <c r="H20" s="36"/>
      <c r="I20" s="36"/>
    </row>
    <row r="21" spans="1:9" ht="15.75" customHeight="1" x14ac:dyDescent="0.3">
      <c r="A21" s="21">
        <v>3</v>
      </c>
      <c r="B21" s="22" t="s">
        <v>123</v>
      </c>
      <c r="C21" s="22" t="s">
        <v>124</v>
      </c>
      <c r="D21" s="40">
        <v>170</v>
      </c>
      <c r="E21" s="23">
        <v>5</v>
      </c>
      <c r="F21" s="40">
        <v>982</v>
      </c>
      <c r="G21" s="41">
        <v>21</v>
      </c>
      <c r="H21" s="36"/>
      <c r="I21" s="36"/>
    </row>
    <row r="22" spans="1:9" ht="15.75" customHeight="1" x14ac:dyDescent="0.3">
      <c r="A22" s="42">
        <v>6</v>
      </c>
      <c r="B22" s="22" t="s">
        <v>137</v>
      </c>
      <c r="C22" s="22" t="s">
        <v>37</v>
      </c>
      <c r="D22" s="40">
        <v>156</v>
      </c>
      <c r="E22" s="23">
        <v>3</v>
      </c>
      <c r="F22" s="40">
        <v>881</v>
      </c>
      <c r="G22" s="41">
        <v>11</v>
      </c>
      <c r="H22" s="36"/>
      <c r="I22" s="36"/>
    </row>
    <row r="23" spans="1:9" ht="15.75" customHeight="1" x14ac:dyDescent="0.3">
      <c r="A23" s="28">
        <v>1</v>
      </c>
      <c r="B23" s="29" t="s">
        <v>135</v>
      </c>
      <c r="C23" s="29" t="s">
        <v>34</v>
      </c>
      <c r="D23" s="30" t="s">
        <v>47</v>
      </c>
      <c r="E23" s="30">
        <v>0</v>
      </c>
      <c r="F23" s="33">
        <v>332</v>
      </c>
      <c r="G23" s="34">
        <v>7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49</v>
      </c>
      <c r="C25" s="6" t="s">
        <v>140</v>
      </c>
      <c r="E25" s="10" t="s">
        <v>266</v>
      </c>
      <c r="F25" s="9"/>
      <c r="G25" s="9"/>
      <c r="H25" s="36"/>
      <c r="I25" s="36"/>
    </row>
    <row r="26" spans="1:9" ht="15.75" customHeight="1" x14ac:dyDescent="0.3">
      <c r="A26" s="11"/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36"/>
      <c r="I26" s="36"/>
    </row>
    <row r="27" spans="1:9" ht="15.75" customHeight="1" x14ac:dyDescent="0.3">
      <c r="A27" s="37">
        <v>4</v>
      </c>
      <c r="B27" s="16" t="s">
        <v>149</v>
      </c>
      <c r="C27" s="16" t="s">
        <v>34</v>
      </c>
      <c r="D27" s="38">
        <v>169</v>
      </c>
      <c r="E27" s="17">
        <v>6</v>
      </c>
      <c r="F27" s="38">
        <v>1009</v>
      </c>
      <c r="G27" s="39">
        <v>40</v>
      </c>
      <c r="H27" s="36"/>
      <c r="I27" s="36"/>
    </row>
    <row r="28" spans="1:9" ht="15.75" customHeight="1" x14ac:dyDescent="0.3">
      <c r="A28" s="42">
        <v>8</v>
      </c>
      <c r="B28" s="22" t="s">
        <v>146</v>
      </c>
      <c r="C28" s="22" t="s">
        <v>26</v>
      </c>
      <c r="D28" s="40">
        <v>171</v>
      </c>
      <c r="E28" s="23">
        <v>7</v>
      </c>
      <c r="F28" s="40">
        <v>1003</v>
      </c>
      <c r="G28" s="41">
        <v>40</v>
      </c>
      <c r="H28" s="36"/>
      <c r="I28" s="36"/>
    </row>
    <row r="29" spans="1:9" ht="15.75" customHeight="1" x14ac:dyDescent="0.3">
      <c r="A29" s="21">
        <v>5</v>
      </c>
      <c r="B29" s="22" t="s">
        <v>127</v>
      </c>
      <c r="C29" s="22" t="s">
        <v>82</v>
      </c>
      <c r="D29" s="40">
        <v>174</v>
      </c>
      <c r="E29" s="23">
        <v>8</v>
      </c>
      <c r="F29" s="40">
        <v>990</v>
      </c>
      <c r="G29" s="41">
        <v>33</v>
      </c>
      <c r="H29" s="36"/>
      <c r="I29" s="36"/>
    </row>
    <row r="30" spans="1:9" ht="15.75" customHeight="1" x14ac:dyDescent="0.3">
      <c r="A30" s="42">
        <v>6</v>
      </c>
      <c r="B30" s="22" t="s">
        <v>154</v>
      </c>
      <c r="C30" s="22" t="s">
        <v>34</v>
      </c>
      <c r="D30" s="40">
        <v>166</v>
      </c>
      <c r="E30" s="23">
        <v>3</v>
      </c>
      <c r="F30" s="40">
        <v>979</v>
      </c>
      <c r="G30" s="41">
        <v>30</v>
      </c>
      <c r="H30" s="36"/>
      <c r="I30" s="36"/>
    </row>
    <row r="31" spans="1:9" ht="15.75" customHeight="1" x14ac:dyDescent="0.3">
      <c r="A31" s="21">
        <v>7</v>
      </c>
      <c r="B31" s="22" t="s">
        <v>134</v>
      </c>
      <c r="C31" s="22" t="s">
        <v>21</v>
      </c>
      <c r="D31" s="40" t="s">
        <v>47</v>
      </c>
      <c r="E31" s="23">
        <v>0</v>
      </c>
      <c r="F31" s="40">
        <v>821</v>
      </c>
      <c r="G31" s="41">
        <v>30</v>
      </c>
      <c r="H31" s="36"/>
      <c r="I31" s="36"/>
    </row>
    <row r="32" spans="1:9" ht="15.75" customHeight="1" x14ac:dyDescent="0.3">
      <c r="A32" s="21">
        <v>1</v>
      </c>
      <c r="B32" s="22" t="s">
        <v>153</v>
      </c>
      <c r="C32" s="22" t="s">
        <v>34</v>
      </c>
      <c r="D32" s="23">
        <v>169</v>
      </c>
      <c r="E32" s="23">
        <v>6</v>
      </c>
      <c r="F32" s="26">
        <v>961</v>
      </c>
      <c r="G32" s="27">
        <v>21</v>
      </c>
      <c r="H32" s="36"/>
      <c r="I32" s="36"/>
    </row>
    <row r="33" spans="1:9" ht="15.75" customHeight="1" x14ac:dyDescent="0.3">
      <c r="A33" s="21">
        <v>3</v>
      </c>
      <c r="B33" s="22" t="s">
        <v>155</v>
      </c>
      <c r="C33" s="22" t="s">
        <v>91</v>
      </c>
      <c r="D33" s="40">
        <v>169</v>
      </c>
      <c r="E33" s="23">
        <v>6</v>
      </c>
      <c r="F33" s="40">
        <v>953</v>
      </c>
      <c r="G33" s="41">
        <v>18</v>
      </c>
      <c r="H33" s="36"/>
      <c r="I33" s="36"/>
    </row>
    <row r="34" spans="1:9" ht="15.75" customHeight="1" x14ac:dyDescent="0.3">
      <c r="A34" s="45">
        <v>2</v>
      </c>
      <c r="B34" s="29" t="s">
        <v>164</v>
      </c>
      <c r="C34" s="29" t="s">
        <v>37</v>
      </c>
      <c r="D34" s="43" t="s">
        <v>47</v>
      </c>
      <c r="E34" s="30">
        <v>0</v>
      </c>
      <c r="F34" s="43">
        <v>309</v>
      </c>
      <c r="G34" s="44">
        <v>5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52</v>
      </c>
      <c r="C36" s="6" t="s">
        <v>173</v>
      </c>
      <c r="E36" s="10" t="s">
        <v>267</v>
      </c>
      <c r="F36" s="9"/>
      <c r="G36" s="9"/>
      <c r="H36" s="36"/>
      <c r="I36" s="36"/>
    </row>
    <row r="37" spans="1:9" ht="15.75" customHeight="1" x14ac:dyDescent="0.3">
      <c r="A37" s="11"/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36"/>
      <c r="I37" s="36"/>
    </row>
    <row r="38" spans="1:9" ht="15.75" customHeight="1" x14ac:dyDescent="0.3">
      <c r="A38" s="15">
        <v>1</v>
      </c>
      <c r="B38" s="16" t="s">
        <v>177</v>
      </c>
      <c r="C38" s="16" t="s">
        <v>95</v>
      </c>
      <c r="D38" s="17">
        <v>176</v>
      </c>
      <c r="E38" s="17">
        <v>8</v>
      </c>
      <c r="F38" s="18">
        <v>999</v>
      </c>
      <c r="G38" s="19">
        <v>42</v>
      </c>
      <c r="H38" s="36"/>
      <c r="I38" s="36"/>
    </row>
    <row r="39" spans="1:9" ht="15.75" customHeight="1" x14ac:dyDescent="0.3">
      <c r="A39" s="42">
        <v>2</v>
      </c>
      <c r="B39" s="22" t="s">
        <v>184</v>
      </c>
      <c r="C39" s="22" t="s">
        <v>26</v>
      </c>
      <c r="D39" s="40">
        <v>166</v>
      </c>
      <c r="E39" s="23">
        <v>7</v>
      </c>
      <c r="F39" s="40">
        <v>976</v>
      </c>
      <c r="G39" s="41">
        <v>36</v>
      </c>
      <c r="H39" s="36"/>
      <c r="I39" s="36"/>
    </row>
    <row r="40" spans="1:9" ht="15.75" customHeight="1" x14ac:dyDescent="0.3">
      <c r="A40" s="21">
        <v>7</v>
      </c>
      <c r="B40" s="22" t="s">
        <v>203</v>
      </c>
      <c r="C40" s="22" t="s">
        <v>124</v>
      </c>
      <c r="D40" s="40">
        <v>163</v>
      </c>
      <c r="E40" s="23">
        <v>6</v>
      </c>
      <c r="F40" s="40">
        <v>962</v>
      </c>
      <c r="G40" s="41">
        <v>32</v>
      </c>
      <c r="H40" s="36"/>
      <c r="I40" s="36"/>
    </row>
    <row r="41" spans="1:9" ht="15.75" customHeight="1" x14ac:dyDescent="0.3">
      <c r="A41" s="21">
        <v>5</v>
      </c>
      <c r="B41" s="22" t="s">
        <v>178</v>
      </c>
      <c r="C41" s="22" t="s">
        <v>124</v>
      </c>
      <c r="D41" s="40">
        <v>144</v>
      </c>
      <c r="E41" s="23">
        <v>2</v>
      </c>
      <c r="F41" s="40">
        <v>945</v>
      </c>
      <c r="G41" s="41">
        <v>32</v>
      </c>
      <c r="H41" s="36"/>
      <c r="I41" s="36"/>
    </row>
    <row r="42" spans="1:9" ht="15.75" customHeight="1" x14ac:dyDescent="0.3">
      <c r="A42" s="42">
        <v>8</v>
      </c>
      <c r="B42" s="22" t="s">
        <v>213</v>
      </c>
      <c r="C42" s="22" t="s">
        <v>93</v>
      </c>
      <c r="D42" s="40">
        <v>162</v>
      </c>
      <c r="E42" s="23">
        <v>5</v>
      </c>
      <c r="F42" s="40">
        <v>943</v>
      </c>
      <c r="G42" s="41">
        <v>27</v>
      </c>
      <c r="H42" s="36"/>
      <c r="I42" s="36"/>
    </row>
    <row r="43" spans="1:9" ht="15.75" customHeight="1" x14ac:dyDescent="0.3">
      <c r="A43" s="21">
        <v>3</v>
      </c>
      <c r="B43" s="22" t="s">
        <v>185</v>
      </c>
      <c r="C43" s="22" t="s">
        <v>34</v>
      </c>
      <c r="D43" s="40" t="s">
        <v>47</v>
      </c>
      <c r="E43" s="23">
        <v>0</v>
      </c>
      <c r="F43" s="40">
        <v>780</v>
      </c>
      <c r="G43" s="41">
        <v>20</v>
      </c>
      <c r="H43" s="36"/>
      <c r="I43" s="36"/>
    </row>
    <row r="44" spans="1:9" ht="15.75" customHeight="1" x14ac:dyDescent="0.3">
      <c r="A44" s="42">
        <v>6</v>
      </c>
      <c r="B44" s="22" t="s">
        <v>212</v>
      </c>
      <c r="C44" s="22" t="s">
        <v>124</v>
      </c>
      <c r="D44" s="40">
        <v>159</v>
      </c>
      <c r="E44" s="23">
        <v>3</v>
      </c>
      <c r="F44" s="40">
        <v>926</v>
      </c>
      <c r="G44" s="41">
        <v>18</v>
      </c>
      <c r="H44" s="36"/>
      <c r="I44" s="36"/>
    </row>
    <row r="45" spans="1:9" ht="15.75" customHeight="1" x14ac:dyDescent="0.3">
      <c r="A45" s="45">
        <v>4</v>
      </c>
      <c r="B45" s="29" t="s">
        <v>161</v>
      </c>
      <c r="C45" s="29" t="s">
        <v>60</v>
      </c>
      <c r="D45" s="43">
        <v>160</v>
      </c>
      <c r="E45" s="30">
        <v>4</v>
      </c>
      <c r="F45" s="43">
        <v>612</v>
      </c>
      <c r="G45" s="44">
        <v>11</v>
      </c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8"/>
      <c r="B47" s="9" t="s">
        <v>83</v>
      </c>
      <c r="C47" s="6" t="s">
        <v>268</v>
      </c>
      <c r="E47" s="10" t="s">
        <v>269</v>
      </c>
      <c r="F47" s="9"/>
      <c r="G47" s="9"/>
      <c r="H47" s="36"/>
      <c r="I47" s="36"/>
    </row>
    <row r="48" spans="1:9" ht="15.75" customHeight="1" x14ac:dyDescent="0.3">
      <c r="A48" s="11"/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36"/>
      <c r="I48" s="36"/>
    </row>
    <row r="49" spans="1:9" ht="15.75" customHeight="1" x14ac:dyDescent="0.3">
      <c r="A49" s="37">
        <v>4</v>
      </c>
      <c r="B49" s="16" t="s">
        <v>233</v>
      </c>
      <c r="C49" s="16" t="s">
        <v>21</v>
      </c>
      <c r="D49" s="38">
        <v>157</v>
      </c>
      <c r="E49" s="17">
        <v>7</v>
      </c>
      <c r="F49" s="38">
        <v>943</v>
      </c>
      <c r="G49" s="39">
        <v>41</v>
      </c>
      <c r="H49" s="36"/>
      <c r="I49" s="36"/>
    </row>
    <row r="50" spans="1:9" ht="15.75" customHeight="1" x14ac:dyDescent="0.3">
      <c r="A50" s="21">
        <v>3</v>
      </c>
      <c r="B50" s="22" t="s">
        <v>216</v>
      </c>
      <c r="C50" s="22" t="s">
        <v>124</v>
      </c>
      <c r="D50" s="40">
        <v>149</v>
      </c>
      <c r="E50" s="23">
        <v>4</v>
      </c>
      <c r="F50" s="40">
        <v>912</v>
      </c>
      <c r="G50" s="41">
        <v>36</v>
      </c>
      <c r="H50" s="36"/>
      <c r="I50" s="36"/>
    </row>
    <row r="51" spans="1:9" ht="15.75" customHeight="1" x14ac:dyDescent="0.3">
      <c r="A51" s="42">
        <v>6</v>
      </c>
      <c r="B51" s="22" t="s">
        <v>241</v>
      </c>
      <c r="C51" s="22" t="s">
        <v>60</v>
      </c>
      <c r="D51" s="40">
        <v>160</v>
      </c>
      <c r="E51" s="23">
        <v>8</v>
      </c>
      <c r="F51" s="40">
        <v>882</v>
      </c>
      <c r="G51" s="41">
        <v>34</v>
      </c>
      <c r="H51" s="36"/>
      <c r="I51" s="36"/>
    </row>
    <row r="52" spans="1:9" ht="15.75" customHeight="1" x14ac:dyDescent="0.3">
      <c r="A52" s="21">
        <v>5</v>
      </c>
      <c r="B52" s="22" t="s">
        <v>249</v>
      </c>
      <c r="C52" s="22" t="s">
        <v>37</v>
      </c>
      <c r="D52" s="40">
        <v>147</v>
      </c>
      <c r="E52" s="23">
        <v>3</v>
      </c>
      <c r="F52" s="40">
        <v>876</v>
      </c>
      <c r="G52" s="41">
        <v>29</v>
      </c>
      <c r="H52" s="36"/>
      <c r="I52" s="36"/>
    </row>
    <row r="53" spans="1:9" x14ac:dyDescent="0.3">
      <c r="A53" s="42">
        <v>8</v>
      </c>
      <c r="B53" s="22" t="s">
        <v>229</v>
      </c>
      <c r="C53" s="22" t="s">
        <v>230</v>
      </c>
      <c r="D53" s="40">
        <v>152</v>
      </c>
      <c r="E53" s="23">
        <v>6</v>
      </c>
      <c r="F53" s="40">
        <v>872</v>
      </c>
      <c r="G53" s="41">
        <v>29</v>
      </c>
      <c r="H53" s="36"/>
      <c r="I53" s="36"/>
    </row>
    <row r="54" spans="1:9" x14ac:dyDescent="0.3">
      <c r="A54" s="42">
        <v>2</v>
      </c>
      <c r="B54" s="22" t="s">
        <v>243</v>
      </c>
      <c r="C54" s="22" t="s">
        <v>37</v>
      </c>
      <c r="D54" s="40">
        <v>151</v>
      </c>
      <c r="E54" s="23">
        <v>5</v>
      </c>
      <c r="F54" s="40">
        <v>734</v>
      </c>
      <c r="G54" s="41">
        <v>26</v>
      </c>
      <c r="H54" s="36"/>
      <c r="I54" s="36"/>
    </row>
    <row r="55" spans="1:9" x14ac:dyDescent="0.3">
      <c r="A55" s="21">
        <v>7</v>
      </c>
      <c r="B55" s="22" t="s">
        <v>240</v>
      </c>
      <c r="C55" s="22" t="s">
        <v>26</v>
      </c>
      <c r="D55" s="40">
        <v>140</v>
      </c>
      <c r="E55" s="23">
        <v>2</v>
      </c>
      <c r="F55" s="40">
        <v>812</v>
      </c>
      <c r="G55" s="41">
        <v>16</v>
      </c>
      <c r="H55" s="36"/>
      <c r="I55" s="36"/>
    </row>
    <row r="56" spans="1:9" x14ac:dyDescent="0.3">
      <c r="A56" s="28">
        <v>1</v>
      </c>
      <c r="B56" s="29" t="s">
        <v>255</v>
      </c>
      <c r="C56" s="29" t="s">
        <v>60</v>
      </c>
      <c r="D56" s="30">
        <v>73</v>
      </c>
      <c r="E56" s="30">
        <v>1</v>
      </c>
      <c r="F56" s="33">
        <v>403</v>
      </c>
      <c r="G56" s="34">
        <v>7</v>
      </c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6" t="s">
        <v>260</v>
      </c>
      <c r="F58" s="35" t="s">
        <v>167</v>
      </c>
      <c r="H58" s="36"/>
      <c r="I58" s="36"/>
    </row>
    <row r="59" spans="1:9" x14ac:dyDescent="0.3">
      <c r="A59" s="36"/>
      <c r="B59" s="6" t="s">
        <v>168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7FA145FC-F43C-485D-B302-AC5A5F6730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76C6-0837-4573-99CF-448D26B6D097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7" customWidth="1"/>
    <col min="2" max="6" width="5" style="177" customWidth="1"/>
    <col min="7" max="7" width="4.7109375" style="239" customWidth="1"/>
    <col min="8" max="8" width="20.7109375" style="177" customWidth="1"/>
    <col min="9" max="14" width="5" style="177" customWidth="1"/>
    <col min="15" max="22" width="4.140625" customWidth="1"/>
  </cols>
  <sheetData>
    <row r="1" spans="1:14" ht="18" x14ac:dyDescent="0.35">
      <c r="A1" s="234" t="s">
        <v>1169</v>
      </c>
      <c r="B1" s="235"/>
      <c r="C1" s="235"/>
      <c r="D1" s="157"/>
      <c r="E1" s="157"/>
      <c r="F1" s="157"/>
      <c r="G1" s="236"/>
      <c r="H1" s="157"/>
      <c r="I1" s="157"/>
      <c r="J1" s="157" t="s">
        <v>1</v>
      </c>
      <c r="K1" s="237"/>
      <c r="L1" s="157"/>
      <c r="M1" s="157"/>
      <c r="N1" s="157"/>
    </row>
    <row r="2" spans="1:14" ht="15.75" customHeight="1" x14ac:dyDescent="0.3">
      <c r="A2" s="238" t="s">
        <v>2</v>
      </c>
    </row>
    <row r="3" spans="1:14" ht="15.75" customHeight="1" x14ac:dyDescent="0.3">
      <c r="A3" s="167" t="s">
        <v>4</v>
      </c>
      <c r="B3" s="167"/>
      <c r="C3" s="167"/>
      <c r="D3" s="167"/>
      <c r="E3" s="167"/>
      <c r="F3" s="167"/>
      <c r="G3" s="240"/>
      <c r="H3" s="167"/>
      <c r="I3" s="167"/>
      <c r="J3" s="167"/>
      <c r="K3" s="167"/>
      <c r="L3" s="167"/>
      <c r="M3" s="167"/>
      <c r="N3" s="167"/>
    </row>
    <row r="4" spans="1:14" ht="15.75" customHeight="1" x14ac:dyDescent="0.3">
      <c r="A4" s="241" t="s">
        <v>1170</v>
      </c>
      <c r="B4" s="242"/>
      <c r="C4" s="243">
        <v>536</v>
      </c>
      <c r="D4" s="242"/>
      <c r="E4" s="244" t="s">
        <v>15</v>
      </c>
      <c r="F4" s="245">
        <f>SUM(F5:F7)</f>
        <v>527</v>
      </c>
      <c r="G4" s="246" t="s">
        <v>272</v>
      </c>
      <c r="H4" s="177" t="s">
        <v>1171</v>
      </c>
      <c r="M4" s="177">
        <v>536</v>
      </c>
    </row>
    <row r="5" spans="1:14" ht="15.75" customHeight="1" x14ac:dyDescent="0.3">
      <c r="A5" s="247" t="s">
        <v>1068</v>
      </c>
      <c r="B5" s="248"/>
      <c r="C5" s="249"/>
      <c r="D5" s="250">
        <v>82</v>
      </c>
      <c r="E5" s="250">
        <v>90</v>
      </c>
      <c r="F5" s="251">
        <f>SUM(D5:E5)</f>
        <v>172</v>
      </c>
    </row>
    <row r="6" spans="1:14" ht="15.75" customHeight="1" x14ac:dyDescent="0.3">
      <c r="A6" s="252" t="s">
        <v>905</v>
      </c>
      <c r="B6" s="253"/>
      <c r="C6" s="254"/>
      <c r="D6" s="186">
        <v>88</v>
      </c>
      <c r="E6" s="186">
        <v>92</v>
      </c>
      <c r="F6" s="187">
        <f>SUM(D6:E6)</f>
        <v>180</v>
      </c>
    </row>
    <row r="7" spans="1:14" ht="15.75" customHeight="1" x14ac:dyDescent="0.3">
      <c r="A7" s="255" t="s">
        <v>920</v>
      </c>
      <c r="B7" s="256"/>
      <c r="C7" s="257"/>
      <c r="D7" s="193">
        <v>92</v>
      </c>
      <c r="E7" s="193">
        <v>83</v>
      </c>
      <c r="F7" s="258">
        <f>SUM(D7:E7)</f>
        <v>175</v>
      </c>
    </row>
    <row r="8" spans="1:14" ht="15.75" customHeight="1" x14ac:dyDescent="0.3"/>
    <row r="9" spans="1:14" ht="15.75" customHeight="1" x14ac:dyDescent="0.3">
      <c r="A9" s="241" t="s">
        <v>1172</v>
      </c>
      <c r="B9" s="242"/>
      <c r="C9" s="243">
        <v>546</v>
      </c>
      <c r="D9" s="242"/>
      <c r="E9" s="244" t="s">
        <v>15</v>
      </c>
      <c r="F9" s="245">
        <f>SUM(F10:F12)</f>
        <v>551</v>
      </c>
      <c r="G9" s="246" t="s">
        <v>272</v>
      </c>
      <c r="H9" s="241" t="s">
        <v>1173</v>
      </c>
      <c r="I9" s="242"/>
      <c r="J9" s="243">
        <v>572</v>
      </c>
      <c r="K9" s="242"/>
      <c r="L9" s="244" t="s">
        <v>15</v>
      </c>
      <c r="M9" s="245">
        <f>SUM(M10:M12)</f>
        <v>341</v>
      </c>
    </row>
    <row r="10" spans="1:14" ht="15.75" customHeight="1" x14ac:dyDescent="0.3">
      <c r="A10" s="247" t="s">
        <v>445</v>
      </c>
      <c r="B10" s="248"/>
      <c r="C10" s="249"/>
      <c r="D10" s="250">
        <v>86</v>
      </c>
      <c r="E10" s="250">
        <v>95</v>
      </c>
      <c r="F10" s="251">
        <f>SUM(D10:E10)</f>
        <v>181</v>
      </c>
      <c r="H10" s="247" t="s">
        <v>722</v>
      </c>
      <c r="I10" s="248"/>
      <c r="J10" s="249"/>
      <c r="K10" s="250">
        <v>71</v>
      </c>
      <c r="L10" s="250">
        <v>84</v>
      </c>
      <c r="M10" s="251">
        <f>SUM(K10:L10)</f>
        <v>155</v>
      </c>
    </row>
    <row r="11" spans="1:14" ht="15.75" customHeight="1" x14ac:dyDescent="0.3">
      <c r="A11" s="252" t="s">
        <v>440</v>
      </c>
      <c r="B11" s="253"/>
      <c r="C11" s="254"/>
      <c r="D11" s="186">
        <v>89</v>
      </c>
      <c r="E11" s="186">
        <v>84</v>
      </c>
      <c r="F11" s="187">
        <f>SUM(D11:E11)</f>
        <v>173</v>
      </c>
      <c r="H11" s="252" t="s">
        <v>1054</v>
      </c>
      <c r="I11" s="253"/>
      <c r="J11" s="254"/>
      <c r="K11" s="186" t="s">
        <v>47</v>
      </c>
      <c r="L11" s="186" t="s">
        <v>47</v>
      </c>
      <c r="M11" s="187">
        <f>SUM(K11:L11)</f>
        <v>0</v>
      </c>
    </row>
    <row r="12" spans="1:14" ht="15.75" customHeight="1" x14ac:dyDescent="0.3">
      <c r="A12" s="255" t="s">
        <v>1045</v>
      </c>
      <c r="B12" s="256"/>
      <c r="C12" s="257"/>
      <c r="D12" s="193">
        <v>99</v>
      </c>
      <c r="E12" s="193">
        <v>98</v>
      </c>
      <c r="F12" s="258">
        <f>SUM(D12:E12)</f>
        <v>197</v>
      </c>
      <c r="H12" s="255" t="s">
        <v>829</v>
      </c>
      <c r="I12" s="256"/>
      <c r="J12" s="257"/>
      <c r="K12" s="193">
        <v>90</v>
      </c>
      <c r="L12" s="193">
        <v>96</v>
      </c>
      <c r="M12" s="258">
        <f>SUM(K12:L12)</f>
        <v>186</v>
      </c>
    </row>
    <row r="13" spans="1:14" ht="15.75" customHeight="1" x14ac:dyDescent="0.3"/>
    <row r="14" spans="1:14" ht="15.75" customHeight="1" x14ac:dyDescent="0.3">
      <c r="A14" s="241" t="s">
        <v>1174</v>
      </c>
      <c r="B14" s="242"/>
      <c r="C14" s="243">
        <v>558</v>
      </c>
      <c r="D14" s="242"/>
      <c r="E14" s="244" t="s">
        <v>15</v>
      </c>
      <c r="F14" s="245">
        <f>SUM(F15:F17)</f>
        <v>527</v>
      </c>
      <c r="G14" s="246" t="s">
        <v>272</v>
      </c>
      <c r="H14" s="241" t="s">
        <v>1175</v>
      </c>
      <c r="I14" s="242"/>
      <c r="J14" s="243">
        <v>565</v>
      </c>
      <c r="K14" s="242"/>
      <c r="L14" s="244" t="s">
        <v>15</v>
      </c>
      <c r="M14" s="245">
        <f>SUM(M15:M17)</f>
        <v>555</v>
      </c>
    </row>
    <row r="15" spans="1:14" ht="15.75" customHeight="1" x14ac:dyDescent="0.3">
      <c r="A15" s="247" t="s">
        <v>1176</v>
      </c>
      <c r="B15" s="248"/>
      <c r="C15" s="249"/>
      <c r="D15" s="250">
        <v>79</v>
      </c>
      <c r="E15" s="250">
        <v>82</v>
      </c>
      <c r="F15" s="251">
        <f>SUM(D15:E15)</f>
        <v>161</v>
      </c>
      <c r="H15" s="247" t="s">
        <v>1066</v>
      </c>
      <c r="I15" s="248"/>
      <c r="J15" s="249"/>
      <c r="K15" s="250">
        <v>84</v>
      </c>
      <c r="L15" s="250">
        <v>96</v>
      </c>
      <c r="M15" s="251">
        <f>SUM(K15:L15)</f>
        <v>180</v>
      </c>
    </row>
    <row r="16" spans="1:14" ht="15.75" customHeight="1" x14ac:dyDescent="0.3">
      <c r="A16" s="252" t="s">
        <v>1053</v>
      </c>
      <c r="B16" s="253"/>
      <c r="C16" s="254"/>
      <c r="D16" s="186">
        <v>89</v>
      </c>
      <c r="E16" s="186">
        <v>92</v>
      </c>
      <c r="F16" s="187">
        <f>SUM(D16:E16)</f>
        <v>181</v>
      </c>
      <c r="H16" s="252" t="s">
        <v>1051</v>
      </c>
      <c r="I16" s="253"/>
      <c r="J16" s="254"/>
      <c r="K16" s="186">
        <v>93</v>
      </c>
      <c r="L16" s="186">
        <v>92</v>
      </c>
      <c r="M16" s="187">
        <f>SUM(K16:L16)</f>
        <v>185</v>
      </c>
    </row>
    <row r="17" spans="1:14" ht="15.75" customHeight="1" x14ac:dyDescent="0.3">
      <c r="A17" s="255" t="s">
        <v>1058</v>
      </c>
      <c r="B17" s="256"/>
      <c r="C17" s="257"/>
      <c r="D17" s="193">
        <v>93</v>
      </c>
      <c r="E17" s="193">
        <v>92</v>
      </c>
      <c r="F17" s="258">
        <f>SUM(D17:E17)</f>
        <v>185</v>
      </c>
      <c r="H17" s="255" t="s">
        <v>1046</v>
      </c>
      <c r="I17" s="256"/>
      <c r="J17" s="257"/>
      <c r="K17" s="193">
        <v>94</v>
      </c>
      <c r="L17" s="193">
        <v>96</v>
      </c>
      <c r="M17" s="258">
        <f>SUM(K17:L17)</f>
        <v>190</v>
      </c>
    </row>
    <row r="18" spans="1:14" ht="15.75" customHeight="1" x14ac:dyDescent="0.3"/>
    <row r="19" spans="1:14" ht="15.75" customHeight="1" x14ac:dyDescent="0.3">
      <c r="H19" s="259" t="s">
        <v>4</v>
      </c>
      <c r="I19" s="260" t="s">
        <v>281</v>
      </c>
      <c r="J19" s="260" t="s">
        <v>282</v>
      </c>
      <c r="K19" s="260" t="s">
        <v>283</v>
      </c>
      <c r="L19" s="260" t="s">
        <v>284</v>
      </c>
      <c r="M19" s="260" t="s">
        <v>14</v>
      </c>
      <c r="N19" s="261" t="s">
        <v>285</v>
      </c>
    </row>
    <row r="20" spans="1:14" ht="15.75" customHeight="1" x14ac:dyDescent="0.3">
      <c r="B20" s="177" t="s">
        <v>1177</v>
      </c>
      <c r="H20" s="262" t="s">
        <v>1175</v>
      </c>
      <c r="I20" s="250">
        <v>6</v>
      </c>
      <c r="J20" s="250">
        <v>5</v>
      </c>
      <c r="K20" s="250"/>
      <c r="L20" s="250">
        <v>1</v>
      </c>
      <c r="M20" s="250">
        <v>3367</v>
      </c>
      <c r="N20" s="251">
        <v>10</v>
      </c>
    </row>
    <row r="21" spans="1:14" ht="15.75" customHeight="1" x14ac:dyDescent="0.3">
      <c r="B21" s="263" t="s">
        <v>1178</v>
      </c>
      <c r="H21" s="264" t="s">
        <v>1174</v>
      </c>
      <c r="I21" s="186">
        <v>6</v>
      </c>
      <c r="J21" s="186">
        <v>4</v>
      </c>
      <c r="K21" s="186"/>
      <c r="L21" s="186">
        <v>2</v>
      </c>
      <c r="M21" s="186">
        <v>3337</v>
      </c>
      <c r="N21" s="187">
        <v>8</v>
      </c>
    </row>
    <row r="22" spans="1:14" ht="15.75" customHeight="1" x14ac:dyDescent="0.3">
      <c r="B22" s="265" t="s">
        <v>288</v>
      </c>
      <c r="H22" s="264" t="s">
        <v>1172</v>
      </c>
      <c r="I22" s="186">
        <v>6</v>
      </c>
      <c r="J22" s="186">
        <v>4</v>
      </c>
      <c r="K22" s="186"/>
      <c r="L22" s="186">
        <v>2</v>
      </c>
      <c r="M22" s="186">
        <v>3282</v>
      </c>
      <c r="N22" s="187">
        <v>8</v>
      </c>
    </row>
    <row r="23" spans="1:14" ht="15.75" customHeight="1" x14ac:dyDescent="0.3">
      <c r="H23" s="264" t="s">
        <v>1170</v>
      </c>
      <c r="I23" s="181">
        <v>6</v>
      </c>
      <c r="J23" s="181">
        <v>1</v>
      </c>
      <c r="K23" s="181"/>
      <c r="L23" s="181">
        <v>5</v>
      </c>
      <c r="M23" s="181">
        <v>3121</v>
      </c>
      <c r="N23" s="183">
        <v>2</v>
      </c>
    </row>
    <row r="24" spans="1:14" ht="15.75" customHeight="1" x14ac:dyDescent="0.3">
      <c r="H24" s="266" t="s">
        <v>1173</v>
      </c>
      <c r="I24" s="193">
        <v>6</v>
      </c>
      <c r="J24" s="193"/>
      <c r="K24" s="193"/>
      <c r="L24" s="193">
        <v>6</v>
      </c>
      <c r="M24" s="193">
        <v>2209</v>
      </c>
      <c r="N24" s="258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7"/>
      <c r="B27" s="267"/>
      <c r="C27" s="267"/>
      <c r="D27" s="267"/>
      <c r="E27" s="267"/>
      <c r="F27" s="267"/>
      <c r="G27" s="268"/>
      <c r="H27" s="267"/>
      <c r="I27" s="267"/>
      <c r="J27" s="267"/>
      <c r="K27" s="267"/>
      <c r="L27" s="267"/>
      <c r="M27" s="267"/>
      <c r="N27" s="267"/>
    </row>
    <row r="28" spans="1:14" ht="15.75" customHeight="1" x14ac:dyDescent="0.3"/>
    <row r="29" spans="1:14" ht="15.75" customHeight="1" x14ac:dyDescent="0.3">
      <c r="A29" s="167" t="s">
        <v>7</v>
      </c>
      <c r="B29" s="167"/>
      <c r="C29" s="167"/>
      <c r="D29" s="167"/>
      <c r="E29" s="167"/>
      <c r="F29" s="167"/>
      <c r="G29" s="240"/>
      <c r="H29" s="167"/>
      <c r="I29" s="167"/>
      <c r="J29" s="167"/>
      <c r="K29" s="167"/>
      <c r="L29" s="167"/>
      <c r="M29" s="167"/>
      <c r="N29" s="167"/>
    </row>
    <row r="30" spans="1:14" ht="15.75" customHeight="1" x14ac:dyDescent="0.3">
      <c r="A30" s="241" t="s">
        <v>1179</v>
      </c>
      <c r="B30" s="242"/>
      <c r="C30" s="243">
        <v>523</v>
      </c>
      <c r="D30" s="242"/>
      <c r="E30" s="244" t="s">
        <v>15</v>
      </c>
      <c r="F30" s="245">
        <f>SUM(F31:F33)</f>
        <v>515</v>
      </c>
      <c r="G30" s="246" t="s">
        <v>272</v>
      </c>
      <c r="H30" s="177" t="s">
        <v>1171</v>
      </c>
      <c r="M30" s="177">
        <v>523</v>
      </c>
    </row>
    <row r="31" spans="1:14" ht="15.75" customHeight="1" x14ac:dyDescent="0.3">
      <c r="A31" s="247" t="s">
        <v>918</v>
      </c>
      <c r="B31" s="248"/>
      <c r="C31" s="249"/>
      <c r="D31" s="250">
        <v>82</v>
      </c>
      <c r="E31" s="250">
        <v>90</v>
      </c>
      <c r="F31" s="251">
        <f>SUM(D31:E31)</f>
        <v>172</v>
      </c>
    </row>
    <row r="32" spans="1:14" ht="15.75" customHeight="1" x14ac:dyDescent="0.3">
      <c r="A32" s="252" t="s">
        <v>975</v>
      </c>
      <c r="B32" s="253"/>
      <c r="C32" s="254"/>
      <c r="D32" s="186">
        <v>91</v>
      </c>
      <c r="E32" s="186">
        <v>84</v>
      </c>
      <c r="F32" s="187">
        <f>SUM(D32:E32)</f>
        <v>175</v>
      </c>
    </row>
    <row r="33" spans="1:14" ht="15.75" customHeight="1" x14ac:dyDescent="0.3">
      <c r="A33" s="255" t="s">
        <v>980</v>
      </c>
      <c r="B33" s="256"/>
      <c r="C33" s="257"/>
      <c r="D33" s="193">
        <v>87</v>
      </c>
      <c r="E33" s="193">
        <v>81</v>
      </c>
      <c r="F33" s="258">
        <f>SUM(D33:E33)</f>
        <v>168</v>
      </c>
    </row>
    <row r="34" spans="1:14" ht="15.75" customHeight="1" x14ac:dyDescent="0.3"/>
    <row r="35" spans="1:14" ht="15.75" customHeight="1" x14ac:dyDescent="0.3">
      <c r="A35" s="241" t="s">
        <v>1180</v>
      </c>
      <c r="B35" s="242"/>
      <c r="C35" s="243">
        <v>509</v>
      </c>
      <c r="D35" s="242"/>
      <c r="E35" s="244" t="s">
        <v>15</v>
      </c>
      <c r="F35" s="245">
        <f>SUM(F36:F38)</f>
        <v>512</v>
      </c>
      <c r="G35" s="246" t="s">
        <v>272</v>
      </c>
      <c r="H35" s="241" t="s">
        <v>852</v>
      </c>
      <c r="I35" s="242"/>
      <c r="J35" s="243">
        <v>515</v>
      </c>
      <c r="K35" s="242"/>
      <c r="L35" s="244" t="s">
        <v>15</v>
      </c>
      <c r="M35" s="245">
        <f>SUM(M36:M38)</f>
        <v>487</v>
      </c>
    </row>
    <row r="36" spans="1:14" ht="15.75" customHeight="1" x14ac:dyDescent="0.3">
      <c r="A36" s="247" t="s">
        <v>123</v>
      </c>
      <c r="B36" s="248"/>
      <c r="C36" s="249"/>
      <c r="D36" s="250">
        <v>87</v>
      </c>
      <c r="E36" s="250">
        <v>88</v>
      </c>
      <c r="F36" s="251">
        <f>SUM(D36:E36)</f>
        <v>175</v>
      </c>
      <c r="H36" s="247" t="s">
        <v>1095</v>
      </c>
      <c r="I36" s="248"/>
      <c r="J36" s="249"/>
      <c r="K36" s="250">
        <v>82</v>
      </c>
      <c r="L36" s="250">
        <v>77</v>
      </c>
      <c r="M36" s="251">
        <f>SUM(K36:L36)</f>
        <v>159</v>
      </c>
    </row>
    <row r="37" spans="1:14" ht="15.75" customHeight="1" x14ac:dyDescent="0.3">
      <c r="A37" s="252" t="s">
        <v>178</v>
      </c>
      <c r="B37" s="253"/>
      <c r="C37" s="254"/>
      <c r="D37" s="186">
        <v>82</v>
      </c>
      <c r="E37" s="186">
        <v>68</v>
      </c>
      <c r="F37" s="187">
        <f>SUM(D37:E37)</f>
        <v>150</v>
      </c>
      <c r="H37" s="252" t="s">
        <v>1086</v>
      </c>
      <c r="I37" s="253"/>
      <c r="J37" s="254"/>
      <c r="K37" s="186">
        <v>81</v>
      </c>
      <c r="L37" s="186">
        <v>91</v>
      </c>
      <c r="M37" s="187">
        <f>SUM(K37:L37)</f>
        <v>172</v>
      </c>
    </row>
    <row r="38" spans="1:14" ht="15.75" customHeight="1" x14ac:dyDescent="0.3">
      <c r="A38" s="255" t="s">
        <v>203</v>
      </c>
      <c r="B38" s="256"/>
      <c r="C38" s="257"/>
      <c r="D38" s="193">
        <v>93</v>
      </c>
      <c r="E38" s="193">
        <v>94</v>
      </c>
      <c r="F38" s="258">
        <f>SUM(D38:E38)</f>
        <v>187</v>
      </c>
      <c r="H38" s="255" t="s">
        <v>1102</v>
      </c>
      <c r="I38" s="256"/>
      <c r="J38" s="257"/>
      <c r="K38" s="193">
        <v>78</v>
      </c>
      <c r="L38" s="193">
        <v>78</v>
      </c>
      <c r="M38" s="258">
        <f>SUM(K38:L38)</f>
        <v>156</v>
      </c>
    </row>
    <row r="39" spans="1:14" ht="15.75" customHeight="1" x14ac:dyDescent="0.3"/>
    <row r="40" spans="1:14" ht="15.75" customHeight="1" x14ac:dyDescent="0.3">
      <c r="A40" s="241" t="s">
        <v>1181</v>
      </c>
      <c r="B40" s="242"/>
      <c r="C40" s="243">
        <v>513</v>
      </c>
      <c r="D40" s="242"/>
      <c r="E40" s="244" t="s">
        <v>15</v>
      </c>
      <c r="F40" s="245">
        <f>SUM(F41:F43)</f>
        <v>521</v>
      </c>
      <c r="G40" s="246" t="s">
        <v>272</v>
      </c>
      <c r="H40" s="241" t="s">
        <v>854</v>
      </c>
      <c r="I40" s="242"/>
      <c r="J40" s="243">
        <v>528</v>
      </c>
      <c r="K40" s="242"/>
      <c r="L40" s="244" t="s">
        <v>15</v>
      </c>
      <c r="M40" s="245">
        <f>SUM(M41:M43)</f>
        <v>536</v>
      </c>
    </row>
    <row r="41" spans="1:14" ht="15.75" customHeight="1" x14ac:dyDescent="0.3">
      <c r="A41" s="247" t="s">
        <v>940</v>
      </c>
      <c r="B41" s="248"/>
      <c r="C41" s="249"/>
      <c r="D41" s="250">
        <v>87</v>
      </c>
      <c r="E41" s="250">
        <v>90</v>
      </c>
      <c r="F41" s="251">
        <f>SUM(D41:E41)</f>
        <v>177</v>
      </c>
      <c r="H41" s="247" t="s">
        <v>746</v>
      </c>
      <c r="I41" s="248"/>
      <c r="J41" s="249"/>
      <c r="K41" s="250">
        <v>90</v>
      </c>
      <c r="L41" s="250">
        <v>92</v>
      </c>
      <c r="M41" s="251">
        <f>SUM(K41:L41)</f>
        <v>182</v>
      </c>
    </row>
    <row r="42" spans="1:14" ht="15.75" customHeight="1" x14ac:dyDescent="0.3">
      <c r="A42" s="252" t="s">
        <v>1104</v>
      </c>
      <c r="B42" s="253"/>
      <c r="C42" s="254"/>
      <c r="D42" s="186">
        <v>89</v>
      </c>
      <c r="E42" s="186">
        <v>85</v>
      </c>
      <c r="F42" s="187">
        <f>SUM(D42:E42)</f>
        <v>174</v>
      </c>
      <c r="H42" s="252" t="s">
        <v>1067</v>
      </c>
      <c r="I42" s="253"/>
      <c r="J42" s="254"/>
      <c r="K42" s="186">
        <v>90</v>
      </c>
      <c r="L42" s="186">
        <v>88</v>
      </c>
      <c r="M42" s="187">
        <f>SUM(K42:L42)</f>
        <v>178</v>
      </c>
    </row>
    <row r="43" spans="1:14" ht="15.75" customHeight="1" x14ac:dyDescent="0.3">
      <c r="A43" s="255" t="s">
        <v>909</v>
      </c>
      <c r="B43" s="256"/>
      <c r="C43" s="257"/>
      <c r="D43" s="193">
        <v>84</v>
      </c>
      <c r="E43" s="193">
        <v>86</v>
      </c>
      <c r="F43" s="258">
        <f>SUM(D43:E43)</f>
        <v>170</v>
      </c>
      <c r="H43" s="255" t="s">
        <v>1087</v>
      </c>
      <c r="I43" s="256"/>
      <c r="J43" s="257"/>
      <c r="K43" s="193">
        <v>84</v>
      </c>
      <c r="L43" s="193">
        <v>92</v>
      </c>
      <c r="M43" s="258">
        <f>SUM(K43:L43)</f>
        <v>176</v>
      </c>
    </row>
    <row r="44" spans="1:14" ht="15.75" customHeight="1" x14ac:dyDescent="0.3"/>
    <row r="45" spans="1:14" ht="15.75" customHeight="1" x14ac:dyDescent="0.3">
      <c r="H45" s="259" t="s">
        <v>7</v>
      </c>
      <c r="I45" s="260" t="s">
        <v>281</v>
      </c>
      <c r="J45" s="260" t="s">
        <v>282</v>
      </c>
      <c r="K45" s="260" t="s">
        <v>283</v>
      </c>
      <c r="L45" s="260" t="s">
        <v>284</v>
      </c>
      <c r="M45" s="260" t="s">
        <v>14</v>
      </c>
      <c r="N45" s="261" t="s">
        <v>285</v>
      </c>
    </row>
    <row r="46" spans="1:14" ht="15.75" customHeight="1" x14ac:dyDescent="0.3">
      <c r="B46" s="177" t="s">
        <v>1182</v>
      </c>
      <c r="H46" s="269" t="s">
        <v>854</v>
      </c>
      <c r="I46" s="270">
        <v>6</v>
      </c>
      <c r="J46" s="270">
        <v>5</v>
      </c>
      <c r="K46" s="270"/>
      <c r="L46" s="270">
        <v>1</v>
      </c>
      <c r="M46" s="270">
        <v>3186</v>
      </c>
      <c r="N46" s="271">
        <v>10</v>
      </c>
    </row>
    <row r="47" spans="1:14" ht="15.75" customHeight="1" x14ac:dyDescent="0.3">
      <c r="B47" s="263" t="s">
        <v>1183</v>
      </c>
      <c r="H47" s="272" t="s">
        <v>1180</v>
      </c>
      <c r="I47" s="273">
        <v>6</v>
      </c>
      <c r="J47" s="273">
        <v>3</v>
      </c>
      <c r="K47" s="273"/>
      <c r="L47" s="273">
        <v>3</v>
      </c>
      <c r="M47" s="273">
        <v>3055</v>
      </c>
      <c r="N47" s="274">
        <v>6</v>
      </c>
    </row>
    <row r="48" spans="1:14" ht="15.75" customHeight="1" x14ac:dyDescent="0.3">
      <c r="B48" s="265" t="s">
        <v>288</v>
      </c>
      <c r="H48" s="272" t="s">
        <v>1179</v>
      </c>
      <c r="I48" s="273">
        <v>6</v>
      </c>
      <c r="J48" s="273">
        <v>2</v>
      </c>
      <c r="K48" s="273"/>
      <c r="L48" s="273">
        <v>4</v>
      </c>
      <c r="M48" s="273">
        <v>3064</v>
      </c>
      <c r="N48" s="274">
        <v>4</v>
      </c>
    </row>
    <row r="49" spans="1:14" ht="15.75" customHeight="1" x14ac:dyDescent="0.3">
      <c r="H49" s="272" t="s">
        <v>1181</v>
      </c>
      <c r="I49" s="273">
        <v>6</v>
      </c>
      <c r="J49" s="273">
        <v>2</v>
      </c>
      <c r="K49" s="273"/>
      <c r="L49" s="273">
        <v>4</v>
      </c>
      <c r="M49" s="273">
        <v>3008</v>
      </c>
      <c r="N49" s="274">
        <v>4</v>
      </c>
    </row>
    <row r="50" spans="1:14" ht="15.75" customHeight="1" x14ac:dyDescent="0.3">
      <c r="H50" s="275" t="s">
        <v>852</v>
      </c>
      <c r="I50" s="276">
        <v>6</v>
      </c>
      <c r="J50" s="276">
        <v>1</v>
      </c>
      <c r="K50" s="276"/>
      <c r="L50" s="276">
        <v>5</v>
      </c>
      <c r="M50" s="276">
        <v>2874</v>
      </c>
      <c r="N50" s="277">
        <v>2</v>
      </c>
    </row>
    <row r="51" spans="1:14" ht="15.75" customHeight="1" x14ac:dyDescent="0.3">
      <c r="H51" s="278"/>
      <c r="I51" s="278"/>
      <c r="J51" s="278"/>
      <c r="K51" s="278"/>
      <c r="L51" s="278"/>
      <c r="M51" s="278"/>
      <c r="N51" s="278"/>
    </row>
    <row r="52" spans="1:14" ht="15.75" customHeight="1" x14ac:dyDescent="0.3">
      <c r="A52" s="177" t="s">
        <v>1108</v>
      </c>
      <c r="E52" s="239"/>
      <c r="G52" s="279" t="s">
        <v>167</v>
      </c>
    </row>
    <row r="53" spans="1:14" ht="15.75" customHeight="1" x14ac:dyDescent="0.3">
      <c r="A53" s="177" t="s">
        <v>168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0E54ABA-9F59-4A2D-B04B-D6B41B8FA615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4403-907E-492C-9B8B-F1818D74E800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80" t="s">
        <v>1169</v>
      </c>
      <c r="B1" s="281"/>
      <c r="C1" s="281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82" t="s">
        <v>2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1184</v>
      </c>
      <c r="B4" s="49"/>
      <c r="C4" s="50">
        <v>439</v>
      </c>
      <c r="D4" s="49"/>
      <c r="E4" s="51" t="s">
        <v>15</v>
      </c>
      <c r="F4" s="52">
        <f>SUM(F5:F7)</f>
        <v>297</v>
      </c>
      <c r="G4" s="53" t="s">
        <v>272</v>
      </c>
      <c r="H4" s="48" t="s">
        <v>1185</v>
      </c>
      <c r="I4" s="49"/>
      <c r="J4" s="50">
        <v>504</v>
      </c>
      <c r="K4" s="49"/>
      <c r="L4" s="51" t="s">
        <v>15</v>
      </c>
      <c r="M4" s="52">
        <f>SUM(M5:M7)</f>
        <v>485</v>
      </c>
      <c r="N4"/>
    </row>
    <row r="5" spans="1:14" ht="15.75" customHeight="1" x14ac:dyDescent="0.3">
      <c r="A5" s="98" t="s">
        <v>504</v>
      </c>
      <c r="B5" s="283"/>
      <c r="C5" s="284"/>
      <c r="D5" s="24">
        <v>86</v>
      </c>
      <c r="E5" s="24">
        <v>90</v>
      </c>
      <c r="F5" s="55">
        <f>SUM(D5:E5)</f>
        <v>176</v>
      </c>
      <c r="G5"/>
      <c r="H5" s="98" t="s">
        <v>147</v>
      </c>
      <c r="I5" s="283"/>
      <c r="J5" s="284"/>
      <c r="K5" s="24">
        <v>87</v>
      </c>
      <c r="L5" s="24">
        <v>87</v>
      </c>
      <c r="M5" s="55">
        <f>SUM(K5:L5)</f>
        <v>174</v>
      </c>
      <c r="N5"/>
    </row>
    <row r="6" spans="1:14" ht="15.75" customHeight="1" x14ac:dyDescent="0.3">
      <c r="A6" s="103" t="s">
        <v>890</v>
      </c>
      <c r="B6" s="104"/>
      <c r="C6" s="105"/>
      <c r="D6" s="23">
        <v>64</v>
      </c>
      <c r="E6" s="23">
        <v>57</v>
      </c>
      <c r="F6" s="25">
        <f>SUM(D6:E6)</f>
        <v>121</v>
      </c>
      <c r="G6"/>
      <c r="H6" s="103" t="s">
        <v>1119</v>
      </c>
      <c r="I6" s="104"/>
      <c r="J6" s="105"/>
      <c r="K6" s="23">
        <v>75</v>
      </c>
      <c r="L6" s="23">
        <v>83</v>
      </c>
      <c r="M6" s="25">
        <f>SUM(K6:L6)</f>
        <v>158</v>
      </c>
      <c r="N6"/>
    </row>
    <row r="7" spans="1:14" ht="15.75" customHeight="1" x14ac:dyDescent="0.3">
      <c r="A7" s="107" t="s">
        <v>956</v>
      </c>
      <c r="B7" s="108"/>
      <c r="C7" s="109"/>
      <c r="D7" s="30" t="s">
        <v>47</v>
      </c>
      <c r="E7" s="30"/>
      <c r="F7" s="32">
        <f>SUM(D7:E7)</f>
        <v>0</v>
      </c>
      <c r="G7"/>
      <c r="H7" s="107" t="s">
        <v>1133</v>
      </c>
      <c r="I7" s="108"/>
      <c r="J7" s="109"/>
      <c r="K7" s="30">
        <v>80</v>
      </c>
      <c r="L7" s="30">
        <v>73</v>
      </c>
      <c r="M7" s="32">
        <f>SUM(K7:L7)</f>
        <v>153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1186</v>
      </c>
      <c r="B9" s="49"/>
      <c r="C9" s="50">
        <v>466</v>
      </c>
      <c r="D9" s="49"/>
      <c r="E9" s="51" t="s">
        <v>15</v>
      </c>
      <c r="F9" s="52">
        <f>SUM(F10:F12)</f>
        <v>448</v>
      </c>
      <c r="G9" s="53" t="s">
        <v>272</v>
      </c>
      <c r="H9" t="s">
        <v>1171</v>
      </c>
      <c r="I9"/>
      <c r="J9"/>
      <c r="K9"/>
      <c r="L9"/>
      <c r="M9">
        <v>466</v>
      </c>
      <c r="N9"/>
    </row>
    <row r="10" spans="1:14" ht="15.75" customHeight="1" x14ac:dyDescent="0.3">
      <c r="A10" s="98" t="s">
        <v>795</v>
      </c>
      <c r="B10" s="283"/>
      <c r="C10" s="284"/>
      <c r="D10" s="24">
        <v>57</v>
      </c>
      <c r="E10" s="24">
        <v>64</v>
      </c>
      <c r="F10" s="55">
        <f>SUM(D10:E10)</f>
        <v>121</v>
      </c>
      <c r="G10"/>
      <c r="H10"/>
      <c r="I10"/>
      <c r="J10"/>
      <c r="K10"/>
      <c r="L10"/>
      <c r="M10"/>
      <c r="N10"/>
    </row>
    <row r="11" spans="1:14" ht="15.75" customHeight="1" x14ac:dyDescent="0.3">
      <c r="A11" s="103" t="s">
        <v>1130</v>
      </c>
      <c r="B11" s="104"/>
      <c r="C11" s="105"/>
      <c r="D11" s="23">
        <v>79</v>
      </c>
      <c r="E11" s="23">
        <v>75</v>
      </c>
      <c r="F11" s="25">
        <f>SUM(D11:E11)</f>
        <v>154</v>
      </c>
      <c r="G11"/>
      <c r="H11"/>
      <c r="I11"/>
      <c r="J11"/>
      <c r="K11"/>
      <c r="L11"/>
      <c r="M11"/>
      <c r="N11"/>
    </row>
    <row r="12" spans="1:14" ht="15.75" customHeight="1" x14ac:dyDescent="0.3">
      <c r="A12" s="107" t="s">
        <v>229</v>
      </c>
      <c r="B12" s="108"/>
      <c r="C12" s="109"/>
      <c r="D12" s="30">
        <v>86</v>
      </c>
      <c r="E12" s="30">
        <v>87</v>
      </c>
      <c r="F12" s="32">
        <f>SUM(D12:E12)</f>
        <v>173</v>
      </c>
      <c r="G12"/>
      <c r="H12"/>
      <c r="I12"/>
      <c r="J12"/>
      <c r="K12"/>
      <c r="L12"/>
      <c r="M12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1187</v>
      </c>
      <c r="B14" s="49"/>
      <c r="C14" s="50">
        <v>508</v>
      </c>
      <c r="D14" s="49"/>
      <c r="E14" s="51" t="s">
        <v>15</v>
      </c>
      <c r="F14" s="52">
        <f>SUM(F15:F17)</f>
        <v>513</v>
      </c>
      <c r="G14" s="53" t="s">
        <v>272</v>
      </c>
      <c r="H14" t="s">
        <v>1171</v>
      </c>
      <c r="I14"/>
      <c r="J14"/>
      <c r="K14"/>
      <c r="L14"/>
      <c r="M14">
        <v>508</v>
      </c>
      <c r="N14"/>
    </row>
    <row r="15" spans="1:14" ht="15.75" customHeight="1" x14ac:dyDescent="0.3">
      <c r="A15" s="285" t="s">
        <v>792</v>
      </c>
      <c r="B15" s="283"/>
      <c r="C15" s="284"/>
      <c r="D15" s="24">
        <v>83</v>
      </c>
      <c r="E15" s="24">
        <v>80</v>
      </c>
      <c r="F15" s="55">
        <f>SUM(D15:E15)</f>
        <v>163</v>
      </c>
      <c r="G15"/>
      <c r="H15"/>
      <c r="I15"/>
      <c r="J15"/>
      <c r="K15"/>
      <c r="L15"/>
      <c r="M15"/>
      <c r="N15"/>
    </row>
    <row r="16" spans="1:14" ht="15.75" customHeight="1" x14ac:dyDescent="0.3">
      <c r="A16" s="103" t="s">
        <v>1030</v>
      </c>
      <c r="B16" s="104"/>
      <c r="C16" s="105"/>
      <c r="D16" s="23">
        <v>79</v>
      </c>
      <c r="E16" s="23">
        <v>85</v>
      </c>
      <c r="F16" s="25">
        <f>SUM(D16:E16)</f>
        <v>164</v>
      </c>
      <c r="G16"/>
      <c r="H16"/>
      <c r="I16"/>
      <c r="J16"/>
      <c r="K16"/>
      <c r="L16"/>
      <c r="M16"/>
      <c r="N16"/>
    </row>
    <row r="17" spans="1:14" ht="15.75" customHeight="1" x14ac:dyDescent="0.3">
      <c r="A17" s="107" t="s">
        <v>1022</v>
      </c>
      <c r="B17" s="108"/>
      <c r="C17" s="109"/>
      <c r="D17" s="30">
        <v>90</v>
      </c>
      <c r="E17" s="30">
        <v>96</v>
      </c>
      <c r="F17" s="32">
        <f>SUM(D17:E17)</f>
        <v>186</v>
      </c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6" t="s">
        <v>49</v>
      </c>
      <c r="I19" s="287" t="s">
        <v>281</v>
      </c>
      <c r="J19" s="287" t="s">
        <v>282</v>
      </c>
      <c r="K19" s="287" t="s">
        <v>283</v>
      </c>
      <c r="L19" s="287" t="s">
        <v>284</v>
      </c>
      <c r="M19" s="287" t="s">
        <v>14</v>
      </c>
      <c r="N19" s="288" t="s">
        <v>285</v>
      </c>
    </row>
    <row r="20" spans="1:14" ht="15.75" customHeight="1" x14ac:dyDescent="0.3">
      <c r="B20" s="6" t="s">
        <v>1188</v>
      </c>
      <c r="H20" s="64" t="s">
        <v>1187</v>
      </c>
      <c r="I20" s="65">
        <v>6</v>
      </c>
      <c r="J20" s="65">
        <v>6</v>
      </c>
      <c r="K20" s="65"/>
      <c r="L20" s="65"/>
      <c r="M20" s="65">
        <v>3081</v>
      </c>
      <c r="N20" s="66">
        <v>12</v>
      </c>
    </row>
    <row r="21" spans="1:14" ht="15.75" customHeight="1" x14ac:dyDescent="0.3">
      <c r="B21" s="60" t="s">
        <v>1189</v>
      </c>
      <c r="H21" s="67" t="s">
        <v>1185</v>
      </c>
      <c r="I21" s="40">
        <v>6</v>
      </c>
      <c r="J21" s="40">
        <v>4</v>
      </c>
      <c r="K21" s="40"/>
      <c r="L21" s="40">
        <v>2</v>
      </c>
      <c r="M21" s="40">
        <v>2886</v>
      </c>
      <c r="N21" s="41">
        <v>8</v>
      </c>
    </row>
    <row r="22" spans="1:14" ht="15.75" customHeight="1" x14ac:dyDescent="0.3">
      <c r="B22" s="10" t="s">
        <v>288</v>
      </c>
      <c r="H22" s="67" t="s">
        <v>1186</v>
      </c>
      <c r="I22" s="40">
        <v>6</v>
      </c>
      <c r="J22" s="40">
        <v>1</v>
      </c>
      <c r="K22" s="40"/>
      <c r="L22" s="40">
        <v>5</v>
      </c>
      <c r="M22" s="40">
        <v>2778</v>
      </c>
      <c r="N22" s="41">
        <v>2</v>
      </c>
    </row>
    <row r="23" spans="1:14" ht="15.75" customHeight="1" x14ac:dyDescent="0.3">
      <c r="H23" s="68" t="s">
        <v>1184</v>
      </c>
      <c r="I23" s="43">
        <v>6</v>
      </c>
      <c r="J23" s="43"/>
      <c r="K23" s="43"/>
      <c r="L23" s="43">
        <v>6</v>
      </c>
      <c r="M23" s="43">
        <v>1746</v>
      </c>
      <c r="N23" s="44">
        <v>0</v>
      </c>
    </row>
    <row r="24" spans="1:14" ht="15.75" customHeight="1" x14ac:dyDescent="0.3">
      <c r="H24" s="36"/>
      <c r="I24" s="36"/>
      <c r="J24" s="36"/>
      <c r="K24" s="36"/>
      <c r="L24" s="36"/>
      <c r="M24" s="36"/>
      <c r="N24" s="36"/>
    </row>
    <row r="25" spans="1:14" ht="15.75" customHeight="1" x14ac:dyDescent="0.3">
      <c r="A25" s="6" t="s">
        <v>1159</v>
      </c>
      <c r="E25" s="4"/>
      <c r="G25" s="69" t="s">
        <v>167</v>
      </c>
      <c r="H25" s="36"/>
      <c r="I25" s="36"/>
      <c r="J25" s="36"/>
      <c r="K25" s="36"/>
      <c r="L25" s="36"/>
      <c r="M25" s="36"/>
      <c r="N25" s="36"/>
    </row>
    <row r="26" spans="1:14" ht="15.75" customHeight="1" x14ac:dyDescent="0.3">
      <c r="A26" s="6" t="s">
        <v>168</v>
      </c>
    </row>
    <row r="27" spans="1:14" ht="15.75" customHeight="1" x14ac:dyDescent="0.3"/>
    <row r="28" spans="1:14" ht="15.75" customHeight="1" x14ac:dyDescent="0.3">
      <c r="A28" s="36"/>
      <c r="B28" s="36"/>
      <c r="C28" s="36"/>
      <c r="D28" s="36"/>
      <c r="E28" s="36"/>
      <c r="F28" s="36"/>
      <c r="G28" s="71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99F01B8C-8AA5-4AAE-8A65-9744F9669E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E658-E867-464E-9887-D9698F4A75A3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0" customWidth="1"/>
    <col min="2" max="3" width="20.7109375" style="135" customWidth="1"/>
    <col min="4" max="10" width="5" style="135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9"/>
      <c r="B1" s="134" t="s">
        <v>1190</v>
      </c>
      <c r="C1" s="134"/>
      <c r="D1" s="3"/>
      <c r="E1" s="3"/>
      <c r="F1" s="3"/>
      <c r="G1" s="3"/>
      <c r="H1" s="3"/>
      <c r="I1" s="3" t="s">
        <v>1</v>
      </c>
      <c r="J1" s="134"/>
    </row>
    <row r="2" spans="1:10" ht="15.75" customHeight="1" x14ac:dyDescent="0.3">
      <c r="B2" s="5" t="s">
        <v>2</v>
      </c>
    </row>
    <row r="3" spans="1:10" ht="15.75" customHeight="1" x14ac:dyDescent="0.3">
      <c r="A3" s="291"/>
      <c r="B3" s="136" t="s">
        <v>4</v>
      </c>
      <c r="C3" s="135" t="s">
        <v>1191</v>
      </c>
      <c r="E3" s="137" t="s">
        <v>1192</v>
      </c>
      <c r="F3" s="136"/>
      <c r="G3" s="136"/>
      <c r="H3" s="136"/>
      <c r="I3" s="136"/>
      <c r="J3" s="136"/>
    </row>
    <row r="4" spans="1:10" ht="15.75" customHeight="1" x14ac:dyDescent="0.3">
      <c r="A4" s="292"/>
      <c r="B4" s="293" t="s">
        <v>10</v>
      </c>
      <c r="C4" s="293" t="s">
        <v>11</v>
      </c>
      <c r="D4" s="294">
        <v>150</v>
      </c>
      <c r="E4" s="294">
        <v>20</v>
      </c>
      <c r="F4" s="294">
        <v>10</v>
      </c>
      <c r="G4" s="294" t="s">
        <v>12</v>
      </c>
      <c r="H4" s="294" t="s">
        <v>13</v>
      </c>
      <c r="I4" s="294" t="s">
        <v>14</v>
      </c>
      <c r="J4" s="295" t="s">
        <v>15</v>
      </c>
    </row>
    <row r="5" spans="1:10" ht="15.75" customHeight="1" x14ac:dyDescent="0.3">
      <c r="A5" s="296">
        <v>5</v>
      </c>
      <c r="B5" s="221" t="s">
        <v>20</v>
      </c>
      <c r="C5" s="221" t="s">
        <v>21</v>
      </c>
      <c r="D5" s="297">
        <v>85</v>
      </c>
      <c r="E5" s="297">
        <v>93</v>
      </c>
      <c r="F5" s="297">
        <v>93</v>
      </c>
      <c r="G5" s="297">
        <f t="shared" ref="G5:G11" si="0">SUM(D5:F5)</f>
        <v>271</v>
      </c>
      <c r="H5" s="297">
        <v>6</v>
      </c>
      <c r="I5" s="297">
        <v>1669</v>
      </c>
      <c r="J5" s="298">
        <v>41</v>
      </c>
    </row>
    <row r="6" spans="1:10" ht="15.75" customHeight="1" x14ac:dyDescent="0.3">
      <c r="A6" s="144">
        <v>3</v>
      </c>
      <c r="B6" s="22" t="s">
        <v>96</v>
      </c>
      <c r="C6" s="22" t="s">
        <v>97</v>
      </c>
      <c r="D6" s="23">
        <v>87</v>
      </c>
      <c r="E6" s="23">
        <v>91</v>
      </c>
      <c r="F6" s="23">
        <v>88</v>
      </c>
      <c r="G6" s="145">
        <f t="shared" si="0"/>
        <v>266</v>
      </c>
      <c r="H6" s="146">
        <v>3</v>
      </c>
      <c r="I6" s="23">
        <v>1620</v>
      </c>
      <c r="J6" s="25">
        <v>31</v>
      </c>
    </row>
    <row r="7" spans="1:10" ht="15.75" customHeight="1" x14ac:dyDescent="0.3">
      <c r="A7" s="144">
        <v>6</v>
      </c>
      <c r="B7" s="22" t="s">
        <v>43</v>
      </c>
      <c r="C7" s="22" t="s">
        <v>44</v>
      </c>
      <c r="D7" s="145">
        <v>91</v>
      </c>
      <c r="E7" s="145">
        <v>91</v>
      </c>
      <c r="F7" s="145">
        <v>89</v>
      </c>
      <c r="G7" s="145">
        <f t="shared" si="0"/>
        <v>271</v>
      </c>
      <c r="H7" s="146">
        <v>6</v>
      </c>
      <c r="I7" s="145">
        <v>1590</v>
      </c>
      <c r="J7" s="147">
        <v>29</v>
      </c>
    </row>
    <row r="8" spans="1:10" ht="15.75" customHeight="1" x14ac:dyDescent="0.3">
      <c r="A8" s="144">
        <v>1</v>
      </c>
      <c r="B8" s="22" t="s">
        <v>100</v>
      </c>
      <c r="C8" s="22" t="s">
        <v>97</v>
      </c>
      <c r="D8" s="145">
        <v>93</v>
      </c>
      <c r="E8" s="145">
        <v>90</v>
      </c>
      <c r="F8" s="145">
        <v>89</v>
      </c>
      <c r="G8" s="145">
        <f t="shared" si="0"/>
        <v>272</v>
      </c>
      <c r="H8" s="146">
        <v>7</v>
      </c>
      <c r="I8" s="26">
        <v>1589</v>
      </c>
      <c r="J8" s="27">
        <v>28</v>
      </c>
    </row>
    <row r="9" spans="1:10" ht="15.75" customHeight="1" x14ac:dyDescent="0.3">
      <c r="A9" s="144">
        <v>7</v>
      </c>
      <c r="B9" s="22" t="s">
        <v>131</v>
      </c>
      <c r="C9" s="22" t="s">
        <v>97</v>
      </c>
      <c r="D9" s="145">
        <v>91</v>
      </c>
      <c r="E9" s="145">
        <v>90</v>
      </c>
      <c r="F9" s="145">
        <v>90</v>
      </c>
      <c r="G9" s="145">
        <f t="shared" si="0"/>
        <v>271</v>
      </c>
      <c r="H9" s="146">
        <v>6</v>
      </c>
      <c r="I9" s="145">
        <v>1551</v>
      </c>
      <c r="J9" s="147">
        <v>20</v>
      </c>
    </row>
    <row r="10" spans="1:10" ht="15.75" customHeight="1" x14ac:dyDescent="0.3">
      <c r="A10" s="144">
        <v>2</v>
      </c>
      <c r="B10" s="22" t="s">
        <v>409</v>
      </c>
      <c r="C10" s="22" t="s">
        <v>21</v>
      </c>
      <c r="D10" s="145">
        <v>81</v>
      </c>
      <c r="E10" s="145">
        <v>85</v>
      </c>
      <c r="F10" s="145">
        <v>90</v>
      </c>
      <c r="G10" s="145">
        <f t="shared" si="0"/>
        <v>256</v>
      </c>
      <c r="H10" s="146">
        <v>2</v>
      </c>
      <c r="I10" s="145">
        <v>1516</v>
      </c>
      <c r="J10" s="147">
        <v>18</v>
      </c>
    </row>
    <row r="11" spans="1:10" ht="15.75" customHeight="1" x14ac:dyDescent="0.3">
      <c r="A11" s="148">
        <v>4</v>
      </c>
      <c r="B11" s="29" t="s">
        <v>1017</v>
      </c>
      <c r="C11" s="29" t="s">
        <v>21</v>
      </c>
      <c r="D11" s="30" t="s">
        <v>47</v>
      </c>
      <c r="E11" s="30"/>
      <c r="F11" s="30"/>
      <c r="G11" s="149">
        <f t="shared" si="0"/>
        <v>0</v>
      </c>
      <c r="H11" s="150">
        <v>0</v>
      </c>
      <c r="I11" s="30">
        <v>0</v>
      </c>
      <c r="J11" s="32">
        <v>0</v>
      </c>
    </row>
    <row r="12" spans="1:10" ht="15.75" customHeight="1" x14ac:dyDescent="0.3">
      <c r="A12" s="135"/>
    </row>
    <row r="13" spans="1:10" ht="15.75" customHeight="1" x14ac:dyDescent="0.3">
      <c r="A13" s="291"/>
      <c r="B13" s="136" t="s">
        <v>7</v>
      </c>
      <c r="C13" s="135" t="s">
        <v>1193</v>
      </c>
      <c r="E13" s="137" t="s">
        <v>1194</v>
      </c>
      <c r="F13" s="136"/>
      <c r="G13" s="136"/>
      <c r="H13" s="136"/>
      <c r="I13" s="136"/>
      <c r="J13" s="136"/>
    </row>
    <row r="14" spans="1:10" ht="15.75" customHeight="1" x14ac:dyDescent="0.3">
      <c r="A14" s="292"/>
      <c r="B14" s="293" t="s">
        <v>10</v>
      </c>
      <c r="C14" s="293" t="s">
        <v>11</v>
      </c>
      <c r="D14" s="294">
        <v>150</v>
      </c>
      <c r="E14" s="294">
        <v>20</v>
      </c>
      <c r="F14" s="294">
        <v>10</v>
      </c>
      <c r="G14" s="294" t="s">
        <v>12</v>
      </c>
      <c r="H14" s="294" t="s">
        <v>13</v>
      </c>
      <c r="I14" s="294" t="s">
        <v>14</v>
      </c>
      <c r="J14" s="295" t="s">
        <v>15</v>
      </c>
    </row>
    <row r="15" spans="1:10" ht="15.75" customHeight="1" x14ac:dyDescent="0.3">
      <c r="A15" s="296">
        <v>5</v>
      </c>
      <c r="B15" s="221" t="s">
        <v>1195</v>
      </c>
      <c r="C15" s="221" t="s">
        <v>97</v>
      </c>
      <c r="D15" s="297">
        <v>79</v>
      </c>
      <c r="E15" s="297">
        <v>77</v>
      </c>
      <c r="F15" s="297">
        <v>77</v>
      </c>
      <c r="G15" s="297">
        <f t="shared" ref="G15:G20" si="1">SUM(D15:F15)</f>
        <v>233</v>
      </c>
      <c r="H15" s="297">
        <v>4</v>
      </c>
      <c r="I15" s="297">
        <v>1443</v>
      </c>
      <c r="J15" s="298">
        <v>28</v>
      </c>
    </row>
    <row r="16" spans="1:10" ht="15.75" customHeight="1" x14ac:dyDescent="0.3">
      <c r="A16" s="144">
        <v>4</v>
      </c>
      <c r="B16" s="22" t="s">
        <v>239</v>
      </c>
      <c r="C16" s="22" t="s">
        <v>97</v>
      </c>
      <c r="D16" s="145">
        <v>81</v>
      </c>
      <c r="E16" s="145">
        <v>75</v>
      </c>
      <c r="F16" s="145">
        <v>76</v>
      </c>
      <c r="G16" s="145">
        <f t="shared" si="1"/>
        <v>232</v>
      </c>
      <c r="H16" s="146">
        <v>3</v>
      </c>
      <c r="I16" s="145">
        <v>1425</v>
      </c>
      <c r="J16" s="147">
        <v>26</v>
      </c>
    </row>
    <row r="17" spans="1:10" ht="15.75" customHeight="1" x14ac:dyDescent="0.3">
      <c r="A17" s="144">
        <v>3</v>
      </c>
      <c r="B17" s="22" t="s">
        <v>176</v>
      </c>
      <c r="C17" s="22" t="s">
        <v>97</v>
      </c>
      <c r="D17" s="145">
        <v>82</v>
      </c>
      <c r="E17" s="145">
        <v>86</v>
      </c>
      <c r="F17" s="145">
        <v>75</v>
      </c>
      <c r="G17" s="145">
        <f t="shared" si="1"/>
        <v>243</v>
      </c>
      <c r="H17" s="146">
        <v>6</v>
      </c>
      <c r="I17" s="145">
        <v>1412</v>
      </c>
      <c r="J17" s="147">
        <v>21</v>
      </c>
    </row>
    <row r="18" spans="1:10" ht="15.75" customHeight="1" x14ac:dyDescent="0.3">
      <c r="A18" s="144">
        <v>2</v>
      </c>
      <c r="B18" s="22" t="s">
        <v>231</v>
      </c>
      <c r="C18" s="22" t="s">
        <v>97</v>
      </c>
      <c r="D18" s="145">
        <v>84</v>
      </c>
      <c r="E18" s="145">
        <v>80</v>
      </c>
      <c r="F18" s="145">
        <v>67</v>
      </c>
      <c r="G18" s="145">
        <f t="shared" si="1"/>
        <v>231</v>
      </c>
      <c r="H18" s="146">
        <v>2</v>
      </c>
      <c r="I18" s="145">
        <v>1411</v>
      </c>
      <c r="J18" s="147">
        <v>19</v>
      </c>
    </row>
    <row r="19" spans="1:10" ht="15.75" customHeight="1" x14ac:dyDescent="0.3">
      <c r="A19" s="144">
        <v>1</v>
      </c>
      <c r="B19" s="22" t="s">
        <v>423</v>
      </c>
      <c r="C19" s="22" t="s">
        <v>44</v>
      </c>
      <c r="D19" s="145">
        <v>81</v>
      </c>
      <c r="E19" s="145">
        <v>79</v>
      </c>
      <c r="F19" s="145">
        <v>64</v>
      </c>
      <c r="G19" s="145">
        <f t="shared" si="1"/>
        <v>224</v>
      </c>
      <c r="H19" s="146">
        <v>1</v>
      </c>
      <c r="I19" s="26">
        <v>1385</v>
      </c>
      <c r="J19" s="27">
        <v>19</v>
      </c>
    </row>
    <row r="20" spans="1:10" ht="15.75" customHeight="1" x14ac:dyDescent="0.3">
      <c r="A20" s="148">
        <v>6</v>
      </c>
      <c r="B20" s="29" t="s">
        <v>236</v>
      </c>
      <c r="C20" s="29" t="s">
        <v>97</v>
      </c>
      <c r="D20" s="149">
        <v>82</v>
      </c>
      <c r="E20" s="149">
        <v>80</v>
      </c>
      <c r="F20" s="149">
        <v>80</v>
      </c>
      <c r="G20" s="149">
        <f t="shared" si="1"/>
        <v>242</v>
      </c>
      <c r="H20" s="150">
        <v>5</v>
      </c>
      <c r="I20" s="149">
        <v>1347</v>
      </c>
      <c r="J20" s="151">
        <v>14</v>
      </c>
    </row>
    <row r="21" spans="1:10" ht="15.75" customHeight="1" x14ac:dyDescent="0.3">
      <c r="A21" s="135"/>
    </row>
    <row r="22" spans="1:10" ht="15.75" customHeight="1" x14ac:dyDescent="0.3">
      <c r="A22" s="135"/>
      <c r="B22" s="136" t="s">
        <v>1018</v>
      </c>
    </row>
    <row r="23" spans="1:10" ht="15.75" customHeight="1" x14ac:dyDescent="0.3">
      <c r="A23" s="135"/>
    </row>
    <row r="24" spans="1:10" ht="15.75" customHeight="1" x14ac:dyDescent="0.3">
      <c r="A24" s="135"/>
      <c r="B24" s="6" t="s">
        <v>1196</v>
      </c>
      <c r="C24" s="6"/>
      <c r="D24" s="6"/>
      <c r="E24" s="6"/>
      <c r="F24" s="35" t="s">
        <v>167</v>
      </c>
      <c r="G24" s="299"/>
    </row>
    <row r="25" spans="1:10" ht="15.75" customHeight="1" x14ac:dyDescent="0.3">
      <c r="A25" s="135"/>
      <c r="B25" s="6" t="s">
        <v>168</v>
      </c>
      <c r="C25" s="6"/>
      <c r="D25" s="6"/>
      <c r="E25" s="6"/>
      <c r="F25" s="6"/>
      <c r="G25" s="6"/>
    </row>
    <row r="26" spans="1:10" ht="15.75" customHeight="1" x14ac:dyDescent="0.3">
      <c r="A26" s="135"/>
    </row>
    <row r="27" spans="1:10" ht="15.75" customHeight="1" x14ac:dyDescent="0.3">
      <c r="A27" s="135"/>
    </row>
    <row r="28" spans="1:10" ht="15.75" customHeight="1" x14ac:dyDescent="0.3">
      <c r="A28" s="135"/>
    </row>
    <row r="29" spans="1:10" ht="15.75" customHeight="1" x14ac:dyDescent="0.3">
      <c r="A29" s="135"/>
    </row>
    <row r="30" spans="1:10" ht="15.75" customHeight="1" x14ac:dyDescent="0.3">
      <c r="A30" s="135"/>
    </row>
    <row r="31" spans="1:10" ht="15.75" customHeight="1" x14ac:dyDescent="0.3">
      <c r="A31" s="135"/>
    </row>
    <row r="32" spans="1:10" ht="15.75" customHeight="1" x14ac:dyDescent="0.3">
      <c r="A32" s="135"/>
    </row>
    <row r="33" spans="1:1" ht="15.75" customHeight="1" x14ac:dyDescent="0.3">
      <c r="A33" s="135"/>
    </row>
    <row r="34" spans="1:1" ht="15.75" customHeight="1" x14ac:dyDescent="0.3">
      <c r="A34" s="135"/>
    </row>
    <row r="35" spans="1:1" ht="15.75" customHeight="1" x14ac:dyDescent="0.3">
      <c r="A35" s="135"/>
    </row>
    <row r="36" spans="1:1" ht="15.75" customHeight="1" x14ac:dyDescent="0.3">
      <c r="A36" s="135"/>
    </row>
    <row r="37" spans="1:1" ht="15.75" customHeight="1" x14ac:dyDescent="0.3">
      <c r="A37" s="135"/>
    </row>
    <row r="38" spans="1:1" ht="15.75" customHeight="1" x14ac:dyDescent="0.3">
      <c r="A38" s="135"/>
    </row>
    <row r="39" spans="1:1" ht="15.75" customHeight="1" x14ac:dyDescent="0.3">
      <c r="A39" s="135"/>
    </row>
    <row r="40" spans="1:1" ht="15.75" customHeight="1" x14ac:dyDescent="0.3">
      <c r="A40" s="135"/>
    </row>
    <row r="41" spans="1:1" ht="15.75" customHeight="1" x14ac:dyDescent="0.3">
      <c r="A41" s="135"/>
    </row>
    <row r="42" spans="1:1" ht="15.75" customHeight="1" x14ac:dyDescent="0.3">
      <c r="A42" s="135"/>
    </row>
    <row r="43" spans="1:1" ht="15.75" customHeight="1" x14ac:dyDescent="0.3">
      <c r="A43" s="135"/>
    </row>
    <row r="44" spans="1:1" ht="15.75" customHeight="1" x14ac:dyDescent="0.3">
      <c r="A44" s="135"/>
    </row>
    <row r="45" spans="1:1" ht="15.75" customHeight="1" x14ac:dyDescent="0.3">
      <c r="A45" s="135"/>
    </row>
    <row r="46" spans="1:1" ht="15.75" customHeight="1" x14ac:dyDescent="0.3">
      <c r="A46" s="135"/>
    </row>
    <row r="47" spans="1:1" ht="15.75" customHeight="1" x14ac:dyDescent="0.3">
      <c r="A47" s="135"/>
    </row>
    <row r="48" spans="1:1" ht="15.75" customHeight="1" x14ac:dyDescent="0.3">
      <c r="A48" s="135"/>
    </row>
    <row r="49" spans="1:1" ht="15.75" customHeight="1" x14ac:dyDescent="0.3">
      <c r="A49" s="135"/>
    </row>
    <row r="50" spans="1:1" ht="15.75" customHeight="1" x14ac:dyDescent="0.3">
      <c r="A50" s="135"/>
    </row>
    <row r="51" spans="1:1" ht="15.75" customHeight="1" x14ac:dyDescent="0.3">
      <c r="A51" s="135"/>
    </row>
    <row r="52" spans="1:1" ht="15.75" customHeight="1" x14ac:dyDescent="0.3">
      <c r="A52" s="135"/>
    </row>
    <row r="53" spans="1:1" ht="15.75" customHeight="1" x14ac:dyDescent="0.3">
      <c r="A53" s="135"/>
    </row>
    <row r="54" spans="1:1" ht="15.75" customHeight="1" x14ac:dyDescent="0.3">
      <c r="A54" s="135"/>
    </row>
    <row r="55" spans="1:1" ht="15.75" customHeight="1" x14ac:dyDescent="0.3">
      <c r="A55" s="135"/>
    </row>
    <row r="56" spans="1:1" ht="15.75" customHeight="1" x14ac:dyDescent="0.3">
      <c r="A56" s="135"/>
    </row>
    <row r="57" spans="1:1" ht="15.75" customHeight="1" x14ac:dyDescent="0.3">
      <c r="A57" s="135"/>
    </row>
    <row r="58" spans="1:1" ht="15.75" customHeight="1" x14ac:dyDescent="0.3">
      <c r="A58" s="135"/>
    </row>
    <row r="59" spans="1:1" ht="15.75" customHeight="1" x14ac:dyDescent="0.3">
      <c r="A59" s="135"/>
    </row>
    <row r="60" spans="1:1" ht="15.75" customHeight="1" x14ac:dyDescent="0.3">
      <c r="A60" s="135"/>
    </row>
    <row r="61" spans="1:1" ht="15.75" customHeight="1" x14ac:dyDescent="0.3">
      <c r="A61" s="135"/>
    </row>
    <row r="62" spans="1:1" ht="15.75" customHeight="1" x14ac:dyDescent="0.3">
      <c r="A62" s="135"/>
    </row>
    <row r="63" spans="1:1" ht="15.75" customHeight="1" x14ac:dyDescent="0.3">
      <c r="A63" s="135"/>
    </row>
    <row r="64" spans="1:1" ht="15.75" customHeight="1" x14ac:dyDescent="0.3">
      <c r="A64" s="135"/>
    </row>
    <row r="65" spans="1:1" ht="15.75" customHeight="1" x14ac:dyDescent="0.3">
      <c r="A65" s="135"/>
    </row>
    <row r="66" spans="1:1" ht="15.75" customHeight="1" x14ac:dyDescent="0.3">
      <c r="A66" s="135"/>
    </row>
    <row r="67" spans="1:1" ht="15.75" customHeight="1" x14ac:dyDescent="0.3">
      <c r="A67" s="135"/>
    </row>
    <row r="68" spans="1:1" ht="15.75" customHeight="1" x14ac:dyDescent="0.3">
      <c r="A68" s="135"/>
    </row>
    <row r="69" spans="1:1" x14ac:dyDescent="0.3">
      <c r="A69" s="135"/>
    </row>
    <row r="70" spans="1:1" x14ac:dyDescent="0.3">
      <c r="A70" s="135"/>
    </row>
    <row r="71" spans="1:1" x14ac:dyDescent="0.3">
      <c r="A71" s="135"/>
    </row>
    <row r="72" spans="1:1" x14ac:dyDescent="0.3">
      <c r="A72" s="135"/>
    </row>
    <row r="73" spans="1:1" x14ac:dyDescent="0.3">
      <c r="A73" s="135"/>
    </row>
    <row r="74" spans="1:1" x14ac:dyDescent="0.3">
      <c r="A74" s="135"/>
    </row>
    <row r="75" spans="1:1" x14ac:dyDescent="0.3">
      <c r="A75" s="135"/>
    </row>
    <row r="76" spans="1:1" x14ac:dyDescent="0.3">
      <c r="A76" s="135"/>
    </row>
    <row r="77" spans="1:1" x14ac:dyDescent="0.3">
      <c r="A77" s="135"/>
    </row>
    <row r="78" spans="1:1" x14ac:dyDescent="0.3">
      <c r="A78" s="135"/>
    </row>
    <row r="79" spans="1:1" x14ac:dyDescent="0.3">
      <c r="A79" s="135"/>
    </row>
    <row r="80" spans="1:1" x14ac:dyDescent="0.3">
      <c r="A80" s="135"/>
    </row>
    <row r="81" spans="1:1" x14ac:dyDescent="0.3">
      <c r="A81" s="135"/>
    </row>
    <row r="82" spans="1:1" x14ac:dyDescent="0.3">
      <c r="A82" s="135"/>
    </row>
    <row r="83" spans="1:1" x14ac:dyDescent="0.3">
      <c r="A83" s="135"/>
    </row>
    <row r="84" spans="1:1" x14ac:dyDescent="0.3">
      <c r="A84" s="135"/>
    </row>
    <row r="85" spans="1:1" x14ac:dyDescent="0.3">
      <c r="A85" s="135"/>
    </row>
    <row r="86" spans="1:1" x14ac:dyDescent="0.3">
      <c r="A86" s="135"/>
    </row>
    <row r="87" spans="1:1" x14ac:dyDescent="0.3">
      <c r="A87" s="135"/>
    </row>
    <row r="88" spans="1:1" x14ac:dyDescent="0.3">
      <c r="A88" s="135"/>
    </row>
    <row r="89" spans="1:1" x14ac:dyDescent="0.3">
      <c r="A89" s="135"/>
    </row>
    <row r="90" spans="1:1" x14ac:dyDescent="0.3">
      <c r="A90" s="135"/>
    </row>
    <row r="91" spans="1:1" x14ac:dyDescent="0.3">
      <c r="A91" s="135"/>
    </row>
    <row r="92" spans="1:1" x14ac:dyDescent="0.3">
      <c r="A92" s="135"/>
    </row>
    <row r="93" spans="1:1" x14ac:dyDescent="0.3">
      <c r="A93" s="135"/>
    </row>
    <row r="94" spans="1:1" x14ac:dyDescent="0.3">
      <c r="A94" s="135"/>
    </row>
    <row r="95" spans="1:1" x14ac:dyDescent="0.3">
      <c r="A95" s="135"/>
    </row>
    <row r="96" spans="1:1" x14ac:dyDescent="0.3">
      <c r="A96" s="135"/>
    </row>
    <row r="97" spans="1:1" x14ac:dyDescent="0.3">
      <c r="A97" s="135"/>
    </row>
    <row r="98" spans="1:1" x14ac:dyDescent="0.3">
      <c r="A98" s="135"/>
    </row>
    <row r="99" spans="1:1" x14ac:dyDescent="0.3">
      <c r="A99" s="135"/>
    </row>
    <row r="100" spans="1:1" x14ac:dyDescent="0.3">
      <c r="A100" s="135"/>
    </row>
    <row r="101" spans="1:1" x14ac:dyDescent="0.3">
      <c r="A101" s="135"/>
    </row>
    <row r="102" spans="1:1" x14ac:dyDescent="0.3">
      <c r="A102" s="135"/>
    </row>
    <row r="103" spans="1:1" x14ac:dyDescent="0.3">
      <c r="A103" s="135"/>
    </row>
    <row r="104" spans="1:1" x14ac:dyDescent="0.3">
      <c r="A104" s="135"/>
    </row>
    <row r="105" spans="1:1" x14ac:dyDescent="0.3">
      <c r="A105" s="135"/>
    </row>
    <row r="106" spans="1:1" x14ac:dyDescent="0.3">
      <c r="A106" s="135"/>
    </row>
    <row r="107" spans="1:1" x14ac:dyDescent="0.3">
      <c r="A107" s="135"/>
    </row>
    <row r="108" spans="1:1" x14ac:dyDescent="0.3">
      <c r="A108" s="135"/>
    </row>
    <row r="109" spans="1:1" x14ac:dyDescent="0.3">
      <c r="A109" s="135"/>
    </row>
    <row r="110" spans="1:1" x14ac:dyDescent="0.3">
      <c r="A110" s="135"/>
    </row>
    <row r="111" spans="1:1" x14ac:dyDescent="0.3">
      <c r="A111" s="135"/>
    </row>
    <row r="112" spans="1:1" x14ac:dyDescent="0.3">
      <c r="A112" s="135"/>
    </row>
    <row r="113" spans="1:1" x14ac:dyDescent="0.3">
      <c r="A113" s="135"/>
    </row>
    <row r="114" spans="1:1" x14ac:dyDescent="0.3">
      <c r="A114" s="135"/>
    </row>
    <row r="115" spans="1:1" x14ac:dyDescent="0.3">
      <c r="A115" s="135"/>
    </row>
    <row r="116" spans="1:1" x14ac:dyDescent="0.3">
      <c r="A116" s="135"/>
    </row>
    <row r="117" spans="1:1" x14ac:dyDescent="0.3">
      <c r="A117" s="135"/>
    </row>
    <row r="118" spans="1:1" x14ac:dyDescent="0.3">
      <c r="A118" s="135"/>
    </row>
    <row r="119" spans="1:1" x14ac:dyDescent="0.3">
      <c r="A119" s="135"/>
    </row>
    <row r="120" spans="1:1" x14ac:dyDescent="0.3">
      <c r="A120" s="135"/>
    </row>
    <row r="121" spans="1:1" x14ac:dyDescent="0.3">
      <c r="A121" s="135"/>
    </row>
    <row r="122" spans="1:1" x14ac:dyDescent="0.3">
      <c r="A122" s="135"/>
    </row>
    <row r="123" spans="1:1" x14ac:dyDescent="0.3">
      <c r="A123" s="135"/>
    </row>
    <row r="124" spans="1:1" x14ac:dyDescent="0.3">
      <c r="A124" s="135"/>
    </row>
    <row r="125" spans="1:1" x14ac:dyDescent="0.3">
      <c r="A125" s="135"/>
    </row>
    <row r="126" spans="1:1" x14ac:dyDescent="0.3">
      <c r="A126" s="135"/>
    </row>
    <row r="127" spans="1:1" x14ac:dyDescent="0.3">
      <c r="A127" s="135"/>
    </row>
    <row r="128" spans="1:1" x14ac:dyDescent="0.3">
      <c r="A128" s="135"/>
    </row>
    <row r="129" spans="1:1" x14ac:dyDescent="0.3">
      <c r="A129" s="135"/>
    </row>
    <row r="130" spans="1:1" x14ac:dyDescent="0.3">
      <c r="A130" s="135"/>
    </row>
  </sheetData>
  <hyperlinks>
    <hyperlink ref="B2" location="'Index'!A3" tooltip="Go to the Index sheet" display="á" xr:uid="{1EB0A4AB-1EB8-4089-B81A-75528573837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CB4E-1DA2-4D01-B448-A9869B3E459F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7" t="s">
        <v>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271</v>
      </c>
      <c r="B4" s="49"/>
      <c r="C4" s="50">
        <v>519</v>
      </c>
      <c r="D4" s="49"/>
      <c r="E4" s="51" t="s">
        <v>15</v>
      </c>
      <c r="F4" s="52">
        <f>SUM(F5:F7)</f>
        <v>516</v>
      </c>
      <c r="G4" s="53" t="s">
        <v>272</v>
      </c>
      <c r="H4" s="48" t="s">
        <v>273</v>
      </c>
      <c r="I4" s="49"/>
      <c r="J4" s="50">
        <v>541</v>
      </c>
      <c r="K4" s="49"/>
      <c r="L4" s="51" t="s">
        <v>15</v>
      </c>
      <c r="M4" s="52">
        <f>SUM(M5:M7)</f>
        <v>545</v>
      </c>
      <c r="N4"/>
    </row>
    <row r="5" spans="1:14" ht="15.75" customHeight="1" x14ac:dyDescent="0.3">
      <c r="A5" s="54" t="s">
        <v>110</v>
      </c>
      <c r="B5" s="24">
        <v>36</v>
      </c>
      <c r="C5" s="24">
        <v>42</v>
      </c>
      <c r="D5" s="24">
        <v>45</v>
      </c>
      <c r="E5" s="24">
        <v>43</v>
      </c>
      <c r="F5" s="55">
        <f>SUM(B5:E5)</f>
        <v>166</v>
      </c>
      <c r="G5"/>
      <c r="H5" s="54" t="s">
        <v>72</v>
      </c>
      <c r="I5" s="24">
        <v>45</v>
      </c>
      <c r="J5" s="24">
        <v>45</v>
      </c>
      <c r="K5" s="24">
        <v>45</v>
      </c>
      <c r="L5" s="24">
        <v>45</v>
      </c>
      <c r="M5" s="55">
        <f>SUM(I5:L5)</f>
        <v>180</v>
      </c>
      <c r="N5"/>
    </row>
    <row r="6" spans="1:14" ht="15.75" customHeight="1" x14ac:dyDescent="0.3">
      <c r="A6" s="56" t="s">
        <v>55</v>
      </c>
      <c r="B6" s="23">
        <v>45</v>
      </c>
      <c r="C6" s="23">
        <v>48</v>
      </c>
      <c r="D6" s="23">
        <v>45</v>
      </c>
      <c r="E6" s="23">
        <v>46</v>
      </c>
      <c r="F6" s="25">
        <f>SUM(B6:E6)</f>
        <v>184</v>
      </c>
      <c r="G6"/>
      <c r="H6" s="56" t="s">
        <v>38</v>
      </c>
      <c r="I6" s="23">
        <v>45</v>
      </c>
      <c r="J6" s="23">
        <v>45</v>
      </c>
      <c r="K6" s="23">
        <v>47</v>
      </c>
      <c r="L6" s="23">
        <v>45</v>
      </c>
      <c r="M6" s="25">
        <f>SUM(I6:L6)</f>
        <v>182</v>
      </c>
      <c r="N6"/>
    </row>
    <row r="7" spans="1:14" ht="15.75" customHeight="1" x14ac:dyDescent="0.3">
      <c r="A7" s="57" t="s">
        <v>107</v>
      </c>
      <c r="B7" s="30">
        <v>40</v>
      </c>
      <c r="C7" s="30">
        <v>41</v>
      </c>
      <c r="D7" s="30">
        <v>44</v>
      </c>
      <c r="E7" s="30">
        <v>41</v>
      </c>
      <c r="F7" s="32">
        <f>SUM(B7:E7)</f>
        <v>166</v>
      </c>
      <c r="G7"/>
      <c r="H7" s="57" t="s">
        <v>65</v>
      </c>
      <c r="I7" s="30">
        <v>46</v>
      </c>
      <c r="J7" s="30">
        <v>46</v>
      </c>
      <c r="K7" s="30">
        <v>46</v>
      </c>
      <c r="L7" s="30">
        <v>45</v>
      </c>
      <c r="M7" s="32">
        <f>SUM(I7:L7)</f>
        <v>183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274</v>
      </c>
      <c r="B9" s="49"/>
      <c r="C9" s="50">
        <v>521</v>
      </c>
      <c r="D9" s="49"/>
      <c r="E9" s="51" t="s">
        <v>15</v>
      </c>
      <c r="F9" s="52">
        <f>SUM(F10:F12)</f>
        <v>528</v>
      </c>
      <c r="G9" s="53" t="s">
        <v>272</v>
      </c>
      <c r="H9" s="48" t="s">
        <v>275</v>
      </c>
      <c r="I9" s="49"/>
      <c r="J9" s="50">
        <v>559</v>
      </c>
      <c r="K9" s="49"/>
      <c r="L9" s="51" t="s">
        <v>15</v>
      </c>
      <c r="M9" s="52">
        <f>SUM(M10:M12)</f>
        <v>550</v>
      </c>
      <c r="N9"/>
    </row>
    <row r="10" spans="1:14" ht="15.75" customHeight="1" x14ac:dyDescent="0.3">
      <c r="A10" s="54" t="s">
        <v>68</v>
      </c>
      <c r="B10" s="24">
        <v>47</v>
      </c>
      <c r="C10" s="24">
        <v>47</v>
      </c>
      <c r="D10" s="24">
        <v>43</v>
      </c>
      <c r="E10" s="24">
        <v>46</v>
      </c>
      <c r="F10" s="55">
        <f>SUM(B10:E10)</f>
        <v>183</v>
      </c>
      <c r="G10"/>
      <c r="H10" s="54" t="s">
        <v>276</v>
      </c>
      <c r="I10" s="24">
        <v>46</v>
      </c>
      <c r="J10" s="24">
        <v>47</v>
      </c>
      <c r="K10" s="24">
        <v>45</v>
      </c>
      <c r="L10" s="24">
        <v>48</v>
      </c>
      <c r="M10" s="55">
        <f>SUM(I10:L10)</f>
        <v>186</v>
      </c>
      <c r="N10"/>
    </row>
    <row r="11" spans="1:14" ht="15.75" customHeight="1" x14ac:dyDescent="0.3">
      <c r="A11" s="56" t="s">
        <v>109</v>
      </c>
      <c r="B11" s="23">
        <v>41</v>
      </c>
      <c r="C11" s="23">
        <v>47</v>
      </c>
      <c r="D11" s="23">
        <v>40</v>
      </c>
      <c r="E11" s="23">
        <v>44</v>
      </c>
      <c r="F11" s="25">
        <f>SUM(B11:E11)</f>
        <v>172</v>
      </c>
      <c r="G11"/>
      <c r="H11" s="56" t="s">
        <v>277</v>
      </c>
      <c r="I11" s="23">
        <v>45</v>
      </c>
      <c r="J11" s="23">
        <v>47</v>
      </c>
      <c r="K11" s="23">
        <v>44</v>
      </c>
      <c r="L11" s="23">
        <v>45</v>
      </c>
      <c r="M11" s="25">
        <f>SUM(I11:L11)</f>
        <v>181</v>
      </c>
      <c r="N11"/>
    </row>
    <row r="12" spans="1:14" ht="15.75" customHeight="1" x14ac:dyDescent="0.3">
      <c r="A12" s="57" t="s">
        <v>103</v>
      </c>
      <c r="B12" s="30">
        <v>44</v>
      </c>
      <c r="C12" s="30">
        <v>44</v>
      </c>
      <c r="D12" s="30">
        <v>43</v>
      </c>
      <c r="E12" s="30">
        <v>42</v>
      </c>
      <c r="F12" s="25">
        <f>SUM(B12:E12)</f>
        <v>173</v>
      </c>
      <c r="G12">
        <v>44</v>
      </c>
      <c r="H12" s="57" t="s">
        <v>278</v>
      </c>
      <c r="I12" s="30">
        <v>43</v>
      </c>
      <c r="J12" s="30">
        <v>47</v>
      </c>
      <c r="K12" s="30">
        <v>46</v>
      </c>
      <c r="L12" s="30">
        <v>47</v>
      </c>
      <c r="M12" s="32">
        <f>SUM(I12:L12)</f>
        <v>183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279</v>
      </c>
      <c r="B14" s="49"/>
      <c r="C14" s="50">
        <v>542</v>
      </c>
      <c r="D14" s="49"/>
      <c r="E14" s="51" t="s">
        <v>15</v>
      </c>
      <c r="F14" s="52">
        <f>SUM(F15:F17)</f>
        <v>544</v>
      </c>
      <c r="G14" s="53" t="s">
        <v>272</v>
      </c>
      <c r="H14" s="48" t="s">
        <v>280</v>
      </c>
      <c r="I14" s="49"/>
      <c r="J14" s="50">
        <v>539</v>
      </c>
      <c r="K14" s="49"/>
      <c r="L14" s="51" t="s">
        <v>15</v>
      </c>
      <c r="M14" s="52">
        <f>SUM(M15:M17)</f>
        <v>368</v>
      </c>
      <c r="N14"/>
    </row>
    <row r="15" spans="1:14" ht="15.75" customHeight="1" x14ac:dyDescent="0.3">
      <c r="A15" s="54" t="s">
        <v>25</v>
      </c>
      <c r="B15" s="24">
        <v>44</v>
      </c>
      <c r="C15" s="24">
        <v>47</v>
      </c>
      <c r="D15" s="24">
        <v>45</v>
      </c>
      <c r="E15" s="24">
        <v>47</v>
      </c>
      <c r="F15" s="55">
        <f>SUM(B15:E15)</f>
        <v>183</v>
      </c>
      <c r="G15"/>
      <c r="H15" s="54" t="s">
        <v>48</v>
      </c>
      <c r="I15" s="24" t="s">
        <v>47</v>
      </c>
      <c r="J15" s="24"/>
      <c r="K15" s="24"/>
      <c r="L15" s="24"/>
      <c r="M15" s="55">
        <f>SUM(I15:L15)</f>
        <v>0</v>
      </c>
      <c r="N15"/>
    </row>
    <row r="16" spans="1:14" ht="15.75" customHeight="1" x14ac:dyDescent="0.3">
      <c r="A16" s="56" t="s">
        <v>35</v>
      </c>
      <c r="B16" s="23">
        <v>45</v>
      </c>
      <c r="C16" s="23">
        <v>48</v>
      </c>
      <c r="D16" s="23">
        <v>48</v>
      </c>
      <c r="E16" s="23">
        <v>48</v>
      </c>
      <c r="F16" s="25">
        <f>SUM(B16:E16)</f>
        <v>189</v>
      </c>
      <c r="G16"/>
      <c r="H16" s="56" t="s">
        <v>63</v>
      </c>
      <c r="I16" s="23">
        <v>46</v>
      </c>
      <c r="J16" s="23">
        <v>48</v>
      </c>
      <c r="K16" s="23">
        <v>40</v>
      </c>
      <c r="L16" s="23">
        <v>49</v>
      </c>
      <c r="M16" s="25">
        <f>SUM(I16:L16)</f>
        <v>183</v>
      </c>
      <c r="N16"/>
    </row>
    <row r="17" spans="1:14" ht="15.75" customHeight="1" x14ac:dyDescent="0.3">
      <c r="A17" s="57" t="s">
        <v>80</v>
      </c>
      <c r="B17" s="30">
        <v>42</v>
      </c>
      <c r="C17" s="30">
        <v>44</v>
      </c>
      <c r="D17" s="30">
        <v>46</v>
      </c>
      <c r="E17" s="30">
        <v>40</v>
      </c>
      <c r="F17" s="32">
        <f>SUM(B17:E17)</f>
        <v>172</v>
      </c>
      <c r="G17"/>
      <c r="H17" s="57" t="s">
        <v>18</v>
      </c>
      <c r="I17" s="30">
        <v>44</v>
      </c>
      <c r="J17" s="30">
        <v>47</v>
      </c>
      <c r="K17" s="30">
        <v>45</v>
      </c>
      <c r="L17" s="30">
        <v>49</v>
      </c>
      <c r="M17" s="32">
        <f>SUM(I17:L17)</f>
        <v>185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286</v>
      </c>
      <c r="H20" s="59" t="s">
        <v>275</v>
      </c>
      <c r="I20" s="24">
        <v>6</v>
      </c>
      <c r="J20" s="24">
        <v>6</v>
      </c>
      <c r="K20" s="24"/>
      <c r="L20" s="24"/>
      <c r="M20" s="24">
        <v>3342</v>
      </c>
      <c r="N20" s="55">
        <v>12</v>
      </c>
    </row>
    <row r="21" spans="1:14" ht="15.75" customHeight="1" x14ac:dyDescent="0.3">
      <c r="B21" s="60" t="s">
        <v>287</v>
      </c>
      <c r="H21" s="56" t="s">
        <v>273</v>
      </c>
      <c r="I21" s="23">
        <v>6</v>
      </c>
      <c r="J21" s="23">
        <v>5</v>
      </c>
      <c r="K21" s="23"/>
      <c r="L21" s="23">
        <v>1</v>
      </c>
      <c r="M21" s="23">
        <v>3248</v>
      </c>
      <c r="N21" s="25">
        <v>10</v>
      </c>
    </row>
    <row r="22" spans="1:14" ht="15.75" customHeight="1" x14ac:dyDescent="0.3">
      <c r="B22" s="10" t="s">
        <v>288</v>
      </c>
      <c r="H22" s="56" t="s">
        <v>280</v>
      </c>
      <c r="I22" s="23">
        <v>6</v>
      </c>
      <c r="J22" s="23">
        <v>3</v>
      </c>
      <c r="K22" s="23"/>
      <c r="L22" s="23">
        <v>3</v>
      </c>
      <c r="M22" s="23">
        <v>2925</v>
      </c>
      <c r="N22" s="25">
        <v>6</v>
      </c>
    </row>
    <row r="23" spans="1:14" ht="15.75" customHeight="1" x14ac:dyDescent="0.3">
      <c r="H23" s="56" t="s">
        <v>279</v>
      </c>
      <c r="I23" s="23">
        <v>6</v>
      </c>
      <c r="J23" s="23">
        <v>2</v>
      </c>
      <c r="K23" s="23"/>
      <c r="L23" s="23">
        <v>4</v>
      </c>
      <c r="M23" s="23">
        <v>3175</v>
      </c>
      <c r="N23" s="25">
        <v>4</v>
      </c>
    </row>
    <row r="24" spans="1:14" ht="15.75" customHeight="1" x14ac:dyDescent="0.3">
      <c r="H24" s="56" t="s">
        <v>271</v>
      </c>
      <c r="I24" s="26">
        <v>6</v>
      </c>
      <c r="J24" s="26">
        <v>1</v>
      </c>
      <c r="K24" s="26"/>
      <c r="L24" s="26">
        <v>5</v>
      </c>
      <c r="M24" s="26">
        <v>3074</v>
      </c>
      <c r="N24" s="27">
        <v>2</v>
      </c>
    </row>
    <row r="25" spans="1:14" ht="15.75" customHeight="1" x14ac:dyDescent="0.3">
      <c r="H25" s="57" t="s">
        <v>274</v>
      </c>
      <c r="I25" s="30">
        <v>6</v>
      </c>
      <c r="J25" s="30">
        <v>1</v>
      </c>
      <c r="K25" s="30"/>
      <c r="L25" s="30">
        <v>5</v>
      </c>
      <c r="M25" s="30">
        <v>2937</v>
      </c>
      <c r="N25" s="32">
        <v>2</v>
      </c>
    </row>
    <row r="26" spans="1:14" ht="15.75" customHeight="1" x14ac:dyDescent="0.3">
      <c r="H26" s="6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48" t="s">
        <v>289</v>
      </c>
      <c r="B30" s="49"/>
      <c r="C30" s="50">
        <v>486</v>
      </c>
      <c r="D30" s="49"/>
      <c r="E30" s="51" t="s">
        <v>15</v>
      </c>
      <c r="F30" s="52">
        <f>SUM(F31:F33)</f>
        <v>501</v>
      </c>
      <c r="G30" s="53" t="s">
        <v>272</v>
      </c>
      <c r="H30" s="48" t="s">
        <v>290</v>
      </c>
      <c r="I30" s="49"/>
      <c r="J30" s="50">
        <v>499</v>
      </c>
      <c r="K30" s="49"/>
      <c r="L30" s="51" t="s">
        <v>15</v>
      </c>
      <c r="M30" s="52">
        <f>SUM(M31:M33)</f>
        <v>480</v>
      </c>
      <c r="N30"/>
    </row>
    <row r="31" spans="1:14" ht="15.75" customHeight="1" x14ac:dyDescent="0.3">
      <c r="A31" s="54" t="s">
        <v>291</v>
      </c>
      <c r="B31" s="24">
        <v>43</v>
      </c>
      <c r="C31" s="24">
        <v>40</v>
      </c>
      <c r="D31" s="24">
        <v>43</v>
      </c>
      <c r="E31" s="24">
        <v>38</v>
      </c>
      <c r="F31" s="55">
        <f>SUM(B31:E31)</f>
        <v>164</v>
      </c>
      <c r="G31"/>
      <c r="H31" s="54" t="s">
        <v>81</v>
      </c>
      <c r="I31" s="24">
        <v>40</v>
      </c>
      <c r="J31" s="24">
        <v>45</v>
      </c>
      <c r="K31" s="24">
        <v>41</v>
      </c>
      <c r="L31" s="24">
        <v>41</v>
      </c>
      <c r="M31" s="55">
        <f>SUM(I31:L31)</f>
        <v>167</v>
      </c>
      <c r="N31"/>
    </row>
    <row r="32" spans="1:14" ht="15.75" customHeight="1" x14ac:dyDescent="0.3">
      <c r="A32" s="56" t="s">
        <v>292</v>
      </c>
      <c r="B32" s="23">
        <v>40</v>
      </c>
      <c r="C32" s="23">
        <v>42</v>
      </c>
      <c r="D32" s="23">
        <v>42</v>
      </c>
      <c r="E32" s="23">
        <v>42</v>
      </c>
      <c r="F32" s="25">
        <f>SUM(B32:E32)</f>
        <v>166</v>
      </c>
      <c r="G32"/>
      <c r="H32" s="56" t="s">
        <v>127</v>
      </c>
      <c r="I32" s="23">
        <v>49</v>
      </c>
      <c r="J32" s="23">
        <v>43</v>
      </c>
      <c r="K32" s="23">
        <v>44</v>
      </c>
      <c r="L32" s="23">
        <v>38</v>
      </c>
      <c r="M32" s="25">
        <f>SUM(I32:L32)</f>
        <v>174</v>
      </c>
      <c r="N32"/>
    </row>
    <row r="33" spans="1:14" ht="15.75" customHeight="1" x14ac:dyDescent="0.3">
      <c r="A33" s="57" t="s">
        <v>293</v>
      </c>
      <c r="B33" s="30">
        <v>47</v>
      </c>
      <c r="C33" s="30">
        <v>41</v>
      </c>
      <c r="D33" s="30">
        <v>46</v>
      </c>
      <c r="E33" s="30">
        <v>37</v>
      </c>
      <c r="F33" s="32">
        <f>SUM(B33:E33)</f>
        <v>171</v>
      </c>
      <c r="G33"/>
      <c r="H33" s="57" t="s">
        <v>160</v>
      </c>
      <c r="I33" s="30">
        <v>32</v>
      </c>
      <c r="J33" s="30">
        <v>30</v>
      </c>
      <c r="K33" s="30">
        <v>41</v>
      </c>
      <c r="L33" s="30">
        <v>36</v>
      </c>
      <c r="M33" s="32">
        <f>SUM(I33:L33)</f>
        <v>139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294</v>
      </c>
      <c r="B35" s="49"/>
      <c r="C35" s="50">
        <v>504</v>
      </c>
      <c r="D35" s="49"/>
      <c r="E35" s="51" t="s">
        <v>15</v>
      </c>
      <c r="F35" s="52">
        <f>SUM(F36:F38)</f>
        <v>515</v>
      </c>
      <c r="G35" s="53" t="s">
        <v>272</v>
      </c>
      <c r="H35" s="48" t="s">
        <v>295</v>
      </c>
      <c r="I35" s="49"/>
      <c r="J35" s="50">
        <v>508</v>
      </c>
      <c r="K35" s="49"/>
      <c r="L35" s="51" t="s">
        <v>15</v>
      </c>
      <c r="M35" s="52">
        <f>SUM(M36:M38)</f>
        <v>506</v>
      </c>
      <c r="N35"/>
    </row>
    <row r="36" spans="1:14" ht="15.75" customHeight="1" x14ac:dyDescent="0.3">
      <c r="A36" s="54" t="s">
        <v>75</v>
      </c>
      <c r="B36" s="24">
        <v>44</v>
      </c>
      <c r="C36" s="24">
        <v>44</v>
      </c>
      <c r="D36" s="24">
        <v>42</v>
      </c>
      <c r="E36" s="24">
        <v>45</v>
      </c>
      <c r="F36" s="55">
        <f>SUM(B36:E36)</f>
        <v>175</v>
      </c>
      <c r="G36"/>
      <c r="H36" s="54" t="s">
        <v>100</v>
      </c>
      <c r="I36" s="24">
        <v>40</v>
      </c>
      <c r="J36" s="24">
        <v>42</v>
      </c>
      <c r="K36" s="24">
        <v>38</v>
      </c>
      <c r="L36" s="24">
        <v>42</v>
      </c>
      <c r="M36" s="55">
        <f>SUM(I36:L36)</f>
        <v>162</v>
      </c>
      <c r="N36"/>
    </row>
    <row r="37" spans="1:14" ht="15.75" customHeight="1" x14ac:dyDescent="0.3">
      <c r="A37" s="56" t="s">
        <v>98</v>
      </c>
      <c r="B37" s="23">
        <v>43</v>
      </c>
      <c r="C37" s="23">
        <v>45</v>
      </c>
      <c r="D37" s="23">
        <v>42</v>
      </c>
      <c r="E37" s="23">
        <v>46</v>
      </c>
      <c r="F37" s="25">
        <f>SUM(B37:E37)</f>
        <v>176</v>
      </c>
      <c r="G37"/>
      <c r="H37" s="56" t="s">
        <v>96</v>
      </c>
      <c r="I37" s="23">
        <v>46</v>
      </c>
      <c r="J37" s="23">
        <v>45</v>
      </c>
      <c r="K37" s="23">
        <v>43</v>
      </c>
      <c r="L37" s="23">
        <v>46</v>
      </c>
      <c r="M37" s="25">
        <f>SUM(I37:L37)</f>
        <v>180</v>
      </c>
      <c r="N37"/>
    </row>
    <row r="38" spans="1:14" ht="15.75" customHeight="1" x14ac:dyDescent="0.3">
      <c r="A38" s="57" t="s">
        <v>150</v>
      </c>
      <c r="B38" s="30">
        <v>41</v>
      </c>
      <c r="C38" s="30">
        <v>36</v>
      </c>
      <c r="D38" s="30">
        <v>43</v>
      </c>
      <c r="E38" s="30">
        <v>44</v>
      </c>
      <c r="F38" s="32">
        <f>SUM(B38:E38)</f>
        <v>164</v>
      </c>
      <c r="G38"/>
      <c r="H38" s="57" t="s">
        <v>131</v>
      </c>
      <c r="I38" s="30">
        <v>46</v>
      </c>
      <c r="J38" s="30">
        <v>41</v>
      </c>
      <c r="K38" s="30">
        <v>36</v>
      </c>
      <c r="L38" s="30">
        <v>41</v>
      </c>
      <c r="M38" s="32">
        <f>SUM(I38:L38)</f>
        <v>164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296</v>
      </c>
      <c r="B40" s="49"/>
      <c r="C40" s="50">
        <v>491</v>
      </c>
      <c r="D40" s="49"/>
      <c r="E40" s="51" t="s">
        <v>15</v>
      </c>
      <c r="F40" s="52">
        <f>SUM(F41:F43)</f>
        <v>503</v>
      </c>
      <c r="G40" s="53" t="s">
        <v>272</v>
      </c>
      <c r="H40" s="48" t="s">
        <v>297</v>
      </c>
      <c r="I40" s="49"/>
      <c r="J40" s="50">
        <v>485</v>
      </c>
      <c r="K40" s="49"/>
      <c r="L40" s="51" t="s">
        <v>15</v>
      </c>
      <c r="M40" s="52">
        <f>SUM(M41:M43)</f>
        <v>466</v>
      </c>
      <c r="N40"/>
    </row>
    <row r="41" spans="1:14" ht="15.75" customHeight="1" x14ac:dyDescent="0.3">
      <c r="A41" s="54" t="s">
        <v>133</v>
      </c>
      <c r="B41" s="24">
        <v>39</v>
      </c>
      <c r="C41" s="24">
        <v>44</v>
      </c>
      <c r="D41" s="24">
        <v>39</v>
      </c>
      <c r="E41" s="24">
        <v>36</v>
      </c>
      <c r="F41" s="55">
        <f>SUM(B41:E41)</f>
        <v>158</v>
      </c>
      <c r="G41"/>
      <c r="H41" s="54" t="s">
        <v>101</v>
      </c>
      <c r="I41" s="24">
        <v>38</v>
      </c>
      <c r="J41" s="24">
        <v>43</v>
      </c>
      <c r="K41" s="24">
        <v>45</v>
      </c>
      <c r="L41" s="24">
        <v>40</v>
      </c>
      <c r="M41" s="25">
        <f>SUM(I41:L41)</f>
        <v>166</v>
      </c>
      <c r="N41"/>
    </row>
    <row r="42" spans="1:14" ht="15.75" customHeight="1" x14ac:dyDescent="0.3">
      <c r="A42" s="56" t="s">
        <v>145</v>
      </c>
      <c r="B42" s="23">
        <v>41</v>
      </c>
      <c r="C42" s="23">
        <v>45</v>
      </c>
      <c r="D42" s="23">
        <v>48</v>
      </c>
      <c r="E42" s="23">
        <v>46</v>
      </c>
      <c r="F42" s="25">
        <f>SUM(B42:E42)</f>
        <v>180</v>
      </c>
      <c r="G42"/>
      <c r="H42" s="56" t="s">
        <v>181</v>
      </c>
      <c r="I42" s="23">
        <v>43</v>
      </c>
      <c r="J42" s="23">
        <v>41</v>
      </c>
      <c r="K42" s="23">
        <v>42</v>
      </c>
      <c r="L42" s="23">
        <v>41</v>
      </c>
      <c r="M42" s="25">
        <f>SUM(I42:L42)</f>
        <v>167</v>
      </c>
      <c r="N42"/>
    </row>
    <row r="43" spans="1:14" ht="15.75" customHeight="1" x14ac:dyDescent="0.3">
      <c r="A43" s="57" t="s">
        <v>120</v>
      </c>
      <c r="B43" s="30">
        <v>42</v>
      </c>
      <c r="C43" s="30">
        <v>41</v>
      </c>
      <c r="D43" s="30">
        <v>41</v>
      </c>
      <c r="E43" s="30">
        <v>41</v>
      </c>
      <c r="F43" s="32">
        <f>SUM(B43:E43)</f>
        <v>165</v>
      </c>
      <c r="G43"/>
      <c r="H43" s="57" t="s">
        <v>187</v>
      </c>
      <c r="I43" s="30">
        <v>35</v>
      </c>
      <c r="J43" s="30">
        <v>26</v>
      </c>
      <c r="K43" s="30">
        <v>33</v>
      </c>
      <c r="L43" s="30">
        <v>39</v>
      </c>
      <c r="M43" s="32">
        <f>SUM(I43:L43)</f>
        <v>133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298</v>
      </c>
      <c r="H46" s="64" t="s">
        <v>296</v>
      </c>
      <c r="I46" s="65">
        <v>6</v>
      </c>
      <c r="J46" s="65">
        <v>6</v>
      </c>
      <c r="K46" s="65"/>
      <c r="L46" s="65"/>
      <c r="M46" s="65">
        <v>3079</v>
      </c>
      <c r="N46" s="66">
        <v>12</v>
      </c>
    </row>
    <row r="47" spans="1:14" ht="15.75" customHeight="1" x14ac:dyDescent="0.3">
      <c r="B47" s="60" t="s">
        <v>299</v>
      </c>
      <c r="H47" s="67" t="s">
        <v>294</v>
      </c>
      <c r="I47" s="40">
        <v>6</v>
      </c>
      <c r="J47" s="40">
        <v>5</v>
      </c>
      <c r="K47" s="40"/>
      <c r="L47" s="40">
        <v>1</v>
      </c>
      <c r="M47" s="40">
        <v>3091</v>
      </c>
      <c r="N47" s="41">
        <v>10</v>
      </c>
    </row>
    <row r="48" spans="1:14" ht="15.75" customHeight="1" x14ac:dyDescent="0.3">
      <c r="B48" s="10" t="s">
        <v>288</v>
      </c>
      <c r="H48" s="67" t="s">
        <v>295</v>
      </c>
      <c r="I48" s="40">
        <v>6</v>
      </c>
      <c r="J48" s="40">
        <v>3</v>
      </c>
      <c r="K48" s="40"/>
      <c r="L48" s="40">
        <v>3</v>
      </c>
      <c r="M48" s="40">
        <v>3054</v>
      </c>
      <c r="N48" s="41">
        <v>6</v>
      </c>
    </row>
    <row r="49" spans="1:14" ht="15.75" customHeight="1" x14ac:dyDescent="0.3">
      <c r="H49" s="67" t="s">
        <v>289</v>
      </c>
      <c r="I49" s="40">
        <v>6</v>
      </c>
      <c r="J49" s="40">
        <v>2</v>
      </c>
      <c r="K49" s="40"/>
      <c r="L49" s="40">
        <v>4</v>
      </c>
      <c r="M49" s="40">
        <v>2922</v>
      </c>
      <c r="N49" s="41">
        <v>4</v>
      </c>
    </row>
    <row r="50" spans="1:14" ht="15.75" customHeight="1" x14ac:dyDescent="0.3">
      <c r="H50" s="67" t="s">
        <v>290</v>
      </c>
      <c r="I50" s="40">
        <v>6</v>
      </c>
      <c r="J50" s="40">
        <v>1</v>
      </c>
      <c r="K50" s="40"/>
      <c r="L50" s="40">
        <v>5</v>
      </c>
      <c r="M50" s="40">
        <v>2890</v>
      </c>
      <c r="N50" s="41">
        <v>2</v>
      </c>
    </row>
    <row r="51" spans="1:14" ht="15.75" customHeight="1" x14ac:dyDescent="0.3">
      <c r="H51" s="68" t="s">
        <v>297</v>
      </c>
      <c r="I51" s="43">
        <v>6</v>
      </c>
      <c r="J51" s="43">
        <v>1</v>
      </c>
      <c r="K51" s="43"/>
      <c r="L51" s="43">
        <v>5</v>
      </c>
      <c r="M51" s="43">
        <v>2856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69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4DEA4DE6-4C9F-48CB-A028-29DFBB2F2E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6A8E-1169-445E-9739-A68B1ADB124C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7" t="s">
        <v>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8" t="s">
        <v>300</v>
      </c>
      <c r="B4" s="49"/>
      <c r="C4" s="50">
        <v>485</v>
      </c>
      <c r="D4" s="49"/>
      <c r="E4" s="51" t="s">
        <v>15</v>
      </c>
      <c r="F4" s="52">
        <f>SUM(F5:F7)</f>
        <v>467</v>
      </c>
      <c r="G4" s="53" t="s">
        <v>272</v>
      </c>
      <c r="H4" s="48" t="s">
        <v>301</v>
      </c>
      <c r="I4" s="49"/>
      <c r="J4" s="50">
        <v>464</v>
      </c>
      <c r="K4" s="49"/>
      <c r="L4" s="51" t="s">
        <v>15</v>
      </c>
      <c r="M4" s="52">
        <f>SUM(M5:M7)</f>
        <v>468</v>
      </c>
      <c r="N4"/>
    </row>
    <row r="5" spans="1:14" ht="15.75" customHeight="1" x14ac:dyDescent="0.3">
      <c r="A5" s="54" t="s">
        <v>179</v>
      </c>
      <c r="B5" s="24">
        <v>42</v>
      </c>
      <c r="C5" s="24">
        <v>45</v>
      </c>
      <c r="D5" s="24">
        <v>42</v>
      </c>
      <c r="E5" s="24">
        <v>45</v>
      </c>
      <c r="F5" s="55">
        <f>SUM(B5:E5)</f>
        <v>174</v>
      </c>
      <c r="G5"/>
      <c r="H5" s="54" t="s">
        <v>202</v>
      </c>
      <c r="I5" s="24">
        <v>41</v>
      </c>
      <c r="J5" s="24">
        <v>37</v>
      </c>
      <c r="K5" s="24">
        <v>40</v>
      </c>
      <c r="L5" s="24">
        <v>39</v>
      </c>
      <c r="M5" s="55">
        <f>SUM(I5:L5)</f>
        <v>157</v>
      </c>
      <c r="N5"/>
    </row>
    <row r="6" spans="1:14" ht="15.75" customHeight="1" x14ac:dyDescent="0.3">
      <c r="A6" s="56" t="s">
        <v>138</v>
      </c>
      <c r="B6" s="23">
        <v>34</v>
      </c>
      <c r="C6" s="23">
        <v>41</v>
      </c>
      <c r="D6" s="23">
        <v>35</v>
      </c>
      <c r="E6" s="23">
        <v>37</v>
      </c>
      <c r="F6" s="25">
        <f>SUM(B6:E6)</f>
        <v>147</v>
      </c>
      <c r="G6"/>
      <c r="H6" s="56" t="s">
        <v>211</v>
      </c>
      <c r="I6" s="23">
        <v>44</v>
      </c>
      <c r="J6" s="23">
        <v>32</v>
      </c>
      <c r="K6" s="23">
        <v>38</v>
      </c>
      <c r="L6" s="23">
        <v>45</v>
      </c>
      <c r="M6" s="25">
        <f>SUM(I6:L6)</f>
        <v>159</v>
      </c>
      <c r="N6"/>
    </row>
    <row r="7" spans="1:14" ht="15.75" customHeight="1" x14ac:dyDescent="0.3">
      <c r="A7" s="57" t="s">
        <v>136</v>
      </c>
      <c r="B7" s="30">
        <v>39</v>
      </c>
      <c r="C7" s="30">
        <v>39</v>
      </c>
      <c r="D7" s="30">
        <v>34</v>
      </c>
      <c r="E7" s="30">
        <v>34</v>
      </c>
      <c r="F7" s="32">
        <f>SUM(B7:E7)</f>
        <v>146</v>
      </c>
      <c r="G7"/>
      <c r="H7" s="70" t="s">
        <v>302</v>
      </c>
      <c r="I7" s="30">
        <v>41</v>
      </c>
      <c r="J7" s="30">
        <v>34</v>
      </c>
      <c r="K7" s="30">
        <v>36</v>
      </c>
      <c r="L7" s="30">
        <v>41</v>
      </c>
      <c r="M7" s="32">
        <f>SUM(I7:L7)</f>
        <v>152</v>
      </c>
      <c r="N7"/>
    </row>
    <row r="8" spans="1:14" ht="15.75" customHeight="1" x14ac:dyDescent="0.3">
      <c r="A8"/>
      <c r="B8"/>
      <c r="C8"/>
      <c r="D8"/>
      <c r="E8"/>
      <c r="F8"/>
      <c r="G8"/>
      <c r="H8"/>
      <c r="I8"/>
      <c r="J8"/>
      <c r="K8"/>
      <c r="L8" s="6">
        <v>1</v>
      </c>
      <c r="M8"/>
      <c r="N8"/>
    </row>
    <row r="9" spans="1:14" ht="15.75" customHeight="1" x14ac:dyDescent="0.3">
      <c r="A9" s="48" t="s">
        <v>303</v>
      </c>
      <c r="B9" s="49"/>
      <c r="C9" s="50">
        <v>460</v>
      </c>
      <c r="D9" s="49"/>
      <c r="E9" s="51" t="s">
        <v>15</v>
      </c>
      <c r="F9" s="52">
        <f>SUM(F10:F12)</f>
        <v>477</v>
      </c>
      <c r="G9" s="53" t="s">
        <v>272</v>
      </c>
      <c r="H9" s="48" t="s">
        <v>304</v>
      </c>
      <c r="I9" s="49"/>
      <c r="J9" s="50">
        <v>442</v>
      </c>
      <c r="K9" s="49"/>
      <c r="L9" s="51" t="s">
        <v>15</v>
      </c>
      <c r="M9" s="52">
        <f>SUM(M10:M12)</f>
        <v>434</v>
      </c>
      <c r="N9"/>
    </row>
    <row r="10" spans="1:14" ht="15.75" customHeight="1" x14ac:dyDescent="0.3">
      <c r="A10" s="54" t="s">
        <v>184</v>
      </c>
      <c r="B10" s="24">
        <v>41</v>
      </c>
      <c r="C10" s="24">
        <v>44</v>
      </c>
      <c r="D10" s="24">
        <v>39</v>
      </c>
      <c r="E10" s="24">
        <v>42</v>
      </c>
      <c r="F10" s="55">
        <f>SUM(B10:E10)</f>
        <v>166</v>
      </c>
      <c r="G10"/>
      <c r="H10" s="54" t="s">
        <v>176</v>
      </c>
      <c r="I10" s="24">
        <v>39</v>
      </c>
      <c r="J10" s="24">
        <v>36</v>
      </c>
      <c r="K10" s="24">
        <v>41</v>
      </c>
      <c r="L10" s="24">
        <v>44</v>
      </c>
      <c r="M10" s="55">
        <f>SUM(I10:L10)</f>
        <v>160</v>
      </c>
      <c r="N10"/>
    </row>
    <row r="11" spans="1:14" ht="15.75" customHeight="1" x14ac:dyDescent="0.3">
      <c r="A11" s="56" t="s">
        <v>146</v>
      </c>
      <c r="B11" s="23">
        <v>42</v>
      </c>
      <c r="C11" s="23">
        <v>39</v>
      </c>
      <c r="D11" s="23">
        <v>46</v>
      </c>
      <c r="E11" s="23">
        <v>44</v>
      </c>
      <c r="F11" s="25">
        <f>SUM(B11:E11)</f>
        <v>171</v>
      </c>
      <c r="G11"/>
      <c r="H11" s="56" t="s">
        <v>239</v>
      </c>
      <c r="I11" s="23">
        <v>34</v>
      </c>
      <c r="J11" s="23">
        <v>40</v>
      </c>
      <c r="K11" s="23">
        <v>42</v>
      </c>
      <c r="L11" s="23">
        <v>35</v>
      </c>
      <c r="M11" s="25">
        <f>SUM(I11:L11)</f>
        <v>151</v>
      </c>
      <c r="N11"/>
    </row>
    <row r="12" spans="1:14" ht="15.75" customHeight="1" x14ac:dyDescent="0.3">
      <c r="A12" s="57" t="s">
        <v>240</v>
      </c>
      <c r="B12" s="30">
        <v>40</v>
      </c>
      <c r="C12" s="30">
        <v>36</v>
      </c>
      <c r="D12" s="30">
        <v>33</v>
      </c>
      <c r="E12" s="30">
        <v>31</v>
      </c>
      <c r="F12" s="32">
        <f>SUM(B12:E12)</f>
        <v>140</v>
      </c>
      <c r="G12"/>
      <c r="H12" s="57" t="s">
        <v>236</v>
      </c>
      <c r="I12" s="30">
        <v>35</v>
      </c>
      <c r="J12" s="30">
        <v>25</v>
      </c>
      <c r="K12" s="30">
        <v>37</v>
      </c>
      <c r="L12" s="30">
        <v>26</v>
      </c>
      <c r="M12" s="32">
        <f>SUM(I12:L12)</f>
        <v>123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305</v>
      </c>
      <c r="B14" s="49"/>
      <c r="C14" s="50">
        <v>484</v>
      </c>
      <c r="D14" s="49"/>
      <c r="E14" s="51" t="s">
        <v>15</v>
      </c>
      <c r="F14" s="52">
        <f>SUM(F15:F17)</f>
        <v>505</v>
      </c>
      <c r="G14" s="53" t="s">
        <v>272</v>
      </c>
      <c r="H14" s="48" t="s">
        <v>306</v>
      </c>
      <c r="I14" s="49"/>
      <c r="J14" s="50">
        <v>463</v>
      </c>
      <c r="K14" s="49"/>
      <c r="L14" s="51" t="s">
        <v>15</v>
      </c>
      <c r="M14" s="52">
        <f>SUM(M15:M17)</f>
        <v>452</v>
      </c>
      <c r="N14"/>
    </row>
    <row r="15" spans="1:14" ht="15.75" customHeight="1" x14ac:dyDescent="0.3">
      <c r="A15" s="54" t="s">
        <v>155</v>
      </c>
      <c r="B15" s="24">
        <v>42</v>
      </c>
      <c r="C15" s="24">
        <v>44</v>
      </c>
      <c r="D15" s="24">
        <v>41</v>
      </c>
      <c r="E15" s="24">
        <v>42</v>
      </c>
      <c r="F15" s="55">
        <f>SUM(B15:E15)</f>
        <v>169</v>
      </c>
      <c r="G15"/>
      <c r="H15" s="54" t="s">
        <v>216</v>
      </c>
      <c r="I15" s="24">
        <v>39</v>
      </c>
      <c r="J15" s="24">
        <v>38</v>
      </c>
      <c r="K15" s="24">
        <v>39</v>
      </c>
      <c r="L15" s="24">
        <v>33</v>
      </c>
      <c r="M15" s="55">
        <f>SUM(I15:L15)</f>
        <v>149</v>
      </c>
      <c r="N15"/>
    </row>
    <row r="16" spans="1:14" ht="15.75" customHeight="1" x14ac:dyDescent="0.3">
      <c r="A16" s="56" t="s">
        <v>208</v>
      </c>
      <c r="B16" s="23">
        <v>36</v>
      </c>
      <c r="C16" s="23">
        <v>38</v>
      </c>
      <c r="D16" s="23">
        <v>39</v>
      </c>
      <c r="E16" s="23">
        <v>40</v>
      </c>
      <c r="F16" s="25">
        <f>SUM(B16:E16)</f>
        <v>153</v>
      </c>
      <c r="G16"/>
      <c r="H16" s="56" t="s">
        <v>178</v>
      </c>
      <c r="I16" s="23">
        <v>37</v>
      </c>
      <c r="J16" s="23">
        <v>37</v>
      </c>
      <c r="K16" s="23">
        <v>38</v>
      </c>
      <c r="L16" s="23">
        <v>32</v>
      </c>
      <c r="M16" s="25">
        <f>SUM(I16:L16)</f>
        <v>144</v>
      </c>
      <c r="N16"/>
    </row>
    <row r="17" spans="1:14" ht="15.75" customHeight="1" x14ac:dyDescent="0.3">
      <c r="A17" s="57" t="s">
        <v>90</v>
      </c>
      <c r="B17" s="30">
        <v>45</v>
      </c>
      <c r="C17" s="30">
        <v>47</v>
      </c>
      <c r="D17" s="30">
        <v>47</v>
      </c>
      <c r="E17" s="30">
        <v>44</v>
      </c>
      <c r="F17" s="32">
        <f>SUM(B17:E17)</f>
        <v>183</v>
      </c>
      <c r="G17"/>
      <c r="H17" s="57" t="s">
        <v>212</v>
      </c>
      <c r="I17" s="30">
        <v>42</v>
      </c>
      <c r="J17" s="30">
        <v>37</v>
      </c>
      <c r="K17" s="30">
        <v>44</v>
      </c>
      <c r="L17" s="30">
        <v>36</v>
      </c>
      <c r="M17" s="32">
        <f>SUM(I17:L17)</f>
        <v>159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307</v>
      </c>
      <c r="H20" s="64" t="s">
        <v>305</v>
      </c>
      <c r="I20" s="65">
        <v>6</v>
      </c>
      <c r="J20" s="65">
        <v>6</v>
      </c>
      <c r="K20" s="65"/>
      <c r="L20" s="65"/>
      <c r="M20" s="65">
        <v>2985</v>
      </c>
      <c r="N20" s="66">
        <v>12</v>
      </c>
    </row>
    <row r="21" spans="1:14" ht="15.75" customHeight="1" x14ac:dyDescent="0.3">
      <c r="B21" s="60" t="s">
        <v>308</v>
      </c>
      <c r="H21" s="67" t="s">
        <v>306</v>
      </c>
      <c r="I21" s="40">
        <v>6</v>
      </c>
      <c r="J21" s="40">
        <v>4</v>
      </c>
      <c r="K21" s="40"/>
      <c r="L21" s="40">
        <v>2</v>
      </c>
      <c r="M21" s="40">
        <v>2783</v>
      </c>
      <c r="N21" s="41">
        <v>8</v>
      </c>
    </row>
    <row r="22" spans="1:14" ht="15.75" customHeight="1" x14ac:dyDescent="0.3">
      <c r="B22" s="10" t="s">
        <v>288</v>
      </c>
      <c r="H22" s="67" t="s">
        <v>301</v>
      </c>
      <c r="I22" s="40">
        <v>6</v>
      </c>
      <c r="J22" s="40">
        <v>3</v>
      </c>
      <c r="K22" s="40"/>
      <c r="L22" s="40">
        <v>3</v>
      </c>
      <c r="M22" s="40">
        <v>2794</v>
      </c>
      <c r="N22" s="41">
        <v>6</v>
      </c>
    </row>
    <row r="23" spans="1:14" ht="15.75" customHeight="1" x14ac:dyDescent="0.3">
      <c r="H23" s="67" t="s">
        <v>303</v>
      </c>
      <c r="I23" s="40">
        <v>6</v>
      </c>
      <c r="J23" s="40">
        <v>3</v>
      </c>
      <c r="K23" s="40"/>
      <c r="L23" s="40">
        <v>3</v>
      </c>
      <c r="M23" s="40">
        <v>2791</v>
      </c>
      <c r="N23" s="41">
        <v>6</v>
      </c>
    </row>
    <row r="24" spans="1:14" ht="15.75" customHeight="1" x14ac:dyDescent="0.3">
      <c r="H24" s="67" t="s">
        <v>300</v>
      </c>
      <c r="I24" s="40">
        <v>6</v>
      </c>
      <c r="J24" s="40">
        <v>2</v>
      </c>
      <c r="K24" s="40"/>
      <c r="L24" s="40">
        <v>4</v>
      </c>
      <c r="M24" s="40">
        <v>2823</v>
      </c>
      <c r="N24" s="41">
        <v>4</v>
      </c>
    </row>
    <row r="25" spans="1:14" ht="15.75" customHeight="1" x14ac:dyDescent="0.3">
      <c r="H25" s="68" t="s">
        <v>304</v>
      </c>
      <c r="I25" s="43">
        <v>6</v>
      </c>
      <c r="J25" s="43"/>
      <c r="K25" s="43"/>
      <c r="L25" s="43">
        <v>6</v>
      </c>
      <c r="M25" s="43">
        <v>2685</v>
      </c>
      <c r="N25" s="44">
        <v>0</v>
      </c>
    </row>
    <row r="26" spans="1:14" ht="15.75" customHeight="1" x14ac:dyDescent="0.3">
      <c r="H26" s="61"/>
    </row>
    <row r="27" spans="1:14" ht="15.75" customHeight="1" x14ac:dyDescent="0.3">
      <c r="A27" s="6" t="s">
        <v>166</v>
      </c>
      <c r="E27" s="4"/>
      <c r="G27" s="69" t="s">
        <v>167</v>
      </c>
      <c r="H27" s="61"/>
    </row>
    <row r="28" spans="1:14" ht="15.75" customHeight="1" x14ac:dyDescent="0.3">
      <c r="A28" s="6" t="s">
        <v>168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67208D1-900F-4F49-8B59-6D845A4CD4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E745-922A-4180-9402-61CD971E1867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8"/>
      <c r="B3" s="9" t="s">
        <v>4</v>
      </c>
      <c r="C3" s="6" t="s">
        <v>310</v>
      </c>
      <c r="E3" s="10" t="s">
        <v>311</v>
      </c>
      <c r="F3" s="9"/>
      <c r="G3" s="9"/>
      <c r="H3" s="9"/>
      <c r="I3" s="9"/>
      <c r="J3" s="9"/>
      <c r="K3" s="9"/>
    </row>
    <row r="4" spans="1:11" ht="15.75" customHeight="1" x14ac:dyDescent="0.3">
      <c r="A4" s="72">
        <v>4</v>
      </c>
      <c r="B4" s="12" t="s">
        <v>10</v>
      </c>
      <c r="C4" s="73" t="s">
        <v>11</v>
      </c>
      <c r="D4" s="51"/>
      <c r="E4" s="51"/>
      <c r="F4" s="51"/>
      <c r="G4" s="74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312</v>
      </c>
      <c r="C5" s="16" t="s">
        <v>313</v>
      </c>
      <c r="D5" s="17">
        <v>46</v>
      </c>
      <c r="E5" s="17">
        <v>49</v>
      </c>
      <c r="F5" s="17">
        <v>44</v>
      </c>
      <c r="G5" s="17">
        <v>48</v>
      </c>
      <c r="H5" s="17">
        <f t="shared" ref="H5:H12" si="0">SUM(D5:G5)</f>
        <v>187</v>
      </c>
      <c r="I5" s="17">
        <v>8</v>
      </c>
      <c r="J5" s="17">
        <v>1118</v>
      </c>
      <c r="K5" s="20">
        <v>45</v>
      </c>
    </row>
    <row r="6" spans="1:11" ht="15.75" customHeight="1" x14ac:dyDescent="0.3">
      <c r="A6" s="21">
        <v>3</v>
      </c>
      <c r="B6" s="22" t="s">
        <v>314</v>
      </c>
      <c r="C6" s="22" t="s">
        <v>313</v>
      </c>
      <c r="D6" s="23">
        <v>42</v>
      </c>
      <c r="E6" s="23">
        <v>46</v>
      </c>
      <c r="F6" s="23">
        <v>49</v>
      </c>
      <c r="G6" s="23">
        <v>47</v>
      </c>
      <c r="H6" s="23">
        <f t="shared" si="0"/>
        <v>184</v>
      </c>
      <c r="I6" s="24">
        <v>7</v>
      </c>
      <c r="J6" s="23">
        <v>1091</v>
      </c>
      <c r="K6" s="25">
        <v>38</v>
      </c>
    </row>
    <row r="7" spans="1:11" ht="15.75" customHeight="1" x14ac:dyDescent="0.3">
      <c r="A7" s="21">
        <v>8</v>
      </c>
      <c r="B7" s="22" t="s">
        <v>315</v>
      </c>
      <c r="C7" s="22" t="s">
        <v>316</v>
      </c>
      <c r="D7" s="23">
        <v>42</v>
      </c>
      <c r="E7" s="23">
        <v>47</v>
      </c>
      <c r="F7" s="23">
        <v>46</v>
      </c>
      <c r="G7" s="23">
        <v>47</v>
      </c>
      <c r="H7" s="23">
        <f t="shared" si="0"/>
        <v>182</v>
      </c>
      <c r="I7" s="24">
        <v>6</v>
      </c>
      <c r="J7" s="23">
        <v>1050</v>
      </c>
      <c r="K7" s="25">
        <v>26</v>
      </c>
    </row>
    <row r="8" spans="1:11" ht="15.75" customHeight="1" x14ac:dyDescent="0.3">
      <c r="A8" s="21">
        <v>6</v>
      </c>
      <c r="B8" s="22" t="s">
        <v>317</v>
      </c>
      <c r="C8" s="22" t="s">
        <v>316</v>
      </c>
      <c r="D8" s="23">
        <v>43</v>
      </c>
      <c r="E8" s="23">
        <v>44</v>
      </c>
      <c r="F8" s="23">
        <v>42</v>
      </c>
      <c r="G8" s="23">
        <v>46</v>
      </c>
      <c r="H8" s="23">
        <f t="shared" si="0"/>
        <v>175</v>
      </c>
      <c r="I8" s="24">
        <v>3</v>
      </c>
      <c r="J8" s="23">
        <v>1066</v>
      </c>
      <c r="K8" s="25">
        <v>25</v>
      </c>
    </row>
    <row r="9" spans="1:11" ht="15.75" customHeight="1" x14ac:dyDescent="0.3">
      <c r="A9" s="21">
        <v>4</v>
      </c>
      <c r="B9" s="22" t="s">
        <v>318</v>
      </c>
      <c r="C9" s="22" t="s">
        <v>319</v>
      </c>
      <c r="D9" s="23">
        <v>41</v>
      </c>
      <c r="E9" s="23">
        <v>39</v>
      </c>
      <c r="F9" s="23">
        <v>46</v>
      </c>
      <c r="G9" s="23">
        <v>45</v>
      </c>
      <c r="H9" s="23">
        <f t="shared" si="0"/>
        <v>171</v>
      </c>
      <c r="I9" s="24">
        <v>2</v>
      </c>
      <c r="J9" s="23">
        <v>1062</v>
      </c>
      <c r="K9" s="25">
        <v>24</v>
      </c>
    </row>
    <row r="10" spans="1:11" ht="15.75" customHeight="1" x14ac:dyDescent="0.3">
      <c r="A10" s="21">
        <v>5</v>
      </c>
      <c r="B10" s="22" t="s">
        <v>320</v>
      </c>
      <c r="C10" s="22" t="s">
        <v>316</v>
      </c>
      <c r="D10" s="23">
        <v>45</v>
      </c>
      <c r="E10" s="23">
        <v>44</v>
      </c>
      <c r="F10" s="23">
        <v>46</v>
      </c>
      <c r="G10" s="23">
        <v>45</v>
      </c>
      <c r="H10" s="23">
        <f t="shared" si="0"/>
        <v>180</v>
      </c>
      <c r="I10" s="24">
        <v>5</v>
      </c>
      <c r="J10" s="23">
        <v>1055</v>
      </c>
      <c r="K10" s="25">
        <v>24</v>
      </c>
    </row>
    <row r="11" spans="1:11" ht="15.75" customHeight="1" x14ac:dyDescent="0.3">
      <c r="A11" s="21">
        <v>1</v>
      </c>
      <c r="B11" s="22" t="s">
        <v>321</v>
      </c>
      <c r="C11" s="22" t="s">
        <v>322</v>
      </c>
      <c r="D11" s="23">
        <v>46</v>
      </c>
      <c r="E11" s="23">
        <v>44</v>
      </c>
      <c r="F11" s="23">
        <v>44</v>
      </c>
      <c r="G11" s="23">
        <v>42</v>
      </c>
      <c r="H11" s="23">
        <f t="shared" si="0"/>
        <v>176</v>
      </c>
      <c r="I11" s="24">
        <v>4</v>
      </c>
      <c r="J11" s="26">
        <v>1056</v>
      </c>
      <c r="K11" s="27">
        <v>23</v>
      </c>
    </row>
    <row r="12" spans="1:11" ht="15.75" customHeight="1" x14ac:dyDescent="0.3">
      <c r="A12" s="28">
        <v>7</v>
      </c>
      <c r="B12" s="29" t="s">
        <v>323</v>
      </c>
      <c r="C12" s="29" t="s">
        <v>322</v>
      </c>
      <c r="D12" s="30" t="s">
        <v>47</v>
      </c>
      <c r="E12" s="30"/>
      <c r="F12" s="30"/>
      <c r="G12" s="30"/>
      <c r="H12" s="30">
        <f t="shared" si="0"/>
        <v>0</v>
      </c>
      <c r="I12" s="31">
        <v>0</v>
      </c>
      <c r="J12" s="30">
        <v>881</v>
      </c>
      <c r="K12" s="32">
        <v>19</v>
      </c>
    </row>
    <row r="13" spans="1:11" ht="15.75" customHeight="1" x14ac:dyDescent="0.3">
      <c r="A13" s="6"/>
    </row>
    <row r="14" spans="1:11" ht="15.75" customHeight="1" x14ac:dyDescent="0.3">
      <c r="A14" s="8"/>
      <c r="B14" s="9" t="s">
        <v>7</v>
      </c>
      <c r="C14" s="6" t="s">
        <v>324</v>
      </c>
      <c r="E14" s="10" t="s">
        <v>259</v>
      </c>
      <c r="F14" s="9"/>
      <c r="G14" s="9"/>
      <c r="H14" s="9"/>
      <c r="I14" s="9"/>
      <c r="J14" s="9"/>
      <c r="K14" s="9"/>
    </row>
    <row r="15" spans="1:11" ht="15.75" customHeight="1" x14ac:dyDescent="0.3">
      <c r="A15" s="72">
        <v>4</v>
      </c>
      <c r="B15" s="12" t="s">
        <v>10</v>
      </c>
      <c r="C15" s="73" t="s">
        <v>11</v>
      </c>
      <c r="D15" s="51"/>
      <c r="E15" s="51"/>
      <c r="F15" s="51"/>
      <c r="G15" s="74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11" ht="15.75" customHeight="1" x14ac:dyDescent="0.3">
      <c r="A16" s="15">
        <v>6</v>
      </c>
      <c r="B16" s="16" t="s">
        <v>325</v>
      </c>
      <c r="C16" s="16" t="s">
        <v>21</v>
      </c>
      <c r="D16" s="17">
        <v>46</v>
      </c>
      <c r="E16" s="17">
        <v>44</v>
      </c>
      <c r="F16" s="17">
        <v>46</v>
      </c>
      <c r="G16" s="17">
        <v>47</v>
      </c>
      <c r="H16" s="17">
        <f t="shared" ref="H16:H23" si="1">SUM(D16:G16)</f>
        <v>183</v>
      </c>
      <c r="I16" s="17">
        <v>8</v>
      </c>
      <c r="J16" s="17">
        <v>1106</v>
      </c>
      <c r="K16" s="20">
        <v>45</v>
      </c>
    </row>
    <row r="17" spans="1:11" ht="15.75" customHeight="1" x14ac:dyDescent="0.3">
      <c r="A17" s="21">
        <v>4</v>
      </c>
      <c r="B17" s="22" t="s">
        <v>326</v>
      </c>
      <c r="C17" s="22" t="s">
        <v>77</v>
      </c>
      <c r="D17" s="23">
        <v>43</v>
      </c>
      <c r="E17" s="23">
        <v>45</v>
      </c>
      <c r="F17" s="23">
        <v>44</v>
      </c>
      <c r="G17" s="23">
        <v>48</v>
      </c>
      <c r="H17" s="23">
        <f t="shared" si="1"/>
        <v>180</v>
      </c>
      <c r="I17" s="24">
        <v>7</v>
      </c>
      <c r="J17" s="23">
        <v>1048</v>
      </c>
      <c r="K17" s="25">
        <v>33</v>
      </c>
    </row>
    <row r="18" spans="1:11" ht="15.75" customHeight="1" x14ac:dyDescent="0.3">
      <c r="A18" s="21">
        <v>3</v>
      </c>
      <c r="B18" s="22" t="s">
        <v>327</v>
      </c>
      <c r="C18" s="22" t="s">
        <v>148</v>
      </c>
      <c r="D18" s="23">
        <v>42</v>
      </c>
      <c r="E18" s="23">
        <v>45</v>
      </c>
      <c r="F18" s="23">
        <v>40</v>
      </c>
      <c r="G18" s="23">
        <v>45</v>
      </c>
      <c r="H18" s="23">
        <f t="shared" si="1"/>
        <v>172</v>
      </c>
      <c r="I18" s="24">
        <v>4</v>
      </c>
      <c r="J18" s="23">
        <v>1051</v>
      </c>
      <c r="K18" s="25">
        <v>32</v>
      </c>
    </row>
    <row r="19" spans="1:11" ht="15.75" customHeight="1" x14ac:dyDescent="0.3">
      <c r="A19" s="21">
        <v>8</v>
      </c>
      <c r="B19" s="22" t="s">
        <v>328</v>
      </c>
      <c r="C19" s="22" t="s">
        <v>316</v>
      </c>
      <c r="D19" s="23">
        <v>44</v>
      </c>
      <c r="E19" s="23">
        <v>45</v>
      </c>
      <c r="F19" s="23">
        <v>47</v>
      </c>
      <c r="G19" s="23">
        <v>43</v>
      </c>
      <c r="H19" s="23">
        <f t="shared" si="1"/>
        <v>179</v>
      </c>
      <c r="I19" s="24">
        <v>6</v>
      </c>
      <c r="J19" s="23">
        <v>1043</v>
      </c>
      <c r="K19" s="25">
        <v>30</v>
      </c>
    </row>
    <row r="20" spans="1:11" ht="15.75" customHeight="1" x14ac:dyDescent="0.3">
      <c r="A20" s="21">
        <v>7</v>
      </c>
      <c r="B20" s="22" t="s">
        <v>329</v>
      </c>
      <c r="C20" s="22" t="s">
        <v>322</v>
      </c>
      <c r="D20" s="23">
        <v>42</v>
      </c>
      <c r="E20" s="23">
        <v>44</v>
      </c>
      <c r="F20" s="23">
        <v>44</v>
      </c>
      <c r="G20" s="23">
        <v>45</v>
      </c>
      <c r="H20" s="23">
        <f t="shared" si="1"/>
        <v>175</v>
      </c>
      <c r="I20" s="24">
        <v>5</v>
      </c>
      <c r="J20" s="23">
        <v>1039</v>
      </c>
      <c r="K20" s="25">
        <v>28</v>
      </c>
    </row>
    <row r="21" spans="1:11" ht="15.75" customHeight="1" x14ac:dyDescent="0.3">
      <c r="A21" s="21">
        <v>2</v>
      </c>
      <c r="B21" s="22" t="s">
        <v>330</v>
      </c>
      <c r="C21" s="22" t="s">
        <v>77</v>
      </c>
      <c r="D21" s="23">
        <v>44</v>
      </c>
      <c r="E21" s="23">
        <v>46</v>
      </c>
      <c r="F21" s="23">
        <v>39</v>
      </c>
      <c r="G21" s="23">
        <v>41</v>
      </c>
      <c r="H21" s="23">
        <f t="shared" si="1"/>
        <v>170</v>
      </c>
      <c r="I21" s="24">
        <v>3</v>
      </c>
      <c r="J21" s="23">
        <v>1015</v>
      </c>
      <c r="K21" s="25">
        <v>22</v>
      </c>
    </row>
    <row r="22" spans="1:11" ht="15.75" customHeight="1" x14ac:dyDescent="0.3">
      <c r="A22" s="21">
        <v>1</v>
      </c>
      <c r="B22" s="22" t="s">
        <v>331</v>
      </c>
      <c r="C22" s="22" t="s">
        <v>77</v>
      </c>
      <c r="D22" s="23">
        <v>40</v>
      </c>
      <c r="E22" s="23">
        <v>29</v>
      </c>
      <c r="F22" s="23">
        <v>40</v>
      </c>
      <c r="G22" s="23">
        <v>31</v>
      </c>
      <c r="H22" s="23">
        <f t="shared" si="1"/>
        <v>140</v>
      </c>
      <c r="I22" s="24">
        <v>2</v>
      </c>
      <c r="J22" s="26">
        <v>962</v>
      </c>
      <c r="K22" s="27">
        <v>16</v>
      </c>
    </row>
    <row r="23" spans="1:11" ht="15.75" customHeight="1" x14ac:dyDescent="0.3">
      <c r="A23" s="28">
        <v>5</v>
      </c>
      <c r="B23" s="29" t="s">
        <v>332</v>
      </c>
      <c r="C23" s="29" t="s">
        <v>69</v>
      </c>
      <c r="D23" s="30" t="s">
        <v>47</v>
      </c>
      <c r="E23" s="30"/>
      <c r="F23" s="30"/>
      <c r="G23" s="30"/>
      <c r="H23" s="30">
        <f t="shared" si="1"/>
        <v>0</v>
      </c>
      <c r="I23" s="31">
        <v>0</v>
      </c>
      <c r="J23" s="30">
        <v>662</v>
      </c>
      <c r="K23" s="32">
        <v>12</v>
      </c>
    </row>
    <row r="24" spans="1:11" ht="15.75" customHeight="1" x14ac:dyDescent="0.3">
      <c r="A24" s="6"/>
    </row>
    <row r="25" spans="1:11" ht="15.75" customHeight="1" x14ac:dyDescent="0.3">
      <c r="A25" s="8"/>
      <c r="B25" s="9" t="s">
        <v>49</v>
      </c>
      <c r="C25" s="6" t="s">
        <v>333</v>
      </c>
      <c r="E25" s="10" t="s">
        <v>334</v>
      </c>
      <c r="F25" s="9"/>
      <c r="G25" s="9"/>
      <c r="H25" s="9"/>
      <c r="I25" s="9"/>
      <c r="J25" s="9"/>
      <c r="K25" s="9"/>
    </row>
    <row r="26" spans="1:11" ht="15.75" customHeight="1" x14ac:dyDescent="0.3">
      <c r="A26" s="72">
        <v>4</v>
      </c>
      <c r="B26" s="12" t="s">
        <v>10</v>
      </c>
      <c r="C26" s="73" t="s">
        <v>11</v>
      </c>
      <c r="D26" s="51"/>
      <c r="E26" s="51"/>
      <c r="F26" s="51"/>
      <c r="G26" s="74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4</v>
      </c>
      <c r="B27" s="16" t="s">
        <v>335</v>
      </c>
      <c r="C27" s="16" t="s">
        <v>106</v>
      </c>
      <c r="D27" s="17">
        <v>33</v>
      </c>
      <c r="E27" s="17">
        <v>48</v>
      </c>
      <c r="F27" s="17">
        <v>45</v>
      </c>
      <c r="G27" s="17">
        <v>40</v>
      </c>
      <c r="H27" s="17">
        <f t="shared" ref="H27:H34" si="2">SUM(D27:G27)</f>
        <v>166</v>
      </c>
      <c r="I27" s="17">
        <v>6</v>
      </c>
      <c r="J27" s="17">
        <v>996</v>
      </c>
      <c r="K27" s="20">
        <v>39</v>
      </c>
    </row>
    <row r="28" spans="1:11" ht="15.75" customHeight="1" x14ac:dyDescent="0.3">
      <c r="A28" s="21">
        <v>6</v>
      </c>
      <c r="B28" s="22" t="s">
        <v>336</v>
      </c>
      <c r="C28" s="22" t="s">
        <v>130</v>
      </c>
      <c r="D28" s="23">
        <v>35</v>
      </c>
      <c r="E28" s="23">
        <v>44</v>
      </c>
      <c r="F28" s="23">
        <v>40</v>
      </c>
      <c r="G28" s="23">
        <v>39</v>
      </c>
      <c r="H28" s="23">
        <f t="shared" si="2"/>
        <v>158</v>
      </c>
      <c r="I28" s="24">
        <v>4</v>
      </c>
      <c r="J28" s="23">
        <v>1004</v>
      </c>
      <c r="K28" s="25">
        <v>37</v>
      </c>
    </row>
    <row r="29" spans="1:11" ht="15.75" customHeight="1" x14ac:dyDescent="0.3">
      <c r="A29" s="21">
        <v>7</v>
      </c>
      <c r="B29" s="22" t="s">
        <v>337</v>
      </c>
      <c r="C29" s="22" t="s">
        <v>316</v>
      </c>
      <c r="D29" s="23">
        <v>46</v>
      </c>
      <c r="E29" s="23">
        <v>44</v>
      </c>
      <c r="F29" s="23">
        <v>43</v>
      </c>
      <c r="G29" s="23">
        <v>38</v>
      </c>
      <c r="H29" s="23">
        <f t="shared" si="2"/>
        <v>171</v>
      </c>
      <c r="I29" s="24">
        <v>7</v>
      </c>
      <c r="J29" s="23">
        <v>988</v>
      </c>
      <c r="K29" s="25">
        <v>37</v>
      </c>
    </row>
    <row r="30" spans="1:11" ht="15.75" customHeight="1" x14ac:dyDescent="0.3">
      <c r="A30" s="21">
        <v>8</v>
      </c>
      <c r="B30" s="22" t="s">
        <v>338</v>
      </c>
      <c r="C30" s="22" t="s">
        <v>313</v>
      </c>
      <c r="D30" s="23">
        <v>45</v>
      </c>
      <c r="E30" s="23">
        <v>43</v>
      </c>
      <c r="F30" s="23">
        <v>43</v>
      </c>
      <c r="G30" s="23">
        <v>43</v>
      </c>
      <c r="H30" s="23">
        <f t="shared" si="2"/>
        <v>174</v>
      </c>
      <c r="I30" s="24">
        <v>8</v>
      </c>
      <c r="J30" s="23">
        <v>965</v>
      </c>
      <c r="K30" s="25">
        <v>34</v>
      </c>
    </row>
    <row r="31" spans="1:11" ht="15.75" customHeight="1" x14ac:dyDescent="0.3">
      <c r="A31" s="21">
        <v>1</v>
      </c>
      <c r="B31" s="22" t="s">
        <v>339</v>
      </c>
      <c r="C31" s="22" t="s">
        <v>313</v>
      </c>
      <c r="D31" s="23">
        <v>44</v>
      </c>
      <c r="E31" s="23">
        <v>42</v>
      </c>
      <c r="F31" s="23">
        <v>40</v>
      </c>
      <c r="G31" s="23">
        <v>38</v>
      </c>
      <c r="H31" s="23">
        <f t="shared" si="2"/>
        <v>164</v>
      </c>
      <c r="I31" s="24">
        <v>5</v>
      </c>
      <c r="J31" s="26">
        <v>926</v>
      </c>
      <c r="K31" s="27">
        <v>24</v>
      </c>
    </row>
    <row r="32" spans="1:11" ht="15.75" customHeight="1" x14ac:dyDescent="0.3">
      <c r="A32" s="21">
        <v>3</v>
      </c>
      <c r="B32" s="22" t="s">
        <v>340</v>
      </c>
      <c r="C32" s="22" t="s">
        <v>319</v>
      </c>
      <c r="D32" s="23">
        <v>0</v>
      </c>
      <c r="E32" s="23">
        <v>0</v>
      </c>
      <c r="F32" s="23">
        <v>0</v>
      </c>
      <c r="G32" s="23">
        <v>0</v>
      </c>
      <c r="H32" s="75">
        <f t="shared" si="2"/>
        <v>0</v>
      </c>
      <c r="I32" s="24">
        <v>0</v>
      </c>
      <c r="J32" s="23">
        <v>777</v>
      </c>
      <c r="K32" s="25">
        <v>21</v>
      </c>
    </row>
    <row r="33" spans="1:11" ht="15.75" customHeight="1" x14ac:dyDescent="0.3">
      <c r="A33" s="21">
        <v>2</v>
      </c>
      <c r="B33" s="22" t="s">
        <v>341</v>
      </c>
      <c r="C33" s="22" t="s">
        <v>319</v>
      </c>
      <c r="D33" s="23">
        <v>38</v>
      </c>
      <c r="E33" s="23">
        <v>43</v>
      </c>
      <c r="F33" s="23">
        <v>35</v>
      </c>
      <c r="G33" s="23">
        <v>29</v>
      </c>
      <c r="H33" s="23">
        <f t="shared" si="2"/>
        <v>145</v>
      </c>
      <c r="I33" s="24">
        <v>3</v>
      </c>
      <c r="J33" s="23">
        <v>719</v>
      </c>
      <c r="K33" s="25">
        <v>14</v>
      </c>
    </row>
    <row r="34" spans="1:11" ht="15.75" customHeight="1" x14ac:dyDescent="0.3">
      <c r="A34" s="28">
        <v>5</v>
      </c>
      <c r="B34" s="29" t="s">
        <v>342</v>
      </c>
      <c r="C34" s="29" t="s">
        <v>148</v>
      </c>
      <c r="D34" s="30" t="s">
        <v>47</v>
      </c>
      <c r="E34" s="30"/>
      <c r="F34" s="30"/>
      <c r="G34" s="30"/>
      <c r="H34" s="30">
        <f t="shared" si="2"/>
        <v>0</v>
      </c>
      <c r="I34" s="31">
        <v>0</v>
      </c>
      <c r="J34" s="30">
        <v>150</v>
      </c>
      <c r="K34" s="32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343</v>
      </c>
      <c r="F36" s="35" t="s">
        <v>167</v>
      </c>
    </row>
    <row r="37" spans="1:11" ht="15.75" customHeight="1" x14ac:dyDescent="0.3">
      <c r="A37" s="6"/>
      <c r="B37" s="6" t="s">
        <v>168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68CDF030-2925-443F-8331-4BE90B5208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9477-D8B4-435B-9E48-C5B8168D34E2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8"/>
      <c r="B3" s="9" t="s">
        <v>4</v>
      </c>
      <c r="C3" s="6" t="s">
        <v>345</v>
      </c>
      <c r="E3" s="10" t="s">
        <v>346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7</v>
      </c>
      <c r="B5" s="16" t="s">
        <v>347</v>
      </c>
      <c r="C5" s="16" t="s">
        <v>56</v>
      </c>
      <c r="D5" s="17">
        <v>194</v>
      </c>
      <c r="E5" s="17">
        <v>8</v>
      </c>
      <c r="F5" s="17">
        <v>1144</v>
      </c>
      <c r="G5" s="20">
        <v>43</v>
      </c>
      <c r="I5" s="6"/>
    </row>
    <row r="6" spans="1:9" ht="15.75" customHeight="1" x14ac:dyDescent="0.3">
      <c r="A6" s="21">
        <v>3</v>
      </c>
      <c r="B6" s="22" t="s">
        <v>348</v>
      </c>
      <c r="C6" s="22" t="s">
        <v>28</v>
      </c>
      <c r="D6" s="23">
        <v>193</v>
      </c>
      <c r="E6" s="24">
        <v>7</v>
      </c>
      <c r="F6" s="23">
        <v>1149</v>
      </c>
      <c r="G6" s="25">
        <v>42</v>
      </c>
      <c r="I6" s="6"/>
    </row>
    <row r="7" spans="1:9" ht="15.75" customHeight="1" x14ac:dyDescent="0.3">
      <c r="A7" s="21">
        <v>2</v>
      </c>
      <c r="B7" s="22" t="s">
        <v>349</v>
      </c>
      <c r="C7" s="22" t="s">
        <v>183</v>
      </c>
      <c r="D7" s="23">
        <v>192</v>
      </c>
      <c r="E7" s="24">
        <v>6</v>
      </c>
      <c r="F7" s="23">
        <v>1139</v>
      </c>
      <c r="G7" s="25">
        <v>39</v>
      </c>
    </row>
    <row r="8" spans="1:9" ht="15.75" customHeight="1" x14ac:dyDescent="0.3">
      <c r="A8" s="21">
        <v>6</v>
      </c>
      <c r="B8" s="22" t="s">
        <v>350</v>
      </c>
      <c r="C8" s="22" t="s">
        <v>56</v>
      </c>
      <c r="D8" s="23">
        <v>189</v>
      </c>
      <c r="E8" s="24">
        <v>5</v>
      </c>
      <c r="F8" s="23">
        <v>1106</v>
      </c>
      <c r="G8" s="25">
        <v>25</v>
      </c>
    </row>
    <row r="9" spans="1:9" ht="15.75" customHeight="1" x14ac:dyDescent="0.3">
      <c r="A9" s="21">
        <v>5</v>
      </c>
      <c r="B9" s="22" t="s">
        <v>351</v>
      </c>
      <c r="C9" s="22" t="s">
        <v>37</v>
      </c>
      <c r="D9" s="23">
        <v>168</v>
      </c>
      <c r="E9" s="24">
        <v>2</v>
      </c>
      <c r="F9" s="23">
        <v>1075</v>
      </c>
      <c r="G9" s="25">
        <v>18</v>
      </c>
      <c r="I9" s="6"/>
    </row>
    <row r="10" spans="1:9" ht="15.75" customHeight="1" x14ac:dyDescent="0.3">
      <c r="A10" s="21">
        <v>8</v>
      </c>
      <c r="B10" s="22" t="s">
        <v>352</v>
      </c>
      <c r="C10" s="22" t="s">
        <v>91</v>
      </c>
      <c r="D10" s="23">
        <v>188</v>
      </c>
      <c r="E10" s="24">
        <v>4</v>
      </c>
      <c r="F10" s="23">
        <v>1043</v>
      </c>
      <c r="G10" s="25">
        <v>17</v>
      </c>
      <c r="I10" s="6"/>
    </row>
    <row r="11" spans="1:9" ht="15.75" customHeight="1" x14ac:dyDescent="0.3">
      <c r="A11" s="21">
        <v>1</v>
      </c>
      <c r="B11" s="22" t="s">
        <v>353</v>
      </c>
      <c r="C11" s="22" t="s">
        <v>71</v>
      </c>
      <c r="D11" s="23" t="s">
        <v>47</v>
      </c>
      <c r="E11" s="24">
        <v>0</v>
      </c>
      <c r="F11" s="26">
        <v>885</v>
      </c>
      <c r="G11" s="27">
        <v>16</v>
      </c>
      <c r="I11" s="6"/>
    </row>
    <row r="12" spans="1:9" ht="15.75" customHeight="1" x14ac:dyDescent="0.3">
      <c r="A12" s="28">
        <v>4</v>
      </c>
      <c r="B12" s="29" t="s">
        <v>354</v>
      </c>
      <c r="C12" s="29" t="s">
        <v>30</v>
      </c>
      <c r="D12" s="30">
        <v>175</v>
      </c>
      <c r="E12" s="31">
        <v>3</v>
      </c>
      <c r="F12" s="30">
        <v>717</v>
      </c>
      <c r="G12" s="32">
        <v>16</v>
      </c>
      <c r="I12" s="6"/>
    </row>
    <row r="13" spans="1:9" ht="15.75" customHeight="1" x14ac:dyDescent="0.3"/>
    <row r="14" spans="1:9" ht="15.75" customHeight="1" x14ac:dyDescent="0.3">
      <c r="A14" s="8"/>
      <c r="B14" s="9" t="s">
        <v>7</v>
      </c>
      <c r="C14" s="6" t="s">
        <v>355</v>
      </c>
      <c r="E14" s="10" t="s">
        <v>334</v>
      </c>
      <c r="F14" s="9"/>
      <c r="G14" s="9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9" ht="15.75" customHeight="1" x14ac:dyDescent="0.3">
      <c r="A16" s="15">
        <v>4</v>
      </c>
      <c r="B16" s="16" t="s">
        <v>356</v>
      </c>
      <c r="C16" s="16" t="s">
        <v>21</v>
      </c>
      <c r="D16" s="17">
        <v>177</v>
      </c>
      <c r="E16" s="17">
        <v>8</v>
      </c>
      <c r="F16" s="17">
        <v>1059</v>
      </c>
      <c r="G16" s="20">
        <v>52</v>
      </c>
    </row>
    <row r="17" spans="1:7" ht="15.75" customHeight="1" x14ac:dyDescent="0.3">
      <c r="A17" s="21">
        <v>5</v>
      </c>
      <c r="B17" s="22" t="s">
        <v>357</v>
      </c>
      <c r="C17" s="22" t="s">
        <v>21</v>
      </c>
      <c r="D17" s="23">
        <v>168</v>
      </c>
      <c r="E17" s="24">
        <v>7</v>
      </c>
      <c r="F17" s="23">
        <v>996</v>
      </c>
      <c r="G17" s="25">
        <v>39</v>
      </c>
    </row>
    <row r="18" spans="1:7" ht="15.75" customHeight="1" x14ac:dyDescent="0.3">
      <c r="A18" s="21">
        <v>2</v>
      </c>
      <c r="B18" s="22" t="s">
        <v>358</v>
      </c>
      <c r="C18" s="22" t="s">
        <v>359</v>
      </c>
      <c r="D18" s="23">
        <v>168</v>
      </c>
      <c r="E18" s="24">
        <v>7</v>
      </c>
      <c r="F18" s="23">
        <v>993</v>
      </c>
      <c r="G18" s="25">
        <v>38</v>
      </c>
    </row>
    <row r="19" spans="1:7" ht="15.75" customHeight="1" x14ac:dyDescent="0.3">
      <c r="A19" s="21">
        <v>8</v>
      </c>
      <c r="B19" s="22" t="s">
        <v>360</v>
      </c>
      <c r="C19" s="22" t="s">
        <v>37</v>
      </c>
      <c r="D19" s="23">
        <v>152</v>
      </c>
      <c r="E19" s="24">
        <v>2</v>
      </c>
      <c r="F19" s="23">
        <v>958</v>
      </c>
      <c r="G19" s="25">
        <v>29</v>
      </c>
    </row>
    <row r="20" spans="1:7" ht="15.75" customHeight="1" x14ac:dyDescent="0.3">
      <c r="A20" s="21">
        <v>3</v>
      </c>
      <c r="B20" s="22" t="s">
        <v>361</v>
      </c>
      <c r="C20" s="22" t="s">
        <v>91</v>
      </c>
      <c r="D20" s="23">
        <v>181</v>
      </c>
      <c r="E20" s="24">
        <v>9</v>
      </c>
      <c r="F20" s="23">
        <v>543</v>
      </c>
      <c r="G20" s="25">
        <v>26</v>
      </c>
    </row>
    <row r="21" spans="1:7" ht="15.75" customHeight="1" x14ac:dyDescent="0.3">
      <c r="A21" s="21">
        <v>6</v>
      </c>
      <c r="B21" s="22" t="s">
        <v>362</v>
      </c>
      <c r="C21" s="22" t="s">
        <v>183</v>
      </c>
      <c r="D21" s="23">
        <v>164</v>
      </c>
      <c r="E21" s="24">
        <v>5</v>
      </c>
      <c r="F21" s="23">
        <v>753</v>
      </c>
      <c r="G21" s="25">
        <v>25</v>
      </c>
    </row>
    <row r="22" spans="1:7" ht="15.75" customHeight="1" x14ac:dyDescent="0.3">
      <c r="A22" s="21">
        <v>1</v>
      </c>
      <c r="B22" s="22" t="s">
        <v>363</v>
      </c>
      <c r="C22" s="22" t="s">
        <v>106</v>
      </c>
      <c r="D22" s="23">
        <v>154</v>
      </c>
      <c r="E22" s="24">
        <v>3</v>
      </c>
      <c r="F22" s="26">
        <v>943</v>
      </c>
      <c r="G22" s="27">
        <v>23</v>
      </c>
    </row>
    <row r="23" spans="1:7" ht="15.75" customHeight="1" x14ac:dyDescent="0.3">
      <c r="A23" s="21">
        <v>9</v>
      </c>
      <c r="B23" s="22" t="s">
        <v>364</v>
      </c>
      <c r="C23" s="22" t="s">
        <v>79</v>
      </c>
      <c r="D23" s="23">
        <v>147</v>
      </c>
      <c r="E23" s="24">
        <v>1</v>
      </c>
      <c r="F23" s="23">
        <v>917</v>
      </c>
      <c r="G23" s="25">
        <v>19</v>
      </c>
    </row>
    <row r="24" spans="1:7" ht="15.75" customHeight="1" x14ac:dyDescent="0.3">
      <c r="A24" s="28">
        <v>7</v>
      </c>
      <c r="B24" s="29" t="s">
        <v>152</v>
      </c>
      <c r="C24" s="29" t="s">
        <v>106</v>
      </c>
      <c r="D24" s="30">
        <v>156</v>
      </c>
      <c r="E24" s="31">
        <v>4</v>
      </c>
      <c r="F24" s="30">
        <v>912</v>
      </c>
      <c r="G24" s="32">
        <v>16</v>
      </c>
    </row>
    <row r="25" spans="1:7" ht="15.75" customHeight="1" x14ac:dyDescent="0.3"/>
    <row r="26" spans="1:7" ht="15.75" customHeight="1" x14ac:dyDescent="0.3">
      <c r="A26" s="8"/>
      <c r="B26" s="9" t="s">
        <v>49</v>
      </c>
      <c r="C26" s="6" t="s">
        <v>365</v>
      </c>
      <c r="E26" s="10" t="s">
        <v>366</v>
      </c>
      <c r="F26" s="9"/>
      <c r="G26" s="9"/>
    </row>
    <row r="27" spans="1:7" ht="15.75" customHeight="1" x14ac:dyDescent="0.3">
      <c r="A27" s="11"/>
      <c r="B27" s="12" t="s">
        <v>10</v>
      </c>
      <c r="C27" s="12" t="s">
        <v>11</v>
      </c>
      <c r="D27" s="13" t="s">
        <v>12</v>
      </c>
      <c r="E27" s="13" t="s">
        <v>13</v>
      </c>
      <c r="F27" s="13" t="s">
        <v>14</v>
      </c>
      <c r="G27" s="14" t="s">
        <v>15</v>
      </c>
    </row>
    <row r="28" spans="1:7" ht="15.75" customHeight="1" x14ac:dyDescent="0.3">
      <c r="A28" s="15">
        <v>5</v>
      </c>
      <c r="B28" s="16" t="s">
        <v>367</v>
      </c>
      <c r="C28" s="16" t="s">
        <v>359</v>
      </c>
      <c r="D28" s="17">
        <v>162</v>
      </c>
      <c r="E28" s="17">
        <v>8</v>
      </c>
      <c r="F28" s="17">
        <v>1006</v>
      </c>
      <c r="G28" s="20">
        <v>45</v>
      </c>
    </row>
    <row r="29" spans="1:7" ht="15.75" customHeight="1" x14ac:dyDescent="0.3">
      <c r="A29" s="21">
        <v>2</v>
      </c>
      <c r="B29" s="22" t="s">
        <v>368</v>
      </c>
      <c r="C29" s="22" t="s">
        <v>37</v>
      </c>
      <c r="D29" s="23">
        <v>160</v>
      </c>
      <c r="E29" s="24">
        <v>7</v>
      </c>
      <c r="F29" s="23">
        <v>982</v>
      </c>
      <c r="G29" s="25">
        <v>39</v>
      </c>
    </row>
    <row r="30" spans="1:7" ht="15.75" customHeight="1" x14ac:dyDescent="0.3">
      <c r="A30" s="21">
        <v>7</v>
      </c>
      <c r="B30" s="22" t="s">
        <v>369</v>
      </c>
      <c r="C30" s="22" t="s">
        <v>359</v>
      </c>
      <c r="D30" s="23">
        <v>154</v>
      </c>
      <c r="E30" s="24">
        <v>6</v>
      </c>
      <c r="F30" s="23">
        <v>938</v>
      </c>
      <c r="G30" s="25">
        <v>35</v>
      </c>
    </row>
    <row r="31" spans="1:7" ht="15.75" customHeight="1" x14ac:dyDescent="0.3">
      <c r="A31" s="21">
        <v>4</v>
      </c>
      <c r="B31" s="22" t="s">
        <v>370</v>
      </c>
      <c r="C31" s="22" t="s">
        <v>34</v>
      </c>
      <c r="D31" s="23">
        <v>0</v>
      </c>
      <c r="E31" s="24">
        <v>0</v>
      </c>
      <c r="F31" s="23">
        <v>777</v>
      </c>
      <c r="G31" s="25">
        <v>28</v>
      </c>
    </row>
    <row r="32" spans="1:7" ht="15.75" customHeight="1" x14ac:dyDescent="0.3">
      <c r="A32" s="21">
        <v>6</v>
      </c>
      <c r="B32" s="22" t="s">
        <v>203</v>
      </c>
      <c r="C32" s="22" t="s">
        <v>124</v>
      </c>
      <c r="D32" s="23">
        <v>138</v>
      </c>
      <c r="E32" s="24">
        <v>3</v>
      </c>
      <c r="F32" s="23">
        <v>889</v>
      </c>
      <c r="G32" s="25">
        <v>24</v>
      </c>
    </row>
    <row r="33" spans="1:7" ht="15.75" customHeight="1" x14ac:dyDescent="0.3">
      <c r="A33" s="21">
        <v>8</v>
      </c>
      <c r="B33" s="22" t="s">
        <v>240</v>
      </c>
      <c r="C33" s="22" t="s">
        <v>26</v>
      </c>
      <c r="D33" s="23">
        <v>142</v>
      </c>
      <c r="E33" s="24">
        <v>4</v>
      </c>
      <c r="F33" s="23">
        <v>860</v>
      </c>
      <c r="G33" s="25">
        <v>19</v>
      </c>
    </row>
    <row r="34" spans="1:7" ht="15.75" customHeight="1" x14ac:dyDescent="0.3">
      <c r="A34" s="21">
        <v>3</v>
      </c>
      <c r="B34" s="22" t="s">
        <v>371</v>
      </c>
      <c r="C34" s="22" t="s">
        <v>183</v>
      </c>
      <c r="D34" s="23">
        <v>143</v>
      </c>
      <c r="E34" s="24">
        <v>5</v>
      </c>
      <c r="F34" s="23">
        <v>718</v>
      </c>
      <c r="G34" s="25">
        <v>18</v>
      </c>
    </row>
    <row r="35" spans="1:7" ht="15.75" customHeight="1" x14ac:dyDescent="0.3">
      <c r="A35" s="28">
        <v>1</v>
      </c>
      <c r="B35" s="29" t="s">
        <v>372</v>
      </c>
      <c r="C35" s="29" t="s">
        <v>193</v>
      </c>
      <c r="D35" s="30" t="s">
        <v>47</v>
      </c>
      <c r="E35" s="31">
        <v>0</v>
      </c>
      <c r="F35" s="33">
        <v>0</v>
      </c>
      <c r="G35" s="34">
        <v>0</v>
      </c>
    </row>
    <row r="36" spans="1:7" ht="15.75" customHeight="1" x14ac:dyDescent="0.3"/>
    <row r="37" spans="1:7" ht="15.75" customHeight="1" x14ac:dyDescent="0.3">
      <c r="A37" s="8"/>
      <c r="B37" s="9" t="s">
        <v>52</v>
      </c>
      <c r="C37" s="6" t="s">
        <v>373</v>
      </c>
      <c r="E37" s="10" t="s">
        <v>374</v>
      </c>
      <c r="F37" s="9"/>
      <c r="G37" s="9"/>
    </row>
    <row r="38" spans="1:7" ht="15.75" customHeight="1" x14ac:dyDescent="0.3">
      <c r="A38" s="11"/>
      <c r="B38" s="12" t="s">
        <v>10</v>
      </c>
      <c r="C38" s="12" t="s">
        <v>11</v>
      </c>
      <c r="D38" s="13" t="s">
        <v>12</v>
      </c>
      <c r="E38" s="13" t="s">
        <v>13</v>
      </c>
      <c r="F38" s="13" t="s">
        <v>14</v>
      </c>
      <c r="G38" s="14" t="s">
        <v>15</v>
      </c>
    </row>
    <row r="39" spans="1:7" ht="15.75" customHeight="1" x14ac:dyDescent="0.3">
      <c r="A39" s="15">
        <v>4</v>
      </c>
      <c r="B39" s="16" t="s">
        <v>375</v>
      </c>
      <c r="C39" s="16" t="s">
        <v>359</v>
      </c>
      <c r="D39" s="17">
        <v>148</v>
      </c>
      <c r="E39" s="17">
        <v>7</v>
      </c>
      <c r="F39" s="17">
        <v>906</v>
      </c>
      <c r="G39" s="20">
        <v>43</v>
      </c>
    </row>
    <row r="40" spans="1:7" ht="15.75" customHeight="1" x14ac:dyDescent="0.3">
      <c r="A40" s="21">
        <v>5</v>
      </c>
      <c r="B40" s="22" t="s">
        <v>108</v>
      </c>
      <c r="C40" s="22" t="s">
        <v>37</v>
      </c>
      <c r="D40" s="23">
        <v>156</v>
      </c>
      <c r="E40" s="24">
        <v>8</v>
      </c>
      <c r="F40" s="23">
        <v>901</v>
      </c>
      <c r="G40" s="25">
        <v>39</v>
      </c>
    </row>
    <row r="41" spans="1:7" ht="15.75" customHeight="1" x14ac:dyDescent="0.3">
      <c r="A41" s="21">
        <v>8</v>
      </c>
      <c r="B41" s="22" t="s">
        <v>376</v>
      </c>
      <c r="C41" s="22" t="s">
        <v>190</v>
      </c>
      <c r="D41" s="23">
        <v>147</v>
      </c>
      <c r="E41" s="24">
        <v>6</v>
      </c>
      <c r="F41" s="23">
        <v>893</v>
      </c>
      <c r="G41" s="25">
        <v>39</v>
      </c>
    </row>
    <row r="42" spans="1:7" ht="15.75" customHeight="1" x14ac:dyDescent="0.3">
      <c r="A42" s="21">
        <v>1</v>
      </c>
      <c r="B42" s="22" t="s">
        <v>211</v>
      </c>
      <c r="C42" s="22" t="s">
        <v>190</v>
      </c>
      <c r="D42" s="23">
        <v>147</v>
      </c>
      <c r="E42" s="24">
        <v>6</v>
      </c>
      <c r="F42" s="26">
        <v>868</v>
      </c>
      <c r="G42" s="27">
        <v>29</v>
      </c>
    </row>
    <row r="43" spans="1:7" ht="15.75" customHeight="1" x14ac:dyDescent="0.3">
      <c r="A43" s="21">
        <v>6</v>
      </c>
      <c r="B43" s="22" t="s">
        <v>242</v>
      </c>
      <c r="C43" s="22" t="s">
        <v>77</v>
      </c>
      <c r="D43" s="23">
        <v>134</v>
      </c>
      <c r="E43" s="24">
        <v>3</v>
      </c>
      <c r="F43" s="23">
        <v>825</v>
      </c>
      <c r="G43" s="25">
        <v>22</v>
      </c>
    </row>
    <row r="44" spans="1:7" ht="15.75" customHeight="1" x14ac:dyDescent="0.3">
      <c r="A44" s="21">
        <v>2</v>
      </c>
      <c r="B44" s="22" t="s">
        <v>377</v>
      </c>
      <c r="C44" s="22" t="s">
        <v>183</v>
      </c>
      <c r="D44" s="23">
        <v>103</v>
      </c>
      <c r="E44" s="24">
        <v>1</v>
      </c>
      <c r="F44" s="23">
        <v>682</v>
      </c>
      <c r="G44" s="25">
        <v>20</v>
      </c>
    </row>
    <row r="45" spans="1:7" ht="15.75" customHeight="1" x14ac:dyDescent="0.3">
      <c r="A45" s="21">
        <v>3</v>
      </c>
      <c r="B45" s="22" t="s">
        <v>378</v>
      </c>
      <c r="C45" s="22" t="s">
        <v>21</v>
      </c>
      <c r="D45" s="23">
        <v>131</v>
      </c>
      <c r="E45" s="24">
        <v>2</v>
      </c>
      <c r="F45" s="23">
        <v>805</v>
      </c>
      <c r="G45" s="25">
        <v>15</v>
      </c>
    </row>
    <row r="46" spans="1:7" ht="15.75" customHeight="1" x14ac:dyDescent="0.3">
      <c r="A46" s="28">
        <v>7</v>
      </c>
      <c r="B46" s="29" t="s">
        <v>249</v>
      </c>
      <c r="C46" s="29" t="s">
        <v>37</v>
      </c>
      <c r="D46" s="30">
        <v>135</v>
      </c>
      <c r="E46" s="31">
        <v>4</v>
      </c>
      <c r="F46" s="30">
        <v>790</v>
      </c>
      <c r="G46" s="32">
        <v>15</v>
      </c>
    </row>
    <row r="47" spans="1:7" ht="15.75" customHeight="1" x14ac:dyDescent="0.3"/>
    <row r="48" spans="1:7" ht="15.75" customHeight="1" x14ac:dyDescent="0.3">
      <c r="A48" s="8"/>
      <c r="B48" s="9" t="s">
        <v>83</v>
      </c>
      <c r="C48" s="6" t="s">
        <v>379</v>
      </c>
      <c r="E48" s="10" t="s">
        <v>380</v>
      </c>
      <c r="F48" s="9"/>
      <c r="G48" s="9"/>
    </row>
    <row r="49" spans="1:7" ht="15.75" customHeight="1" x14ac:dyDescent="0.3">
      <c r="A49" s="11"/>
      <c r="B49" s="12" t="s">
        <v>10</v>
      </c>
      <c r="C49" s="12" t="s">
        <v>11</v>
      </c>
      <c r="D49" s="13" t="s">
        <v>12</v>
      </c>
      <c r="E49" s="13" t="s">
        <v>13</v>
      </c>
      <c r="F49" s="13" t="s">
        <v>14</v>
      </c>
      <c r="G49" s="14" t="s">
        <v>15</v>
      </c>
    </row>
    <row r="50" spans="1:7" ht="15.75" customHeight="1" x14ac:dyDescent="0.3">
      <c r="A50" s="15">
        <v>6</v>
      </c>
      <c r="B50" s="16" t="s">
        <v>381</v>
      </c>
      <c r="C50" s="16" t="s">
        <v>37</v>
      </c>
      <c r="D50" s="17">
        <v>137</v>
      </c>
      <c r="E50" s="17">
        <v>6</v>
      </c>
      <c r="F50" s="17">
        <v>844</v>
      </c>
      <c r="G50" s="20">
        <v>40</v>
      </c>
    </row>
    <row r="51" spans="1:7" ht="15.75" customHeight="1" x14ac:dyDescent="0.3">
      <c r="A51" s="21">
        <v>5</v>
      </c>
      <c r="B51" s="22" t="s">
        <v>382</v>
      </c>
      <c r="C51" s="22" t="s">
        <v>34</v>
      </c>
      <c r="D51" s="23">
        <v>155</v>
      </c>
      <c r="E51" s="24">
        <v>7</v>
      </c>
      <c r="F51" s="23">
        <v>679</v>
      </c>
      <c r="G51" s="25">
        <v>30</v>
      </c>
    </row>
    <row r="52" spans="1:7" ht="15.75" customHeight="1" x14ac:dyDescent="0.3">
      <c r="A52" s="21">
        <v>3</v>
      </c>
      <c r="B52" s="22" t="s">
        <v>383</v>
      </c>
      <c r="C52" s="22" t="s">
        <v>34</v>
      </c>
      <c r="D52" s="23">
        <v>111</v>
      </c>
      <c r="E52" s="24">
        <v>4</v>
      </c>
      <c r="F52" s="23">
        <v>528</v>
      </c>
      <c r="G52" s="25">
        <v>23</v>
      </c>
    </row>
    <row r="53" spans="1:7" ht="15.75" customHeight="1" x14ac:dyDescent="0.3">
      <c r="A53" s="21">
        <v>2</v>
      </c>
      <c r="B53" s="22" t="s">
        <v>384</v>
      </c>
      <c r="C53" s="22" t="s">
        <v>183</v>
      </c>
      <c r="D53" s="23">
        <v>116</v>
      </c>
      <c r="E53" s="24">
        <v>5</v>
      </c>
      <c r="F53" s="23">
        <v>488</v>
      </c>
      <c r="G53" s="25">
        <v>18</v>
      </c>
    </row>
    <row r="54" spans="1:7" ht="15.75" customHeight="1" x14ac:dyDescent="0.3">
      <c r="A54" s="21">
        <v>4</v>
      </c>
      <c r="B54" s="22" t="s">
        <v>385</v>
      </c>
      <c r="C54" s="22" t="s">
        <v>34</v>
      </c>
      <c r="D54" s="23" t="s">
        <v>47</v>
      </c>
      <c r="E54" s="24">
        <v>0</v>
      </c>
      <c r="F54" s="23">
        <v>408</v>
      </c>
      <c r="G54" s="25">
        <v>17</v>
      </c>
    </row>
    <row r="55" spans="1:7" ht="15.75" customHeight="1" x14ac:dyDescent="0.3">
      <c r="A55" s="21">
        <v>7</v>
      </c>
      <c r="B55" s="22" t="s">
        <v>386</v>
      </c>
      <c r="C55" s="22" t="s">
        <v>34</v>
      </c>
      <c r="D55" s="23">
        <v>110</v>
      </c>
      <c r="E55" s="24">
        <v>3</v>
      </c>
      <c r="F55" s="23">
        <v>357</v>
      </c>
      <c r="G55" s="25">
        <v>15</v>
      </c>
    </row>
    <row r="56" spans="1:7" ht="15.75" customHeight="1" x14ac:dyDescent="0.3">
      <c r="A56" s="28">
        <v>1</v>
      </c>
      <c r="B56" s="29" t="s">
        <v>387</v>
      </c>
      <c r="C56" s="29" t="s">
        <v>34</v>
      </c>
      <c r="D56" s="30" t="s">
        <v>47</v>
      </c>
      <c r="E56" s="31">
        <v>0</v>
      </c>
      <c r="F56" s="33">
        <v>77</v>
      </c>
      <c r="G56" s="34">
        <v>2</v>
      </c>
    </row>
    <row r="57" spans="1:7" ht="15.75" customHeight="1" x14ac:dyDescent="0.3"/>
    <row r="58" spans="1:7" ht="15.75" customHeight="1" x14ac:dyDescent="0.3">
      <c r="B58" s="6" t="s">
        <v>388</v>
      </c>
      <c r="F58" s="35" t="s">
        <v>167</v>
      </c>
    </row>
    <row r="59" spans="1:7" ht="15.75" customHeight="1" x14ac:dyDescent="0.3">
      <c r="B59" s="6" t="s">
        <v>168</v>
      </c>
    </row>
    <row r="60" spans="1:7" ht="15.75" customHeight="1" x14ac:dyDescent="0.3"/>
  </sheetData>
  <hyperlinks>
    <hyperlink ref="B2" location="'Index'!A3" tooltip="Go to the Index sheet" display="á" xr:uid="{F7D21461-E6BD-49E6-92ED-51D3D3E8CC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2023-03-02T11:20:07Z</dcterms:created>
  <dcterms:modified xsi:type="dcterms:W3CDTF">2023-03-02T11:20:15Z</dcterms:modified>
</cp:coreProperties>
</file>