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-23Winter\"/>
    </mc:Choice>
  </mc:AlternateContent>
  <xr:revisionPtr revIDLastSave="0" documentId="8_{E3D7DDB7-C8F1-411D-94B0-3C523C5DA580}" xr6:coauthVersionLast="47" xr6:coauthVersionMax="47" xr10:uidLastSave="{00000000-0000-0000-0000-000000000000}"/>
  <bookViews>
    <workbookView minimized="1" xWindow="2730" yWindow="1470" windowWidth="20460" windowHeight="14730" tabRatio="850" xr2:uid="{ADF0D245-8015-48E1-8C6A-B5A28FC8ACEA}"/>
  </bookViews>
  <sheets>
    <sheet name="Index" sheetId="53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50" r:id="rId16"/>
    <sheet name="Bench 50m 1" sheetId="51" r:id="rId17"/>
    <sheet name="Bench 50m 2" sheetId="52" r:id="rId18"/>
    <sheet name="Bench SR (Air) 1" sheetId="16" r:id="rId19"/>
    <sheet name="Bench SR (Air) 2" sheetId="17" r:id="rId20"/>
    <sheet name="Bench SR (Air) Sen" sheetId="18" r:id="rId21"/>
    <sheet name="Bench SR (Air) Team" sheetId="19" r:id="rId22"/>
    <sheet name="Bench SR (Rim) 1" sheetId="20" r:id="rId23"/>
    <sheet name="Bench SR (Rim) 2" sheetId="21" r:id="rId24"/>
    <sheet name="Bench SR (Rim) 3" sheetId="22" r:id="rId25"/>
    <sheet name="Bench SR (Rim) 4" sheetId="23" r:id="rId26"/>
    <sheet name="Bench SR (Rim) Sen" sheetId="24" r:id="rId27"/>
    <sheet name="Bench SR (Rim) Team 1" sheetId="25" r:id="rId28"/>
    <sheet name="Bench SR (Rim) Team 2" sheetId="26" r:id="rId29"/>
    <sheet name="Gallery Rifle Any" sheetId="27" r:id="rId30"/>
    <sheet name="Gallery Rifle Any Sen" sheetId="28" r:id="rId31"/>
    <sheet name="Gallery Rifle Iron" sheetId="29" r:id="rId32"/>
    <sheet name="Gallery Rifle Iron Sen" sheetId="30" r:id="rId33"/>
    <sheet name="Long Barrelled Pistol" sheetId="31" r:id="rId34"/>
    <sheet name="Long Barrelled Pistol Sen" sheetId="32" r:id="rId35"/>
    <sheet name="Muzzle-loading Nitro" sheetId="33" r:id="rId36"/>
    <sheet name="Muzzle-loading Pistol" sheetId="34" r:id="rId37"/>
    <sheet name="Muzzle-loading Pistol Sen" sheetId="35" r:id="rId38"/>
    <sheet name="Muzzle-loading Revolver" sheetId="36" r:id="rId39"/>
    <sheet name="Rapid Fire Air Pistol" sheetId="37" r:id="rId40"/>
    <sheet name="Rapid Fire Rifle" sheetId="38" r:id="rId41"/>
    <sheet name="Short Range Rifle 1" sheetId="39" r:id="rId42"/>
    <sheet name="Short Range Rifle 2" sheetId="40" r:id="rId43"/>
    <sheet name="Short Range Rifle Sen" sheetId="41" r:id="rId44"/>
    <sheet name="Short Range Rifle Team 1" sheetId="42" r:id="rId45"/>
    <sheet name="Short Range Rifle Team 2" sheetId="43" r:id="rId46"/>
    <sheet name="Sport Rifle 1" sheetId="44" r:id="rId47"/>
    <sheet name="Sport Rifle 2" sheetId="45" r:id="rId48"/>
    <sheet name="Sport Rifle Sen" sheetId="46" r:id="rId49"/>
    <sheet name="Sport Rifle Team 1" sheetId="47" r:id="rId50"/>
    <sheet name="Sport Rifle Team 2" sheetId="48" r:id="rId51"/>
    <sheet name="SR Standard Pistol" sheetId="49" r:id="rId5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52" l="1"/>
  <c r="F24" i="52"/>
  <c r="F20" i="52"/>
  <c r="F22" i="52"/>
  <c r="F21" i="52"/>
  <c r="F23" i="52"/>
  <c r="F19" i="52"/>
  <c r="F16" i="52"/>
  <c r="F18" i="52"/>
  <c r="F9" i="52"/>
  <c r="F10" i="52"/>
  <c r="F7" i="52"/>
  <c r="F8" i="52"/>
  <c r="F11" i="52"/>
  <c r="F6" i="52"/>
  <c r="F5" i="52"/>
  <c r="F12" i="52"/>
  <c r="F55" i="51"/>
  <c r="F50" i="51"/>
  <c r="F49" i="51"/>
  <c r="F53" i="51"/>
  <c r="F56" i="51"/>
  <c r="F52" i="51"/>
  <c r="F51" i="51"/>
  <c r="F54" i="51"/>
  <c r="F45" i="51"/>
  <c r="F42" i="51"/>
  <c r="F43" i="51"/>
  <c r="F44" i="51"/>
  <c r="F38" i="51"/>
  <c r="F39" i="51"/>
  <c r="F41" i="51"/>
  <c r="F40" i="51"/>
  <c r="F34" i="51"/>
  <c r="F28" i="51"/>
  <c r="F27" i="51"/>
  <c r="F32" i="51"/>
  <c r="F30" i="51"/>
  <c r="F33" i="51"/>
  <c r="F29" i="51"/>
  <c r="F31" i="51"/>
  <c r="F16" i="51"/>
  <c r="F17" i="51"/>
  <c r="F22" i="51"/>
  <c r="F18" i="51"/>
  <c r="F23" i="51"/>
  <c r="F19" i="51"/>
  <c r="F21" i="51"/>
  <c r="F20" i="51"/>
  <c r="F7" i="51"/>
  <c r="F10" i="51"/>
  <c r="F8" i="51"/>
  <c r="F12" i="51"/>
  <c r="F9" i="51"/>
  <c r="F5" i="51"/>
  <c r="F6" i="51"/>
  <c r="F11" i="51"/>
  <c r="F18" i="50"/>
  <c r="F20" i="50"/>
  <c r="F26" i="50"/>
  <c r="F23" i="50"/>
  <c r="F21" i="50"/>
  <c r="F22" i="50"/>
  <c r="F19" i="50"/>
  <c r="F25" i="50"/>
  <c r="F24" i="50"/>
  <c r="F11" i="50"/>
  <c r="F10" i="50"/>
  <c r="F7" i="50"/>
  <c r="F9" i="50"/>
  <c r="F6" i="50"/>
  <c r="F8" i="50"/>
  <c r="F13" i="50"/>
  <c r="F5" i="50"/>
  <c r="F14" i="50"/>
  <c r="F12" i="50"/>
  <c r="G20" i="49"/>
  <c r="G19" i="49"/>
  <c r="G18" i="49"/>
  <c r="G17" i="49"/>
  <c r="G16" i="49"/>
  <c r="G15" i="49"/>
  <c r="G11" i="49"/>
  <c r="G10" i="49"/>
  <c r="G9" i="49"/>
  <c r="G8" i="49"/>
  <c r="G7" i="49"/>
  <c r="G6" i="49"/>
  <c r="G5" i="49"/>
  <c r="M12" i="48"/>
  <c r="M9" i="48" s="1"/>
  <c r="F12" i="48"/>
  <c r="M11" i="48"/>
  <c r="F11" i="48"/>
  <c r="M10" i="48"/>
  <c r="F10" i="48"/>
  <c r="F9" i="48"/>
  <c r="M7" i="48"/>
  <c r="M4" i="48" s="1"/>
  <c r="F7" i="48"/>
  <c r="M6" i="48"/>
  <c r="F6" i="48"/>
  <c r="M5" i="48"/>
  <c r="F5" i="48"/>
  <c r="F4" i="48"/>
  <c r="M43" i="47"/>
  <c r="F43" i="47"/>
  <c r="M42" i="47"/>
  <c r="F42" i="47"/>
  <c r="M41" i="47"/>
  <c r="F41" i="47"/>
  <c r="F40" i="47" s="1"/>
  <c r="M40" i="47"/>
  <c r="F38" i="47"/>
  <c r="F37" i="47"/>
  <c r="F36" i="47"/>
  <c r="F35" i="47" s="1"/>
  <c r="M33" i="47"/>
  <c r="F33" i="47"/>
  <c r="M32" i="47"/>
  <c r="M30" i="47" s="1"/>
  <c r="F32" i="47"/>
  <c r="F30" i="47" s="1"/>
  <c r="M31" i="47"/>
  <c r="F31" i="47"/>
  <c r="M17" i="47"/>
  <c r="F17" i="47"/>
  <c r="M16" i="47"/>
  <c r="M14" i="47" s="1"/>
  <c r="F16" i="47"/>
  <c r="F14" i="47" s="1"/>
  <c r="M15" i="47"/>
  <c r="F15" i="47"/>
  <c r="F12" i="47"/>
  <c r="F11" i="47"/>
  <c r="F10" i="47"/>
  <c r="F9" i="47"/>
  <c r="M7" i="47"/>
  <c r="F7" i="47"/>
  <c r="M6" i="47"/>
  <c r="F6" i="47"/>
  <c r="M5" i="47"/>
  <c r="F5" i="47"/>
  <c r="M4" i="47"/>
  <c r="F4" i="47"/>
  <c r="M17" i="43"/>
  <c r="F17" i="43"/>
  <c r="M16" i="43"/>
  <c r="F16" i="43"/>
  <c r="M15" i="43"/>
  <c r="F15" i="43"/>
  <c r="M14" i="43"/>
  <c r="F14" i="43"/>
  <c r="M12" i="43"/>
  <c r="M9" i="43" s="1"/>
  <c r="F12" i="43"/>
  <c r="M11" i="43"/>
  <c r="F11" i="43"/>
  <c r="M10" i="43"/>
  <c r="F10" i="43"/>
  <c r="F9" i="43"/>
  <c r="M7" i="43"/>
  <c r="M4" i="43" s="1"/>
  <c r="F7" i="43"/>
  <c r="M6" i="43"/>
  <c r="F6" i="43"/>
  <c r="M5" i="43"/>
  <c r="F5" i="43"/>
  <c r="F4" i="43"/>
  <c r="M43" i="42"/>
  <c r="F43" i="42"/>
  <c r="M42" i="42"/>
  <c r="F42" i="42"/>
  <c r="M41" i="42"/>
  <c r="M40" i="42" s="1"/>
  <c r="F41" i="42"/>
  <c r="F40" i="42"/>
  <c r="M38" i="42"/>
  <c r="F38" i="42"/>
  <c r="M37" i="42"/>
  <c r="F37" i="42"/>
  <c r="M36" i="42"/>
  <c r="M35" i="42" s="1"/>
  <c r="F36" i="42"/>
  <c r="F35" i="42"/>
  <c r="M33" i="42"/>
  <c r="F33" i="42"/>
  <c r="M32" i="42"/>
  <c r="F32" i="42"/>
  <c r="M31" i="42"/>
  <c r="M30" i="42" s="1"/>
  <c r="F31" i="42"/>
  <c r="F30" i="42"/>
  <c r="M17" i="42"/>
  <c r="F17" i="42"/>
  <c r="M16" i="42"/>
  <c r="F16" i="42"/>
  <c r="M15" i="42"/>
  <c r="M14" i="42" s="1"/>
  <c r="F15" i="42"/>
  <c r="F14" i="42"/>
  <c r="M12" i="42"/>
  <c r="F12" i="42"/>
  <c r="M11" i="42"/>
  <c r="F11" i="42"/>
  <c r="M10" i="42"/>
  <c r="M9" i="42" s="1"/>
  <c r="F10" i="42"/>
  <c r="F9" i="42"/>
  <c r="M7" i="42"/>
  <c r="F7" i="42"/>
  <c r="M6" i="42"/>
  <c r="F6" i="42"/>
  <c r="M5" i="42"/>
  <c r="M4" i="42" s="1"/>
  <c r="F5" i="42"/>
  <c r="F4" i="42"/>
  <c r="G31" i="38"/>
  <c r="G30" i="38"/>
  <c r="G29" i="38"/>
  <c r="G28" i="38"/>
  <c r="G27" i="38"/>
  <c r="G26" i="38"/>
  <c r="G25" i="38"/>
  <c r="G21" i="38"/>
  <c r="G20" i="38"/>
  <c r="G19" i="38"/>
  <c r="G18" i="38"/>
  <c r="G17" i="38"/>
  <c r="G16" i="38"/>
  <c r="G15" i="38"/>
  <c r="G11" i="38"/>
  <c r="G10" i="38"/>
  <c r="G9" i="38"/>
  <c r="G8" i="38"/>
  <c r="G7" i="38"/>
  <c r="G6" i="38"/>
  <c r="G5" i="38"/>
  <c r="H14" i="37"/>
  <c r="H13" i="37"/>
  <c r="H12" i="37"/>
  <c r="H11" i="37"/>
  <c r="H10" i="37"/>
  <c r="H9" i="37"/>
  <c r="H8" i="37"/>
  <c r="H7" i="37"/>
  <c r="H6" i="37"/>
  <c r="H5" i="37"/>
  <c r="F47" i="31"/>
  <c r="F46" i="31"/>
  <c r="F45" i="31"/>
  <c r="F44" i="31"/>
  <c r="F43" i="31"/>
  <c r="F42" i="31"/>
  <c r="F41" i="31"/>
  <c r="F40" i="31"/>
  <c r="F36" i="31"/>
  <c r="F35" i="31"/>
  <c r="F34" i="31"/>
  <c r="F33" i="31"/>
  <c r="F32" i="31"/>
  <c r="F31" i="31"/>
  <c r="F30" i="31"/>
  <c r="F29" i="31"/>
  <c r="F25" i="31"/>
  <c r="F24" i="31"/>
  <c r="F23" i="31"/>
  <c r="F22" i="31"/>
  <c r="F21" i="31"/>
  <c r="F20" i="31"/>
  <c r="F19" i="31"/>
  <c r="F18" i="31"/>
  <c r="F17" i="31"/>
  <c r="F13" i="31"/>
  <c r="F12" i="31"/>
  <c r="F11" i="31"/>
  <c r="F10" i="31"/>
  <c r="F9" i="31"/>
  <c r="F8" i="31"/>
  <c r="F7" i="31"/>
  <c r="F6" i="31"/>
  <c r="F5" i="31"/>
  <c r="P49" i="29"/>
  <c r="F49" i="29"/>
  <c r="P48" i="29"/>
  <c r="F48" i="29"/>
  <c r="P47" i="29"/>
  <c r="F47" i="29"/>
  <c r="P46" i="29"/>
  <c r="F46" i="29"/>
  <c r="P45" i="29"/>
  <c r="F45" i="29"/>
  <c r="P44" i="29"/>
  <c r="F44" i="29"/>
  <c r="P43" i="29"/>
  <c r="F43" i="29"/>
  <c r="P42" i="29"/>
  <c r="F42" i="29"/>
  <c r="P41" i="29"/>
  <c r="F41" i="29"/>
  <c r="P37" i="29"/>
  <c r="F37" i="29"/>
  <c r="P36" i="29"/>
  <c r="F36" i="29"/>
  <c r="P35" i="29"/>
  <c r="F35" i="29"/>
  <c r="P34" i="29"/>
  <c r="F34" i="29"/>
  <c r="P33" i="29"/>
  <c r="F33" i="29"/>
  <c r="P32" i="29"/>
  <c r="F32" i="29"/>
  <c r="P31" i="29"/>
  <c r="F31" i="29"/>
  <c r="P30" i="29"/>
  <c r="F30" i="29"/>
  <c r="P29" i="29"/>
  <c r="F29" i="29"/>
  <c r="P25" i="29"/>
  <c r="F25" i="29"/>
  <c r="P24" i="29"/>
  <c r="F24" i="29"/>
  <c r="P23" i="29"/>
  <c r="F23" i="29"/>
  <c r="P22" i="29"/>
  <c r="F22" i="29"/>
  <c r="P21" i="29"/>
  <c r="F21" i="29"/>
  <c r="P20" i="29"/>
  <c r="F20" i="29"/>
  <c r="P19" i="29"/>
  <c r="F19" i="29"/>
  <c r="P18" i="29"/>
  <c r="F18" i="29"/>
  <c r="P17" i="29"/>
  <c r="F17" i="29"/>
  <c r="P13" i="29"/>
  <c r="F13" i="29"/>
  <c r="P12" i="29"/>
  <c r="F12" i="29"/>
  <c r="P11" i="29"/>
  <c r="F11" i="29"/>
  <c r="P10" i="29"/>
  <c r="F10" i="29"/>
  <c r="P9" i="29"/>
  <c r="F9" i="29"/>
  <c r="P8" i="29"/>
  <c r="F8" i="29"/>
  <c r="P7" i="29"/>
  <c r="F7" i="29"/>
  <c r="P6" i="29"/>
  <c r="F6" i="29"/>
  <c r="P5" i="29"/>
  <c r="F5" i="29"/>
  <c r="F34" i="27"/>
  <c r="P33" i="27"/>
  <c r="F33" i="27"/>
  <c r="P32" i="27"/>
  <c r="F32" i="27"/>
  <c r="P31" i="27"/>
  <c r="F31" i="27"/>
  <c r="P30" i="27"/>
  <c r="F30" i="27"/>
  <c r="P29" i="27"/>
  <c r="F29" i="27"/>
  <c r="P28" i="27"/>
  <c r="F28" i="27"/>
  <c r="P27" i="27"/>
  <c r="F27" i="27"/>
  <c r="P23" i="27"/>
  <c r="F23" i="27"/>
  <c r="P22" i="27"/>
  <c r="F22" i="27"/>
  <c r="P21" i="27"/>
  <c r="F21" i="27"/>
  <c r="P20" i="27"/>
  <c r="F20" i="27"/>
  <c r="P19" i="27"/>
  <c r="F19" i="27"/>
  <c r="P18" i="27"/>
  <c r="F18" i="27"/>
  <c r="P17" i="27"/>
  <c r="F17" i="27"/>
  <c r="P16" i="27"/>
  <c r="F16" i="27"/>
  <c r="P12" i="27"/>
  <c r="F12" i="27"/>
  <c r="P11" i="27"/>
  <c r="F11" i="27"/>
  <c r="P10" i="27"/>
  <c r="F10" i="27"/>
  <c r="P9" i="27"/>
  <c r="F9" i="27"/>
  <c r="P8" i="27"/>
  <c r="F8" i="27"/>
  <c r="P7" i="27"/>
  <c r="F7" i="27"/>
  <c r="P6" i="27"/>
  <c r="F6" i="27"/>
  <c r="P5" i="27"/>
  <c r="F5" i="27"/>
  <c r="M43" i="26"/>
  <c r="F43" i="26"/>
  <c r="M42" i="26"/>
  <c r="F42" i="26"/>
  <c r="M41" i="26"/>
  <c r="F41" i="26"/>
  <c r="F40" i="26" s="1"/>
  <c r="M40" i="26"/>
  <c r="F38" i="26"/>
  <c r="F37" i="26"/>
  <c r="F36" i="26"/>
  <c r="F35" i="26" s="1"/>
  <c r="M33" i="26"/>
  <c r="F33" i="26"/>
  <c r="M32" i="26"/>
  <c r="M30" i="26" s="1"/>
  <c r="F32" i="26"/>
  <c r="F30" i="26" s="1"/>
  <c r="M31" i="26"/>
  <c r="F31" i="26"/>
  <c r="M17" i="26"/>
  <c r="F17" i="26"/>
  <c r="M16" i="26"/>
  <c r="M14" i="26" s="1"/>
  <c r="F16" i="26"/>
  <c r="F14" i="26" s="1"/>
  <c r="M15" i="26"/>
  <c r="F15" i="26"/>
  <c r="F12" i="26"/>
  <c r="F11" i="26"/>
  <c r="F10" i="26"/>
  <c r="F9" i="26"/>
  <c r="M7" i="26"/>
  <c r="F7" i="26"/>
  <c r="M6" i="26"/>
  <c r="F6" i="26"/>
  <c r="M5" i="26"/>
  <c r="F5" i="26"/>
  <c r="M4" i="26"/>
  <c r="F4" i="26"/>
  <c r="M43" i="25"/>
  <c r="M40" i="25" s="1"/>
  <c r="F43" i="25"/>
  <c r="M42" i="25"/>
  <c r="F42" i="25"/>
  <c r="M41" i="25"/>
  <c r="F41" i="25"/>
  <c r="F40" i="25" s="1"/>
  <c r="F38" i="25"/>
  <c r="F37" i="25"/>
  <c r="F36" i="25"/>
  <c r="F35" i="25"/>
  <c r="M33" i="25"/>
  <c r="F33" i="25"/>
  <c r="M32" i="25"/>
  <c r="F32" i="25"/>
  <c r="M31" i="25"/>
  <c r="M30" i="25" s="1"/>
  <c r="F31" i="25"/>
  <c r="F30" i="25"/>
  <c r="M17" i="25"/>
  <c r="F17" i="25"/>
  <c r="M16" i="25"/>
  <c r="F16" i="25"/>
  <c r="M15" i="25"/>
  <c r="M14" i="25" s="1"/>
  <c r="F15" i="25"/>
  <c r="F14" i="25"/>
  <c r="M12" i="25"/>
  <c r="F12" i="25"/>
  <c r="M11" i="25"/>
  <c r="F11" i="25"/>
  <c r="M10" i="25"/>
  <c r="M9" i="25" s="1"/>
  <c r="F10" i="25"/>
  <c r="F9" i="25"/>
  <c r="M7" i="25"/>
  <c r="F7" i="25"/>
  <c r="M6" i="25"/>
  <c r="F6" i="25"/>
  <c r="M5" i="25"/>
  <c r="M4" i="25" s="1"/>
  <c r="F5" i="25"/>
  <c r="F4" i="25"/>
  <c r="F45" i="23"/>
  <c r="F44" i="23"/>
  <c r="F43" i="23"/>
  <c r="F42" i="23"/>
  <c r="F41" i="23"/>
  <c r="F40" i="23"/>
  <c r="F39" i="23"/>
  <c r="F38" i="23"/>
  <c r="F34" i="23"/>
  <c r="F33" i="23"/>
  <c r="F32" i="23"/>
  <c r="F31" i="23"/>
  <c r="F30" i="23"/>
  <c r="F29" i="23"/>
  <c r="F28" i="23"/>
  <c r="F27" i="23"/>
  <c r="F23" i="23"/>
  <c r="F22" i="23"/>
  <c r="F21" i="23"/>
  <c r="F20" i="23"/>
  <c r="F19" i="23"/>
  <c r="F18" i="23"/>
  <c r="F17" i="23"/>
  <c r="F16" i="23"/>
  <c r="F12" i="23"/>
  <c r="F11" i="23"/>
  <c r="F10" i="23"/>
  <c r="F9" i="23"/>
  <c r="F8" i="23"/>
  <c r="F7" i="23"/>
  <c r="F6" i="23"/>
  <c r="F5" i="23"/>
  <c r="F60" i="22"/>
  <c r="F59" i="22"/>
  <c r="F58" i="22"/>
  <c r="F57" i="22"/>
  <c r="F56" i="22"/>
  <c r="F55" i="22"/>
  <c r="F54" i="22"/>
  <c r="F53" i="22"/>
  <c r="F49" i="22"/>
  <c r="F48" i="22"/>
  <c r="F47" i="22"/>
  <c r="F46" i="22"/>
  <c r="F45" i="22"/>
  <c r="F44" i="22"/>
  <c r="F43" i="22"/>
  <c r="F42" i="22"/>
  <c r="F41" i="22"/>
  <c r="F37" i="22"/>
  <c r="F36" i="22"/>
  <c r="F35" i="22"/>
  <c r="F34" i="22"/>
  <c r="F33" i="22"/>
  <c r="F32" i="22"/>
  <c r="F31" i="22"/>
  <c r="F30" i="22"/>
  <c r="F29" i="22"/>
  <c r="F25" i="22"/>
  <c r="F24" i="22"/>
  <c r="F23" i="22"/>
  <c r="F22" i="22"/>
  <c r="F21" i="22"/>
  <c r="F20" i="22"/>
  <c r="F19" i="22"/>
  <c r="F18" i="22"/>
  <c r="F17" i="22"/>
  <c r="F13" i="22"/>
  <c r="F12" i="22"/>
  <c r="F11" i="22"/>
  <c r="F10" i="22"/>
  <c r="F9" i="22"/>
  <c r="F8" i="22"/>
  <c r="F7" i="22"/>
  <c r="F6" i="22"/>
  <c r="F5" i="22"/>
  <c r="F61" i="21"/>
  <c r="F60" i="21"/>
  <c r="F59" i="21"/>
  <c r="F58" i="21"/>
  <c r="F57" i="21"/>
  <c r="F56" i="21"/>
  <c r="F55" i="21"/>
  <c r="F54" i="21"/>
  <c r="F53" i="21"/>
  <c r="F49" i="21"/>
  <c r="F48" i="21"/>
  <c r="F47" i="21"/>
  <c r="F46" i="21"/>
  <c r="F45" i="21"/>
  <c r="F44" i="21"/>
  <c r="F43" i="21"/>
  <c r="F42" i="21"/>
  <c r="F41" i="21"/>
  <c r="F37" i="21"/>
  <c r="F36" i="21"/>
  <c r="F35" i="21"/>
  <c r="F34" i="21"/>
  <c r="F33" i="21"/>
  <c r="F32" i="21"/>
  <c r="F31" i="21"/>
  <c r="F30" i="21"/>
  <c r="F29" i="21"/>
  <c r="F25" i="21"/>
  <c r="F24" i="21"/>
  <c r="F23" i="21"/>
  <c r="F22" i="21"/>
  <c r="F21" i="21"/>
  <c r="F20" i="21"/>
  <c r="F19" i="21"/>
  <c r="F18" i="21"/>
  <c r="F17" i="21"/>
  <c r="F13" i="21"/>
  <c r="F12" i="21"/>
  <c r="F11" i="21"/>
  <c r="F10" i="21"/>
  <c r="F9" i="21"/>
  <c r="F8" i="21"/>
  <c r="F7" i="21"/>
  <c r="F6" i="21"/>
  <c r="F5" i="21"/>
  <c r="F61" i="20"/>
  <c r="F60" i="20"/>
  <c r="F59" i="20"/>
  <c r="F58" i="20"/>
  <c r="F57" i="20"/>
  <c r="F56" i="20"/>
  <c r="F55" i="20"/>
  <c r="F54" i="20"/>
  <c r="F53" i="20"/>
  <c r="F49" i="20"/>
  <c r="F48" i="20"/>
  <c r="F47" i="20"/>
  <c r="F46" i="20"/>
  <c r="F45" i="20"/>
  <c r="F44" i="20"/>
  <c r="F43" i="20"/>
  <c r="F42" i="20"/>
  <c r="F41" i="20"/>
  <c r="F37" i="20"/>
  <c r="F36" i="20"/>
  <c r="F35" i="20"/>
  <c r="F34" i="20"/>
  <c r="F33" i="20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M17" i="19"/>
  <c r="F17" i="19"/>
  <c r="M16" i="19"/>
  <c r="F16" i="19"/>
  <c r="M15" i="19"/>
  <c r="F15" i="19"/>
  <c r="F14" i="19" s="1"/>
  <c r="M14" i="19"/>
  <c r="F12" i="19"/>
  <c r="F11" i="19"/>
  <c r="F10" i="19"/>
  <c r="F9" i="19" s="1"/>
  <c r="M7" i="19"/>
  <c r="F7" i="19"/>
  <c r="M6" i="19"/>
  <c r="F6" i="19"/>
  <c r="F4" i="19" s="1"/>
  <c r="M5" i="19"/>
  <c r="M4" i="19" s="1"/>
  <c r="F5" i="19"/>
  <c r="F32" i="17"/>
  <c r="F31" i="17"/>
  <c r="F30" i="17"/>
  <c r="F29" i="17"/>
  <c r="F25" i="17"/>
  <c r="F24" i="17"/>
  <c r="F23" i="17"/>
  <c r="F22" i="17"/>
  <c r="F21" i="17"/>
  <c r="F20" i="17"/>
  <c r="F19" i="17"/>
  <c r="F18" i="17"/>
  <c r="F17" i="17"/>
  <c r="F13" i="17"/>
  <c r="F12" i="17"/>
  <c r="F11" i="17"/>
  <c r="F10" i="17"/>
  <c r="F9" i="17"/>
  <c r="F8" i="17"/>
  <c r="F7" i="17"/>
  <c r="F6" i="17"/>
  <c r="F5" i="17"/>
  <c r="F61" i="16"/>
  <c r="F60" i="16"/>
  <c r="F59" i="16"/>
  <c r="F58" i="16"/>
  <c r="F57" i="16"/>
  <c r="F56" i="16"/>
  <c r="F55" i="16"/>
  <c r="F54" i="16"/>
  <c r="F53" i="16"/>
  <c r="F49" i="16"/>
  <c r="F48" i="16"/>
  <c r="F47" i="16"/>
  <c r="F46" i="16"/>
  <c r="F45" i="16"/>
  <c r="F44" i="16"/>
  <c r="F43" i="16"/>
  <c r="F42" i="16"/>
  <c r="F41" i="16"/>
  <c r="F37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3" i="16"/>
  <c r="F12" i="16"/>
  <c r="F11" i="16"/>
  <c r="F10" i="16"/>
  <c r="F9" i="16"/>
  <c r="F8" i="16"/>
  <c r="F7" i="16"/>
  <c r="F6" i="16"/>
  <c r="F5" i="16"/>
  <c r="F55" i="13"/>
  <c r="F54" i="13"/>
  <c r="F53" i="13"/>
  <c r="F52" i="13"/>
  <c r="F51" i="13"/>
  <c r="F50" i="13"/>
  <c r="F49" i="13"/>
  <c r="F45" i="13"/>
  <c r="F44" i="13"/>
  <c r="F43" i="13"/>
  <c r="F42" i="13"/>
  <c r="F41" i="13"/>
  <c r="F40" i="13"/>
  <c r="F39" i="13"/>
  <c r="F38" i="13"/>
  <c r="F34" i="13"/>
  <c r="F33" i="13"/>
  <c r="F32" i="13"/>
  <c r="F31" i="13"/>
  <c r="F30" i="13"/>
  <c r="F29" i="13"/>
  <c r="F28" i="13"/>
  <c r="F24" i="13"/>
  <c r="F23" i="13"/>
  <c r="F22" i="13"/>
  <c r="F21" i="13"/>
  <c r="F20" i="13"/>
  <c r="F19" i="13"/>
  <c r="F18" i="13"/>
  <c r="F17" i="13"/>
  <c r="F13" i="13"/>
  <c r="F12" i="13"/>
  <c r="F11" i="13"/>
  <c r="F10" i="13"/>
  <c r="F9" i="13"/>
  <c r="F8" i="13"/>
  <c r="F7" i="13"/>
  <c r="F6" i="13"/>
  <c r="F5" i="13"/>
  <c r="H34" i="8"/>
  <c r="H33" i="8"/>
  <c r="H32" i="8"/>
  <c r="H31" i="8"/>
  <c r="H30" i="8"/>
  <c r="H29" i="8"/>
  <c r="H28" i="8"/>
  <c r="H27" i="8"/>
  <c r="H23" i="8"/>
  <c r="H22" i="8"/>
  <c r="H21" i="8"/>
  <c r="H20" i="8"/>
  <c r="H19" i="8"/>
  <c r="H18" i="8"/>
  <c r="H17" i="8"/>
  <c r="H16" i="8"/>
  <c r="H12" i="8"/>
  <c r="H11" i="8"/>
  <c r="H10" i="8"/>
  <c r="H9" i="8"/>
  <c r="H8" i="8"/>
  <c r="H7" i="8"/>
  <c r="H6" i="8"/>
  <c r="H5" i="8"/>
  <c r="M17" i="7"/>
  <c r="F17" i="7"/>
  <c r="M16" i="7"/>
  <c r="F16" i="7"/>
  <c r="M15" i="7"/>
  <c r="M14" i="7" s="1"/>
  <c r="F15" i="7"/>
  <c r="F14" i="7"/>
  <c r="M12" i="7"/>
  <c r="F12" i="7"/>
  <c r="M11" i="7"/>
  <c r="F11" i="7"/>
  <c r="M10" i="7"/>
  <c r="M9" i="7" s="1"/>
  <c r="F10" i="7"/>
  <c r="F9" i="7"/>
  <c r="M7" i="7"/>
  <c r="M4" i="7" s="1"/>
  <c r="F7" i="7"/>
  <c r="M6" i="7"/>
  <c r="F6" i="7"/>
  <c r="M5" i="7"/>
  <c r="F5" i="7"/>
  <c r="F4" i="7"/>
  <c r="M43" i="6"/>
  <c r="F43" i="6"/>
  <c r="M42" i="6"/>
  <c r="F42" i="6"/>
  <c r="M41" i="6"/>
  <c r="F41" i="6"/>
  <c r="M40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<sst xmlns="http://schemas.openxmlformats.org/spreadsheetml/2006/main" count="5435" uniqueCount="1414">
  <si>
    <t>10M Air Pistol - Individuals</t>
  </si>
  <si>
    <t>Round Four (12-Dec-22)</t>
  </si>
  <si>
    <t>á</t>
  </si>
  <si>
    <t>Division One</t>
  </si>
  <si>
    <t>Avg of declared Avgs: 186.2</t>
  </si>
  <si>
    <t>Avg this round: 183.8</t>
  </si>
  <si>
    <t>Division Two</t>
  </si>
  <si>
    <t>Avg of declared Avgs: 180.9</t>
  </si>
  <si>
    <t>Avg this round: 180.1</t>
  </si>
  <si>
    <t>Name</t>
  </si>
  <si>
    <t>Club</t>
  </si>
  <si>
    <t>Scr</t>
  </si>
  <si>
    <t>Pts</t>
  </si>
  <si>
    <t>Agg</t>
  </si>
  <si>
    <t>Tot</t>
  </si>
  <si>
    <t>S. Finnie</t>
  </si>
  <si>
    <t>Harpenden</t>
  </si>
  <si>
    <t>V. Tripney</t>
  </si>
  <si>
    <t>City of Truro</t>
  </si>
  <si>
    <t>A. Ralston</t>
  </si>
  <si>
    <t>Dumbarton</t>
  </si>
  <si>
    <t>D. Kirk</t>
  </si>
  <si>
    <t>Telepost</t>
  </si>
  <si>
    <t>D. Owen</t>
  </si>
  <si>
    <t>Cumberland</t>
  </si>
  <si>
    <t>A. Colman</t>
  </si>
  <si>
    <t>C. Dickson</t>
  </si>
  <si>
    <t>Alloa</t>
  </si>
  <si>
    <t>C. Lee</t>
  </si>
  <si>
    <t>Blackpool</t>
  </si>
  <si>
    <t>P. Hair</t>
  </si>
  <si>
    <t>Dumfries</t>
  </si>
  <si>
    <t>G. Chambers</t>
  </si>
  <si>
    <t>Altrincham</t>
  </si>
  <si>
    <t>H. Graham</t>
  </si>
  <si>
    <t>E. Clarke</t>
  </si>
  <si>
    <t>Crewe</t>
  </si>
  <si>
    <t>I. Nuckley</t>
  </si>
  <si>
    <t>C. Glover</t>
  </si>
  <si>
    <t>W. McGurk</t>
  </si>
  <si>
    <t>Dechmont</t>
  </si>
  <si>
    <t>S. Stockdale</t>
  </si>
  <si>
    <t>Callander</t>
  </si>
  <si>
    <t>W. Man</t>
  </si>
  <si>
    <t>Jasmine</t>
  </si>
  <si>
    <t>ncr</t>
  </si>
  <si>
    <t>R. A. Shaw</t>
  </si>
  <si>
    <t>Vickers</t>
  </si>
  <si>
    <t>Division Three</t>
  </si>
  <si>
    <t>Avg of declared Avgs: 178.4</t>
  </si>
  <si>
    <t>Avg this round: 181.4</t>
  </si>
  <si>
    <t>Division Four</t>
  </si>
  <si>
    <t>Avg of declared Avgs: 174.6</t>
  </si>
  <si>
    <t>Avg this round: 176.4</t>
  </si>
  <si>
    <t>H. McDonald</t>
  </si>
  <si>
    <t>Balerno &amp; Currie</t>
  </si>
  <si>
    <t>E. Wethered</t>
  </si>
  <si>
    <t>R &amp; L</t>
  </si>
  <si>
    <t>A. Hartley</t>
  </si>
  <si>
    <t>Wellington &amp; Skipton</t>
  </si>
  <si>
    <t>S. Carter</t>
  </si>
  <si>
    <t>Jubilee</t>
  </si>
  <si>
    <t>P. Sambells</t>
  </si>
  <si>
    <t>C. Deery</t>
  </si>
  <si>
    <t>Downshire</t>
  </si>
  <si>
    <t>A. Lennox</t>
  </si>
  <si>
    <t>P. Medlin</t>
  </si>
  <si>
    <t>W. Craig</t>
  </si>
  <si>
    <t>D. Gilbody</t>
  </si>
  <si>
    <t>B. Crossley</t>
  </si>
  <si>
    <t>Blackburn</t>
  </si>
  <si>
    <t>R. Wethered</t>
  </si>
  <si>
    <t>J. Martin</t>
  </si>
  <si>
    <t>M. Popazov</t>
  </si>
  <si>
    <t>Deddington</t>
  </si>
  <si>
    <t>G. Mees</t>
  </si>
  <si>
    <t>Norwich City</t>
  </si>
  <si>
    <t>B. Elliott</t>
  </si>
  <si>
    <t>Bedlay</t>
  </si>
  <si>
    <t>M. Savage</t>
  </si>
  <si>
    <t>C. Bracken</t>
  </si>
  <si>
    <t>St. Giles Yarners</t>
  </si>
  <si>
    <t>Division Five</t>
  </si>
  <si>
    <t>Avg of declared Avgs: 172.1</t>
  </si>
  <si>
    <t>Avg this round: 167.8</t>
  </si>
  <si>
    <t>Division Six</t>
  </si>
  <si>
    <t>Avg of declared Avgs: 168.7</t>
  </si>
  <si>
    <t>Avg this round: 173.1</t>
  </si>
  <si>
    <t>R. Beale</t>
  </si>
  <si>
    <t>Watsonians</t>
  </si>
  <si>
    <t>J. Slater-Morris</t>
  </si>
  <si>
    <t>Goodyear</t>
  </si>
  <si>
    <t>D. Erskine</t>
  </si>
  <si>
    <t>N. Booker</t>
  </si>
  <si>
    <t>Penzance &amp; St. Ives</t>
  </si>
  <si>
    <t>G. Appleby</t>
  </si>
  <si>
    <t>Keswick</t>
  </si>
  <si>
    <t>A. Simpson</t>
  </si>
  <si>
    <t>N. Carter</t>
  </si>
  <si>
    <t>A. Kirkham</t>
  </si>
  <si>
    <t>Preston Grasshoppers</t>
  </si>
  <si>
    <t>K. Russell</t>
  </si>
  <si>
    <t>M. Schooling</t>
  </si>
  <si>
    <t>D. Gilbert-Harris</t>
  </si>
  <si>
    <t>A. Dart</t>
  </si>
  <si>
    <t>Little Clacton</t>
  </si>
  <si>
    <t>R. Hair</t>
  </si>
  <si>
    <t>T. Mooney</t>
  </si>
  <si>
    <t>J. Thomson</t>
  </si>
  <si>
    <t>M. Humphrey</t>
  </si>
  <si>
    <t>S. Moore</t>
  </si>
  <si>
    <t>C. Bebbington</t>
  </si>
  <si>
    <t>Division Seven</t>
  </si>
  <si>
    <t>Avg of declared Avgs: 165.4</t>
  </si>
  <si>
    <t>Avg this round: 161.9</t>
  </si>
  <si>
    <t>Division Eight</t>
  </si>
  <si>
    <t>Avg of declared Avgs: 163.3</t>
  </si>
  <si>
    <t>Avg this round: 164.3</t>
  </si>
  <si>
    <t>S. Tomlin P5.2.3x1</t>
  </si>
  <si>
    <t>D. White</t>
  </si>
  <si>
    <t>T. Flynn</t>
  </si>
  <si>
    <t>B. Woolley</t>
  </si>
  <si>
    <t>S. Trevithick</t>
  </si>
  <si>
    <t>T. Lumley</t>
  </si>
  <si>
    <t>A. Hunton</t>
  </si>
  <si>
    <t>M. Pedley</t>
  </si>
  <si>
    <t>J. Sadowski</t>
  </si>
  <si>
    <t>N. Dixon</t>
  </si>
  <si>
    <t>Portishead</t>
  </si>
  <si>
    <t>M. Jupp</t>
  </si>
  <si>
    <t>Leek</t>
  </si>
  <si>
    <t>A. Thomas</t>
  </si>
  <si>
    <t>A. Baxter</t>
  </si>
  <si>
    <t>D. Grocott</t>
  </si>
  <si>
    <t>F. Braganza</t>
  </si>
  <si>
    <t>D. McNulty</t>
  </si>
  <si>
    <t>A. Tew</t>
  </si>
  <si>
    <t>P. McKelvey</t>
  </si>
  <si>
    <t>Division Nine</t>
  </si>
  <si>
    <t>Avg of declared Avgs: 161.5</t>
  </si>
  <si>
    <t>Avg this round: 159.3</t>
  </si>
  <si>
    <t>Division Ten</t>
  </si>
  <si>
    <t>Avg of declared Avgs: 159.9</t>
  </si>
  <si>
    <t>Avg this round: 158.8</t>
  </si>
  <si>
    <t>I. Baxter</t>
  </si>
  <si>
    <t>P. Warwick</t>
  </si>
  <si>
    <t>T. Wilson</t>
  </si>
  <si>
    <t>P. Field</t>
  </si>
  <si>
    <t>S. Alexander</t>
  </si>
  <si>
    <t>Penarth</t>
  </si>
  <si>
    <t>J. Willis</t>
  </si>
  <si>
    <t>R. Mead</t>
  </si>
  <si>
    <t>M. Arnstein</t>
  </si>
  <si>
    <t>I. Jones</t>
  </si>
  <si>
    <t>A. Davis</t>
  </si>
  <si>
    <t>L. Stone</t>
  </si>
  <si>
    <t>M. Hunt</t>
  </si>
  <si>
    <t>Bury</t>
  </si>
  <si>
    <t>D. Marshall</t>
  </si>
  <si>
    <t>G. Harris</t>
  </si>
  <si>
    <t>M. Stone</t>
  </si>
  <si>
    <t>P. E. Harrison</t>
  </si>
  <si>
    <t>R. Darwen</t>
  </si>
  <si>
    <t>P. Buchan</t>
  </si>
  <si>
    <t xml:space="preserve">  Scorer: D Grocott</t>
  </si>
  <si>
    <t>Issue date: 03-Jan-23</t>
  </si>
  <si>
    <t xml:space="preserve">  Challenges must be sent to the scorer and received by: 17-Jan-23</t>
  </si>
  <si>
    <t>Division Eleven</t>
  </si>
  <si>
    <t>Avg of declared Avgs: 158.4</t>
  </si>
  <si>
    <t>Avg this round: 156.4</t>
  </si>
  <si>
    <t>Division Twelve</t>
  </si>
  <si>
    <t>Avg of declared Avgs: 157.2</t>
  </si>
  <si>
    <t>Avg this round: 154.6</t>
  </si>
  <si>
    <t>R. Collins</t>
  </si>
  <si>
    <t>J. Machin</t>
  </si>
  <si>
    <t>T. Hall</t>
  </si>
  <si>
    <t>K. Stockham</t>
  </si>
  <si>
    <t>J. Brown</t>
  </si>
  <si>
    <t>P. Garrett</t>
  </si>
  <si>
    <t>R. Ford</t>
  </si>
  <si>
    <t>P. Harrison</t>
  </si>
  <si>
    <t>R. Miller</t>
  </si>
  <si>
    <t>M. Dazeley</t>
  </si>
  <si>
    <t>Marlow</t>
  </si>
  <si>
    <t>A. Reed</t>
  </si>
  <si>
    <t>B. McIntosh</t>
  </si>
  <si>
    <t>St Andrews</t>
  </si>
  <si>
    <t>P. Mealor</t>
  </si>
  <si>
    <t>J. Pye</t>
  </si>
  <si>
    <t>A. Salt</t>
  </si>
  <si>
    <t>L. Allen</t>
  </si>
  <si>
    <t>Warton</t>
  </si>
  <si>
    <t>G. Jutley</t>
  </si>
  <si>
    <t>Division Thirteen</t>
  </si>
  <si>
    <t>Avg of declared Avgs: 155.3</t>
  </si>
  <si>
    <t>Avg this round: 157.0</t>
  </si>
  <si>
    <t>Division Fourteen</t>
  </si>
  <si>
    <t>Avg of declared Avgs: 153.1</t>
  </si>
  <si>
    <t>Avg this round: 151.4</t>
  </si>
  <si>
    <t>D. Sweeting</t>
  </si>
  <si>
    <t>N. Calder</t>
  </si>
  <si>
    <t>J. Davis</t>
  </si>
  <si>
    <t>A. Germain</t>
  </si>
  <si>
    <t>Cardiff</t>
  </si>
  <si>
    <t>O. J. Spence</t>
  </si>
  <si>
    <t>K. Johnson</t>
  </si>
  <si>
    <t>M. Johnson</t>
  </si>
  <si>
    <t>M. Peacock</t>
  </si>
  <si>
    <t>L. Cooper</t>
  </si>
  <si>
    <t>I. Hutchinson</t>
  </si>
  <si>
    <t>R. Thomson</t>
  </si>
  <si>
    <t>J. Clements</t>
  </si>
  <si>
    <t>Wantage</t>
  </si>
  <si>
    <t>T. McGregor</t>
  </si>
  <si>
    <t>C. Bowes</t>
  </si>
  <si>
    <t>C. Phillips</t>
  </si>
  <si>
    <t>I. Foulner</t>
  </si>
  <si>
    <t>York RI</t>
  </si>
  <si>
    <t>M. Talbot</t>
  </si>
  <si>
    <t>D. Pitchforth</t>
  </si>
  <si>
    <t>Division Fifteen</t>
  </si>
  <si>
    <t>Avg of declared Avgs: 146.6</t>
  </si>
  <si>
    <t>Avg this round: 151.8</t>
  </si>
  <si>
    <t>Division Sixteen</t>
  </si>
  <si>
    <t>Avg of declared Avgs: 140.4</t>
  </si>
  <si>
    <t>Avg this round: 139.9</t>
  </si>
  <si>
    <t>D. Ellsmore</t>
  </si>
  <si>
    <t>L. Young</t>
  </si>
  <si>
    <t>Sunderland</t>
  </si>
  <si>
    <t>C. Brown</t>
  </si>
  <si>
    <t>P. Shaw</t>
  </si>
  <si>
    <t>J. Swift</t>
  </si>
  <si>
    <t>E. Thornton</t>
  </si>
  <si>
    <t>A. Noble</t>
  </si>
  <si>
    <t>N. Chinnery</t>
  </si>
  <si>
    <t>R. Hunt</t>
  </si>
  <si>
    <t>D. Wilson</t>
  </si>
  <si>
    <t>A. McSally</t>
  </si>
  <si>
    <t>D. Wheeler</t>
  </si>
  <si>
    <t>E. Smith</t>
  </si>
  <si>
    <t>H. Norris</t>
  </si>
  <si>
    <t>G. Standley</t>
  </si>
  <si>
    <t>A. Spearman</t>
  </si>
  <si>
    <t>D. Fitzpatrick</t>
  </si>
  <si>
    <t>Division Seventeen</t>
  </si>
  <si>
    <t>Avg of declared Avgs: 115.2</t>
  </si>
  <si>
    <t>Avg this round: 120.0</t>
  </si>
  <si>
    <t>D. Platt</t>
  </si>
  <si>
    <t>C. Wilson</t>
  </si>
  <si>
    <t>K. Kearey</t>
  </si>
  <si>
    <t>B. Smith</t>
  </si>
  <si>
    <t>D. Higginbottom</t>
  </si>
  <si>
    <t>R. Austin</t>
  </si>
  <si>
    <t>S. Malic</t>
  </si>
  <si>
    <t>C. Bullock</t>
  </si>
  <si>
    <t>Juniors</t>
  </si>
  <si>
    <t>Avg of declared Avgs: 163.1</t>
  </si>
  <si>
    <t>Avg this round: 172.8</t>
  </si>
  <si>
    <t xml:space="preserve">  Scorer:  See main sheet</t>
  </si>
  <si>
    <t>Seniors</t>
  </si>
  <si>
    <t>Avg of declared Avgs: 180.6</t>
  </si>
  <si>
    <t>Avg this round: 179.9</t>
  </si>
  <si>
    <t>Avg of declared Avgs: 168.8</t>
  </si>
  <si>
    <t>Avg this round: 165.7</t>
  </si>
  <si>
    <t>Avg this round: 159.1</t>
  </si>
  <si>
    <t>Avg this round: 157.9</t>
  </si>
  <si>
    <t>Avg of declared Avgs: 137.1</t>
  </si>
  <si>
    <t>10M Air Pistol - Teams</t>
  </si>
  <si>
    <t>1 Balerno &amp; Currie</t>
  </si>
  <si>
    <t>v</t>
  </si>
  <si>
    <t>3 Blackpool A</t>
  </si>
  <si>
    <t>C. Brown SUB</t>
  </si>
  <si>
    <t>2 Blackburn A</t>
  </si>
  <si>
    <t>6 Dumbarton</t>
  </si>
  <si>
    <t>4 City of Truro A</t>
  </si>
  <si>
    <t>5 Crewe A</t>
  </si>
  <si>
    <t>J. Baker</t>
  </si>
  <si>
    <t>D. Pennell</t>
  </si>
  <si>
    <t>R. Tector</t>
  </si>
  <si>
    <t>Shot</t>
  </si>
  <si>
    <t>Won</t>
  </si>
  <si>
    <t>Drw</t>
  </si>
  <si>
    <t>Lst</t>
  </si>
  <si>
    <t>Pnt</t>
  </si>
  <si>
    <t>Avg of declared Avgs: 536.8</t>
  </si>
  <si>
    <t>Avg this round: 538.2</t>
  </si>
  <si>
    <t>(Complete teams only)</t>
  </si>
  <si>
    <t>1 Bury</t>
  </si>
  <si>
    <t>3 Crewe B</t>
  </si>
  <si>
    <t>S. McArthur</t>
  </si>
  <si>
    <t>A. Rogers</t>
  </si>
  <si>
    <t>J. Wilding</t>
  </si>
  <si>
    <t>2 City of Truro B</t>
  </si>
  <si>
    <t>6 St. Giles Yarners</t>
  </si>
  <si>
    <t>4 Keswick</t>
  </si>
  <si>
    <t>5 Penzance &amp; St. Ives A</t>
  </si>
  <si>
    <t>Avg of declared Avgs: 495.5</t>
  </si>
  <si>
    <t>Avg this round: 500.5</t>
  </si>
  <si>
    <t>1 Blackburn B</t>
  </si>
  <si>
    <t>3 Goodyear</t>
  </si>
  <si>
    <t>2 Blackpool B</t>
  </si>
  <si>
    <t>6 St Andrews</t>
  </si>
  <si>
    <t>4 Leek</t>
  </si>
  <si>
    <t>5 Penzance &amp; St. Ives B</t>
  </si>
  <si>
    <t>Avg of declared Avgs: 466.3</t>
  </si>
  <si>
    <t>Avg this round: 472.5</t>
  </si>
  <si>
    <t>10m Air Pistol - Individuals (Supported rest)</t>
  </si>
  <si>
    <t>Avg of declared Avgs: 179.5</t>
  </si>
  <si>
    <t>Avg this round: 178.6</t>
  </si>
  <si>
    <t>D. Boyton</t>
  </si>
  <si>
    <t>Court Riverside</t>
  </si>
  <si>
    <t>G. Cox</t>
  </si>
  <si>
    <t>S. Western</t>
  </si>
  <si>
    <t>Glevum</t>
  </si>
  <si>
    <t>S. Davis</t>
  </si>
  <si>
    <t>Old Silhillians</t>
  </si>
  <si>
    <t>J. Majewski</t>
  </si>
  <si>
    <t>Down Hatherley</t>
  </si>
  <si>
    <t>B. Beaven</t>
  </si>
  <si>
    <t>G. Lasseter</t>
  </si>
  <si>
    <t>E. Hatcher</t>
  </si>
  <si>
    <t>Avg of declared Avgs: 171.2</t>
  </si>
  <si>
    <t>Avg this round: 170.9</t>
  </si>
  <si>
    <t>P. Tietze</t>
  </si>
  <si>
    <t>K. Johns</t>
  </si>
  <si>
    <t>S. Jones</t>
  </si>
  <si>
    <t>T. Tunstall</t>
  </si>
  <si>
    <t>D. Wilkins</t>
  </si>
  <si>
    <t>M. Bowen</t>
  </si>
  <si>
    <t>J. Kay P5.2.3</t>
  </si>
  <si>
    <t>N. Beesley</t>
  </si>
  <si>
    <t>Avg of declared Avgs: 156.8</t>
  </si>
  <si>
    <t>Avg this round: 161.4</t>
  </si>
  <si>
    <t>J. List</t>
  </si>
  <si>
    <t>B. C. Pont</t>
  </si>
  <si>
    <t>G. Sowerby</t>
  </si>
  <si>
    <t>P. Webb</t>
  </si>
  <si>
    <t>M. Bailey</t>
  </si>
  <si>
    <t>G. Law</t>
  </si>
  <si>
    <t>C. Hollings</t>
  </si>
  <si>
    <t>J. Parr</t>
  </si>
  <si>
    <t xml:space="preserve">  Scorer: A Hamilton</t>
  </si>
  <si>
    <t>10M Air Rifle - Individuals</t>
  </si>
  <si>
    <t>Avg of declared Avgs: 185.1</t>
  </si>
  <si>
    <t>Avg this round: 185.3</t>
  </si>
  <si>
    <t>R. Law</t>
  </si>
  <si>
    <t>R. Townsend</t>
  </si>
  <si>
    <t>N. Dewing P5.2.1</t>
  </si>
  <si>
    <t>K. Scott</t>
  </si>
  <si>
    <t>L. O'Driscoll</t>
  </si>
  <si>
    <t>S. Banerjee</t>
  </si>
  <si>
    <t>A. Lawrence P7.6.3.2x4</t>
  </si>
  <si>
    <t>I. Ward</t>
  </si>
  <si>
    <t>Avg of declared Avgs: 165.3</t>
  </si>
  <si>
    <t>Avg this round: 166.9</t>
  </si>
  <si>
    <t>R. Campbell</t>
  </si>
  <si>
    <t>M. Hunton</t>
  </si>
  <si>
    <t>J. Bennett</t>
  </si>
  <si>
    <t>Sutton Coldfield</t>
  </si>
  <si>
    <t>K. Robinson</t>
  </si>
  <si>
    <t>J. Mackenzie</t>
  </si>
  <si>
    <t>N. Avis</t>
  </si>
  <si>
    <t>A. Thomson</t>
  </si>
  <si>
    <t>A. Brown</t>
  </si>
  <si>
    <t>Avg of declared Avgs: 155.5</t>
  </si>
  <si>
    <t>Avg this round: 156.7</t>
  </si>
  <si>
    <t>K. Pickett</t>
  </si>
  <si>
    <t>O. Edwards</t>
  </si>
  <si>
    <t>J. Stevens</t>
  </si>
  <si>
    <t>J. Hoodless</t>
  </si>
  <si>
    <t>A. Di-Domenico</t>
  </si>
  <si>
    <t>Avg of declared Avgs: 142.7</t>
  </si>
  <si>
    <t>Avg this round: 146.4</t>
  </si>
  <si>
    <t>D. Marriott</t>
  </si>
  <si>
    <t>J. Ward</t>
  </si>
  <si>
    <t>R. Hilhouse</t>
  </si>
  <si>
    <t>D. Little</t>
  </si>
  <si>
    <t>Avg of declared Avgs: 105.5</t>
  </si>
  <si>
    <t>Avg this round: 119.6</t>
  </si>
  <si>
    <t>K. Kuzmanoska</t>
  </si>
  <si>
    <t>M. Field</t>
  </si>
  <si>
    <t>L. Field</t>
  </si>
  <si>
    <t>M. Cunliffe</t>
  </si>
  <si>
    <t>S. Bramhall</t>
  </si>
  <si>
    <t>L. Mercer</t>
  </si>
  <si>
    <t>A. Baker</t>
  </si>
  <si>
    <t xml:space="preserve">  Scorer: R Harrison</t>
  </si>
  <si>
    <t>Avg of declared Avgs: 171.7</t>
  </si>
  <si>
    <t>Avg this round: 177.3</t>
  </si>
  <si>
    <t>10m Air Rifle - Individuals (Supported rest)</t>
  </si>
  <si>
    <t>Avg of declared Avgs: 178.5</t>
  </si>
  <si>
    <t>S. Moruzzi</t>
  </si>
  <si>
    <t>J. Phillips</t>
  </si>
  <si>
    <t>I. Vance</t>
  </si>
  <si>
    <t>Avg of declared Avgs: 164.7</t>
  </si>
  <si>
    <t>J. Kay</t>
  </si>
  <si>
    <t>M. Cooper</t>
  </si>
  <si>
    <t>20 Yards Pistol - Individuals</t>
  </si>
  <si>
    <t>Avg of declared Avgs: 174.4</t>
  </si>
  <si>
    <t>D. Stocks</t>
  </si>
  <si>
    <t>C. Lockwood</t>
  </si>
  <si>
    <t>R. Cornthwaite</t>
  </si>
  <si>
    <t>T. Somerton</t>
  </si>
  <si>
    <t>Avg this round: 153.3</t>
  </si>
  <si>
    <t>M. Elliott</t>
  </si>
  <si>
    <t>A. Fellerman</t>
  </si>
  <si>
    <t>C. Deery P7.4.2</t>
  </si>
  <si>
    <t>M. Dykes</t>
  </si>
  <si>
    <t>T. Haynes</t>
  </si>
  <si>
    <t>S. Morris</t>
  </si>
  <si>
    <t>Avg of declared Avgs: 154.5</t>
  </si>
  <si>
    <t>Avg this round: 160.0</t>
  </si>
  <si>
    <t>J. Hough</t>
  </si>
  <si>
    <t>N. Hayes</t>
  </si>
  <si>
    <t>P. Cox</t>
  </si>
  <si>
    <t>D. McErlain</t>
  </si>
  <si>
    <t>Avg of declared Avgs: 135.4</t>
  </si>
  <si>
    <t>Avg this round: 136.4</t>
  </si>
  <si>
    <t>S. Mohamed</t>
  </si>
  <si>
    <t>S. Neale</t>
  </si>
  <si>
    <t>T. Earnshaw</t>
  </si>
  <si>
    <t>Avg of declared Avgs: 103.2</t>
  </si>
  <si>
    <t>Avg this round: 104.5</t>
  </si>
  <si>
    <t>D. White P0.13(-20)</t>
  </si>
  <si>
    <t>A. German</t>
  </si>
  <si>
    <t>P. Rocca</t>
  </si>
  <si>
    <t>T. Morton P5.2.3</t>
  </si>
  <si>
    <t>East Antrim</t>
  </si>
  <si>
    <t>J. McCallum</t>
  </si>
  <si>
    <t>A. Trueick P5.2.3</t>
  </si>
  <si>
    <t xml:space="preserve">  Scorer: O J Spence</t>
  </si>
  <si>
    <t>Avg of declared Avgs: 161.3</t>
  </si>
  <si>
    <t>Avg this round: 159.2</t>
  </si>
  <si>
    <t/>
  </si>
  <si>
    <t>6 Yards Air Pistol - Individuals</t>
  </si>
  <si>
    <t>Avg of declared Avgs: 169.6</t>
  </si>
  <si>
    <t>Avg this round: 161.0</t>
  </si>
  <si>
    <t>E. Swain</t>
  </si>
  <si>
    <t>Market Drayton</t>
  </si>
  <si>
    <t>Avg of declared Avgs: 154.2</t>
  </si>
  <si>
    <t>Avg this round: 154.9</t>
  </si>
  <si>
    <t>C. Hair</t>
  </si>
  <si>
    <t>D. Spenser</t>
  </si>
  <si>
    <t>A. Lawrence</t>
  </si>
  <si>
    <t>Short Range Benchrest A/S (Air Rifle) - Individuals</t>
  </si>
  <si>
    <t>Avg of declared Avgs: 196.1</t>
  </si>
  <si>
    <t>Avg this round: 194.3</t>
  </si>
  <si>
    <t>W. Williams</t>
  </si>
  <si>
    <t>P. Kilpin</t>
  </si>
  <si>
    <t>J. Wilkinson</t>
  </si>
  <si>
    <t>J. Rawnsley</t>
  </si>
  <si>
    <t>Furness Marksmen</t>
  </si>
  <si>
    <t>S. Dodds</t>
  </si>
  <si>
    <t>Scotton &amp; Farnham</t>
  </si>
  <si>
    <t>C. Hedgecock</t>
  </si>
  <si>
    <t>Chichester</t>
  </si>
  <si>
    <t>F. McManus</t>
  </si>
  <si>
    <t>Avg of declared Avgs: 192.4</t>
  </si>
  <si>
    <t>Avg this round: 194.1</t>
  </si>
  <si>
    <t>J. Pearson</t>
  </si>
  <si>
    <t>A. Rigg</t>
  </si>
  <si>
    <t>D. Hearns</t>
  </si>
  <si>
    <t>GEC (Coventry)</t>
  </si>
  <si>
    <t>I. Wiles</t>
  </si>
  <si>
    <t>G. Boyer</t>
  </si>
  <si>
    <t>R. Chisem</t>
  </si>
  <si>
    <t>N. McDonald</t>
  </si>
  <si>
    <t>S. Downs</t>
  </si>
  <si>
    <t>Avg of declared Avgs: 190.6</t>
  </si>
  <si>
    <t>Avg this round: 192.4</t>
  </si>
  <si>
    <t>C. Williams</t>
  </si>
  <si>
    <t>I. Asplen</t>
  </si>
  <si>
    <t>P. Halliwell</t>
  </si>
  <si>
    <t>D. Pargetor</t>
  </si>
  <si>
    <t>J. Pargetor</t>
  </si>
  <si>
    <t>D. Canning</t>
  </si>
  <si>
    <t>P. Carling</t>
  </si>
  <si>
    <t>w/d</t>
  </si>
  <si>
    <t>R. Maddocks</t>
  </si>
  <si>
    <t>Avg this round: 191.0</t>
  </si>
  <si>
    <t>D. Philips</t>
  </si>
  <si>
    <t>R. Gaunt</t>
  </si>
  <si>
    <t>A. Lyons</t>
  </si>
  <si>
    <t>V. Barr</t>
  </si>
  <si>
    <t>T. Errington</t>
  </si>
  <si>
    <t>D. McAvley</t>
  </si>
  <si>
    <t>S. Wallace</t>
  </si>
  <si>
    <t>Avg of declared Avgs: 182.9</t>
  </si>
  <si>
    <t>Avg this round: 185.2</t>
  </si>
  <si>
    <t>Joel Clements</t>
  </si>
  <si>
    <t>Jason Clements</t>
  </si>
  <si>
    <t>J. Trinder</t>
  </si>
  <si>
    <t>S. Butler</t>
  </si>
  <si>
    <t>P. Rolston</t>
  </si>
  <si>
    <t>W. F. Hamilton</t>
  </si>
  <si>
    <t>K. Gainford</t>
  </si>
  <si>
    <t>J. Rule</t>
  </si>
  <si>
    <t>J. Barnades</t>
  </si>
  <si>
    <t xml:space="preserve">  Decimals are the X-bull counts.</t>
  </si>
  <si>
    <t xml:space="preserve">  Scorer: J Wright</t>
  </si>
  <si>
    <t>Avg of declared Avgs: 177.9</t>
  </si>
  <si>
    <t>Avg this round: 185.8</t>
  </si>
  <si>
    <t>G. March</t>
  </si>
  <si>
    <t>S. Thomas</t>
  </si>
  <si>
    <t>K. Mundy</t>
  </si>
  <si>
    <t>S. Clements</t>
  </si>
  <si>
    <t>A. Errington</t>
  </si>
  <si>
    <t>J. Parkes</t>
  </si>
  <si>
    <t>W. Faulkner</t>
  </si>
  <si>
    <t>J. Andrews</t>
  </si>
  <si>
    <t>Avg of declared Avgs: 168.1</t>
  </si>
  <si>
    <t>Avg this round: 179.4</t>
  </si>
  <si>
    <t>C. Salisbury</t>
  </si>
  <si>
    <t>R. Halliwell</t>
  </si>
  <si>
    <t>F. Perkins</t>
  </si>
  <si>
    <t>R. Gough</t>
  </si>
  <si>
    <t>M. Tansey</t>
  </si>
  <si>
    <t>B. Tilbury</t>
  </si>
  <si>
    <t>J. Simpson</t>
  </si>
  <si>
    <t>Avg of declared Avgs: 114.3</t>
  </si>
  <si>
    <t>Avg this round: 159.0</t>
  </si>
  <si>
    <t>S. Harding</t>
  </si>
  <si>
    <t>R. Walsh</t>
  </si>
  <si>
    <t>J. Rogers</t>
  </si>
  <si>
    <t>Avg of declared Avgs: 179.8</t>
  </si>
  <si>
    <t>Avg this round: 187.6</t>
  </si>
  <si>
    <t>Short Range Benchrest A/S (Air Rifle) - Teams</t>
  </si>
  <si>
    <t>1 Bedlay</t>
  </si>
  <si>
    <t>3 Bideford B</t>
  </si>
  <si>
    <t>B. Clark</t>
  </si>
  <si>
    <t>S. Found</t>
  </si>
  <si>
    <t>D. Hebard</t>
  </si>
  <si>
    <t>2 Bideford A</t>
  </si>
  <si>
    <t>6 Bogey545</t>
  </si>
  <si>
    <t>C. Morris</t>
  </si>
  <si>
    <t>M. Pomeroy</t>
  </si>
  <si>
    <t>4 Bideford C</t>
  </si>
  <si>
    <t>5 Bury</t>
  </si>
  <si>
    <t>C. Found</t>
  </si>
  <si>
    <t>P. Francis</t>
  </si>
  <si>
    <t>S. Pemburton</t>
  </si>
  <si>
    <t>A. Herdson</t>
  </si>
  <si>
    <t>I. Potter</t>
  </si>
  <si>
    <t>Avg of declared Avgs: 562.0</t>
  </si>
  <si>
    <t>Avg this round: 575.3</t>
  </si>
  <si>
    <t>Short Range Benchrest A/S (Rimfire) - Individuals</t>
  </si>
  <si>
    <t>Avg of declared Avgs: 199.0</t>
  </si>
  <si>
    <t>Avg this round: 199.0</t>
  </si>
  <si>
    <t>A. Dewsnip</t>
  </si>
  <si>
    <t>Wigan</t>
  </si>
  <si>
    <t>J. Marsh Brown</t>
  </si>
  <si>
    <t>R. Anderson</t>
  </si>
  <si>
    <t>P. Lomas</t>
  </si>
  <si>
    <t>Derby</t>
  </si>
  <si>
    <t>C. Harris</t>
  </si>
  <si>
    <t>G. Stewart</t>
  </si>
  <si>
    <t>Bolton</t>
  </si>
  <si>
    <t>D. Love</t>
  </si>
  <si>
    <t>Llantrisant</t>
  </si>
  <si>
    <t>Avg of declared Avgs: 197.8</t>
  </si>
  <si>
    <t>Avg this round: 197.9</t>
  </si>
  <si>
    <t>A. Thompson</t>
  </si>
  <si>
    <t>I. Henderson</t>
  </si>
  <si>
    <t>R. Williams</t>
  </si>
  <si>
    <t>W. Hamilton</t>
  </si>
  <si>
    <t>M. Sisson</t>
  </si>
  <si>
    <t>A. Barrow</t>
  </si>
  <si>
    <t>Warrington</t>
  </si>
  <si>
    <t>C. Simpson</t>
  </si>
  <si>
    <t>P. Hibbert</t>
  </si>
  <si>
    <t>Avg of declared Avgs: 197.2</t>
  </si>
  <si>
    <t>Avg this round: 195.4</t>
  </si>
  <si>
    <t>R. Cliffe</t>
  </si>
  <si>
    <t>S. McLaughlin</t>
  </si>
  <si>
    <t>M. Eyles</t>
  </si>
  <si>
    <t>D. Elgar</t>
  </si>
  <si>
    <t>D. Monk</t>
  </si>
  <si>
    <t>Ross on Wye</t>
  </si>
  <si>
    <t>C. Thorbjornsen</t>
  </si>
  <si>
    <t>R. Scholes</t>
  </si>
  <si>
    <t>Avg of declared Avgs: 196.5</t>
  </si>
  <si>
    <t>Avg this round: 195.6</t>
  </si>
  <si>
    <t>A. Cook</t>
  </si>
  <si>
    <t>Felton</t>
  </si>
  <si>
    <t>P. Lawrence</t>
  </si>
  <si>
    <t>M. Phillips</t>
  </si>
  <si>
    <t>M. Rowan</t>
  </si>
  <si>
    <t>M. Pearson</t>
  </si>
  <si>
    <t>B. Bischoff</t>
  </si>
  <si>
    <t>Gaib. O'Neill</t>
  </si>
  <si>
    <t>S. Amer</t>
  </si>
  <si>
    <t>Avg of declared Avgs: 195.9</t>
  </si>
  <si>
    <t>Avg this round: 194.7</t>
  </si>
  <si>
    <t>D. Gordon</t>
  </si>
  <si>
    <t>J. Moore</t>
  </si>
  <si>
    <t>G. Nock</t>
  </si>
  <si>
    <t>D. Bailey</t>
  </si>
  <si>
    <t>P. Sewell</t>
  </si>
  <si>
    <t>F. Starkey</t>
  </si>
  <si>
    <t>G. Upton</t>
  </si>
  <si>
    <t>Avg of declared Avgs: 195.0</t>
  </si>
  <si>
    <t>Avg this round: 195.8</t>
  </si>
  <si>
    <t>K. Hancock</t>
  </si>
  <si>
    <t>J. Morris</t>
  </si>
  <si>
    <t>Bideford</t>
  </si>
  <si>
    <t>V. Robinson</t>
  </si>
  <si>
    <t>Worplesdon</t>
  </si>
  <si>
    <t>R. Bell</t>
  </si>
  <si>
    <t>S. Harris</t>
  </si>
  <si>
    <t>S. George</t>
  </si>
  <si>
    <t>G. Carson</t>
  </si>
  <si>
    <t>P. McCusker</t>
  </si>
  <si>
    <t>Avg of declared Avgs: 194.3</t>
  </si>
  <si>
    <t>Avg this round: 193.7</t>
  </si>
  <si>
    <t>A. Moore</t>
  </si>
  <si>
    <t>D. Allwright</t>
  </si>
  <si>
    <t>S. Russell</t>
  </si>
  <si>
    <t>J.S.P.C.</t>
  </si>
  <si>
    <t>A. McGrugan</t>
  </si>
  <si>
    <t>I. G. Gray</t>
  </si>
  <si>
    <t>Kinross &amp; Milnathort</t>
  </si>
  <si>
    <t>B. Chappell</t>
  </si>
  <si>
    <t>A. McCusker</t>
  </si>
  <si>
    <t>K. Boaden</t>
  </si>
  <si>
    <t>Avg of declared Avgs: 193.3</t>
  </si>
  <si>
    <t>Avg this round: 193.8</t>
  </si>
  <si>
    <t>P. Tyler</t>
  </si>
  <si>
    <t>M. Scott</t>
  </si>
  <si>
    <t>R. Pickering</t>
  </si>
  <si>
    <t>D. Inman</t>
  </si>
  <si>
    <t>I. Dean P5.2.3</t>
  </si>
  <si>
    <t>M. Heyes</t>
  </si>
  <si>
    <t>Ger. O'Neil</t>
  </si>
  <si>
    <t>Avg of declared Avgs: 192.0</t>
  </si>
  <si>
    <t>Avg this round: 191.6</t>
  </si>
  <si>
    <t>S. Logan</t>
  </si>
  <si>
    <t>R. Lloyd</t>
  </si>
  <si>
    <t>A. Ritson</t>
  </si>
  <si>
    <t>R. Pearce</t>
  </si>
  <si>
    <t>P. Entwistle</t>
  </si>
  <si>
    <t>W. H. Robson</t>
  </si>
  <si>
    <t>S. Westley P7.8.3</t>
  </si>
  <si>
    <t>Avg of declared Avgs: 191.2</t>
  </si>
  <si>
    <t>Avg this round: 193.6</t>
  </si>
  <si>
    <t>M. Harlow</t>
  </si>
  <si>
    <t>B. Skelton</t>
  </si>
  <si>
    <t>P. Holland</t>
  </si>
  <si>
    <t>M. Butchart</t>
  </si>
  <si>
    <t>D. Casson</t>
  </si>
  <si>
    <t>J. Jablonski</t>
  </si>
  <si>
    <t>P. Byran</t>
  </si>
  <si>
    <t>Avg of declared Avgs: 190.3</t>
  </si>
  <si>
    <t>Avg this round: 190.1</t>
  </si>
  <si>
    <t>A. Bambery</t>
  </si>
  <si>
    <t>A. Green</t>
  </si>
  <si>
    <t>B. Carson</t>
  </si>
  <si>
    <t>S. Andrews</t>
  </si>
  <si>
    <t>K. Henderson</t>
  </si>
  <si>
    <t>D. Fenwick</t>
  </si>
  <si>
    <t>R. Ingram</t>
  </si>
  <si>
    <t>Avg of declared Avgs: 189.2</t>
  </si>
  <si>
    <t>Avg this round: 192.8</t>
  </si>
  <si>
    <t>D. Bonnefin</t>
  </si>
  <si>
    <t>A. Nixon</t>
  </si>
  <si>
    <t>A. Gunn P7.4.7.4</t>
  </si>
  <si>
    <t>S. Moss</t>
  </si>
  <si>
    <t>R. Prior</t>
  </si>
  <si>
    <t>R. Wegener-Salway</t>
  </si>
  <si>
    <t>R. Page</t>
  </si>
  <si>
    <t>G. F. Wilkinson</t>
  </si>
  <si>
    <t>Avg of declared Avgs: 187.9</t>
  </si>
  <si>
    <t>Avg this round: 189.2</t>
  </si>
  <si>
    <t>S. Vincent</t>
  </si>
  <si>
    <t>M. Morris</t>
  </si>
  <si>
    <t>I. Carter</t>
  </si>
  <si>
    <t>D. Mills</t>
  </si>
  <si>
    <t>K. P. Reilly</t>
  </si>
  <si>
    <t>Avg of declared Avgs: 185.9</t>
  </si>
  <si>
    <t>Avg this round: 190.3</t>
  </si>
  <si>
    <t>S. Morgans</t>
  </si>
  <si>
    <t>S. M. Anderson</t>
  </si>
  <si>
    <t>C. Pickering</t>
  </si>
  <si>
    <t>P. Gore</t>
  </si>
  <si>
    <t>L. Hamar</t>
  </si>
  <si>
    <t>R. Lindon</t>
  </si>
  <si>
    <t>J. Gunn P7.4.7.4</t>
  </si>
  <si>
    <t>A. Power</t>
  </si>
  <si>
    <t>G. Jones</t>
  </si>
  <si>
    <t>Avg of declared Avgs: 184.4</t>
  </si>
  <si>
    <t>Avg this round: 190.6</t>
  </si>
  <si>
    <t>C. Dean</t>
  </si>
  <si>
    <t>M. Morgans</t>
  </si>
  <si>
    <t>H. Murray</t>
  </si>
  <si>
    <t>M. Felton</t>
  </si>
  <si>
    <t>K. Blackmore</t>
  </si>
  <si>
    <t>E. Purcell P7.6.3.2</t>
  </si>
  <si>
    <t xml:space="preserve">  Scorer: J Thomson</t>
  </si>
  <si>
    <t>Avg of declared Avgs: 183.2</t>
  </si>
  <si>
    <t>Avg this round: 185.9</t>
  </si>
  <si>
    <t>K. Meek</t>
  </si>
  <si>
    <t>R. Moffett</t>
  </si>
  <si>
    <t>C. Chapman</t>
  </si>
  <si>
    <t>Dunfermline</t>
  </si>
  <si>
    <t>R. Hoyle</t>
  </si>
  <si>
    <t>J. Kerr</t>
  </si>
  <si>
    <t>D. Harlow</t>
  </si>
  <si>
    <t>M. Saunders</t>
  </si>
  <si>
    <t>J. Lytollis</t>
  </si>
  <si>
    <t>Avg this round: 185.0</t>
  </si>
  <si>
    <t>N. Cowdrey</t>
  </si>
  <si>
    <t>S. Gillum</t>
  </si>
  <si>
    <t>A. Bullock</t>
  </si>
  <si>
    <t>D. Riley</t>
  </si>
  <si>
    <t>B. Rayner P7.6.3.2</t>
  </si>
  <si>
    <t>J. Warner</t>
  </si>
  <si>
    <t>C. Salway</t>
  </si>
  <si>
    <t>Division Eighteen</t>
  </si>
  <si>
    <t>Avg of declared Avgs: 176.6</t>
  </si>
  <si>
    <t>Avg this round: 175.3</t>
  </si>
  <si>
    <t>P. Van-Parys</t>
  </si>
  <si>
    <t>J. Lee</t>
  </si>
  <si>
    <t>K. Hayes</t>
  </si>
  <si>
    <t>R. Lee</t>
  </si>
  <si>
    <t>S. Beech</t>
  </si>
  <si>
    <t>I. J. Bradley</t>
  </si>
  <si>
    <t>G. Glover P7.4.7.4</t>
  </si>
  <si>
    <t>Division Nineteen</t>
  </si>
  <si>
    <t>Avg this round: 171.0</t>
  </si>
  <si>
    <t>J. Berry</t>
  </si>
  <si>
    <t>M. Turnbull</t>
  </si>
  <si>
    <t>J. Bartlam</t>
  </si>
  <si>
    <t>R. Mallinson</t>
  </si>
  <si>
    <t>M. Mallinson</t>
  </si>
  <si>
    <t>B. Gillatt</t>
  </si>
  <si>
    <t>A. Foy P7.3.3</t>
  </si>
  <si>
    <t>G. Bellwood</t>
  </si>
  <si>
    <t>Avg of declared Avgs: 198.7</t>
  </si>
  <si>
    <t>Avg this round: 198.4</t>
  </si>
  <si>
    <t>Avg of declared Avgs: 196.3</t>
  </si>
  <si>
    <t>Avg this round: 195.1</t>
  </si>
  <si>
    <t>Avg this round: 193.4</t>
  </si>
  <si>
    <t>Avg of declared Avgs: 187.7</t>
  </si>
  <si>
    <t>Avg of declared Avgs: 176.5</t>
  </si>
  <si>
    <t>Avg this round: 175.9</t>
  </si>
  <si>
    <t>Short Range Benchrest A/S (Rimfire) - Teams</t>
  </si>
  <si>
    <t>1 Chichester A</t>
  </si>
  <si>
    <t>3 East Antrim A</t>
  </si>
  <si>
    <t>S. Sadler</t>
  </si>
  <si>
    <t>J. Smith</t>
  </si>
  <si>
    <t>C. Wade</t>
  </si>
  <si>
    <t>2 Crewe A</t>
  </si>
  <si>
    <t>6 Warrington A</t>
  </si>
  <si>
    <t>V. Jones</t>
  </si>
  <si>
    <t>A. Mason</t>
  </si>
  <si>
    <t>D. Bromley</t>
  </si>
  <si>
    <t>S. Williams</t>
  </si>
  <si>
    <t>4 GEC (Coventry)</t>
  </si>
  <si>
    <t>5 Penarth A</t>
  </si>
  <si>
    <t>Avg of declared Avgs: 589.8</t>
  </si>
  <si>
    <t>Avg this round: 587.8</t>
  </si>
  <si>
    <t>1 Chichester B</t>
  </si>
  <si>
    <t>3 Felton</t>
  </si>
  <si>
    <t>D. Bishop</t>
  </si>
  <si>
    <t>J. Curtin</t>
  </si>
  <si>
    <t>C. Edwards</t>
  </si>
  <si>
    <t>2 East Antrim B</t>
  </si>
  <si>
    <t>6 Bogey580</t>
  </si>
  <si>
    <t>4 Furness Marksmen</t>
  </si>
  <si>
    <t>5 Warrington B</t>
  </si>
  <si>
    <t>P. Slator</t>
  </si>
  <si>
    <t>Avg of declared Avgs: 581.0</t>
  </si>
  <si>
    <t>Avg this round: 582.3</t>
  </si>
  <si>
    <t>1 Chichester C</t>
  </si>
  <si>
    <t>3 Goodyear A</t>
  </si>
  <si>
    <t>A. Christofi</t>
  </si>
  <si>
    <t>P. Gardiner</t>
  </si>
  <si>
    <t>I. Stannard</t>
  </si>
  <si>
    <t>2 Crewe B</t>
  </si>
  <si>
    <t>6 Bogey569</t>
  </si>
  <si>
    <t>P. Baylis</t>
  </si>
  <si>
    <t>R. Dewhurst</t>
  </si>
  <si>
    <t>D. Jones</t>
  </si>
  <si>
    <t>4 Penarth B</t>
  </si>
  <si>
    <t>5 Sunderland A</t>
  </si>
  <si>
    <t>J. Robson (res) P7.9.8(4)</t>
  </si>
  <si>
    <t>P7.6.3.2</t>
  </si>
  <si>
    <t>Avg of declared Avgs: 569.7</t>
  </si>
  <si>
    <t>Avg this round: 581.3</t>
  </si>
  <si>
    <t>1 City of Truro</t>
  </si>
  <si>
    <t>3 Penarth C</t>
  </si>
  <si>
    <t>2 Goodyear B</t>
  </si>
  <si>
    <t>4 Sunderland B</t>
  </si>
  <si>
    <t>5 Sunderland C</t>
  </si>
  <si>
    <t>Avg of declared Avgs: 543.7</t>
  </si>
  <si>
    <t>Avg this round: 548.0</t>
  </si>
  <si>
    <t>Gallery Rifle Any Sights - Individuals</t>
  </si>
  <si>
    <t>Avg of declared Avgs: 195.8</t>
  </si>
  <si>
    <t>Avg this round: 194.4</t>
  </si>
  <si>
    <t>Avg of declared Avgs: 193.0</t>
  </si>
  <si>
    <t>G. Collins</t>
  </si>
  <si>
    <t>W. Pow</t>
  </si>
  <si>
    <t>C. Thompson</t>
  </si>
  <si>
    <t>J. Sinclair</t>
  </si>
  <si>
    <t>N. King</t>
  </si>
  <si>
    <t>D. Roberts</t>
  </si>
  <si>
    <t>D. Green</t>
  </si>
  <si>
    <t>C. Wiilams</t>
  </si>
  <si>
    <t>D. Crawford</t>
  </si>
  <si>
    <t>Avg of declared Avgs: 189.5</t>
  </si>
  <si>
    <t>Avg of declared Avgs: 185.7</t>
  </si>
  <si>
    <t>Avg this round: 187.5</t>
  </si>
  <si>
    <t>J. Thompson</t>
  </si>
  <si>
    <t>C. Oswald</t>
  </si>
  <si>
    <t>I. Waghorn</t>
  </si>
  <si>
    <t>Hensall</t>
  </si>
  <si>
    <t>R. Ward</t>
  </si>
  <si>
    <t>C. Blyth</t>
  </si>
  <si>
    <t>A. Wyatt</t>
  </si>
  <si>
    <t>L. Williams</t>
  </si>
  <si>
    <t>D. Cook</t>
  </si>
  <si>
    <t>R. N. Bancroft</t>
  </si>
  <si>
    <t>C. Parratt</t>
  </si>
  <si>
    <t>H. Marshall</t>
  </si>
  <si>
    <t>Avg this round: 186.6</t>
  </si>
  <si>
    <t>Avg of declared Avgs: 168.9</t>
  </si>
  <si>
    <t>Avg this round: 177.0</t>
  </si>
  <si>
    <t>B. Newman</t>
  </si>
  <si>
    <t>Carshalton</t>
  </si>
  <si>
    <t>T. Coggins</t>
  </si>
  <si>
    <t>K. Reilly</t>
  </si>
  <si>
    <t>Claymore</t>
  </si>
  <si>
    <t>C. Gilmore</t>
  </si>
  <si>
    <t>D. Nicoll</t>
  </si>
  <si>
    <t>R. Salt</t>
  </si>
  <si>
    <t>M. Barrow</t>
  </si>
  <si>
    <t>T. Jones</t>
  </si>
  <si>
    <t xml:space="preserve">  Shooters should write on their cards what calibre was used.</t>
  </si>
  <si>
    <t xml:space="preserve">  Scorer: D Owen</t>
  </si>
  <si>
    <t>Avg of declared Avgs: 193.5</t>
  </si>
  <si>
    <t>Avg this round: 192.7</t>
  </si>
  <si>
    <t>Avg of declared Avgs: 185.5</t>
  </si>
  <si>
    <t>Avg this round: 188.1</t>
  </si>
  <si>
    <t>Gallery Rifle Iron Sights - Individuals</t>
  </si>
  <si>
    <t>Avg of declared Avgs: 192.8</t>
  </si>
  <si>
    <t>Avg of declared Avgs: 188.1</t>
  </si>
  <si>
    <t>Avg this round: 187.0</t>
  </si>
  <si>
    <t>R. Gascoyne</t>
  </si>
  <si>
    <t>B. Leese</t>
  </si>
  <si>
    <t>B. Roberts</t>
  </si>
  <si>
    <t>M. Leese</t>
  </si>
  <si>
    <t>D. Ingham</t>
  </si>
  <si>
    <t>A. Holmes</t>
  </si>
  <si>
    <t>J. Chouler</t>
  </si>
  <si>
    <t>N. Andrews</t>
  </si>
  <si>
    <t>M. Brewis</t>
  </si>
  <si>
    <t>Avg of declared Avgs: 185.3</t>
  </si>
  <si>
    <t>Avg this round: 182.1</t>
  </si>
  <si>
    <t>Avg of declared Avgs: 182.2</t>
  </si>
  <si>
    <t>R. Ker</t>
  </si>
  <si>
    <t>C. Walker</t>
  </si>
  <si>
    <t>Penrhiwpal</t>
  </si>
  <si>
    <t>S. Clarkson</t>
  </si>
  <si>
    <t>K. Upton</t>
  </si>
  <si>
    <t>J. Paterson</t>
  </si>
  <si>
    <t>T. McLaren</t>
  </si>
  <si>
    <t>A. Campbell</t>
  </si>
  <si>
    <t>M. Richardson</t>
  </si>
  <si>
    <t>A. Cliffe</t>
  </si>
  <si>
    <t>M. King</t>
  </si>
  <si>
    <t>J. Muir</t>
  </si>
  <si>
    <t>A. Dodd</t>
  </si>
  <si>
    <t>I. MaGinn</t>
  </si>
  <si>
    <t>Avg of declared Avgs: 178.0</t>
  </si>
  <si>
    <t>Avg this round: 179.3</t>
  </si>
  <si>
    <t>Avg of declared Avgs: 174.2</t>
  </si>
  <si>
    <t>Avg this round: 179.2</t>
  </si>
  <si>
    <t>J. Bambery</t>
  </si>
  <si>
    <t>K. Davidson</t>
  </si>
  <si>
    <t>J. McCall</t>
  </si>
  <si>
    <t>A. Battrick</t>
  </si>
  <si>
    <t>G. Newsholme</t>
  </si>
  <si>
    <t>R. Davies</t>
  </si>
  <si>
    <t>A. Bruce</t>
  </si>
  <si>
    <t>G. Rees</t>
  </si>
  <si>
    <t>J. Boulton</t>
  </si>
  <si>
    <t>B. Tester</t>
  </si>
  <si>
    <t>Avg this round: 168.0</t>
  </si>
  <si>
    <t>Avg of declared Avgs: 154.7</t>
  </si>
  <si>
    <t>Avg this round: 160.3</t>
  </si>
  <si>
    <t>A. Dimech</t>
  </si>
  <si>
    <t>B. Lawson</t>
  </si>
  <si>
    <t>S. Vincett</t>
  </si>
  <si>
    <t>N. Saggers</t>
  </si>
  <si>
    <t>I. Balshaw</t>
  </si>
  <si>
    <t>P. Hurcumb</t>
  </si>
  <si>
    <t>R. Matthews</t>
  </si>
  <si>
    <t>P. Robertson</t>
  </si>
  <si>
    <t>E. Thurley</t>
  </si>
  <si>
    <t>C. Stones</t>
  </si>
  <si>
    <t>J. Lawson P5.2.3x3</t>
  </si>
  <si>
    <t>C. Livingstone</t>
  </si>
  <si>
    <t>J. Thurley</t>
  </si>
  <si>
    <t>J. Sellars</t>
  </si>
  <si>
    <t>Avg of declared Avgs: 188.8</t>
  </si>
  <si>
    <t>Avg of declared Avgs: 171.3</t>
  </si>
  <si>
    <t>Avg this round: 175.0</t>
  </si>
  <si>
    <t>Long Barrelled Pistol - Individuals</t>
  </si>
  <si>
    <t>Avg of declared Avgs: 184.1</t>
  </si>
  <si>
    <t>A. Carson</t>
  </si>
  <si>
    <t>Avg of declared Avgs: 173.4</t>
  </si>
  <si>
    <t>Avg this round: 155.3</t>
  </si>
  <si>
    <t>P. McBride</t>
  </si>
  <si>
    <t>C. Craven</t>
  </si>
  <si>
    <t>P. Johnston</t>
  </si>
  <si>
    <t>B. Docherty</t>
  </si>
  <si>
    <t>J. Moffat</t>
  </si>
  <si>
    <t>Avg of declared Avgs: 164.6</t>
  </si>
  <si>
    <t>Avg this round: 165.6</t>
  </si>
  <si>
    <t>A. Ogle</t>
  </si>
  <si>
    <t>P. Robinson</t>
  </si>
  <si>
    <t>S. Hutchinson</t>
  </si>
  <si>
    <t>Avg of declared Avgs: 147.5</t>
  </si>
  <si>
    <t>Avg this round: 151.5</t>
  </si>
  <si>
    <t>R. Ogle</t>
  </si>
  <si>
    <t>P. Dean</t>
  </si>
  <si>
    <t>J. McCluskie</t>
  </si>
  <si>
    <t>P. Hancock</t>
  </si>
  <si>
    <t xml:space="preserve">  Scorer: R Gascoyne</t>
  </si>
  <si>
    <t>Avg of declared Avgs: 184.5</t>
  </si>
  <si>
    <t>Avg this round: 183.3</t>
  </si>
  <si>
    <t>Avg of declared Avgs: 166.6</t>
  </si>
  <si>
    <t>Avg this round: 154.2</t>
  </si>
  <si>
    <t>Muzzle Loading Nitro - Individuals</t>
  </si>
  <si>
    <t>Avg of declared Avgs: 84.1</t>
  </si>
  <si>
    <t>Avg this round: 84.0</t>
  </si>
  <si>
    <t>R. Singleton</t>
  </si>
  <si>
    <t>P. Bracegirdle</t>
  </si>
  <si>
    <t xml:space="preserve">  Scorer: M Spittle</t>
  </si>
  <si>
    <t>Muzzle Loading Pistol - Individuals</t>
  </si>
  <si>
    <t>Avg of declared Avgs: 82.8</t>
  </si>
  <si>
    <t>Avg this round: 76.1</t>
  </si>
  <si>
    <t>M. Loader</t>
  </si>
  <si>
    <t>G. Crowther</t>
  </si>
  <si>
    <t>Avg of declared Avgs: 87.1</t>
  </si>
  <si>
    <t>Avg this round: 90.5</t>
  </si>
  <si>
    <t>Muzzle Loading Revolver - Individuals</t>
  </si>
  <si>
    <t>Avg of declared Avgs: 84.4</t>
  </si>
  <si>
    <t>Avg this round: 83.3</t>
  </si>
  <si>
    <t>J. Mckay</t>
  </si>
  <si>
    <t>Ballymena</t>
  </si>
  <si>
    <t>V. Little</t>
  </si>
  <si>
    <t>S. Dalziel</t>
  </si>
  <si>
    <t>Avg of declared Avgs: 69.4</t>
  </si>
  <si>
    <t>Avg this round: 72.3</t>
  </si>
  <si>
    <t>K. Gillespie</t>
  </si>
  <si>
    <t>J. Wright</t>
  </si>
  <si>
    <t>A. Frankland</t>
  </si>
  <si>
    <t>H. Marcos</t>
  </si>
  <si>
    <t>Rapid Fire Air Pistol - Individuals</t>
  </si>
  <si>
    <t>Avg of declared Avgs: 149.9</t>
  </si>
  <si>
    <t>Avg this round: 159.5</t>
  </si>
  <si>
    <t>P. Mitchell</t>
  </si>
  <si>
    <t>The RCO or Witness should make an appropriate note on any target that has fewer than 5 shots on it.</t>
  </si>
  <si>
    <t>Rapid Fire Rifle - Individuals</t>
  </si>
  <si>
    <t>Avg of declared Avgs: 273.2</t>
  </si>
  <si>
    <t>Avg this round: 268.3</t>
  </si>
  <si>
    <t>P. Ward</t>
  </si>
  <si>
    <t>K. Weddel</t>
  </si>
  <si>
    <t>A. Johnstone</t>
  </si>
  <si>
    <t>Avg of declared Avgs: 251.8</t>
  </si>
  <si>
    <t>Avg this round: 256.5</t>
  </si>
  <si>
    <t>W. Jenkins</t>
  </si>
  <si>
    <t>A. Batterick</t>
  </si>
  <si>
    <t>J. Boulton P5.2.3</t>
  </si>
  <si>
    <t>Avg of declared Avgs: 218.9</t>
  </si>
  <si>
    <t>Avg this round: 223.6</t>
  </si>
  <si>
    <t>A. Graham</t>
  </si>
  <si>
    <t>K. Aitken</t>
  </si>
  <si>
    <t>E. Flint</t>
  </si>
  <si>
    <t>R. McKay</t>
  </si>
  <si>
    <t>T. Creed</t>
  </si>
  <si>
    <t>The RCO or Witness should make an appropriate note on any target that has fewer than 10 shots on it.</t>
  </si>
  <si>
    <t xml:space="preserve">  Scorer: T Earnshaw</t>
  </si>
  <si>
    <t>22 Rifle Short Range - Individuals</t>
  </si>
  <si>
    <t>Avg of declared Avgs: 97.2</t>
  </si>
  <si>
    <t>Avg this round: 97.1</t>
  </si>
  <si>
    <t>Avg of declared Avgs: 96.6</t>
  </si>
  <si>
    <t>Avg this round: 94.9</t>
  </si>
  <si>
    <t>D. Strachan</t>
  </si>
  <si>
    <t>N. Georgeson</t>
  </si>
  <si>
    <t>C. Asquith</t>
  </si>
  <si>
    <t>C. A. Coxon</t>
  </si>
  <si>
    <t>K. Revell</t>
  </si>
  <si>
    <t>F. Shedden</t>
  </si>
  <si>
    <t>E. Thorn</t>
  </si>
  <si>
    <t>J. Godsell</t>
  </si>
  <si>
    <t>T. Chittenden</t>
  </si>
  <si>
    <t>Workington</t>
  </si>
  <si>
    <t>A. Hirst</t>
  </si>
  <si>
    <t>T. Bryan</t>
  </si>
  <si>
    <t>J. Whittaker</t>
  </si>
  <si>
    <t>Kendal</t>
  </si>
  <si>
    <t>S. Jacklin</t>
  </si>
  <si>
    <t>N. Harcus</t>
  </si>
  <si>
    <t>Avg of declared Avgs: 96.0</t>
  </si>
  <si>
    <t>Avg this round: 95.9</t>
  </si>
  <si>
    <t>Avg of declared Avgs: 95.4</t>
  </si>
  <si>
    <t>Avg this round: 96.6</t>
  </si>
  <si>
    <t>L. Webster</t>
  </si>
  <si>
    <t>B. Paillusson</t>
  </si>
  <si>
    <t>Leyland Motors</t>
  </si>
  <si>
    <t>T. Richmond</t>
  </si>
  <si>
    <t>J. P. Stevens</t>
  </si>
  <si>
    <t>J. Allen</t>
  </si>
  <si>
    <t>C. Stirling</t>
  </si>
  <si>
    <t>S. Kay</t>
  </si>
  <si>
    <t>K. King</t>
  </si>
  <si>
    <t>M. Baeron</t>
  </si>
  <si>
    <t>B. Diamond</t>
  </si>
  <si>
    <t>B. Cooke-Duffy</t>
  </si>
  <si>
    <t>J. O'Neill</t>
  </si>
  <si>
    <t>P. Cook</t>
  </si>
  <si>
    <t>E. Matthews</t>
  </si>
  <si>
    <t>Avg of declared Avgs: 94.4</t>
  </si>
  <si>
    <t>Avg this round: 94.3</t>
  </si>
  <si>
    <t>Avg of declared Avgs: 93.7</t>
  </si>
  <si>
    <t>Avg this round: 92.7</t>
  </si>
  <si>
    <t>R. Beer</t>
  </si>
  <si>
    <t>M. Caton</t>
  </si>
  <si>
    <t>H. Bramwell</t>
  </si>
  <si>
    <t>D. N. Price</t>
  </si>
  <si>
    <t>A. Angus</t>
  </si>
  <si>
    <t>T. McFarland</t>
  </si>
  <si>
    <t>J. Bradfield</t>
  </si>
  <si>
    <t>M. Sinclair</t>
  </si>
  <si>
    <t>H. Keys</t>
  </si>
  <si>
    <t>P. Dodds</t>
  </si>
  <si>
    <t>S. Thorne</t>
  </si>
  <si>
    <t>P. S. Gillum</t>
  </si>
  <si>
    <t>D. Smith</t>
  </si>
  <si>
    <t>J. Lawson</t>
  </si>
  <si>
    <t>L. Payne</t>
  </si>
  <si>
    <t>A. Smith</t>
  </si>
  <si>
    <t>Avg of declared Avgs: 93.0</t>
  </si>
  <si>
    <t>Avg this round: 92.8</t>
  </si>
  <si>
    <t>Avg of declared Avgs: 92.0</t>
  </si>
  <si>
    <t>Avg this round: 89.3</t>
  </si>
  <si>
    <t>K. Sherris</t>
  </si>
  <si>
    <t>B. Rose</t>
  </si>
  <si>
    <t>K. L. Dinkel</t>
  </si>
  <si>
    <t>Y. Bave</t>
  </si>
  <si>
    <t>P. Bailey</t>
  </si>
  <si>
    <t>P. Ager</t>
  </si>
  <si>
    <t>P. Baxter</t>
  </si>
  <si>
    <t>D. Ward</t>
  </si>
  <si>
    <t>J. Maher</t>
  </si>
  <si>
    <t>M. Maxwell</t>
  </si>
  <si>
    <t>J. Hankin</t>
  </si>
  <si>
    <t>A. Mylles</t>
  </si>
  <si>
    <t>D. Shire</t>
  </si>
  <si>
    <t>Barry Plastics</t>
  </si>
  <si>
    <t>A. N. Mackie</t>
  </si>
  <si>
    <t>J. Stevenson</t>
  </si>
  <si>
    <t>S. Nicklin</t>
  </si>
  <si>
    <t>D. Armstrong</t>
  </si>
  <si>
    <t>Avg of declared Avgs: 90.3</t>
  </si>
  <si>
    <t>Avg this round: 87.7</t>
  </si>
  <si>
    <t>Avg of declared Avgs: 88.2</t>
  </si>
  <si>
    <t>Avg this round: 88.2</t>
  </si>
  <si>
    <t>A. Beck</t>
  </si>
  <si>
    <t>P. Yokoyama</t>
  </si>
  <si>
    <t>K. W. Wall</t>
  </si>
  <si>
    <t>S. Clarke</t>
  </si>
  <si>
    <t>R. Budd</t>
  </si>
  <si>
    <t>P. G. Barnett</t>
  </si>
  <si>
    <t>W. Potter</t>
  </si>
  <si>
    <t>A. Edgar</t>
  </si>
  <si>
    <t>B. Holmes</t>
  </si>
  <si>
    <t>D. Hollingsworth</t>
  </si>
  <si>
    <t>B. Fletcher</t>
  </si>
  <si>
    <t>A. Bramwell P5.2.1</t>
  </si>
  <si>
    <t>P. Chen</t>
  </si>
  <si>
    <t>A. Law</t>
  </si>
  <si>
    <t>R. Bryan</t>
  </si>
  <si>
    <t>L. Jolly</t>
  </si>
  <si>
    <t>Avg of declared Avgs: 86.4</t>
  </si>
  <si>
    <t>Avg this round: 87.3</t>
  </si>
  <si>
    <t>Avg of declared Avgs: 81.6</t>
  </si>
  <si>
    <t>Avg this round: 83.0</t>
  </si>
  <si>
    <t>J. Johnson</t>
  </si>
  <si>
    <t>J. du Heaume</t>
  </si>
  <si>
    <t>G. Sinclair</t>
  </si>
  <si>
    <t>G. Garrett</t>
  </si>
  <si>
    <t>B. Hubbard</t>
  </si>
  <si>
    <t>P. Titterington</t>
  </si>
  <si>
    <t>C. Short</t>
  </si>
  <si>
    <t>R. Caunt</t>
  </si>
  <si>
    <t>B. Faulkner</t>
  </si>
  <si>
    <t>K. McCrindle</t>
  </si>
  <si>
    <t>A. Ryles P7.6.3.2</t>
  </si>
  <si>
    <t>A. Tyler</t>
  </si>
  <si>
    <t>N. Eastwood</t>
  </si>
  <si>
    <t>P. Leviston</t>
  </si>
  <si>
    <t>R. Robinson</t>
  </si>
  <si>
    <t>Avg of declared Avgs: 94.5</t>
  </si>
  <si>
    <t>Avg this round: 93.4</t>
  </si>
  <si>
    <t>Avg of declared Avgs: 90.7</t>
  </si>
  <si>
    <t>Avg this round: 89.1</t>
  </si>
  <si>
    <t>22 Rifle Short Range - Teams</t>
  </si>
  <si>
    <t>3 Dumfries A</t>
  </si>
  <si>
    <t>R. Bain</t>
  </si>
  <si>
    <t>G. Shedden</t>
  </si>
  <si>
    <t>G. Thomas</t>
  </si>
  <si>
    <t>2 Blackpool</t>
  </si>
  <si>
    <t>6 Sunderland A</t>
  </si>
  <si>
    <t>C. Brown (sub)</t>
  </si>
  <si>
    <t>4 Dunfermline A</t>
  </si>
  <si>
    <t>Avg of declared Avgs: 579.7</t>
  </si>
  <si>
    <t>Avg this round: 580.7</t>
  </si>
  <si>
    <t>1 Bury A</t>
  </si>
  <si>
    <t>3 Dunfermline B</t>
  </si>
  <si>
    <t>M. Gardner</t>
  </si>
  <si>
    <t>H. Temperley</t>
  </si>
  <si>
    <t>2 Dumfries B</t>
  </si>
  <si>
    <t>6 Sunderland B</t>
  </si>
  <si>
    <t>C. De Jonckheere</t>
  </si>
  <si>
    <t>S. Turner (sub) P7.9.8(2)</t>
  </si>
  <si>
    <t>J. T. Wilson</t>
  </si>
  <si>
    <t>4 Felton</t>
  </si>
  <si>
    <t>5 Kendal A</t>
  </si>
  <si>
    <t>Avg of declared Avgs: 568.5</t>
  </si>
  <si>
    <t>Avg this round: 565.7</t>
  </si>
  <si>
    <t>1 Barry Plastics</t>
  </si>
  <si>
    <t>A. Ryles P7.6.3.2x2</t>
  </si>
  <si>
    <t>2 Bury B</t>
  </si>
  <si>
    <t>6 Penarth B</t>
  </si>
  <si>
    <t>R. Hunt P5.2.1</t>
  </si>
  <si>
    <t>M. Lord</t>
  </si>
  <si>
    <t>4 Kendal B</t>
  </si>
  <si>
    <t>5 Kendal C</t>
  </si>
  <si>
    <t>Avg of declared Avgs: 545.2</t>
  </si>
  <si>
    <t>Avg this round: 553.0</t>
  </si>
  <si>
    <t>Sport Rifle - Individuals</t>
  </si>
  <si>
    <t>Avg of declared Avgs: 96.5</t>
  </si>
  <si>
    <t>Avg this round: 95.1</t>
  </si>
  <si>
    <t>Avg of declared Avgs: 93.3</t>
  </si>
  <si>
    <t>Avg this round: 91.3</t>
  </si>
  <si>
    <t>S. Chambers</t>
  </si>
  <si>
    <t>E. Cairns</t>
  </si>
  <si>
    <t>N. Veitch</t>
  </si>
  <si>
    <t>R. Cornish</t>
  </si>
  <si>
    <t>M. Watkin</t>
  </si>
  <si>
    <t>T. Yates</t>
  </si>
  <si>
    <t>S. G. Stafford</t>
  </si>
  <si>
    <t>J. Beardsley</t>
  </si>
  <si>
    <t>P. Hartas</t>
  </si>
  <si>
    <t>R. Ellsmore</t>
  </si>
  <si>
    <t>K. Price</t>
  </si>
  <si>
    <t>Avg of declared Avgs: 91.8</t>
  </si>
  <si>
    <t>Avg this round: 89.4</t>
  </si>
  <si>
    <t>Avg this round: 91.0</t>
  </si>
  <si>
    <t>D. Nowell</t>
  </si>
  <si>
    <t>L. McFarland</t>
  </si>
  <si>
    <t>Comber</t>
  </si>
  <si>
    <t>K. Bathers</t>
  </si>
  <si>
    <t>B. Wells</t>
  </si>
  <si>
    <t>S. Rogers</t>
  </si>
  <si>
    <t>J. Jack</t>
  </si>
  <si>
    <t>Redcraig</t>
  </si>
  <si>
    <t>J. Cairns</t>
  </si>
  <si>
    <t>D. Nelson</t>
  </si>
  <si>
    <t>W. M. Pow</t>
  </si>
  <si>
    <t>J. Bray</t>
  </si>
  <si>
    <t>M. Coulson</t>
  </si>
  <si>
    <t>A. Trinder</t>
  </si>
  <si>
    <t>Avg of declared Avgs: 88.9</t>
  </si>
  <si>
    <t>Avg this round: 86.9</t>
  </si>
  <si>
    <t>Avg of declared Avgs: 87.6</t>
  </si>
  <si>
    <t>Avg this round: 86.0</t>
  </si>
  <si>
    <t>S. Cybaniak</t>
  </si>
  <si>
    <t>M. Gray</t>
  </si>
  <si>
    <t>R. MacLean</t>
  </si>
  <si>
    <t>J. Voisey</t>
  </si>
  <si>
    <t>M. J. Clubley</t>
  </si>
  <si>
    <t>Killingholm</t>
  </si>
  <si>
    <t>K. Reillly</t>
  </si>
  <si>
    <t>Avg of declared Avgs: 86.9</t>
  </si>
  <si>
    <t>Avg this round: 88.9</t>
  </si>
  <si>
    <t>Avg this round: 86.5</t>
  </si>
  <si>
    <t>J. H. R. Marshall</t>
  </si>
  <si>
    <t>A. Bathers</t>
  </si>
  <si>
    <t>J. D. Hoggan</t>
  </si>
  <si>
    <t>J. Shaw</t>
  </si>
  <si>
    <t>T. Clayton</t>
  </si>
  <si>
    <t>A. Cross</t>
  </si>
  <si>
    <t>Stourport</t>
  </si>
  <si>
    <t>S. Steele</t>
  </si>
  <si>
    <t>N. Sanderson</t>
  </si>
  <si>
    <t>M. Greenwood</t>
  </si>
  <si>
    <t>Avg of declared Avgs: 85.5</t>
  </si>
  <si>
    <t>Avg this round: 80.5</t>
  </si>
  <si>
    <t>Avg of declared Avgs: 84.8</t>
  </si>
  <si>
    <t>Avg this round: 83.8</t>
  </si>
  <si>
    <t>D. Henderson</t>
  </si>
  <si>
    <t>S. O'Brien</t>
  </si>
  <si>
    <t>J. Wilson</t>
  </si>
  <si>
    <t>D. G. Stafford</t>
  </si>
  <si>
    <t>A. Hodgson</t>
  </si>
  <si>
    <t>J. McAdam</t>
  </si>
  <si>
    <t>M. Power</t>
  </si>
  <si>
    <t>A. Foy</t>
  </si>
  <si>
    <t>E. B. Dobson</t>
  </si>
  <si>
    <t xml:space="preserve">  Scorer: A Fellerman</t>
  </si>
  <si>
    <t>Avg of declared Avgs: 83.8</t>
  </si>
  <si>
    <t>Avg this round: 79.0</t>
  </si>
  <si>
    <t>Avg of declared Avgs: 82.6</t>
  </si>
  <si>
    <t>S. Taylforth</t>
  </si>
  <si>
    <t>M. Carr</t>
  </si>
  <si>
    <t>K. Taylor</t>
  </si>
  <si>
    <t>P. Ross</t>
  </si>
  <si>
    <t>M. Broom</t>
  </si>
  <si>
    <t>A. Williams</t>
  </si>
  <si>
    <t>T. Morton</t>
  </si>
  <si>
    <t>P. Bowles</t>
  </si>
  <si>
    <t>R. Riley</t>
  </si>
  <si>
    <t>C. Middlemore</t>
  </si>
  <si>
    <t>P. Goldthorpe</t>
  </si>
  <si>
    <t>I. Middlemore</t>
  </si>
  <si>
    <t>J. Kendrick</t>
  </si>
  <si>
    <t>Avg of declared Avgs: 81.2</t>
  </si>
  <si>
    <t>Avg this round: 82.6</t>
  </si>
  <si>
    <t>Avg of declared Avgs: 78.9</t>
  </si>
  <si>
    <t>Avg this round: 77.3</t>
  </si>
  <si>
    <t>R. Herringshaw</t>
  </si>
  <si>
    <t>I. Scott</t>
  </si>
  <si>
    <t>T. Thomas</t>
  </si>
  <si>
    <t>W. Clements</t>
  </si>
  <si>
    <t>S. Hayman</t>
  </si>
  <si>
    <t>B. Murphy</t>
  </si>
  <si>
    <t>B. Jones</t>
  </si>
  <si>
    <t>Avg of declared Avgs: 76.8</t>
  </si>
  <si>
    <t>Avg this round: 79.1</t>
  </si>
  <si>
    <t>Avg of declared Avgs: 74.5</t>
  </si>
  <si>
    <t>Avg this round: 79.7</t>
  </si>
  <si>
    <t>G. Crosby</t>
  </si>
  <si>
    <t>S. Bullock</t>
  </si>
  <si>
    <t>R. Sowerbutts</t>
  </si>
  <si>
    <t>P. Monaghan</t>
  </si>
  <si>
    <t>A. Napoleon</t>
  </si>
  <si>
    <t>K. Harrison</t>
  </si>
  <si>
    <t>M. McGookin</t>
  </si>
  <si>
    <t>Avg of declared Avgs: 70.2</t>
  </si>
  <si>
    <t>Avg this round: 76.0</t>
  </si>
  <si>
    <t>Avg of declared Avgs: 64.6</t>
  </si>
  <si>
    <t>Avg this round: 69.7</t>
  </si>
  <si>
    <t>J. Elliot</t>
  </si>
  <si>
    <t>Simon Jacklin</t>
  </si>
  <si>
    <t>R. Wilson</t>
  </si>
  <si>
    <t>M. Thornton</t>
  </si>
  <si>
    <t>G. Franks</t>
  </si>
  <si>
    <t>Sam Jacklin</t>
  </si>
  <si>
    <t>J. Gillion</t>
  </si>
  <si>
    <t>P. E. Johnston</t>
  </si>
  <si>
    <t>L. McGookin</t>
  </si>
  <si>
    <t>S. McGookin</t>
  </si>
  <si>
    <t xml:space="preserve">  Scorer: K Wightman</t>
  </si>
  <si>
    <t>Avg of declared Avgs: 91.3</t>
  </si>
  <si>
    <t>Avg of declared Avgs: 85.8</t>
  </si>
  <si>
    <t>Avg this round: 84.3</t>
  </si>
  <si>
    <t>Avg of declared Avgs: 82.3</t>
  </si>
  <si>
    <t>Avg this round: 83.1</t>
  </si>
  <si>
    <t>Avg of declared Avgs: 77.9</t>
  </si>
  <si>
    <t>Avg this round: 77.6</t>
  </si>
  <si>
    <t>Avg of declared Avgs: 71.4</t>
  </si>
  <si>
    <t>Avg this round: 75.0</t>
  </si>
  <si>
    <t>Sport Rifle - Teams</t>
  </si>
  <si>
    <t>1 Felton</t>
  </si>
  <si>
    <t>3 Penzance &amp; St. Ives</t>
  </si>
  <si>
    <t>2 Market Drayton A</t>
  </si>
  <si>
    <t>Average</t>
  </si>
  <si>
    <t>4 Sunderland A</t>
  </si>
  <si>
    <t>5 Warrington</t>
  </si>
  <si>
    <t>Avg of declared Avgs: 555.4</t>
  </si>
  <si>
    <t>Avg this round: 549.3</t>
  </si>
  <si>
    <t>1 Derby</t>
  </si>
  <si>
    <t>3 Market Drayton B</t>
  </si>
  <si>
    <t>2 Leek</t>
  </si>
  <si>
    <t>Avg of declared Avgs: 517.6</t>
  </si>
  <si>
    <t>Avg this round: 518.6</t>
  </si>
  <si>
    <t>1 Market Drayton C</t>
  </si>
  <si>
    <t>2 Penarth</t>
  </si>
  <si>
    <t>3 Sunderland D</t>
  </si>
  <si>
    <t>4 Vickers</t>
  </si>
  <si>
    <t>Avg of declared Avgs: 479.3</t>
  </si>
  <si>
    <t>Avg this round: 456.3</t>
  </si>
  <si>
    <t>Short Range Standard Pistol - Individuals</t>
  </si>
  <si>
    <t>Avg of declared Avgs: 263.5</t>
  </si>
  <si>
    <t>Avg this round: 264.8</t>
  </si>
  <si>
    <t>Avg of declared Avgs: 236.1</t>
  </si>
  <si>
    <t>Avg this round: 236.0</t>
  </si>
  <si>
    <t>K. Morley</t>
  </si>
  <si>
    <t xml:space="preserve">  Scorer: M Bailey</t>
  </si>
  <si>
    <t>100yds Benchrest - Individuals</t>
  </si>
  <si>
    <t>T. Ashford</t>
  </si>
  <si>
    <t>M. Bell</t>
  </si>
  <si>
    <t>J. Forrest</t>
  </si>
  <si>
    <t>J. Innes</t>
  </si>
  <si>
    <t>M. McGlennon</t>
  </si>
  <si>
    <t>J. Russell</t>
  </si>
  <si>
    <t>Avg of declared Avgs: 175.8</t>
  </si>
  <si>
    <t>N. Bylo</t>
  </si>
  <si>
    <t>M. Griffiths</t>
  </si>
  <si>
    <t>D. Morgan</t>
  </si>
  <si>
    <t>S. Sidebottom</t>
  </si>
  <si>
    <t>P. Watson</t>
  </si>
  <si>
    <t xml:space="preserve">  Scorer: I Gray</t>
  </si>
  <si>
    <t>50m/y Benchrest A/S - Individuals</t>
  </si>
  <si>
    <t>Avg of declared Avgs: 198.2</t>
  </si>
  <si>
    <t>R. Birchall</t>
  </si>
  <si>
    <t>J. Porter</t>
  </si>
  <si>
    <t>M. Young</t>
  </si>
  <si>
    <t>Avg of declared Avgs: 196.7</t>
  </si>
  <si>
    <t>H. Ayre</t>
  </si>
  <si>
    <t>D. Caffrey</t>
  </si>
  <si>
    <t>N. Currie</t>
  </si>
  <si>
    <t>L. Dugan</t>
  </si>
  <si>
    <t>A. Duncan</t>
  </si>
  <si>
    <t>D. Wiseman</t>
  </si>
  <si>
    <t>Avg of declared Avgs: 195.4</t>
  </si>
  <si>
    <t>J. McLaughlin</t>
  </si>
  <si>
    <t>G. Wilks</t>
  </si>
  <si>
    <t>Avg of declared Avgs: 194.1</t>
  </si>
  <si>
    <t>K. Knowles</t>
  </si>
  <si>
    <t>Avg of declared Avgs: 192.9</t>
  </si>
  <si>
    <t>A. Craythorne</t>
  </si>
  <si>
    <t>D. Kyle</t>
  </si>
  <si>
    <t>W. Stringer</t>
  </si>
  <si>
    <t>J. McKay</t>
  </si>
  <si>
    <t>Avg of declared Avgs: 177.6</t>
  </si>
  <si>
    <t>D. Hadley</t>
  </si>
  <si>
    <t>C. McCaffrey</t>
  </si>
  <si>
    <t>T. McCaffrey P5.2.3</t>
  </si>
  <si>
    <t>N. Roach</t>
  </si>
  <si>
    <t>D. Williams</t>
  </si>
  <si>
    <t>Avg this round: 191.8</t>
  </si>
  <si>
    <t>Avg this round: 184.8</t>
  </si>
  <si>
    <t>Avg this round: 198.2</t>
  </si>
  <si>
    <t>Avg this round: 198.5</t>
  </si>
  <si>
    <t>Avg this round: 178.2</t>
  </si>
  <si>
    <t>Avg this round: 194.5</t>
  </si>
  <si>
    <t>Avg this round: 192.0</t>
  </si>
  <si>
    <t>Avg this round: 180.6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</si>
  <si>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</si>
  <si>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</si>
  <si>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</si>
  <si>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</si>
  <si>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</si>
  <si>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</si>
  <si>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</si>
  <si>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</si>
  <si>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</si>
  <si>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</si>
  <si>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</si>
  <si>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</si>
  <si>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</si>
  <si>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Gallery Rifle Any</t>
  </si>
  <si>
    <t>D11</t>
  </si>
  <si>
    <t>D12</t>
  </si>
  <si>
    <t>D13</t>
  </si>
  <si>
    <t>D14</t>
  </si>
  <si>
    <t>D15</t>
  </si>
  <si>
    <t>D16</t>
  </si>
  <si>
    <t>D17</t>
  </si>
  <si>
    <t>Gallery Rifle Any Sen</t>
  </si>
  <si>
    <t>10m Air Pistol Jun</t>
  </si>
  <si>
    <t>Gallery Rifle Iron</t>
  </si>
  <si>
    <t>10m Air Pistol Sen</t>
  </si>
  <si>
    <t>Gallery Rifle Iron Sen</t>
  </si>
  <si>
    <t>10m Air Pistol Team</t>
  </si>
  <si>
    <t>Long Barrelled Pistol</t>
  </si>
  <si>
    <t>10m Air Pistol (Supp rest)</t>
  </si>
  <si>
    <t>Long Barrelled Pistol Sen</t>
  </si>
  <si>
    <t>10m Air Rifle</t>
  </si>
  <si>
    <t>Muzzle-loading Nitro</t>
  </si>
  <si>
    <t>10m Air Rifle Jun</t>
  </si>
  <si>
    <t>Muzzle-loading Pistol</t>
  </si>
  <si>
    <t>10m Air Rifle Sen</t>
  </si>
  <si>
    <t>Muzzle-loading Pistol Sen</t>
  </si>
  <si>
    <t>10m Air Rifle (Supp rest)</t>
  </si>
  <si>
    <t>Muzzle-loading Revolver</t>
  </si>
  <si>
    <t>20Yd Pistol</t>
  </si>
  <si>
    <t>Rapid Fire Air Pistol</t>
  </si>
  <si>
    <t>20Yd Pistol Sen</t>
  </si>
  <si>
    <t>Rapid Fire Rifle</t>
  </si>
  <si>
    <t>6Yd Air Pistol</t>
  </si>
  <si>
    <t>Short Range Rifle</t>
  </si>
  <si>
    <t>Bench 100yd</t>
  </si>
  <si>
    <t>Bench 50m</t>
  </si>
  <si>
    <t>Short Range Rifle Sen</t>
  </si>
  <si>
    <t>Bench SR (Air)</t>
  </si>
  <si>
    <t>Short Range Rifle Team</t>
  </si>
  <si>
    <t>Bench SR (Air) Sen</t>
  </si>
  <si>
    <t>Sport Rifle</t>
  </si>
  <si>
    <t>Bench SR (Air) Team</t>
  </si>
  <si>
    <t>D18</t>
  </si>
  <si>
    <t>Bench SR (Rim)</t>
  </si>
  <si>
    <t>Sport Rifle Sen</t>
  </si>
  <si>
    <t>D19</t>
  </si>
  <si>
    <t>Sport Rifle Team</t>
  </si>
  <si>
    <t>Bench SR (Rim) Sen</t>
  </si>
  <si>
    <t>SR Standard Pistol</t>
  </si>
  <si>
    <t>Bench SR (Rim) Team</t>
  </si>
  <si>
    <t>To return to this sheet from any result sheet, hit the little arrow at the top left of the sheet</t>
  </si>
  <si>
    <t>Winter 2022-23 - Round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</si>
</sst>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#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000000"/>
      <name val="Trebuchet MS"/>
      <family val="2"/>
    </font>
    <font>
      <sz val="10"/>
      <color rgb="FFFF0000"/>
      <name val="Trebuchet MS"/>
      <family val="2"/>
    </font>
    <font>
      <sz val="10"/>
      <color rgb="FF00B050"/>
      <name val="Trebuchet MS"/>
      <family val="2"/>
    </font>
    <font>
      <sz val="9"/>
      <name val="Trebuchet MS"/>
      <family val="2"/>
    </font>
    <font>
      <b/>
      <sz val="10"/>
      <color theme="1"/>
      <name val="Trebuchet MS"/>
      <family val="2"/>
    </font>
    <font>
      <sz val="10"/>
      <color theme="9" tint="-0.249977111117893"/>
      <name val="Trebuchet MS"/>
      <family val="2"/>
    </font>
    <font>
      <sz val="10"/>
      <name val="Verdana"/>
      <family val="2"/>
    </font>
    <font>
      <b/>
      <sz val="10"/>
      <color rgb="FF0070C0"/>
      <name val="Trebuchet MS"/>
      <family val="2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10"/>
      <name val="Times New Roman"/>
      <family val="1"/>
      <charset val="1"/>
    </font>
    <font>
      <sz val="10"/>
      <color rgb="FFFFFFFF"/>
      <name val="Trebuchet MS"/>
      <family val="2"/>
      <charset val="1"/>
    </font>
    <font>
      <sz val="10"/>
      <color rgb="FF00B050"/>
      <name val="Trebuchet MS"/>
      <family val="2"/>
      <charset val="1"/>
    </font>
    <font>
      <sz val="12"/>
      <color indexed="8"/>
      <name val="Verdana"/>
      <family val="2"/>
    </font>
    <font>
      <sz val="10"/>
      <color rgb="FF000000"/>
      <name val="Trebuchet MS"/>
      <family val="2"/>
      <charset val="1"/>
    </font>
    <font>
      <sz val="8"/>
      <name val="Trebuchet MS"/>
      <family val="2"/>
      <charset val="1"/>
    </font>
    <font>
      <sz val="10"/>
      <color rgb="FFC00000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00B0F0"/>
        <bgColor indexed="64"/>
      </patternFill>
    </fill>
    <fill>
      <patternFill patternType="solid">
        <fgColor rgb="FF808080"/>
        <bgColor rgb="FF969696"/>
      </patternFill>
    </fill>
  </fills>
  <borders count="5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7" fillId="0" borderId="0"/>
    <xf numFmtId="0" fontId="19" fillId="0" borderId="0" applyBorder="0" applyProtection="0">
      <alignment vertical="top" wrapText="1"/>
    </xf>
    <xf numFmtId="0" fontId="21" fillId="0" borderId="0"/>
    <xf numFmtId="0" fontId="24" fillId="0" borderId="0"/>
    <xf numFmtId="0" fontId="27" fillId="0" borderId="0" applyNumberFormat="0" applyFill="0" applyBorder="0" applyProtection="0">
      <alignment vertical="top" wrapText="1"/>
    </xf>
  </cellStyleXfs>
  <cellXfs count="340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 applyAlignment="1">
      <alignment horizontal="center"/>
    </xf>
    <xf numFmtId="0" fontId="6" fillId="0" borderId="0" xfId="1" applyFont="1" applyAlignment="1" applyProtection="1">
      <alignment horizontal="left"/>
      <protection locked="0"/>
    </xf>
    <xf numFmtId="0" fontId="5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0" fontId="8" fillId="0" borderId="0" xfId="2" applyFont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2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12" xfId="0" applyFont="1" applyBorder="1"/>
    <xf numFmtId="0" fontId="5" fillId="0" borderId="14" xfId="0" applyFont="1" applyBorder="1"/>
    <xf numFmtId="0" fontId="5" fillId="2" borderId="5" xfId="2" applyFont="1" applyFill="1" applyBorder="1"/>
    <xf numFmtId="15" fontId="5" fillId="0" borderId="0" xfId="2" applyNumberFormat="1" applyFont="1" applyAlignment="1">
      <alignment horizontal="right"/>
    </xf>
    <xf numFmtId="0" fontId="9" fillId="0" borderId="0" xfId="0" applyFont="1"/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0" fontId="9" fillId="0" borderId="10" xfId="0" applyFont="1" applyBorder="1"/>
    <xf numFmtId="0" fontId="9" fillId="0" borderId="12" xfId="0" applyFont="1" applyBorder="1"/>
    <xf numFmtId="0" fontId="9" fillId="0" borderId="14" xfId="0" applyFont="1" applyBorder="1"/>
    <xf numFmtId="0" fontId="9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5" xfId="2" applyFont="1" applyBorder="1"/>
    <xf numFmtId="0" fontId="5" fillId="0" borderId="16" xfId="2" applyFont="1" applyBorder="1"/>
    <xf numFmtId="1" fontId="10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0" fontId="5" fillId="2" borderId="11" xfId="2" applyFont="1" applyFill="1" applyBorder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1" fillId="0" borderId="0" xfId="2" applyFont="1"/>
    <xf numFmtId="0" fontId="5" fillId="0" borderId="0" xfId="2" applyFont="1" applyAlignment="1">
      <alignment horizontal="left"/>
    </xf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9" fillId="0" borderId="18" xfId="0" applyFont="1" applyBorder="1"/>
    <xf numFmtId="0" fontId="9" fillId="0" borderId="9" xfId="0" applyFont="1" applyBorder="1"/>
    <xf numFmtId="0" fontId="9" fillId="0" borderId="19" xfId="0" applyFont="1" applyBorder="1"/>
    <xf numFmtId="0" fontId="9" fillId="0" borderId="7" xfId="0" applyFont="1" applyBorder="1"/>
    <xf numFmtId="0" fontId="9" fillId="0" borderId="11" xfId="0" applyFont="1" applyBorder="1"/>
    <xf numFmtId="15" fontId="5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2" applyFont="1" applyBorder="1" applyAlignment="1">
      <alignment horizontal="center"/>
    </xf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12" fillId="0" borderId="8" xfId="2" applyFont="1" applyBorder="1"/>
    <xf numFmtId="0" fontId="13" fillId="0" borderId="8" xfId="0" applyFont="1" applyBorder="1" applyAlignment="1">
      <alignment horizontal="left"/>
    </xf>
    <xf numFmtId="0" fontId="5" fillId="0" borderId="21" xfId="2" applyFont="1" applyBorder="1"/>
    <xf numFmtId="0" fontId="9" fillId="0" borderId="8" xfId="0" applyFont="1" applyBorder="1" applyAlignment="1">
      <alignment horizontal="left"/>
    </xf>
    <xf numFmtId="0" fontId="12" fillId="0" borderId="12" xfId="2" applyFont="1" applyBorder="1"/>
    <xf numFmtId="164" fontId="5" fillId="0" borderId="5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right"/>
    </xf>
    <xf numFmtId="164" fontId="5" fillId="0" borderId="12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left"/>
    </xf>
    <xf numFmtId="164" fontId="5" fillId="0" borderId="0" xfId="2" applyNumberFormat="1" applyFont="1" applyAlignment="1">
      <alignment horizontal="right"/>
    </xf>
    <xf numFmtId="0" fontId="5" fillId="0" borderId="0" xfId="0" applyFont="1" applyAlignment="1">
      <alignment horizontal="left"/>
    </xf>
    <xf numFmtId="164" fontId="9" fillId="0" borderId="5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/>
    </xf>
    <xf numFmtId="164" fontId="5" fillId="0" borderId="17" xfId="2" applyNumberFormat="1" applyFont="1" applyBorder="1" applyAlignment="1">
      <alignment horizontal="right"/>
    </xf>
    <xf numFmtId="0" fontId="5" fillId="0" borderId="22" xfId="2" applyFont="1" applyBorder="1"/>
    <xf numFmtId="0" fontId="5" fillId="0" borderId="23" xfId="2" applyFont="1" applyBorder="1"/>
    <xf numFmtId="0" fontId="5" fillId="0" borderId="24" xfId="2" applyFont="1" applyBorder="1"/>
    <xf numFmtId="164" fontId="5" fillId="0" borderId="9" xfId="2" applyNumberFormat="1" applyFont="1" applyBorder="1"/>
    <xf numFmtId="164" fontId="5" fillId="0" borderId="19" xfId="2" applyNumberFormat="1" applyFont="1" applyBorder="1"/>
    <xf numFmtId="0" fontId="5" fillId="0" borderId="25" xfId="2" applyFont="1" applyBorder="1"/>
    <xf numFmtId="0" fontId="5" fillId="0" borderId="26" xfId="2" applyFont="1" applyBorder="1"/>
    <xf numFmtId="0" fontId="5" fillId="0" borderId="27" xfId="2" applyFont="1" applyBorder="1"/>
    <xf numFmtId="164" fontId="5" fillId="0" borderId="10" xfId="2" applyNumberFormat="1" applyFont="1" applyBorder="1"/>
    <xf numFmtId="0" fontId="5" fillId="0" borderId="28" xfId="2" applyFont="1" applyBorder="1"/>
    <xf numFmtId="0" fontId="5" fillId="0" borderId="29" xfId="2" applyFont="1" applyBorder="1"/>
    <xf numFmtId="0" fontId="5" fillId="0" borderId="30" xfId="2" applyFont="1" applyBorder="1"/>
    <xf numFmtId="164" fontId="5" fillId="0" borderId="12" xfId="2" applyNumberFormat="1" applyFont="1" applyBorder="1"/>
    <xf numFmtId="164" fontId="5" fillId="0" borderId="14" xfId="2" applyNumberFormat="1" applyFont="1" applyBorder="1"/>
    <xf numFmtId="165" fontId="5" fillId="0" borderId="0" xfId="2" applyNumberFormat="1" applyFont="1"/>
    <xf numFmtId="165" fontId="10" fillId="0" borderId="0" xfId="2" applyNumberFormat="1" applyFont="1"/>
    <xf numFmtId="166" fontId="5" fillId="0" borderId="9" xfId="2" applyNumberFormat="1" applyFont="1" applyBorder="1"/>
    <xf numFmtId="166" fontId="5" fillId="0" borderId="8" xfId="2" applyNumberFormat="1" applyFont="1" applyBorder="1"/>
    <xf numFmtId="166" fontId="5" fillId="0" borderId="8" xfId="0" applyNumberFormat="1" applyFont="1" applyBorder="1"/>
    <xf numFmtId="165" fontId="5" fillId="0" borderId="7" xfId="2" applyNumberFormat="1" applyFont="1" applyBorder="1"/>
    <xf numFmtId="166" fontId="5" fillId="0" borderId="12" xfId="2" applyNumberFormat="1" applyFont="1" applyBorder="1"/>
    <xf numFmtId="15" fontId="5" fillId="0" borderId="0" xfId="2" applyNumberFormat="1" applyFont="1" applyAlignment="1">
      <alignment horizontal="left"/>
    </xf>
    <xf numFmtId="165" fontId="5" fillId="0" borderId="0" xfId="2" applyNumberFormat="1" applyFont="1" applyAlignment="1">
      <alignment horizontal="center"/>
    </xf>
    <xf numFmtId="164" fontId="9" fillId="2" borderId="8" xfId="0" applyNumberFormat="1" applyFont="1" applyFill="1" applyBorder="1" applyAlignment="1">
      <alignment horizontal="right"/>
    </xf>
    <xf numFmtId="0" fontId="13" fillId="0" borderId="12" xfId="0" applyFont="1" applyBorder="1" applyAlignment="1">
      <alignment horizontal="left"/>
    </xf>
    <xf numFmtId="164" fontId="5" fillId="0" borderId="8" xfId="2" applyNumberFormat="1" applyFont="1" applyBorder="1"/>
    <xf numFmtId="164" fontId="12" fillId="0" borderId="12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0" fontId="5" fillId="0" borderId="7" xfId="0" applyFont="1" applyBorder="1" applyAlignment="1">
      <alignment horizontal="left"/>
    </xf>
    <xf numFmtId="165" fontId="5" fillId="0" borderId="11" xfId="2" applyNumberFormat="1" applyFont="1" applyBorder="1"/>
    <xf numFmtId="166" fontId="5" fillId="0" borderId="12" xfId="0" applyNumberFormat="1" applyFont="1" applyBorder="1"/>
    <xf numFmtId="0" fontId="10" fillId="0" borderId="0" xfId="0" applyFont="1"/>
    <xf numFmtId="166" fontId="9" fillId="0" borderId="9" xfId="0" applyNumberFormat="1" applyFont="1" applyBorder="1"/>
    <xf numFmtId="166" fontId="9" fillId="0" borderId="8" xfId="0" applyNumberFormat="1" applyFont="1" applyBorder="1"/>
    <xf numFmtId="166" fontId="9" fillId="0" borderId="12" xfId="0" applyNumberFormat="1" applyFont="1" applyBorder="1"/>
    <xf numFmtId="0" fontId="14" fillId="0" borderId="25" xfId="2" applyFont="1" applyBorder="1"/>
    <xf numFmtId="0" fontId="5" fillId="0" borderId="26" xfId="2" applyFont="1" applyBorder="1" applyAlignment="1">
      <alignment horizontal="left"/>
    </xf>
    <xf numFmtId="0" fontId="15" fillId="0" borderId="0" xfId="0" applyFont="1"/>
    <xf numFmtId="0" fontId="5" fillId="4" borderId="8" xfId="2" applyFont="1" applyFill="1" applyBorder="1"/>
    <xf numFmtId="0" fontId="16" fillId="0" borderId="8" xfId="2" applyFont="1" applyBorder="1"/>
    <xf numFmtId="0" fontId="4" fillId="0" borderId="0" xfId="3" applyFont="1"/>
    <xf numFmtId="0" fontId="5" fillId="0" borderId="0" xfId="3" applyFont="1"/>
    <xf numFmtId="0" fontId="7" fillId="0" borderId="0" xfId="3" applyFont="1"/>
    <xf numFmtId="0" fontId="8" fillId="0" borderId="0" xfId="3" applyFont="1"/>
    <xf numFmtId="0" fontId="5" fillId="0" borderId="1" xfId="3" applyFont="1" applyBorder="1"/>
    <xf numFmtId="0" fontId="5" fillId="0" borderId="2" xfId="3" applyFont="1" applyBorder="1"/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4" xfId="3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5" fillId="0" borderId="5" xfId="3" applyFont="1" applyBorder="1"/>
    <xf numFmtId="0" fontId="5" fillId="0" borderId="7" xfId="3" applyFont="1" applyBorder="1" applyAlignment="1">
      <alignment horizontal="center"/>
    </xf>
    <xf numFmtId="0" fontId="5" fillId="0" borderId="8" xfId="3" applyFont="1" applyBorder="1"/>
    <xf numFmtId="0" fontId="5" fillId="0" borderId="9" xfId="3" applyFont="1" applyBorder="1"/>
    <xf numFmtId="0" fontId="5" fillId="0" borderId="10" xfId="3" applyFont="1" applyBorder="1"/>
    <xf numFmtId="0" fontId="5" fillId="0" borderId="11" xfId="3" applyFont="1" applyBorder="1" applyAlignment="1">
      <alignment horizontal="center"/>
    </xf>
    <xf numFmtId="0" fontId="5" fillId="0" borderId="12" xfId="3" applyFont="1" applyBorder="1"/>
    <xf numFmtId="0" fontId="5" fillId="0" borderId="13" xfId="3" applyFont="1" applyBorder="1"/>
    <xf numFmtId="0" fontId="5" fillId="0" borderId="14" xfId="3" applyFont="1" applyBorder="1"/>
    <xf numFmtId="0" fontId="5" fillId="0" borderId="6" xfId="3" applyFont="1" applyBorder="1"/>
    <xf numFmtId="0" fontId="5" fillId="2" borderId="8" xfId="2" applyFont="1" applyFill="1" applyBorder="1"/>
    <xf numFmtId="0" fontId="18" fillId="0" borderId="5" xfId="2" applyFont="1" applyBorder="1"/>
    <xf numFmtId="0" fontId="12" fillId="0" borderId="8" xfId="0" applyFont="1" applyBorder="1"/>
    <xf numFmtId="0" fontId="18" fillId="0" borderId="8" xfId="2" applyFont="1" applyBorder="1"/>
    <xf numFmtId="0" fontId="13" fillId="0" borderId="28" xfId="2" applyFont="1" applyBorder="1"/>
    <xf numFmtId="0" fontId="5" fillId="0" borderId="0" xfId="0" applyFont="1"/>
    <xf numFmtId="0" fontId="12" fillId="0" borderId="9" xfId="2" applyFont="1" applyBorder="1"/>
    <xf numFmtId="0" fontId="20" fillId="0" borderId="31" xfId="4" applyFont="1" applyBorder="1" applyAlignment="1" applyProtection="1">
      <alignment horizontal="center"/>
    </xf>
    <xf numFmtId="0" fontId="20" fillId="0" borderId="32" xfId="4" applyFont="1" applyBorder="1" applyAlignment="1" applyProtection="1"/>
    <xf numFmtId="1" fontId="20" fillId="0" borderId="32" xfId="4" applyNumberFormat="1" applyFont="1" applyBorder="1" applyAlignment="1" applyProtection="1"/>
    <xf numFmtId="0" fontId="20" fillId="0" borderId="0" xfId="5" applyFont="1"/>
    <xf numFmtId="0" fontId="22" fillId="0" borderId="33" xfId="4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22" fillId="0" borderId="0" xfId="4" applyNumberFormat="1" applyFont="1" applyBorder="1" applyAlignment="1" applyProtection="1"/>
    <xf numFmtId="0" fontId="22" fillId="0" borderId="0" xfId="4" applyFont="1" applyBorder="1" applyAlignment="1" applyProtection="1"/>
    <xf numFmtId="0" fontId="22" fillId="0" borderId="0" xfId="4" applyFont="1" applyBorder="1" applyAlignment="1" applyProtection="1">
      <alignment horizontal="center"/>
    </xf>
    <xf numFmtId="0" fontId="22" fillId="0" borderId="0" xfId="5" applyFont="1"/>
    <xf numFmtId="0" fontId="23" fillId="0" borderId="33" xfId="4" applyFont="1" applyBorder="1" applyAlignment="1" applyProtection="1">
      <alignment horizontal="center"/>
    </xf>
    <xf numFmtId="0" fontId="23" fillId="0" borderId="0" xfId="4" applyFont="1" applyBorder="1" applyAlignment="1" applyProtection="1"/>
    <xf numFmtId="0" fontId="8" fillId="0" borderId="0" xfId="4" applyFont="1" applyBorder="1" applyAlignment="1" applyProtection="1"/>
    <xf numFmtId="0" fontId="23" fillId="0" borderId="0" xfId="6" applyFont="1"/>
    <xf numFmtId="0" fontId="25" fillId="0" borderId="1" xfId="6" applyFont="1" applyBorder="1" applyAlignment="1">
      <alignment horizontal="center"/>
    </xf>
    <xf numFmtId="0" fontId="22" fillId="0" borderId="2" xfId="4" applyFont="1" applyBorder="1" applyAlignment="1" applyProtection="1"/>
    <xf numFmtId="0" fontId="22" fillId="0" borderId="2" xfId="4" applyFont="1" applyBorder="1" applyAlignment="1" applyProtection="1">
      <alignment horizontal="right"/>
    </xf>
    <xf numFmtId="0" fontId="22" fillId="0" borderId="3" xfId="4" applyFont="1" applyBorder="1" applyAlignment="1" applyProtection="1">
      <alignment horizontal="right"/>
    </xf>
    <xf numFmtId="0" fontId="22" fillId="0" borderId="4" xfId="4" applyFont="1" applyBorder="1" applyAlignment="1" applyProtection="1">
      <alignment horizontal="center"/>
    </xf>
    <xf numFmtId="0" fontId="22" fillId="0" borderId="5" xfId="5" applyFont="1" applyBorder="1" applyAlignment="1">
      <alignment horizontal="left"/>
    </xf>
    <xf numFmtId="0" fontId="22" fillId="0" borderId="5" xfId="6" applyFont="1" applyBorder="1"/>
    <xf numFmtId="0" fontId="22" fillId="0" borderId="5" xfId="4" applyFont="1" applyBorder="1" applyAlignment="1" applyProtection="1"/>
    <xf numFmtId="0" fontId="22" fillId="0" borderId="6" xfId="6" applyFont="1" applyBorder="1"/>
    <xf numFmtId="0" fontId="22" fillId="0" borderId="0" xfId="6" applyFont="1"/>
    <xf numFmtId="0" fontId="22" fillId="0" borderId="6" xfId="5" applyFont="1" applyBorder="1"/>
    <xf numFmtId="0" fontId="22" fillId="0" borderId="7" xfId="4" applyFont="1" applyBorder="1" applyAlignment="1" applyProtection="1">
      <alignment horizontal="center"/>
    </xf>
    <xf numFmtId="0" fontId="22" fillId="0" borderId="8" xfId="5" applyFont="1" applyBorder="1" applyAlignment="1">
      <alignment horizontal="left"/>
    </xf>
    <xf numFmtId="0" fontId="22" fillId="0" borderId="8" xfId="5" applyFont="1" applyBorder="1"/>
    <xf numFmtId="0" fontId="22" fillId="0" borderId="9" xfId="4" applyFont="1" applyBorder="1" applyAlignment="1" applyProtection="1"/>
    <xf numFmtId="0" fontId="22" fillId="0" borderId="10" xfId="5" applyFont="1" applyBorder="1"/>
    <xf numFmtId="0" fontId="22" fillId="0" borderId="8" xfId="6" applyFont="1" applyBorder="1"/>
    <xf numFmtId="0" fontId="22" fillId="0" borderId="10" xfId="6" applyFont="1" applyBorder="1"/>
    <xf numFmtId="0" fontId="22" fillId="0" borderId="8" xfId="4" applyFont="1" applyBorder="1" applyAlignment="1" applyProtection="1"/>
    <xf numFmtId="0" fontId="22" fillId="0" borderId="10" xfId="4" applyFont="1" applyBorder="1" applyAlignment="1" applyProtection="1"/>
    <xf numFmtId="0" fontId="22" fillId="0" borderId="11" xfId="4" applyFont="1" applyBorder="1" applyAlignment="1" applyProtection="1">
      <alignment horizontal="center"/>
    </xf>
    <xf numFmtId="0" fontId="22" fillId="0" borderId="12" xfId="5" applyFont="1" applyBorder="1" applyAlignment="1">
      <alignment horizontal="left"/>
    </xf>
    <xf numFmtId="0" fontId="22" fillId="0" borderId="12" xfId="4" applyFont="1" applyBorder="1" applyAlignment="1" applyProtection="1"/>
    <xf numFmtId="0" fontId="22" fillId="0" borderId="13" xfId="4" applyFont="1" applyBorder="1" applyAlignment="1" applyProtection="1"/>
    <xf numFmtId="0" fontId="22" fillId="0" borderId="14" xfId="4" applyFont="1" applyBorder="1" applyAlignment="1" applyProtection="1"/>
    <xf numFmtId="0" fontId="22" fillId="0" borderId="14" xfId="5" applyFont="1" applyBorder="1"/>
    <xf numFmtId="0" fontId="22" fillId="0" borderId="5" xfId="5" applyFont="1" applyBorder="1"/>
    <xf numFmtId="0" fontId="22" fillId="0" borderId="7" xfId="5" applyFont="1" applyBorder="1" applyAlignment="1">
      <alignment horizontal="center"/>
    </xf>
    <xf numFmtId="0" fontId="22" fillId="0" borderId="12" xfId="5" applyFont="1" applyBorder="1"/>
    <xf numFmtId="0" fontId="22" fillId="0" borderId="11" xfId="5" applyFont="1" applyBorder="1" applyAlignment="1">
      <alignment horizontal="center"/>
    </xf>
    <xf numFmtId="0" fontId="22" fillId="0" borderId="4" xfId="5" applyFont="1" applyBorder="1" applyAlignment="1">
      <alignment horizontal="center"/>
    </xf>
    <xf numFmtId="0" fontId="26" fillId="0" borderId="5" xfId="5" applyFont="1" applyBorder="1" applyAlignment="1">
      <alignment horizontal="left"/>
    </xf>
    <xf numFmtId="15" fontId="22" fillId="0" borderId="0" xfId="6" applyNumberFormat="1" applyFont="1" applyAlignment="1">
      <alignment horizontal="right"/>
    </xf>
    <xf numFmtId="0" fontId="4" fillId="0" borderId="34" xfId="7" applyFont="1" applyFill="1" applyBorder="1" applyAlignment="1">
      <alignment horizontal="center"/>
    </xf>
    <xf numFmtId="0" fontId="4" fillId="0" borderId="35" xfId="7" applyNumberFormat="1" applyFont="1" applyFill="1" applyBorder="1" applyAlignment="1"/>
    <xf numFmtId="1" fontId="4" fillId="0" borderId="35" xfId="7" applyNumberFormat="1" applyFont="1" applyFill="1" applyBorder="1" applyAlignment="1"/>
    <xf numFmtId="0" fontId="5" fillId="0" borderId="36" xfId="7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7" applyNumberFormat="1" applyFont="1" applyFill="1" applyBorder="1" applyAlignment="1"/>
    <xf numFmtId="0" fontId="5" fillId="0" borderId="0" xfId="7" applyFont="1" applyFill="1" applyBorder="1" applyAlignment="1"/>
    <xf numFmtId="0" fontId="5" fillId="0" borderId="0" xfId="7" applyNumberFormat="1" applyFont="1" applyFill="1" applyAlignment="1"/>
    <xf numFmtId="0" fontId="5" fillId="0" borderId="0" xfId="7" applyFont="1" applyFill="1" applyBorder="1" applyAlignment="1">
      <alignment horizontal="center"/>
    </xf>
    <xf numFmtId="0" fontId="7" fillId="0" borderId="36" xfId="7" applyFont="1" applyFill="1" applyBorder="1" applyAlignment="1">
      <alignment horizontal="center"/>
    </xf>
    <xf numFmtId="0" fontId="7" fillId="0" borderId="0" xfId="7" applyNumberFormat="1" applyFont="1" applyFill="1" applyBorder="1" applyAlignment="1"/>
    <xf numFmtId="0" fontId="8" fillId="0" borderId="0" xfId="7" applyFont="1" applyFill="1" applyBorder="1" applyAlignment="1"/>
    <xf numFmtId="0" fontId="7" fillId="0" borderId="0" xfId="7" applyFont="1" applyFill="1" applyBorder="1" applyAlignment="1"/>
    <xf numFmtId="0" fontId="5" fillId="0" borderId="37" xfId="7" applyNumberFormat="1" applyFont="1" applyFill="1" applyBorder="1" applyAlignment="1"/>
    <xf numFmtId="0" fontId="5" fillId="0" borderId="37" xfId="7" applyNumberFormat="1" applyFont="1" applyFill="1" applyBorder="1" applyAlignment="1">
      <alignment horizontal="right"/>
    </xf>
    <xf numFmtId="0" fontId="5" fillId="0" borderId="38" xfId="7" applyNumberFormat="1" applyFont="1" applyFill="1" applyBorder="1" applyAlignment="1">
      <alignment horizontal="right"/>
    </xf>
    <xf numFmtId="0" fontId="10" fillId="0" borderId="39" xfId="2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left"/>
    </xf>
    <xf numFmtId="0" fontId="9" fillId="0" borderId="41" xfId="0" applyFont="1" applyBorder="1"/>
    <xf numFmtId="0" fontId="5" fillId="0" borderId="41" xfId="7" applyNumberFormat="1" applyFont="1" applyFill="1" applyBorder="1" applyAlignment="1"/>
    <xf numFmtId="0" fontId="9" fillId="0" borderId="42" xfId="0" applyFont="1" applyBorder="1"/>
    <xf numFmtId="0" fontId="5" fillId="0" borderId="40" xfId="7" applyNumberFormat="1" applyFont="1" applyFill="1" applyBorder="1" applyAlignment="1">
      <alignment horizontal="center"/>
    </xf>
    <xf numFmtId="0" fontId="5" fillId="0" borderId="9" xfId="7" applyNumberFormat="1" applyFont="1" applyFill="1" applyBorder="1" applyAlignment="1"/>
    <xf numFmtId="0" fontId="5" fillId="0" borderId="7" xfId="7" applyNumberFormat="1" applyFont="1" applyFill="1" applyBorder="1" applyAlignment="1">
      <alignment horizontal="center"/>
    </xf>
    <xf numFmtId="0" fontId="5" fillId="0" borderId="8" xfId="7" applyNumberFormat="1" applyFont="1" applyFill="1" applyBorder="1" applyAlignment="1"/>
    <xf numFmtId="0" fontId="5" fillId="0" borderId="11" xfId="7" applyNumberFormat="1" applyFont="1" applyFill="1" applyBorder="1" applyAlignment="1">
      <alignment horizontal="center"/>
    </xf>
    <xf numFmtId="0" fontId="5" fillId="0" borderId="13" xfId="7" applyNumberFormat="1" applyFont="1" applyFill="1" applyBorder="1" applyAlignment="1"/>
    <xf numFmtId="0" fontId="5" fillId="0" borderId="41" xfId="0" applyFont="1" applyBorder="1"/>
    <xf numFmtId="0" fontId="5" fillId="0" borderId="42" xfId="0" applyFont="1" applyBorder="1"/>
    <xf numFmtId="0" fontId="13" fillId="0" borderId="41" xfId="0" applyFont="1" applyBorder="1" applyAlignment="1">
      <alignment horizontal="left"/>
    </xf>
    <xf numFmtId="0" fontId="5" fillId="0" borderId="12" xfId="7" applyNumberFormat="1" applyFont="1" applyFill="1" applyBorder="1" applyAlignment="1"/>
    <xf numFmtId="0" fontId="20" fillId="0" borderId="31" xfId="4" applyFont="1" applyBorder="1" applyAlignment="1" applyProtection="1"/>
    <xf numFmtId="0" fontId="20" fillId="0" borderId="0" xfId="4" applyFont="1" applyBorder="1" applyAlignment="1" applyProtection="1"/>
    <xf numFmtId="0" fontId="20" fillId="0" borderId="0" xfId="5" applyFont="1" applyAlignment="1">
      <alignment horizontal="center"/>
    </xf>
    <xf numFmtId="0" fontId="20" fillId="0" borderId="0" xfId="6" applyFont="1"/>
    <xf numFmtId="0" fontId="6" fillId="0" borderId="0" xfId="1" applyFont="1" applyBorder="1" applyAlignment="1" applyProtection="1">
      <alignment horizontal="left"/>
      <protection locked="0"/>
    </xf>
    <xf numFmtId="0" fontId="22" fillId="0" borderId="0" xfId="6" applyFont="1" applyAlignment="1">
      <alignment horizontal="center"/>
    </xf>
    <xf numFmtId="0" fontId="23" fillId="0" borderId="0" xfId="6" applyFont="1" applyAlignment="1">
      <alignment horizontal="center"/>
    </xf>
    <xf numFmtId="0" fontId="22" fillId="0" borderId="15" xfId="6" applyFont="1" applyBorder="1"/>
    <xf numFmtId="0" fontId="22" fillId="0" borderId="16" xfId="6" applyFont="1" applyBorder="1"/>
    <xf numFmtId="1" fontId="25" fillId="0" borderId="16" xfId="6" applyNumberFormat="1" applyFont="1" applyBorder="1"/>
    <xf numFmtId="0" fontId="22" fillId="0" borderId="16" xfId="6" applyFont="1" applyBorder="1" applyAlignment="1">
      <alignment horizontal="right"/>
    </xf>
    <xf numFmtId="0" fontId="22" fillId="0" borderId="17" xfId="6" applyFont="1" applyBorder="1" applyAlignment="1">
      <alignment horizontal="right"/>
    </xf>
    <xf numFmtId="0" fontId="21" fillId="0" borderId="0" xfId="5" applyAlignment="1">
      <alignment horizontal="center"/>
    </xf>
    <xf numFmtId="0" fontId="22" fillId="0" borderId="22" xfId="6" applyFont="1" applyBorder="1"/>
    <xf numFmtId="0" fontId="22" fillId="0" borderId="43" xfId="6" applyFont="1" applyBorder="1"/>
    <xf numFmtId="0" fontId="22" fillId="0" borderId="44" xfId="6" applyFont="1" applyBorder="1"/>
    <xf numFmtId="0" fontId="22" fillId="0" borderId="9" xfId="6" applyFont="1" applyBorder="1"/>
    <xf numFmtId="0" fontId="22" fillId="0" borderId="19" xfId="6" applyFont="1" applyBorder="1"/>
    <xf numFmtId="0" fontId="22" fillId="0" borderId="25" xfId="6" applyFont="1" applyBorder="1"/>
    <xf numFmtId="0" fontId="22" fillId="0" borderId="26" xfId="6" applyFont="1" applyBorder="1"/>
    <xf numFmtId="0" fontId="22" fillId="0" borderId="27" xfId="6" applyFont="1" applyBorder="1"/>
    <xf numFmtId="0" fontId="22" fillId="0" borderId="28" xfId="6" applyFont="1" applyBorder="1"/>
    <xf numFmtId="0" fontId="22" fillId="0" borderId="29" xfId="6" applyFont="1" applyBorder="1"/>
    <xf numFmtId="0" fontId="22" fillId="0" borderId="30" xfId="6" applyFont="1" applyBorder="1"/>
    <xf numFmtId="0" fontId="22" fillId="0" borderId="12" xfId="6" applyFont="1" applyBorder="1"/>
    <xf numFmtId="0" fontId="22" fillId="0" borderId="14" xfId="6" applyFont="1" applyBorder="1"/>
    <xf numFmtId="0" fontId="22" fillId="0" borderId="39" xfId="6" applyFont="1" applyBorder="1"/>
    <xf numFmtId="0" fontId="22" fillId="0" borderId="37" xfId="6" applyFont="1" applyBorder="1" applyAlignment="1">
      <alignment horizontal="right"/>
    </xf>
    <xf numFmtId="0" fontId="22" fillId="0" borderId="38" xfId="6" applyFont="1" applyBorder="1" applyAlignment="1">
      <alignment horizontal="right"/>
    </xf>
    <xf numFmtId="0" fontId="22" fillId="0" borderId="18" xfId="6" applyFont="1" applyBorder="1"/>
    <xf numFmtId="0" fontId="28" fillId="0" borderId="0" xfId="6" applyFont="1"/>
    <xf numFmtId="0" fontId="22" fillId="0" borderId="7" xfId="6" applyFont="1" applyBorder="1"/>
    <xf numFmtId="0" fontId="29" fillId="0" borderId="0" xfId="6" applyFont="1"/>
    <xf numFmtId="0" fontId="22" fillId="0" borderId="11" xfId="5" applyFont="1" applyBorder="1" applyAlignment="1">
      <alignment horizontal="left"/>
    </xf>
    <xf numFmtId="0" fontId="22" fillId="5" borderId="0" xfId="6" applyFont="1" applyFill="1"/>
    <xf numFmtId="0" fontId="22" fillId="5" borderId="0" xfId="6" applyFont="1" applyFill="1" applyAlignment="1">
      <alignment horizontal="center"/>
    </xf>
    <xf numFmtId="0" fontId="28" fillId="0" borderId="18" xfId="5" applyFont="1" applyBorder="1"/>
    <xf numFmtId="0" fontId="28" fillId="0" borderId="9" xfId="5" applyFont="1" applyBorder="1"/>
    <xf numFmtId="0" fontId="28" fillId="0" borderId="19" xfId="5" applyFont="1" applyBorder="1"/>
    <xf numFmtId="0" fontId="28" fillId="0" borderId="7" xfId="5" applyFont="1" applyBorder="1"/>
    <xf numFmtId="0" fontId="28" fillId="0" borderId="8" xfId="5" applyFont="1" applyBorder="1"/>
    <xf numFmtId="0" fontId="28" fillId="0" borderId="10" xfId="5" applyFont="1" applyBorder="1"/>
    <xf numFmtId="0" fontId="28" fillId="0" borderId="11" xfId="5" applyFont="1" applyBorder="1"/>
    <xf numFmtId="0" fontId="28" fillId="0" borderId="12" xfId="5" applyFont="1" applyBorder="1"/>
    <xf numFmtId="0" fontId="28" fillId="0" borderId="14" xfId="5" applyFont="1" applyBorder="1"/>
    <xf numFmtId="0" fontId="28" fillId="0" borderId="0" xfId="5" applyFont="1"/>
    <xf numFmtId="15" fontId="22" fillId="0" borderId="0" xfId="6" applyNumberFormat="1" applyFont="1" applyAlignment="1">
      <alignment horizontal="center"/>
    </xf>
    <xf numFmtId="0" fontId="4" fillId="0" borderId="34" xfId="7" applyNumberFormat="1" applyFont="1" applyFill="1" applyBorder="1" applyAlignment="1"/>
    <xf numFmtId="0" fontId="4" fillId="0" borderId="0" xfId="7" applyNumberFormat="1" applyFont="1" applyFill="1" applyBorder="1" applyAlignment="1"/>
    <xf numFmtId="0" fontId="6" fillId="0" borderId="0" xfId="1" applyFont="1" applyFill="1" applyAlignment="1" applyProtection="1">
      <alignment horizontal="left"/>
      <protection locked="0"/>
    </xf>
    <xf numFmtId="0" fontId="5" fillId="0" borderId="45" xfId="2" applyFont="1" applyBorder="1"/>
    <xf numFmtId="0" fontId="5" fillId="0" borderId="46" xfId="2" applyFont="1" applyBorder="1"/>
    <xf numFmtId="1" fontId="10" fillId="0" borderId="46" xfId="2" applyNumberFormat="1" applyFont="1" applyBorder="1"/>
    <xf numFmtId="0" fontId="5" fillId="0" borderId="46" xfId="2" applyFont="1" applyBorder="1" applyAlignment="1">
      <alignment horizontal="right"/>
    </xf>
    <xf numFmtId="0" fontId="5" fillId="0" borderId="47" xfId="2" applyFont="1" applyBorder="1" applyAlignment="1">
      <alignment horizontal="right"/>
    </xf>
    <xf numFmtId="0" fontId="13" fillId="0" borderId="22" xfId="2" applyFont="1" applyBorder="1"/>
    <xf numFmtId="0" fontId="5" fillId="0" borderId="43" xfId="2" applyFont="1" applyBorder="1"/>
    <xf numFmtId="0" fontId="5" fillId="0" borderId="44" xfId="2" applyFont="1" applyBorder="1"/>
    <xf numFmtId="0" fontId="13" fillId="0" borderId="25" xfId="2" applyFont="1" applyBorder="1"/>
    <xf numFmtId="0" fontId="5" fillId="0" borderId="39" xfId="2" applyFont="1" applyBorder="1"/>
    <xf numFmtId="0" fontId="5" fillId="0" borderId="37" xfId="2" applyFont="1" applyBorder="1" applyAlignment="1">
      <alignment horizontal="right"/>
    </xf>
    <xf numFmtId="0" fontId="5" fillId="0" borderId="38" xfId="2" applyFont="1" applyBorder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5" fillId="0" borderId="39" xfId="3" applyFont="1" applyBorder="1" applyAlignment="1">
      <alignment horizontal="center"/>
    </xf>
    <xf numFmtId="0" fontId="5" fillId="0" borderId="37" xfId="3" applyFont="1" applyBorder="1"/>
    <xf numFmtId="0" fontId="5" fillId="0" borderId="37" xfId="3" applyFont="1" applyBorder="1" applyAlignment="1">
      <alignment horizontal="right"/>
    </xf>
    <xf numFmtId="0" fontId="5" fillId="0" borderId="38" xfId="3" applyFont="1" applyBorder="1" applyAlignment="1">
      <alignment horizontal="right"/>
    </xf>
    <xf numFmtId="0" fontId="5" fillId="0" borderId="40" xfId="3" applyFont="1" applyBorder="1" applyAlignment="1">
      <alignment horizontal="center"/>
    </xf>
    <xf numFmtId="0" fontId="5" fillId="0" borderId="41" xfId="3" applyFont="1" applyBorder="1"/>
    <xf numFmtId="0" fontId="5" fillId="0" borderId="42" xfId="3" applyFont="1" applyBorder="1"/>
    <xf numFmtId="0" fontId="9" fillId="0" borderId="48" xfId="0" applyFont="1" applyBorder="1"/>
    <xf numFmtId="0" fontId="5" fillId="0" borderId="37" xfId="2" applyFont="1" applyBorder="1"/>
    <xf numFmtId="0" fontId="5" fillId="0" borderId="49" xfId="2" applyFont="1" applyBorder="1"/>
    <xf numFmtId="164" fontId="5" fillId="0" borderId="46" xfId="2" applyNumberFormat="1" applyFont="1" applyBorder="1" applyAlignment="1">
      <alignment horizontal="right"/>
    </xf>
    <xf numFmtId="0" fontId="5" fillId="0" borderId="50" xfId="2" applyFont="1" applyBorder="1"/>
    <xf numFmtId="164" fontId="5" fillId="0" borderId="9" xfId="2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0" fontId="13" fillId="2" borderId="8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164" fontId="5" fillId="2" borderId="8" xfId="2" applyNumberFormat="1" applyFont="1" applyFill="1" applyBorder="1" applyAlignment="1">
      <alignment horizontal="right"/>
    </xf>
    <xf numFmtId="164" fontId="30" fillId="0" borderId="8" xfId="2" applyNumberFormat="1" applyFont="1" applyBorder="1" applyAlignment="1">
      <alignment horizontal="right"/>
    </xf>
    <xf numFmtId="164" fontId="30" fillId="0" borderId="8" xfId="0" applyNumberFormat="1" applyFont="1" applyBorder="1" applyAlignment="1">
      <alignment horizontal="right"/>
    </xf>
    <xf numFmtId="0" fontId="5" fillId="0" borderId="40" xfId="2" applyFont="1" applyBorder="1" applyAlignment="1">
      <alignment horizontal="center"/>
    </xf>
    <xf numFmtId="164" fontId="5" fillId="0" borderId="41" xfId="2" applyNumberFormat="1" applyFont="1" applyBorder="1" applyAlignment="1">
      <alignment horizontal="right"/>
    </xf>
    <xf numFmtId="0" fontId="5" fillId="0" borderId="41" xfId="2" applyFont="1" applyBorder="1"/>
    <xf numFmtId="0" fontId="5" fillId="0" borderId="51" xfId="2" applyFont="1" applyBorder="1" applyAlignment="1">
      <alignment horizontal="center"/>
    </xf>
    <xf numFmtId="0" fontId="5" fillId="0" borderId="52" xfId="0" applyFont="1" applyBorder="1" applyAlignment="1">
      <alignment horizontal="left"/>
    </xf>
    <xf numFmtId="164" fontId="5" fillId="0" borderId="52" xfId="2" applyNumberFormat="1" applyFont="1" applyBorder="1" applyAlignment="1">
      <alignment horizontal="right"/>
    </xf>
    <xf numFmtId="0" fontId="5" fillId="0" borderId="53" xfId="2" applyFont="1" applyBorder="1"/>
    <xf numFmtId="0" fontId="5" fillId="0" borderId="54" xfId="0" applyFont="1" applyBorder="1" applyAlignment="1">
      <alignment horizontal="left"/>
    </xf>
    <xf numFmtId="0" fontId="9" fillId="0" borderId="51" xfId="0" applyFont="1" applyBorder="1" applyAlignment="1">
      <alignment horizontal="center"/>
    </xf>
    <xf numFmtId="164" fontId="9" fillId="0" borderId="52" xfId="0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0" fontId="5" fillId="0" borderId="42" xfId="2" applyFont="1" applyBorder="1"/>
    <xf numFmtId="164" fontId="9" fillId="0" borderId="41" xfId="0" applyNumberFormat="1" applyFont="1" applyBorder="1" applyAlignment="1">
      <alignment horizontal="right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" fillId="0" borderId="0" xfId="1"/>
    <xf numFmtId="0" fontId="1" fillId="0" borderId="55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8">
    <cellStyle name="Hyperlink" xfId="1" builtinId="8"/>
    <cellStyle name="Normal" xfId="0" builtinId="0"/>
    <cellStyle name="Normal 2" xfId="4" xr:uid="{063ABE76-AF4A-43C6-9C20-99752A69537A}"/>
    <cellStyle name="Normal 2 2" xfId="6" xr:uid="{265A7C1A-126D-4EC7-9CA7-7D006454BC77}"/>
    <cellStyle name="Normal 2 2 2" xfId="2" xr:uid="{1EC67E83-77D8-4686-AFDE-DC9D2AEBF799}"/>
    <cellStyle name="Normal 2 3" xfId="7" xr:uid="{5B1FEF6E-41B8-4DED-91FF-D8AC17C52E09}"/>
    <cellStyle name="Normal 3" xfId="5" xr:uid="{92F92599-3CAF-430D-B48B-FB55B2A1B5FB}"/>
    <cellStyle name="Normal 3 2" xfId="3" xr:uid="{86828F2B-93BA-4855-94CC-FB9DCFA553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31739-E845-42EB-A39A-EB4D5E2EBE27}">
  <sheetPr>
    <pageSetUpPr fitToPage="1"/>
  </sheetPr>
  <dimension ref="B1:Y29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33" t="s">
        <v>1352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</row>
    <row r="2" spans="2:25" ht="18.75" x14ac:dyDescent="0.3">
      <c r="B2" s="334" t="s">
        <v>1413</v>
      </c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</row>
    <row r="3" spans="2:25" ht="15.75" x14ac:dyDescent="0.25">
      <c r="B3" s="335" t="s">
        <v>1353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</row>
    <row r="5" spans="2:25" x14ac:dyDescent="0.25">
      <c r="B5" s="336" t="s">
        <v>1354</v>
      </c>
      <c r="C5" s="336" t="s">
        <v>1355</v>
      </c>
      <c r="D5" s="336" t="s">
        <v>1356</v>
      </c>
      <c r="E5" s="336" t="s">
        <v>1357</v>
      </c>
      <c r="F5" s="336" t="s">
        <v>1358</v>
      </c>
      <c r="G5" s="336" t="s">
        <v>1359</v>
      </c>
      <c r="H5" s="336" t="s">
        <v>1360</v>
      </c>
      <c r="I5" s="336" t="s">
        <v>1361</v>
      </c>
      <c r="J5" s="336" t="s">
        <v>1362</v>
      </c>
      <c r="K5" s="336" t="s">
        <v>1363</v>
      </c>
      <c r="L5" s="336" t="s">
        <v>1364</v>
      </c>
      <c r="M5" s="337"/>
      <c r="N5" s="338"/>
      <c r="O5" s="336" t="s">
        <v>1365</v>
      </c>
      <c r="P5" s="336" t="s">
        <v>1355</v>
      </c>
      <c r="Q5" s="336" t="s">
        <v>1356</v>
      </c>
      <c r="R5" s="336" t="s">
        <v>1357</v>
      </c>
      <c r="S5" s="336" t="s">
        <v>1358</v>
      </c>
      <c r="T5" s="336" t="s">
        <v>1359</v>
      </c>
      <c r="U5" s="336" t="s">
        <v>1360</v>
      </c>
      <c r="V5" s="338"/>
      <c r="W5" s="338"/>
      <c r="X5" s="338"/>
      <c r="Y5" s="338"/>
    </row>
    <row r="6" spans="2:25" x14ac:dyDescent="0.25">
      <c r="B6" s="338"/>
      <c r="C6" s="336" t="s">
        <v>1366</v>
      </c>
      <c r="D6" s="336" t="s">
        <v>1367</v>
      </c>
      <c r="E6" s="336" t="s">
        <v>1368</v>
      </c>
      <c r="F6" s="336" t="s">
        <v>1369</v>
      </c>
      <c r="G6" s="336" t="s">
        <v>1370</v>
      </c>
      <c r="H6" s="336" t="s">
        <v>1371</v>
      </c>
      <c r="I6" s="336" t="s">
        <v>1372</v>
      </c>
      <c r="J6" s="338"/>
      <c r="K6" s="338"/>
      <c r="L6" s="338"/>
      <c r="M6" s="337"/>
      <c r="N6" s="338"/>
      <c r="O6" s="336" t="s">
        <v>1373</v>
      </c>
      <c r="P6" s="336" t="s">
        <v>1355</v>
      </c>
      <c r="Q6" s="336" t="s">
        <v>1356</v>
      </c>
      <c r="R6" s="338"/>
      <c r="S6" s="338"/>
      <c r="T6" s="338"/>
      <c r="U6" s="338"/>
      <c r="V6" s="338"/>
      <c r="W6" s="338"/>
      <c r="X6" s="338"/>
      <c r="Y6" s="338"/>
    </row>
    <row r="7" spans="2:25" x14ac:dyDescent="0.25">
      <c r="B7" s="336" t="s">
        <v>1374</v>
      </c>
      <c r="C7" s="336" t="s">
        <v>1355</v>
      </c>
      <c r="D7" s="338"/>
      <c r="E7" s="338"/>
      <c r="F7" s="338"/>
      <c r="G7" s="338"/>
      <c r="H7" s="338"/>
      <c r="I7" s="338"/>
      <c r="J7" s="338"/>
      <c r="K7" s="338"/>
      <c r="L7" s="338"/>
      <c r="M7" s="337"/>
      <c r="N7" s="338"/>
      <c r="O7" s="336" t="s">
        <v>1375</v>
      </c>
      <c r="P7" s="336" t="s">
        <v>1355</v>
      </c>
      <c r="Q7" s="336" t="s">
        <v>1356</v>
      </c>
      <c r="R7" s="336" t="s">
        <v>1357</v>
      </c>
      <c r="S7" s="336" t="s">
        <v>1358</v>
      </c>
      <c r="T7" s="336" t="s">
        <v>1359</v>
      </c>
      <c r="U7" s="336" t="s">
        <v>1360</v>
      </c>
      <c r="V7" s="336" t="s">
        <v>1361</v>
      </c>
      <c r="W7" s="336" t="s">
        <v>1362</v>
      </c>
      <c r="X7" s="338"/>
      <c r="Y7" s="338"/>
    </row>
    <row r="8" spans="2:25" x14ac:dyDescent="0.25">
      <c r="B8" s="336" t="s">
        <v>1376</v>
      </c>
      <c r="C8" s="336" t="s">
        <v>1355</v>
      </c>
      <c r="D8" s="336" t="s">
        <v>1356</v>
      </c>
      <c r="E8" s="336" t="s">
        <v>1357</v>
      </c>
      <c r="F8" s="336" t="s">
        <v>1358</v>
      </c>
      <c r="G8" s="336" t="s">
        <v>1359</v>
      </c>
      <c r="H8" s="338"/>
      <c r="I8" s="338"/>
      <c r="J8" s="338"/>
      <c r="K8" s="338"/>
      <c r="L8" s="338"/>
      <c r="M8" s="337"/>
      <c r="N8" s="338"/>
      <c r="O8" s="336" t="s">
        <v>1377</v>
      </c>
      <c r="P8" s="336" t="s">
        <v>1355</v>
      </c>
      <c r="Q8" s="336" t="s">
        <v>1356</v>
      </c>
      <c r="R8" s="338"/>
      <c r="S8" s="338"/>
      <c r="T8" s="338"/>
      <c r="U8" s="338"/>
      <c r="V8" s="338"/>
      <c r="W8" s="338"/>
      <c r="X8" s="338"/>
      <c r="Y8" s="338"/>
    </row>
    <row r="9" spans="2:25" x14ac:dyDescent="0.25">
      <c r="B9" s="336" t="s">
        <v>1378</v>
      </c>
      <c r="C9" s="336" t="s">
        <v>1355</v>
      </c>
      <c r="D9" s="336" t="s">
        <v>1356</v>
      </c>
      <c r="E9" s="336" t="s">
        <v>1357</v>
      </c>
      <c r="F9" s="338"/>
      <c r="G9" s="338"/>
      <c r="H9" s="338"/>
      <c r="I9" s="338"/>
      <c r="J9" s="338"/>
      <c r="K9" s="338"/>
      <c r="L9" s="338"/>
      <c r="M9" s="337"/>
      <c r="N9" s="338"/>
      <c r="O9" s="336" t="s">
        <v>1379</v>
      </c>
      <c r="P9" s="336" t="s">
        <v>1355</v>
      </c>
      <c r="Q9" s="336" t="s">
        <v>1356</v>
      </c>
      <c r="R9" s="336" t="s">
        <v>1357</v>
      </c>
      <c r="S9" s="336" t="s">
        <v>1358</v>
      </c>
      <c r="T9" s="338"/>
      <c r="U9" s="338"/>
      <c r="V9" s="338"/>
      <c r="W9" s="338"/>
      <c r="X9" s="338"/>
      <c r="Y9" s="338"/>
    </row>
    <row r="10" spans="2:25" x14ac:dyDescent="0.25">
      <c r="B10" s="336" t="s">
        <v>1380</v>
      </c>
      <c r="C10" s="336" t="s">
        <v>1355</v>
      </c>
      <c r="D10" s="336" t="s">
        <v>1356</v>
      </c>
      <c r="E10" s="336" t="s">
        <v>1357</v>
      </c>
      <c r="F10" s="338"/>
      <c r="G10" s="338"/>
      <c r="H10" s="338"/>
      <c r="I10" s="338"/>
      <c r="J10" s="338"/>
      <c r="K10" s="338"/>
      <c r="L10" s="338"/>
      <c r="M10" s="337"/>
      <c r="N10" s="338"/>
      <c r="O10" s="336" t="s">
        <v>1381</v>
      </c>
      <c r="P10" s="336" t="s">
        <v>1355</v>
      </c>
      <c r="Q10" s="336" t="s">
        <v>1356</v>
      </c>
      <c r="R10" s="338"/>
      <c r="S10" s="338"/>
      <c r="T10" s="338"/>
      <c r="U10" s="338"/>
      <c r="V10" s="338"/>
      <c r="W10" s="338"/>
      <c r="X10" s="338"/>
      <c r="Y10" s="338"/>
    </row>
    <row r="11" spans="2:25" x14ac:dyDescent="0.25">
      <c r="B11" s="336" t="s">
        <v>1382</v>
      </c>
      <c r="C11" s="336" t="s">
        <v>1355</v>
      </c>
      <c r="D11" s="336" t="s">
        <v>1356</v>
      </c>
      <c r="E11" s="336" t="s">
        <v>1357</v>
      </c>
      <c r="F11" s="336" t="s">
        <v>1358</v>
      </c>
      <c r="G11" s="336" t="s">
        <v>1359</v>
      </c>
      <c r="H11" s="338"/>
      <c r="I11" s="338"/>
      <c r="J11" s="338"/>
      <c r="K11" s="338"/>
      <c r="L11" s="338"/>
      <c r="M11" s="337"/>
      <c r="N11" s="338"/>
      <c r="O11" s="336" t="s">
        <v>1383</v>
      </c>
      <c r="P11" s="336" t="s">
        <v>1355</v>
      </c>
      <c r="Q11" s="338"/>
      <c r="R11" s="338"/>
      <c r="S11" s="338"/>
      <c r="T11" s="338"/>
      <c r="U11" s="338"/>
      <c r="V11" s="338"/>
      <c r="W11" s="338"/>
      <c r="X11" s="338"/>
      <c r="Y11" s="338"/>
    </row>
    <row r="12" spans="2:25" x14ac:dyDescent="0.25">
      <c r="B12" s="336" t="s">
        <v>1384</v>
      </c>
      <c r="C12" s="336" t="s">
        <v>1355</v>
      </c>
      <c r="D12" s="338"/>
      <c r="E12" s="338"/>
      <c r="F12" s="338"/>
      <c r="G12" s="338"/>
      <c r="H12" s="338"/>
      <c r="I12" s="338"/>
      <c r="J12" s="338"/>
      <c r="K12" s="338"/>
      <c r="L12" s="338"/>
      <c r="M12" s="337"/>
      <c r="N12" s="338"/>
      <c r="O12" s="336" t="s">
        <v>1385</v>
      </c>
      <c r="P12" s="336" t="s">
        <v>1355</v>
      </c>
      <c r="Q12" s="338"/>
      <c r="R12" s="338"/>
      <c r="S12" s="338"/>
      <c r="T12" s="338"/>
      <c r="U12" s="338"/>
      <c r="V12" s="338"/>
      <c r="W12" s="338"/>
      <c r="X12" s="338"/>
      <c r="Y12" s="338"/>
    </row>
    <row r="13" spans="2:25" x14ac:dyDescent="0.25">
      <c r="B13" s="336" t="s">
        <v>1386</v>
      </c>
      <c r="C13" s="336" t="s">
        <v>1355</v>
      </c>
      <c r="D13" s="338"/>
      <c r="E13" s="338"/>
      <c r="F13" s="338"/>
      <c r="G13" s="338"/>
      <c r="H13" s="338"/>
      <c r="I13" s="338"/>
      <c r="J13" s="338"/>
      <c r="K13" s="338"/>
      <c r="L13" s="338"/>
      <c r="M13" s="337"/>
      <c r="N13" s="338"/>
      <c r="O13" s="336" t="s">
        <v>1387</v>
      </c>
      <c r="P13" s="336" t="s">
        <v>1355</v>
      </c>
      <c r="Q13" s="338"/>
      <c r="R13" s="338"/>
      <c r="S13" s="338"/>
      <c r="T13" s="338"/>
      <c r="U13" s="338"/>
      <c r="V13" s="338"/>
      <c r="W13" s="338"/>
      <c r="X13" s="338"/>
      <c r="Y13" s="338"/>
    </row>
    <row r="14" spans="2:25" x14ac:dyDescent="0.25">
      <c r="B14" s="336" t="s">
        <v>1388</v>
      </c>
      <c r="C14" s="336" t="s">
        <v>1355</v>
      </c>
      <c r="D14" s="336" t="s">
        <v>1356</v>
      </c>
      <c r="E14" s="338"/>
      <c r="F14" s="338"/>
      <c r="G14" s="338"/>
      <c r="H14" s="338"/>
      <c r="I14" s="338"/>
      <c r="J14" s="338"/>
      <c r="K14" s="338"/>
      <c r="L14" s="338"/>
      <c r="M14" s="337"/>
      <c r="N14" s="338"/>
      <c r="O14" s="336" t="s">
        <v>1389</v>
      </c>
      <c r="P14" s="336" t="s">
        <v>1355</v>
      </c>
      <c r="Q14" s="336" t="s">
        <v>1356</v>
      </c>
      <c r="R14" s="338"/>
      <c r="S14" s="338"/>
      <c r="T14" s="338"/>
      <c r="U14" s="338"/>
      <c r="V14" s="338"/>
      <c r="W14" s="338"/>
      <c r="X14" s="338"/>
      <c r="Y14" s="338"/>
    </row>
    <row r="15" spans="2:25" x14ac:dyDescent="0.25">
      <c r="B15" s="336" t="s">
        <v>1390</v>
      </c>
      <c r="C15" s="336" t="s">
        <v>1355</v>
      </c>
      <c r="D15" s="336" t="s">
        <v>1356</v>
      </c>
      <c r="E15" s="336" t="s">
        <v>1357</v>
      </c>
      <c r="F15" s="336" t="s">
        <v>1358</v>
      </c>
      <c r="G15" s="336" t="s">
        <v>1359</v>
      </c>
      <c r="H15" s="338"/>
      <c r="I15" s="338"/>
      <c r="J15" s="338"/>
      <c r="K15" s="338"/>
      <c r="L15" s="338"/>
      <c r="M15" s="337"/>
      <c r="N15" s="338"/>
      <c r="O15" s="336" t="s">
        <v>1391</v>
      </c>
      <c r="P15" s="336" t="s">
        <v>1355</v>
      </c>
      <c r="Q15" s="338"/>
      <c r="R15" s="338"/>
      <c r="S15" s="338"/>
      <c r="T15" s="338"/>
      <c r="U15" s="338"/>
      <c r="V15" s="338"/>
      <c r="W15" s="338"/>
      <c r="X15" s="338"/>
      <c r="Y15" s="338"/>
    </row>
    <row r="16" spans="2:25" x14ac:dyDescent="0.25">
      <c r="B16" s="336" t="s">
        <v>1392</v>
      </c>
      <c r="C16" s="336" t="s">
        <v>1355</v>
      </c>
      <c r="D16" s="338"/>
      <c r="E16" s="338"/>
      <c r="F16" s="338"/>
      <c r="G16" s="338"/>
      <c r="H16" s="338"/>
      <c r="I16" s="338"/>
      <c r="J16" s="338"/>
      <c r="K16" s="338"/>
      <c r="L16" s="338"/>
      <c r="M16" s="337"/>
      <c r="N16" s="338"/>
      <c r="O16" s="336" t="s">
        <v>1393</v>
      </c>
      <c r="P16" s="336" t="s">
        <v>1355</v>
      </c>
      <c r="Q16" s="336" t="s">
        <v>1356</v>
      </c>
      <c r="R16" s="336" t="s">
        <v>1357</v>
      </c>
      <c r="S16" s="338"/>
      <c r="T16" s="338"/>
      <c r="U16" s="338"/>
      <c r="V16" s="338"/>
      <c r="W16" s="338"/>
      <c r="X16" s="338"/>
      <c r="Y16" s="338"/>
    </row>
    <row r="17" spans="2:25" x14ac:dyDescent="0.25">
      <c r="B17" s="336" t="s">
        <v>1394</v>
      </c>
      <c r="C17" s="336" t="s">
        <v>1355</v>
      </c>
      <c r="D17" s="336" t="s">
        <v>1356</v>
      </c>
      <c r="E17" s="338"/>
      <c r="F17" s="338"/>
      <c r="G17" s="338"/>
      <c r="H17" s="338"/>
      <c r="I17" s="338"/>
      <c r="J17" s="338"/>
      <c r="K17" s="338"/>
      <c r="L17" s="338"/>
      <c r="M17" s="337"/>
      <c r="N17" s="338"/>
      <c r="O17" s="336" t="s">
        <v>1395</v>
      </c>
      <c r="P17" s="336" t="s">
        <v>1355</v>
      </c>
      <c r="Q17" s="336" t="s">
        <v>1356</v>
      </c>
      <c r="R17" s="336" t="s">
        <v>1357</v>
      </c>
      <c r="S17" s="336" t="s">
        <v>1358</v>
      </c>
      <c r="T17" s="336" t="s">
        <v>1359</v>
      </c>
      <c r="U17" s="336" t="s">
        <v>1360</v>
      </c>
      <c r="V17" s="336" t="s">
        <v>1361</v>
      </c>
      <c r="W17" s="336" t="s">
        <v>1362</v>
      </c>
      <c r="X17" s="336" t="s">
        <v>1363</v>
      </c>
      <c r="Y17" s="336" t="s">
        <v>1364</v>
      </c>
    </row>
    <row r="18" spans="2:25" x14ac:dyDescent="0.25">
      <c r="B18" s="336" t="s">
        <v>1396</v>
      </c>
      <c r="C18" s="336" t="s">
        <v>1355</v>
      </c>
      <c r="D18" s="336" t="s">
        <v>1356</v>
      </c>
      <c r="E18" s="338"/>
      <c r="F18" s="338"/>
      <c r="G18" s="338"/>
      <c r="H18" s="338"/>
      <c r="I18" s="338"/>
      <c r="J18" s="338"/>
      <c r="K18" s="338"/>
      <c r="L18" s="338"/>
      <c r="M18" s="337"/>
      <c r="N18" s="338"/>
      <c r="O18" s="338"/>
      <c r="P18" s="336" t="s">
        <v>1366</v>
      </c>
      <c r="Q18" s="336" t="s">
        <v>1367</v>
      </c>
      <c r="R18" s="338"/>
      <c r="S18" s="338"/>
      <c r="T18" s="338"/>
      <c r="U18" s="338"/>
      <c r="V18" s="338"/>
      <c r="W18" s="338"/>
      <c r="X18" s="338"/>
      <c r="Y18" s="338"/>
    </row>
    <row r="19" spans="2:25" x14ac:dyDescent="0.25">
      <c r="B19" s="336" t="s">
        <v>1397</v>
      </c>
      <c r="C19" s="336" t="s">
        <v>1355</v>
      </c>
      <c r="D19" s="336" t="s">
        <v>1356</v>
      </c>
      <c r="E19" s="336" t="s">
        <v>1357</v>
      </c>
      <c r="F19" s="336" t="s">
        <v>1358</v>
      </c>
      <c r="G19" s="336" t="s">
        <v>1359</v>
      </c>
      <c r="H19" s="336" t="s">
        <v>1360</v>
      </c>
      <c r="I19" s="336" t="s">
        <v>1361</v>
      </c>
      <c r="J19" s="338"/>
      <c r="K19" s="338"/>
      <c r="L19" s="338"/>
      <c r="M19" s="337"/>
      <c r="N19" s="338"/>
      <c r="O19" s="336" t="s">
        <v>1398</v>
      </c>
      <c r="P19" s="336" t="s">
        <v>1355</v>
      </c>
      <c r="Q19" s="336" t="s">
        <v>1356</v>
      </c>
      <c r="R19" s="338"/>
      <c r="S19" s="338"/>
      <c r="T19" s="338"/>
      <c r="U19" s="338"/>
      <c r="V19" s="338"/>
      <c r="W19" s="338"/>
      <c r="X19" s="338"/>
      <c r="Y19" s="338"/>
    </row>
    <row r="20" spans="2:25" x14ac:dyDescent="0.25">
      <c r="B20" s="336" t="s">
        <v>1399</v>
      </c>
      <c r="C20" s="336" t="s">
        <v>1355</v>
      </c>
      <c r="D20" s="336" t="s">
        <v>1356</v>
      </c>
      <c r="E20" s="336" t="s">
        <v>1357</v>
      </c>
      <c r="F20" s="336" t="s">
        <v>1358</v>
      </c>
      <c r="G20" s="336" t="s">
        <v>1359</v>
      </c>
      <c r="H20" s="336" t="s">
        <v>1360</v>
      </c>
      <c r="I20" s="336" t="s">
        <v>1361</v>
      </c>
      <c r="J20" s="336" t="s">
        <v>1362</v>
      </c>
      <c r="K20" s="338"/>
      <c r="L20" s="338"/>
      <c r="M20" s="337"/>
      <c r="N20" s="338"/>
      <c r="O20" s="336" t="s">
        <v>1400</v>
      </c>
      <c r="P20" s="336" t="s">
        <v>1355</v>
      </c>
      <c r="Q20" s="336" t="s">
        <v>1356</v>
      </c>
      <c r="R20" s="336" t="s">
        <v>1357</v>
      </c>
      <c r="S20" s="338"/>
      <c r="T20" s="338"/>
      <c r="U20" s="338"/>
      <c r="V20" s="338"/>
      <c r="W20" s="338"/>
      <c r="X20" s="338"/>
      <c r="Y20" s="338"/>
    </row>
    <row r="21" spans="2:25" x14ac:dyDescent="0.25">
      <c r="B21" s="336" t="s">
        <v>1401</v>
      </c>
      <c r="C21" s="336" t="s">
        <v>1355</v>
      </c>
      <c r="D21" s="338"/>
      <c r="E21" s="338"/>
      <c r="F21" s="338"/>
      <c r="G21" s="338"/>
      <c r="H21" s="338"/>
      <c r="I21" s="338"/>
      <c r="J21" s="338"/>
      <c r="K21" s="338"/>
      <c r="L21" s="338"/>
      <c r="M21" s="337"/>
      <c r="N21" s="338"/>
      <c r="O21" s="336" t="s">
        <v>1402</v>
      </c>
      <c r="P21" s="336" t="s">
        <v>1355</v>
      </c>
      <c r="Q21" s="336" t="s">
        <v>1356</v>
      </c>
      <c r="R21" s="336" t="s">
        <v>1357</v>
      </c>
      <c r="S21" s="336" t="s">
        <v>1358</v>
      </c>
      <c r="T21" s="336" t="s">
        <v>1359</v>
      </c>
      <c r="U21" s="336" t="s">
        <v>1360</v>
      </c>
      <c r="V21" s="336" t="s">
        <v>1361</v>
      </c>
      <c r="W21" s="336" t="s">
        <v>1362</v>
      </c>
      <c r="X21" s="336" t="s">
        <v>1363</v>
      </c>
      <c r="Y21" s="336" t="s">
        <v>1364</v>
      </c>
    </row>
    <row r="22" spans="2:25" x14ac:dyDescent="0.25">
      <c r="B22" s="336" t="s">
        <v>1403</v>
      </c>
      <c r="C22" s="336" t="s">
        <v>1355</v>
      </c>
      <c r="D22" s="338"/>
      <c r="E22" s="338"/>
      <c r="F22" s="338"/>
      <c r="G22" s="338"/>
      <c r="H22" s="338"/>
      <c r="I22" s="338"/>
      <c r="J22" s="338"/>
      <c r="K22" s="338"/>
      <c r="L22" s="338"/>
      <c r="M22" s="337"/>
      <c r="N22" s="338"/>
      <c r="O22" s="338"/>
      <c r="P22" s="336" t="s">
        <v>1366</v>
      </c>
      <c r="Q22" s="336" t="s">
        <v>1367</v>
      </c>
      <c r="R22" s="336" t="s">
        <v>1368</v>
      </c>
      <c r="S22" s="336" t="s">
        <v>1369</v>
      </c>
      <c r="T22" s="336" t="s">
        <v>1370</v>
      </c>
      <c r="U22" s="336" t="s">
        <v>1371</v>
      </c>
      <c r="V22" s="336" t="s">
        <v>1372</v>
      </c>
      <c r="W22" s="336" t="s">
        <v>1404</v>
      </c>
      <c r="X22" s="338"/>
      <c r="Y22" s="338"/>
    </row>
    <row r="23" spans="2:25" x14ac:dyDescent="0.25">
      <c r="B23" s="336" t="s">
        <v>1405</v>
      </c>
      <c r="C23" s="336" t="s">
        <v>1355</v>
      </c>
      <c r="D23" s="336" t="s">
        <v>1356</v>
      </c>
      <c r="E23" s="336" t="s">
        <v>1357</v>
      </c>
      <c r="F23" s="336" t="s">
        <v>1358</v>
      </c>
      <c r="G23" s="336" t="s">
        <v>1359</v>
      </c>
      <c r="H23" s="336" t="s">
        <v>1360</v>
      </c>
      <c r="I23" s="336" t="s">
        <v>1361</v>
      </c>
      <c r="J23" s="336" t="s">
        <v>1362</v>
      </c>
      <c r="K23" s="336" t="s">
        <v>1363</v>
      </c>
      <c r="L23" s="336" t="s">
        <v>1364</v>
      </c>
      <c r="M23" s="337"/>
      <c r="N23" s="338"/>
      <c r="O23" s="336" t="s">
        <v>1406</v>
      </c>
      <c r="P23" s="336" t="s">
        <v>1355</v>
      </c>
      <c r="Q23" s="336" t="s">
        <v>1356</v>
      </c>
      <c r="R23" s="336" t="s">
        <v>1357</v>
      </c>
      <c r="S23" s="336" t="s">
        <v>1358</v>
      </c>
      <c r="T23" s="336" t="s">
        <v>1359</v>
      </c>
      <c r="U23" s="338"/>
      <c r="V23" s="338"/>
      <c r="W23" s="338"/>
      <c r="X23" s="338"/>
      <c r="Y23" s="338"/>
    </row>
    <row r="24" spans="2:25" x14ac:dyDescent="0.25">
      <c r="B24" s="338"/>
      <c r="C24" s="336" t="s">
        <v>1366</v>
      </c>
      <c r="D24" s="336" t="s">
        <v>1367</v>
      </c>
      <c r="E24" s="336" t="s">
        <v>1368</v>
      </c>
      <c r="F24" s="336" t="s">
        <v>1369</v>
      </c>
      <c r="G24" s="336" t="s">
        <v>1370</v>
      </c>
      <c r="H24" s="336" t="s">
        <v>1371</v>
      </c>
      <c r="I24" s="336" t="s">
        <v>1372</v>
      </c>
      <c r="J24" s="336" t="s">
        <v>1404</v>
      </c>
      <c r="K24" s="336" t="s">
        <v>1407</v>
      </c>
      <c r="L24" s="338"/>
      <c r="M24" s="337"/>
      <c r="N24" s="338"/>
      <c r="O24" s="336" t="s">
        <v>1408</v>
      </c>
      <c r="P24" s="336" t="s">
        <v>1355</v>
      </c>
      <c r="Q24" s="336" t="s">
        <v>1356</v>
      </c>
      <c r="R24" s="336" t="s">
        <v>1357</v>
      </c>
      <c r="S24" s="338"/>
      <c r="T24" s="338"/>
      <c r="U24" s="338"/>
      <c r="V24" s="338"/>
      <c r="W24" s="338"/>
      <c r="X24" s="338"/>
      <c r="Y24" s="338"/>
    </row>
    <row r="25" spans="2:25" x14ac:dyDescent="0.25">
      <c r="B25" s="336" t="s">
        <v>1409</v>
      </c>
      <c r="C25" s="336" t="s">
        <v>1355</v>
      </c>
      <c r="D25" s="336" t="s">
        <v>1356</v>
      </c>
      <c r="E25" s="336" t="s">
        <v>1357</v>
      </c>
      <c r="F25" s="336" t="s">
        <v>1358</v>
      </c>
      <c r="G25" s="336" t="s">
        <v>1359</v>
      </c>
      <c r="H25" s="338"/>
      <c r="I25" s="338"/>
      <c r="J25" s="338"/>
      <c r="K25" s="338"/>
      <c r="L25" s="338"/>
      <c r="M25" s="337"/>
      <c r="N25" s="338"/>
      <c r="O25" s="336" t="s">
        <v>1410</v>
      </c>
      <c r="P25" s="336" t="s">
        <v>1355</v>
      </c>
      <c r="Q25" s="336" t="s">
        <v>1356</v>
      </c>
      <c r="R25" s="338"/>
      <c r="S25" s="338"/>
      <c r="T25" s="338"/>
      <c r="U25" s="338"/>
      <c r="V25" s="338"/>
      <c r="W25" s="338"/>
      <c r="X25" s="338"/>
      <c r="Y25" s="338"/>
    </row>
    <row r="26" spans="2:25" x14ac:dyDescent="0.25">
      <c r="B26" s="336" t="s">
        <v>1411</v>
      </c>
      <c r="C26" s="336" t="s">
        <v>1355</v>
      </c>
      <c r="D26" s="336" t="s">
        <v>1356</v>
      </c>
      <c r="E26" s="336" t="s">
        <v>1357</v>
      </c>
      <c r="F26" s="336" t="s">
        <v>1358</v>
      </c>
      <c r="G26" s="338"/>
      <c r="H26" s="338"/>
      <c r="I26" s="338"/>
      <c r="J26" s="338"/>
      <c r="K26" s="338"/>
      <c r="L26" s="338"/>
      <c r="M26" s="337"/>
      <c r="N26" s="338"/>
      <c r="O26" s="338"/>
      <c r="P26" s="338"/>
      <c r="Q26" s="338"/>
      <c r="R26" s="338"/>
      <c r="S26" s="338"/>
      <c r="T26" s="338"/>
      <c r="U26" s="338"/>
      <c r="V26" s="338"/>
      <c r="W26" s="338"/>
      <c r="X26" s="338"/>
      <c r="Y26" s="338"/>
    </row>
    <row r="27" spans="2:25" x14ac:dyDescent="0.25">
      <c r="B27" s="338"/>
      <c r="C27" s="338"/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338"/>
    </row>
    <row r="28" spans="2:25" x14ac:dyDescent="0.25">
      <c r="B28" s="338"/>
      <c r="C28" s="338"/>
      <c r="D28" s="338"/>
      <c r="E28" s="338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  <c r="Q28" s="338"/>
      <c r="R28" s="338"/>
      <c r="S28" s="338"/>
      <c r="T28" s="338"/>
      <c r="U28" s="338"/>
      <c r="V28" s="338"/>
      <c r="W28" s="338"/>
      <c r="X28" s="338"/>
      <c r="Y28" s="338"/>
    </row>
    <row r="29" spans="2:25" x14ac:dyDescent="0.25">
      <c r="B29" s="339" t="s">
        <v>1412</v>
      </c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39"/>
      <c r="T29" s="339"/>
      <c r="U29" s="339"/>
      <c r="V29" s="339"/>
      <c r="W29" s="339"/>
      <c r="X29" s="339"/>
      <c r="Y29" s="338"/>
    </row>
  </sheetData>
  <mergeCells count="4">
    <mergeCell ref="B1:Y1"/>
    <mergeCell ref="B2:Y2"/>
    <mergeCell ref="B3:Y3"/>
    <mergeCell ref="B29:X29"/>
  </mergeCells>
  <hyperlinks>
    <hyperlink ref="B5" location="'10m Air Pistol 1'!A2" tooltip="10m Air Pistol" display="10m Air Pistol" xr:uid="{6F6F40ED-C268-4DC0-BA79-9A35AB25A527}"/>
    <hyperlink ref="C5" location="'10m Air Pistol 1'!$B$3" tooltip="10m Air Pistol Division 1" display="D1" xr:uid="{9970E92A-4CC2-4EBF-B5FA-779221D44568}"/>
    <hyperlink ref="D5" location="'10m Air Pistol 1'!$J$3" tooltip="10m Air Pistol Division 2" display="D2" xr:uid="{84F2A296-AD9A-442F-A771-A9E9012F8CDB}"/>
    <hyperlink ref="E5" location="'10m Air Pistol 1'!$B$15" tooltip="10m Air Pistol Division 3" display="D3" xr:uid="{1FF35FEC-8FD1-4901-AB0C-3885CA1082B0}"/>
    <hyperlink ref="F5" location="'10m Air Pistol 1'!$J$15" tooltip="10m Air Pistol Division 4" display="D4" xr:uid="{AAAEC899-98F0-4090-ABC7-FE526D1C32A1}"/>
    <hyperlink ref="G5" location="'10m Air Pistol 1'!$B$27" tooltip="10m Air Pistol Division 5" display="D5" xr:uid="{4C006E0C-25E3-416F-B183-ACE6FE3F3751}"/>
    <hyperlink ref="H5" location="'10m Air Pistol 1'!$J$27" tooltip="10m Air Pistol Division 6" display="D6" xr:uid="{EBF569C7-B8CA-4CB1-88D9-3BD234BF541F}"/>
    <hyperlink ref="I5" location="'10m Air Pistol 1'!$B$39" tooltip="10m Air Pistol Division 7" display="D7" xr:uid="{616CCA7C-1BD4-4FB8-AF3C-AAE8B4B205D2}"/>
    <hyperlink ref="J5" location="'10m Air Pistol 1'!$J$39" tooltip="10m Air Pistol Division 8" display="D8" xr:uid="{E989E599-B390-47D5-BF0E-ADB61C6B3AA9}"/>
    <hyperlink ref="K5" location="'10m Air Pistol 1'!$B$51" tooltip="10m Air Pistol Division 9" display="D9" xr:uid="{F8AE0DB7-DED1-4F02-9F6D-69AE36EBA2F8}"/>
    <hyperlink ref="L5" location="'10m Air Pistol 1'!$J$51" tooltip="10m Air Pistol Division 10" display="D10" xr:uid="{AB3F925C-B3FD-479C-B1D3-DE5AB77EAF36}"/>
    <hyperlink ref="C6" location="'10m Air Pistol 2'!$B$3" tooltip="10m Air Pistol Division 11" display="D11" xr:uid="{EFF5E20C-6C00-4836-89FD-32337774CAAA}"/>
    <hyperlink ref="D6" location="'10m Air Pistol 2'!$J$3" tooltip="10m Air Pistol Division 12" display="D12" xr:uid="{779316F7-02D4-41A1-B0C0-1A1F882B7DA1}"/>
    <hyperlink ref="E6" location="'10m Air Pistol 2'!$B$15" tooltip="10m Air Pistol Division 13" display="D13" xr:uid="{10611132-D90C-4F09-86E3-3F82E3047683}"/>
    <hyperlink ref="F6" location="'10m Air Pistol 2'!$J$15" tooltip="10m Air Pistol Division 14" display="D14" xr:uid="{74FFB86E-DB49-4821-AAA7-D80108C49DB0}"/>
    <hyperlink ref="G6" location="'10m Air Pistol 2'!$B$27" tooltip="10m Air Pistol Division 15" display="D15" xr:uid="{BE31BA3B-FA12-4C42-9E1A-FAE3B9A029E3}"/>
    <hyperlink ref="H6" location="'10m Air Pistol 2'!$J$27" tooltip="10m Air Pistol Division 16" display="D16" xr:uid="{B9C273C6-7A30-48A0-9F2D-0269495123F4}"/>
    <hyperlink ref="I6" location="'10m Air Pistol 2'!$B$39" tooltip="10m Air Pistol Division 17" display="D17" xr:uid="{A3A7A3CE-61EE-4A69-8EA1-F6DCA10863B8}"/>
    <hyperlink ref="B7" location="'10m Air Pistol Jun'!A2" tooltip="10m Air Pistol Jun" display="10m Air Pistol Jun" xr:uid="{9D244459-6BA6-4190-A9A7-917007FE03FC}"/>
    <hyperlink ref="C7" location="'10m Air Pistol Jun'!$B$3" tooltip="10m Air Pistol Jun Division 1" display="D1" xr:uid="{D16639A4-7989-4C44-A105-D0AD647F3122}"/>
    <hyperlink ref="B8" location="'10m Air Pistol Sen'!A2" tooltip="10m Air Pistol Sen" display="10m Air Pistol Sen" xr:uid="{9598413F-AB2A-413A-AAA1-75E70FE08D3D}"/>
    <hyperlink ref="C8" location="'10m Air Pistol Sen'!$B$3" tooltip="10m Air Pistol Sen Division 1" display="D1" xr:uid="{A3DE64F2-56C4-449F-AEC7-078CF3F240B9}"/>
    <hyperlink ref="D8" location="'10m Air Pistol Sen'!$B$14" tooltip="10m Air Pistol Sen Division 2" display="D2" xr:uid="{DEA506F5-7C59-482E-A231-FD8849D1DC94}"/>
    <hyperlink ref="E8" location="'10m Air Pistol Sen'!$B$25" tooltip="10m Air Pistol Sen Division 3" display="D3" xr:uid="{7C48B4CB-C954-443D-9356-61B4C047BD69}"/>
    <hyperlink ref="F8" location="'10m Air Pistol Sen'!$B$36" tooltip="10m Air Pistol Sen Division 4" display="D4" xr:uid="{5192A1AE-D37E-4B13-BD27-E0426219A67E}"/>
    <hyperlink ref="G8" location="'10m Air Pistol Sen'!$B$47" tooltip="10m Air Pistol Sen Division 5" display="D5" xr:uid="{29084B81-7DDC-4506-BE07-6A44030A4EDF}"/>
    <hyperlink ref="B9" location="'10m Air Pistol Team 1'!A2" tooltip="10m Air Pistol Team" display="10m Air Pistol Team" xr:uid="{86B66C59-0956-4451-A2A2-61EBF13855E7}"/>
    <hyperlink ref="C9" location="'10m Air Pistol Team 1'!$A$3" tooltip="10m Air Pistol Team Division 1" display="D1" xr:uid="{2D5945E4-5111-40CF-8D84-C29BD1100851}"/>
    <hyperlink ref="D9" location="'10m Air Pistol Team 1'!$A$29" tooltip="10m Air Pistol Team Division 2" display="D2" xr:uid="{DD142ED8-19D5-477C-ACF6-383123AD9E7B}"/>
    <hyperlink ref="E9" location="'10m Air Pistol Team 2'!$A$3" tooltip="10m Air Pistol Team Division 3" display="D3" xr:uid="{18A628EA-3FA8-47E7-AC7F-3F0C330F0DC4}"/>
    <hyperlink ref="B10" location="'10m Air Pistol (Supp rest)'!A2" tooltip="10m Air Pistol (Supp rest)" display="10m Air Pistol (Supp rest)" xr:uid="{31F70C56-C37B-4896-AC25-3E008388EC5E}"/>
    <hyperlink ref="C10" location="'10m Air Pistol (Supp rest)'!$B$3" tooltip="10m Air Pistol (Supp rest) Division 1" display="D1" xr:uid="{04A61B42-D52D-45A1-8681-6AB3F0951B8C}"/>
    <hyperlink ref="D10" location="'10m Air Pistol (Supp rest)'!$B$14" tooltip="10m Air Pistol (Supp rest) Division 2" display="D2" xr:uid="{12A0E15D-1D59-4D16-B9D5-2F8776F86B24}"/>
    <hyperlink ref="E10" location="'10m Air Pistol (Supp rest)'!$B$25" tooltip="10m Air Pistol (Supp rest) Division 3" display="D3" xr:uid="{9E0EEA99-3CBE-4D57-900E-A58A42022AE6}"/>
    <hyperlink ref="B11" location="'10m Air Rifle'!A2" tooltip="10m Air Rifle" display="10m Air Rifle" xr:uid="{22452B2B-EA1E-42FE-A757-D5E9435E2186}"/>
    <hyperlink ref="C11" location="'10m Air Rifle'!$B$3" tooltip="10m Air Rifle Division 1" display="D1" xr:uid="{D3DB3693-43C6-4711-B492-88B501A162C6}"/>
    <hyperlink ref="D11" location="'10m Air Rifle'!$B$14" tooltip="10m Air Rifle Division 2" display="D2" xr:uid="{091C2018-B538-4DCA-AF49-6A1D21DBD3FE}"/>
    <hyperlink ref="E11" location="'10m Air Rifle'!$B$26" tooltip="10m Air Rifle Division 3" display="D3" xr:uid="{07786B93-4455-4FFA-A78B-FC64FBC39227}"/>
    <hyperlink ref="F11" location="'10m Air Rifle'!$B$37" tooltip="10m Air Rifle Division 4" display="D4" xr:uid="{9B79EC31-5954-4590-ABA7-7E09620D35C1}"/>
    <hyperlink ref="G11" location="'10m Air Rifle'!$B$48" tooltip="10m Air Rifle Division 5" display="D5" xr:uid="{D312F417-FA1D-4840-97D1-105130CE03A8}"/>
    <hyperlink ref="B12" location="'10m Air Rifle Jun'!A2" tooltip="10m Air Rifle Jun" display="10m Air Rifle Jun" xr:uid="{13C203DC-2E1C-4D83-8686-7790819C736E}"/>
    <hyperlink ref="C12" location="'10m Air Rifle Jun'!$B$3" tooltip="10m Air Rifle Jun Division 1" display="D1" xr:uid="{185E9A7C-4518-4FFE-8622-04E439E35AED}"/>
    <hyperlink ref="B13" location="'10m Air Rifle Sen'!A2" tooltip="10m Air Rifle Sen" display="10m Air Rifle Sen" xr:uid="{0F90D39E-DA99-4AAC-AA61-E6964C5F74A3}"/>
    <hyperlink ref="C13" location="'10m Air Rifle Sen'!$B$3" tooltip="10m Air Rifle Sen Division 1" display="D1" xr:uid="{2DFAE15C-DC98-4F8C-8C9E-4D6A0EEE5D4D}"/>
    <hyperlink ref="B14" location="'10m Air Rifle (Supp rest)'!A2" tooltip="10m Air Rifle (Supp rest)" display="10m Air Rifle (Supp rest)" xr:uid="{81D48750-D8A0-4D25-A23B-A0AFB857DC19}"/>
    <hyperlink ref="C14" location="'10m Air Rifle (Supp rest)'!$B$3" tooltip="10m Air Rifle (Supp rest) Division 1" display="D1" xr:uid="{8E0CA08B-7A64-4C70-A5D5-F640EFC93450}"/>
    <hyperlink ref="D14" location="'10m Air Rifle (Supp rest)'!$B$12" tooltip="10m Air Rifle (Supp rest) Division 2" display="D2" xr:uid="{E05A1674-BE2D-455E-8660-B92CDA1DFA2A}"/>
    <hyperlink ref="B15" location="'20Yd Pistol'!A2" tooltip="20Yd Pistol" display="20Yd Pistol" xr:uid="{8FFB1F69-7403-46A8-9146-BB95E8810DEE}"/>
    <hyperlink ref="C15" location="'20Yd Pistol'!$B$3" tooltip="20Yd Pistol Division 1" display="D1" xr:uid="{3B9ED5D0-A1A3-4AB7-9571-158CA4CF86A0}"/>
    <hyperlink ref="D15" location="'20Yd Pistol'!$B$15" tooltip="20Yd Pistol Division 2" display="D2" xr:uid="{C5B5314D-FD33-484B-A4B6-C689B16B802C}"/>
    <hyperlink ref="E15" location="'20Yd Pistol'!$B$26" tooltip="20Yd Pistol Division 3" display="D3" xr:uid="{F7A6B4F6-4038-496A-9C3D-CC331E627EC9}"/>
    <hyperlink ref="F15" location="'20Yd Pistol'!$B$36" tooltip="20Yd Pistol Division 4" display="D4" xr:uid="{0666A603-0E6A-4C5A-B673-2A6C64042E63}"/>
    <hyperlink ref="G15" location="'20Yd Pistol'!$B$47" tooltip="20Yd Pistol Division 5" display="D5" xr:uid="{66D94AAA-6DD8-412A-9891-BCE8C71389C7}"/>
    <hyperlink ref="B16" location="'20Yd Pistol Sen'!A2" tooltip="20Yd Pistol Sen" display="20Yd Pistol Sen" xr:uid="{EA08FB87-DA94-4824-B4CB-AE9F46327451}"/>
    <hyperlink ref="C16" location="'20Yd Pistol Sen'!$B$3" tooltip="20Yd Pistol Sen Division 1" display="D1" xr:uid="{6648E9D6-3DDE-4689-A42A-198E4AF8AF68}"/>
    <hyperlink ref="B17" location="'6Yd Air Pistol'!A2" tooltip="6Yd Air Pistol" display="6Yd Air Pistol" xr:uid="{D70E1B72-4FFB-45ED-86F5-AE9B9D860F72}"/>
    <hyperlink ref="C17" location="'6Yd Air Pistol'!$B$3" tooltip="6Yd Air Pistol Division 1" display="D1" xr:uid="{10B51EDD-A123-4A5E-8957-2AE5C2475F5E}"/>
    <hyperlink ref="D17" location="'6Yd Air Pistol'!$B$13" tooltip="6Yd Air Pistol Division 2" display="D2" xr:uid="{0008FD7A-13F4-4FB1-8009-DC501E586980}"/>
    <hyperlink ref="B18" location="'Bench 100yd'!A2" tooltip="Bench 100yd" display="Bench 100yd" xr:uid="{67A37105-F22C-40CD-BD7C-B81277E6D355}"/>
    <hyperlink ref="C18" location="'Bench 100yd'!$B$3" tooltip="Bench 100yd Division 1" display="D1" xr:uid="{144303BE-78BA-4F0F-AE00-8E16E058F751}"/>
    <hyperlink ref="D18" location="'Bench 100yd'!$B$16" tooltip="Bench 100yd Division 2" display="D2" xr:uid="{7127DE72-905A-469A-B16D-DDA6C449F014}"/>
    <hyperlink ref="B19" location="'Bench 50m 1'!A2" tooltip="Bench 50m" display="Bench 50m" xr:uid="{D9275CA7-AFD8-4024-B4B6-821851087EA2}"/>
    <hyperlink ref="C19" location="'Bench 50m 1'!$B$3" tooltip="Bench 50m Division 1" display="D1" xr:uid="{C7466C53-0BE0-417F-9CD7-004E7B69D068}"/>
    <hyperlink ref="D19" location="'Bench 50m 1'!$B$14" tooltip="Bench 50m Division 2" display="D2" xr:uid="{12BCBE42-A5B5-45BF-A36F-CBF4F5D2B352}"/>
    <hyperlink ref="E19" location="'Bench 50m 1'!$B$25" tooltip="Bench 50m Division 3" display="D3" xr:uid="{93432A84-8246-4921-A510-639EBC1F6A30}"/>
    <hyperlink ref="F19" location="'Bench 50m 1'!$B$36" tooltip="Bench 50m Division 4" display="D4" xr:uid="{DD94D0D7-AC2D-42D9-B2C4-04E123226211}"/>
    <hyperlink ref="G19" location="'Bench 50m 1'!$B$47" tooltip="Bench 50m Division 5" display="D5" xr:uid="{D3967550-C68C-4992-8A15-1332CDF7A23E}"/>
    <hyperlink ref="H19" location="'Bench 50m 2'!$B$3" tooltip="Bench 50m Division 6" display="D6" xr:uid="{BDEF1E26-4A59-45B7-8FE1-22A33686709A}"/>
    <hyperlink ref="I19" location="'Bench 50m 2'!$B$14" tooltip="Bench 50m Division 7" display="D7" xr:uid="{D7E753EB-555D-478B-9812-4642F8F72B78}"/>
    <hyperlink ref="B20" location="'Bench SR (Air) 1'!A2" tooltip="Bench SR (Air)" display="Bench SR (Air)" xr:uid="{1DFA227E-1A67-4F23-9F08-30C0A4D2AB2C}"/>
    <hyperlink ref="C20" location="'Bench SR (Air) 1'!$B$3" tooltip="Bench SR (Air) Division 1" display="D1" xr:uid="{84CE0987-929D-4D7C-9B1A-6D4C90710796}"/>
    <hyperlink ref="D20" location="'Bench SR (Air) 1'!$B$15" tooltip="Bench SR (Air) Division 2" display="D2" xr:uid="{8585E9F4-5FD2-477E-83CF-2E139403A3BC}"/>
    <hyperlink ref="E20" location="'Bench SR (Air) 1'!$B$27" tooltip="Bench SR (Air) Division 3" display="D3" xr:uid="{ED71C2F4-5AF4-4703-84A8-367F8459BDBA}"/>
    <hyperlink ref="F20" location="'Bench SR (Air) 1'!$B$39" tooltip="Bench SR (Air) Division 4" display="D4" xr:uid="{7C33D34B-BD0E-4528-BB70-64CB8EF8A9E2}"/>
    <hyperlink ref="G20" location="'Bench SR (Air) 1'!$B$51" tooltip="Bench SR (Air) Division 5" display="D5" xr:uid="{D02A1739-8B49-42CA-BAE8-4C5CAEE0C655}"/>
    <hyperlink ref="H20" location="'Bench SR (Air) 2'!$B$3" tooltip="Bench SR (Air) Division 6" display="D6" xr:uid="{D31A0E6D-8DA6-4876-8071-B3446B3B6C16}"/>
    <hyperlink ref="I20" location="'Bench SR (Air) 2'!$B$15" tooltip="Bench SR (Air) Division 7" display="D7" xr:uid="{FDF072C1-E40C-4DB9-B5D4-CEB5D1C309CE}"/>
    <hyperlink ref="J20" location="'Bench SR (Air) 2'!$B$27" tooltip="Bench SR (Air) Division 8" display="D8" xr:uid="{DE4D1A17-68DB-4C98-935D-295006C478DC}"/>
    <hyperlink ref="B21" location="'Bench SR (Air) Sen'!A2" tooltip="Bench SR (Air) Sen" display="Bench SR (Air) Sen" xr:uid="{09C3E5D1-2E16-4A16-9954-36C589EFB245}"/>
    <hyperlink ref="C21" location="'Bench SR (Air) Sen'!$B$3" tooltip="Bench SR (Air) Sen Division 1" display="D1" xr:uid="{70D7F77A-0F1E-4552-B62D-14F7ADFEE168}"/>
    <hyperlink ref="B22" location="'Bench SR (Air) Team'!A2" tooltip="Bench SR (Air) Team" display="Bench SR (Air) Team" xr:uid="{1A6D4927-EC88-4104-832D-BACEEA88207F}"/>
    <hyperlink ref="C22" location="'Bench SR (Air) Team'!$A$3" tooltip="Bench SR (Air) Team Division 1" display="D1" xr:uid="{C92524C5-8BCA-4317-A6AD-9A1CC27EA2C5}"/>
    <hyperlink ref="B23" location="'Bench SR (Rim) 1'!A2" tooltip="Bench SR (Rim)" display="Bench SR (Rim)" xr:uid="{3D90489C-B007-45A0-8675-0469E285A30D}"/>
    <hyperlink ref="C23" location="'Bench SR (Rim) 1'!$B$3" tooltip="Bench SR (Rim) Division 1" display="D1" xr:uid="{469A0483-6AB4-4F25-B4BF-368214CCEF18}"/>
    <hyperlink ref="D23" location="'Bench SR (Rim) 1'!$B$15" tooltip="Bench SR (Rim) Division 2" display="D2" xr:uid="{BD8B952A-99E2-49B4-93BA-0E3C43D31F9A}"/>
    <hyperlink ref="E23" location="'Bench SR (Rim) 1'!$B$27" tooltip="Bench SR (Rim) Division 3" display="D3" xr:uid="{8C1759A9-DB00-478E-956B-08A4C173D6A4}"/>
    <hyperlink ref="F23" location="'Bench SR (Rim) 1'!$B$39" tooltip="Bench SR (Rim) Division 4" display="D4" xr:uid="{FF984D3C-736B-4B6D-9168-5DC367EE85D7}"/>
    <hyperlink ref="G23" location="'Bench SR (Rim) 1'!$B$51" tooltip="Bench SR (Rim) Division 5" display="D5" xr:uid="{901FBBEA-0DCD-4386-996D-4E2744D384AB}"/>
    <hyperlink ref="H23" location="'Bench SR (Rim) 2'!$B$3" tooltip="Bench SR (Rim) Division 6" display="D6" xr:uid="{EF0B85E0-E4C2-4287-B6AE-A6D53111B7C7}"/>
    <hyperlink ref="I23" location="'Bench SR (Rim) 2'!$B$15" tooltip="Bench SR (Rim) Division 7" display="D7" xr:uid="{58A9F7E4-091E-4042-BDEF-E48637CDD49C}"/>
    <hyperlink ref="J23" location="'Bench SR (Rim) 2'!$B$27" tooltip="Bench SR (Rim) Division 8" display="D8" xr:uid="{3FAAB31F-3E17-4488-9843-9791F0C6616F}"/>
    <hyperlink ref="K23" location="'Bench SR (Rim) 2'!$B$39" tooltip="Bench SR (Rim) Division 9" display="D9" xr:uid="{423248EA-8CCA-4045-AEE0-35AE305E511D}"/>
    <hyperlink ref="L23" location="'Bench SR (Rim) 2'!$B$51" tooltip="Bench SR (Rim) Division 10" display="D10" xr:uid="{0F2BC8E2-869C-46C6-849A-490816CCAE57}"/>
    <hyperlink ref="C24" location="'Bench SR (Rim) 3'!$B$3" tooltip="Bench SR (Rim) Division 11" display="D11" xr:uid="{A8C55263-BD06-43CE-B0A5-785C1F5797CF}"/>
    <hyperlink ref="D24" location="'Bench SR (Rim) 3'!$B$15" tooltip="Bench SR (Rim) Division 12" display="D12" xr:uid="{BEBDE2B6-EBC6-4013-A110-EA1BE36CFEF3}"/>
    <hyperlink ref="E24" location="'Bench SR (Rim) 3'!$B$27" tooltip="Bench SR (Rim) Division 13" display="D13" xr:uid="{A4CC5727-36DA-43AF-9EC9-2E51A1643DB1}"/>
    <hyperlink ref="F24" location="'Bench SR (Rim) 3'!$B$39" tooltip="Bench SR (Rim) Division 14" display="D14" xr:uid="{B1F048DD-D888-47BB-BA25-76E496405AC3}"/>
    <hyperlink ref="G24" location="'Bench SR (Rim) 3'!$B$51" tooltip="Bench SR (Rim) Division 15" display="D15" xr:uid="{688C84DC-A940-4CFB-9467-32FD899D70C4}"/>
    <hyperlink ref="H24" location="'Bench SR (Rim) 4'!$B$3" tooltip="Bench SR (Rim) Division 16" display="D16" xr:uid="{666DA6DD-2BFC-495D-867C-0290BBCBE433}"/>
    <hyperlink ref="I24" location="'Bench SR (Rim) 4'!$B$14" tooltip="Bench SR (Rim) Division 17" display="D17" xr:uid="{E04A4A8D-D343-4E7D-80CC-089EE78C2C23}"/>
    <hyperlink ref="J24" location="'Bench SR (Rim) 4'!$B$25" tooltip="Bench SR (Rim) Division 18" display="D18" xr:uid="{8708E2A1-E415-45E9-A0B8-F2B0CBBC63B6}"/>
    <hyperlink ref="K24" location="'Bench SR (Rim) 4'!$B$36" tooltip="Bench SR (Rim) Division 19" display="D19" xr:uid="{AD317BE2-1F80-4507-AC13-BBD1D3DCCE00}"/>
    <hyperlink ref="B25" location="'Bench SR (Rim) Sen'!A2" tooltip="Bench SR (Rim) Sen" display="Bench SR (Rim) Sen" xr:uid="{DCEDB114-9758-46C9-B4D0-897C0580077B}"/>
    <hyperlink ref="C25" location="'Bench SR (Rim) Sen'!$B$3" tooltip="Bench SR (Rim) Sen Division 1" display="D1" xr:uid="{0D41638E-E0B4-49C9-8E27-951A294B3A06}"/>
    <hyperlink ref="D25" location="'Bench SR (Rim) Sen'!$B$14" tooltip="Bench SR (Rim) Sen Division 2" display="D2" xr:uid="{CCB42E60-4D7E-4E52-A985-C591E925E96D}"/>
    <hyperlink ref="E25" location="'Bench SR (Rim) Sen'!$B$25" tooltip="Bench SR (Rim) Sen Division 3" display="D3" xr:uid="{8855819E-0D68-4FF4-899A-C5F86B329EF7}"/>
    <hyperlink ref="F25" location="'Bench SR (Rim) Sen'!$B$36" tooltip="Bench SR (Rim) Sen Division 4" display="D4" xr:uid="{7691B330-7845-4F7B-BEF1-C45C34052F97}"/>
    <hyperlink ref="G25" location="'Bench SR (Rim) Sen'!$B$46" tooltip="Bench SR (Rim) Sen Division 5" display="D5" xr:uid="{50FE4FDA-C854-4160-8A8C-ED5F63786C01}"/>
    <hyperlink ref="B26" location="'Bench SR (Rim) Team 1'!A2" tooltip="Bench SR (Rim) Team" display="Bench SR (Rim) Team" xr:uid="{64E8784D-4E2B-405A-BB2F-F05A42C9A313}"/>
    <hyperlink ref="C26" location="'Bench SR (Rim) Team 1'!$A$3" tooltip="Bench SR (Rim) Team Division 1" display="D1" xr:uid="{8AC8BA8D-3224-43DA-BE8C-28D81EA90536}"/>
    <hyperlink ref="D26" location="'Bench SR (Rim) Team 1'!$A$29" tooltip="Bench SR (Rim) Team Division 2" display="D2" xr:uid="{08495DC9-3BF1-4E7C-B948-725F9B008590}"/>
    <hyperlink ref="E26" location="'Bench SR (Rim) Team 2'!$A$3" tooltip="Bench SR (Rim) Team Division 3" display="D3" xr:uid="{9DA31E28-61CF-40C1-A404-DB960EC2D469}"/>
    <hyperlink ref="F26" location="'Bench SR (Rim) Team 2'!$A$29" tooltip="Bench SR (Rim) Team Division 4" display="D4" xr:uid="{03B70435-7164-4084-A09F-D890863F4539}"/>
    <hyperlink ref="O5" location="'Gallery Rifle Any'!A2" tooltip="Gallery Rifle Any" display="Gallery Rifle Any" xr:uid="{81CD0808-E533-4195-AE23-08315DCA99C5}"/>
    <hyperlink ref="P5" location="'Gallery Rifle Any'!$B$3" tooltip="Gallery Rifle Any Division 1" display="D1" xr:uid="{22127898-A486-4926-A16A-605F674C0CA7}"/>
    <hyperlink ref="Q5" location="'Gallery Rifle Any'!$L$3" tooltip="Gallery Rifle Any Division 2" display="D2" xr:uid="{B955712C-4D5A-4549-8540-B3A0D6E759D8}"/>
    <hyperlink ref="R5" location="'Gallery Rifle Any'!$B$14" tooltip="Gallery Rifle Any Division 3" display="D3" xr:uid="{6373890A-F7B4-4CDA-85B8-66156247A403}"/>
    <hyperlink ref="S5" location="'Gallery Rifle Any'!$L$14" tooltip="Gallery Rifle Any Division 4" display="D4" xr:uid="{F538D2D5-6652-409D-AD22-79EBF96F3D65}"/>
    <hyperlink ref="T5" location="'Gallery Rifle Any'!$B$25" tooltip="Gallery Rifle Any Division 5" display="D5" xr:uid="{BF4F606E-87B3-40AC-BABE-0DD0B3527F86}"/>
    <hyperlink ref="U5" location="'Gallery Rifle Any'!$L$25" tooltip="Gallery Rifle Any Division 6" display="D6" xr:uid="{2F3BBAF7-468A-4705-AB04-DC36F593F499}"/>
    <hyperlink ref="O6" location="'Gallery Rifle Any Sen'!A2" tooltip="Gallery Rifle Any Sen" display="Gallery Rifle Any Sen" xr:uid="{3743A783-BB55-4379-AF58-BCCCF5FF0690}"/>
    <hyperlink ref="P6" location="'Gallery Rifle Any Sen'!$B$3" tooltip="Gallery Rifle Any Sen Division 1" display="D1" xr:uid="{96F25883-1AFA-4AF8-9247-54952510DA32}"/>
    <hyperlink ref="Q6" location="'Gallery Rifle Any Sen'!$B$14" tooltip="Gallery Rifle Any Sen Division 2" display="D2" xr:uid="{9B6A368D-1DA3-4A73-87B9-73E51E98C945}"/>
    <hyperlink ref="O7" location="'Gallery Rifle Iron'!A2" tooltip="Gallery Rifle Iron" display="Gallery Rifle Iron" xr:uid="{C9866C77-6A86-4415-8084-646ED66933F1}"/>
    <hyperlink ref="P7" location="'Gallery Rifle Iron'!$B$3" tooltip="Gallery Rifle Iron Division 1" display="D1" xr:uid="{78DE7EA1-EF35-49FE-AB28-1C03ECD022C4}"/>
    <hyperlink ref="Q7" location="'Gallery Rifle Iron'!$L$3" tooltip="Gallery Rifle Iron Division 2" display="D2" xr:uid="{70CC19D3-0E11-4133-9D50-B4F452623843}"/>
    <hyperlink ref="R7" location="'Gallery Rifle Iron'!$B$15" tooltip="Gallery Rifle Iron Division 3" display="D3" xr:uid="{B7A6C86D-6706-45CC-9F08-90F2732AC32D}"/>
    <hyperlink ref="S7" location="'Gallery Rifle Iron'!$L$15" tooltip="Gallery Rifle Iron Division 4" display="D4" xr:uid="{20856470-8763-4338-8DFB-AB0BEAFC86FE}"/>
    <hyperlink ref="T7" location="'Gallery Rifle Iron'!$B$27" tooltip="Gallery Rifle Iron Division 5" display="D5" xr:uid="{DF33B931-2A5A-4FD8-8094-9844DD4FEB5B}"/>
    <hyperlink ref="U7" location="'Gallery Rifle Iron'!$L$27" tooltip="Gallery Rifle Iron Division 6" display="D6" xr:uid="{E798971C-BE4D-456F-80AE-1C72F93F3AB2}"/>
    <hyperlink ref="V7" location="'Gallery Rifle Iron'!$B$39" tooltip="Gallery Rifle Iron Division 7" display="D7" xr:uid="{2C2B10C3-F42E-4DD7-BE2F-D97F48F65A75}"/>
    <hyperlink ref="W7" location="'Gallery Rifle Iron'!$L$39" tooltip="Gallery Rifle Iron Division 8" display="D8" xr:uid="{0A85BF6C-1DD0-4665-BD40-08B8284FF9CD}"/>
    <hyperlink ref="O8" location="'Gallery Rifle Iron Sen'!A2" tooltip="Gallery Rifle Iron Sen" display="Gallery Rifle Iron Sen" xr:uid="{22295D98-9159-48D2-99F3-6C01344E8289}"/>
    <hyperlink ref="P8" location="'Gallery Rifle Iron Sen'!$B$3" tooltip="Gallery Rifle Iron Sen Division 1" display="D1" xr:uid="{B94F3DE4-CBA3-441A-A7B9-64FD955ACBE0}"/>
    <hyperlink ref="Q8" location="'Gallery Rifle Iron Sen'!$B$16" tooltip="Gallery Rifle Iron Sen Division 2" display="D2" xr:uid="{6FC61858-947C-425C-A1D7-3E678458A57E}"/>
    <hyperlink ref="O9" location="'Long Barrelled Pistol'!A2" tooltip="Long Barrelled Pistol" display="Long Barrelled Pistol" xr:uid="{66F4393D-41AD-4B63-9D70-703106DF9412}"/>
    <hyperlink ref="P9" location="'Long Barrelled Pistol'!$B$3" tooltip="Long Barrelled Pistol Division 1" display="D1" xr:uid="{6D409DC2-A797-4BDD-99B4-CB7DAA3872FA}"/>
    <hyperlink ref="Q9" location="'Long Barrelled Pistol'!$B$15" tooltip="Long Barrelled Pistol Division 2" display="D2" xr:uid="{98C5E3E6-8B9C-4223-8241-342122876E90}"/>
    <hyperlink ref="R9" location="'Long Barrelled Pistol'!$B$27" tooltip="Long Barrelled Pistol Division 3" display="D3" xr:uid="{C79DFD50-58DD-403D-A762-C8DC8FC442DE}"/>
    <hyperlink ref="S9" location="'Long Barrelled Pistol'!$B$38" tooltip="Long Barrelled Pistol Division 4" display="D4" xr:uid="{300A0A6B-39FF-4B5C-B8A7-7A6EC639DD4F}"/>
    <hyperlink ref="O10" location="'Long Barrelled Pistol Sen'!A2" tooltip="Long Barrelled Pistol Sen" display="Long Barrelled Pistol Sen" xr:uid="{4DC279F8-C4F7-43EF-B99C-1C83FCDCAB6E}"/>
    <hyperlink ref="P10" location="'Long Barrelled Pistol Sen'!$B$3" tooltip="Long Barrelled Pistol Sen Division 1" display="D1" xr:uid="{B8E9342C-AC5E-45C9-AB8D-C1E9E5A50B57}"/>
    <hyperlink ref="Q10" location="'Long Barrelled Pistol Sen'!$B$12" tooltip="Long Barrelled Pistol Sen Division 2" display="D2" xr:uid="{5AB7AEC1-9AB4-41E3-A9FC-B6792CDE9BF3}"/>
    <hyperlink ref="O11" location="'Muzzle-loading Nitro'!A2" tooltip="Muzzle-loading Nitro" display="Muzzle-loading Nitro" xr:uid="{E87246BD-0D08-4E10-9AFD-358E39A1D186}"/>
    <hyperlink ref="P11" location="'Muzzle-loading Nitro'!$B$3" tooltip="Muzzle-loading Nitro Division 1" display="D1" xr:uid="{AEF7EDEB-E6E2-4816-B12A-84A0C3F0096A}"/>
    <hyperlink ref="O12" location="'Muzzle-loading Pistol'!A2" tooltip="Muzzle-loading Pistol" display="Muzzle-loading Pistol" xr:uid="{CC8CF32D-B147-41C6-8442-539418D41436}"/>
    <hyperlink ref="P12" location="'Muzzle-loading Pistol'!$B$3" tooltip="Muzzle-loading Pistol Division 1" display="D1" xr:uid="{833556F5-7EC3-4661-828D-9CA7ECC25927}"/>
    <hyperlink ref="O13" location="'Muzzle-loading Pistol Sen'!A2" tooltip="Muzzle-loading Pistol Sen" display="Muzzle-loading Pistol Sen" xr:uid="{391B46B7-019D-4854-90B9-401CA5F469C1}"/>
    <hyperlink ref="P13" location="'Muzzle-loading Pistol Sen'!$B$3" tooltip="Muzzle-loading Pistol Sen Division 1" display="D1" xr:uid="{787984C2-45D1-41A6-A17B-53BB28D9B1A9}"/>
    <hyperlink ref="O14" location="'Muzzle-loading Revolver'!A2" tooltip="Muzzle-loading Revolver" display="Muzzle-loading Revolver" xr:uid="{9ECE5309-6B52-4CBB-A5CE-B7618B30C4C4}"/>
    <hyperlink ref="P14" location="'Muzzle-loading Revolver'!$B$3" tooltip="Muzzle-loading Revolver Division 1" display="D1" xr:uid="{BB70C7CC-F0A3-4611-96A8-C5789AFDBA18}"/>
    <hyperlink ref="Q14" location="'Muzzle-loading Revolver'!$B$15" tooltip="Muzzle-loading Revolver Division 2" display="D2" xr:uid="{8215A088-8614-4650-8894-AA8FF22732F7}"/>
    <hyperlink ref="O15" location="'Rapid Fire Air Pistol'!A2" tooltip="Rapid Fire Air Pistol" display="Rapid Fire Air Pistol" xr:uid="{37B5195E-F80C-43AB-B375-3519B2985C10}"/>
    <hyperlink ref="P15" location="'Rapid Fire Air Pistol'!$B$3" tooltip="Rapid Fire Air Pistol Division 1" display="D1" xr:uid="{F0091464-63BF-478D-8038-61353BC0D95E}"/>
    <hyperlink ref="O16" location="'Rapid Fire Rifle'!A2" tooltip="Rapid Fire Rifle" display="Rapid Fire Rifle" xr:uid="{81BF8216-C51A-4917-839B-5951F7121A8D}"/>
    <hyperlink ref="P16" location="'Rapid Fire Rifle'!$B$3" tooltip="Rapid Fire Rifle Division 1" display="D1" xr:uid="{C8A6A387-B1C1-462F-BCF8-80D48FB2FA30}"/>
    <hyperlink ref="Q16" location="'Rapid Fire Rifle'!$B$13" tooltip="Rapid Fire Rifle Division 2" display="D2" xr:uid="{BE14BE37-D3EC-4A28-B717-297A7E7E0DE6}"/>
    <hyperlink ref="R16" location="'Rapid Fire Rifle'!$B$23" tooltip="Rapid Fire Rifle Division 3" display="D3" xr:uid="{EAABD827-1E17-4D04-B4D4-861030910D79}"/>
    <hyperlink ref="O17" location="'Short Range Rifle 1'!A2" tooltip="Short Range Rifle" display="Short Range Rifle" xr:uid="{FDD01787-0263-4136-B088-D7E542992875}"/>
    <hyperlink ref="P17" location="'Short Range Rifle 1'!$B$3" tooltip="Short Range Rifle Division 1" display="D1" xr:uid="{A91CAFAE-F868-4110-9B76-660DD9B6C665}"/>
    <hyperlink ref="Q17" location="'Short Range Rifle 1'!$J$3" tooltip="Short Range Rifle Division 2" display="D2" xr:uid="{AD88CFFE-D3E8-4E96-AA54-DECC763F8020}"/>
    <hyperlink ref="R17" location="'Short Range Rifle 1'!$B$15" tooltip="Short Range Rifle Division 3" display="D3" xr:uid="{22E1E971-7E10-4506-A3CE-3993FE77C55A}"/>
    <hyperlink ref="S17" location="'Short Range Rifle 1'!$J$15" tooltip="Short Range Rifle Division 4" display="D4" xr:uid="{B0BBE172-CC13-4318-A3E0-65A88ECA3A81}"/>
    <hyperlink ref="T17" location="'Short Range Rifle 1'!$B$27" tooltip="Short Range Rifle Division 5" display="D5" xr:uid="{2F544D6D-389D-4F59-A579-6FBFE0A472C8}"/>
    <hyperlink ref="U17" location="'Short Range Rifle 1'!$J$27" tooltip="Short Range Rifle Division 6" display="D6" xr:uid="{BE3C6C45-0B5F-4EF8-8FBA-E7DDAD302713}"/>
    <hyperlink ref="V17" location="'Short Range Rifle 1'!$B$39" tooltip="Short Range Rifle Division 7" display="D7" xr:uid="{3F40506D-67EE-4E81-B5F5-81C915FA3BB3}"/>
    <hyperlink ref="W17" location="'Short Range Rifle 1'!$J$39" tooltip="Short Range Rifle Division 8" display="D8" xr:uid="{FA2F99E9-80C5-441D-8293-D69EBFD2067C}"/>
    <hyperlink ref="X17" location="'Short Range Rifle 1'!$B$51" tooltip="Short Range Rifle Division 9" display="D9" xr:uid="{091DD6A8-72C9-40C9-BD47-07F2537E199F}"/>
    <hyperlink ref="Y17" location="'Short Range Rifle 1'!$J$51" tooltip="Short Range Rifle Division 10" display="D10" xr:uid="{15F4E858-10A1-4176-8C4F-EC71BEBA4058}"/>
    <hyperlink ref="P18" location="'Short Range Rifle 2'!$B$3" tooltip="Short Range Rifle Division 11" display="D11" xr:uid="{26E28B1B-F974-4BFD-A8C4-82F000FE02B8}"/>
    <hyperlink ref="Q18" location="'Short Range Rifle 2'!$J$3" tooltip="Short Range Rifle Division 12" display="D12" xr:uid="{71DE69E4-CB06-4C0C-BBC3-93E4D9C5C317}"/>
    <hyperlink ref="O19" location="'Short Range Rifle Sen'!A2" tooltip="Short Range Rifle Sen" display="Short Range Rifle Sen" xr:uid="{A2EDEF0D-959B-4976-8448-BBEA423A7B32}"/>
    <hyperlink ref="P19" location="'Short Range Rifle Sen'!$B$3" tooltip="Short Range Rifle Sen Division 1" display="D1" xr:uid="{D3EA51F6-DC95-4B2E-95AB-269E93A2FDE4}"/>
    <hyperlink ref="Q19" location="'Short Range Rifle Sen'!$B$16" tooltip="Short Range Rifle Sen Division 2" display="D2" xr:uid="{5FF3187B-46E1-47C7-8875-D220519F3472}"/>
    <hyperlink ref="O20" location="'Short Range Rifle Team 1'!A2" tooltip="Short Range Rifle Team" display="Short Range Rifle Team" xr:uid="{64024383-7513-41F6-97A8-AB875979366C}"/>
    <hyperlink ref="P20" location="'Short Range Rifle Team 1'!$A$3" tooltip="Short Range Rifle Team Division 1" display="D1" xr:uid="{FB4B0D47-ECF6-49B7-9CE7-CE3F3538BE73}"/>
    <hyperlink ref="Q20" location="'Short Range Rifle Team 1'!$A$29" tooltip="Short Range Rifle Team Division 2" display="D2" xr:uid="{74FFF793-6FC8-4062-998B-A1166969E789}"/>
    <hyperlink ref="R20" location="'Short Range Rifle Team 2'!$A$3" tooltip="Short Range Rifle Team Division 3" display="D3" xr:uid="{BCDBACD8-66C4-4B4A-9234-BB2D303CAF57}"/>
    <hyperlink ref="O21" location="'Sport Rifle 1'!A2" tooltip="Sport Rifle" display="Sport Rifle" xr:uid="{94D58D55-CF4C-4764-BB5F-0A0F822CC994}"/>
    <hyperlink ref="P21" location="'Sport Rifle 1'!$B$3" tooltip="Sport Rifle Division 1" display="D1" xr:uid="{5B326110-AE8C-481E-968F-F0C3DB98DC59}"/>
    <hyperlink ref="Q21" location="'Sport Rifle 1'!$J$3" tooltip="Sport Rifle Division 2" display="D2" xr:uid="{529CD2DA-D9B2-4623-AEA5-1E4D2977822C}"/>
    <hyperlink ref="R21" location="'Sport Rifle 1'!$B$15" tooltip="Sport Rifle Division 3" display="D3" xr:uid="{6534DE12-7B5F-4BCF-BB8F-2B620EB8AF54}"/>
    <hyperlink ref="S21" location="'Sport Rifle 1'!$J$15" tooltip="Sport Rifle Division 4" display="D4" xr:uid="{AFD73057-C75C-4F9D-9AA1-B20573FEE35A}"/>
    <hyperlink ref="T21" location="'Sport Rifle 1'!$B$27" tooltip="Sport Rifle Division 5" display="D5" xr:uid="{D714093C-1DB1-49A3-AD15-18BA8FD0B99C}"/>
    <hyperlink ref="U21" location="'Sport Rifle 1'!$J$27" tooltip="Sport Rifle Division 6" display="D6" xr:uid="{5323B772-A174-44B5-9B56-A0CA6D888D6C}"/>
    <hyperlink ref="V21" location="'Sport Rifle 1'!$B$39" tooltip="Sport Rifle Division 7" display="D7" xr:uid="{8B2FB7DD-E3A1-4D6A-A30E-2406F5298678}"/>
    <hyperlink ref="W21" location="'Sport Rifle 1'!$J$39" tooltip="Sport Rifle Division 8" display="D8" xr:uid="{40DD0623-D7B1-4E21-A134-E7612376FA55}"/>
    <hyperlink ref="X21" location="'Sport Rifle 1'!$B$51" tooltip="Sport Rifle Division 9" display="D9" xr:uid="{89794BC5-EDDE-4E83-AC04-9EC2BE1D7A03}"/>
    <hyperlink ref="Y21" location="'Sport Rifle 1'!$J$51" tooltip="Sport Rifle Division 10" display="D10" xr:uid="{9CB2EEB3-A01B-4567-8C48-D5A79CF55A6B}"/>
    <hyperlink ref="P22" location="'Sport Rifle 2'!$B$3" tooltip="Sport Rifle Division 11" display="D11" xr:uid="{8103901E-0FE8-4E1F-B602-42C94DDCA0E7}"/>
    <hyperlink ref="Q22" location="'Sport Rifle 2'!$J$3" tooltip="Sport Rifle Division 12" display="D12" xr:uid="{C4887995-4756-468E-B973-9F5E42CA061F}"/>
    <hyperlink ref="R22" location="'Sport Rifle 2'!$B$15" tooltip="Sport Rifle Division 13" display="D13" xr:uid="{8CBCEF0F-3460-45D1-8A8C-7A4D4F55273C}"/>
    <hyperlink ref="S22" location="'Sport Rifle 2'!$J$15" tooltip="Sport Rifle Division 14" display="D14" xr:uid="{F2B89F55-78A0-4D39-8C1D-433455B907E3}"/>
    <hyperlink ref="T22" location="'Sport Rifle 2'!$B$28" tooltip="Sport Rifle Division 15" display="D15" xr:uid="{1334CACD-FCC7-4A03-8322-69349B60EA54}"/>
    <hyperlink ref="U22" location="'Sport Rifle 2'!$J$28" tooltip="Sport Rifle Division 16" display="D16" xr:uid="{59502755-0C5A-42C9-8F28-DF51A99CE028}"/>
    <hyperlink ref="V22" location="'Sport Rifle 2'!$B$39" tooltip="Sport Rifle Division 17" display="D17" xr:uid="{631E6C45-E54B-4B0C-AC94-CB96DFEA4CE0}"/>
    <hyperlink ref="W22" location="'Sport Rifle 2'!$J$39" tooltip="Sport Rifle Division 18" display="D18" xr:uid="{C8038688-1CF4-4154-8A78-0538CC229E52}"/>
    <hyperlink ref="O23" location="'Sport Rifle Sen'!A2" tooltip="Sport Rifle Sen" display="Sport Rifle Sen" xr:uid="{2FCEC235-A65C-48AA-B685-D57B4B4A8D8D}"/>
    <hyperlink ref="P23" location="'Sport Rifle Sen'!$B$3" tooltip="Sport Rifle Sen Division 1" display="D1" xr:uid="{F2D46416-F131-48D4-B96E-7B1E0BC1066F}"/>
    <hyperlink ref="Q23" location="'Sport Rifle Sen'!$B$14" tooltip="Sport Rifle Sen Division 2" display="D2" xr:uid="{DD1A7A70-C780-4806-82AC-2B8BA3B76EAF}"/>
    <hyperlink ref="R23" location="'Sport Rifle Sen'!$B$25" tooltip="Sport Rifle Sen Division 3" display="D3" xr:uid="{A138E38D-98FD-436A-ADF4-EF9251CF8B9F}"/>
    <hyperlink ref="S23" location="'Sport Rifle Sen'!$B$36" tooltip="Sport Rifle Sen Division 4" display="D4" xr:uid="{2221CA6F-97F8-4B0D-A88D-755C05E9FB51}"/>
    <hyperlink ref="T23" location="'Sport Rifle Sen'!$B$47" tooltip="Sport Rifle Sen Division 5" display="D5" xr:uid="{596BCEE5-B5DA-4CEB-9015-8322117AFDFB}"/>
    <hyperlink ref="O24" location="'Sport Rifle Team 1'!A2" tooltip="Sport Rifle Team" display="Sport Rifle Team" xr:uid="{0C0686FB-F058-424E-9CDF-00528CEF09B0}"/>
    <hyperlink ref="P24" location="'Sport Rifle Team 1'!$A$3" tooltip="Sport Rifle Team Division 1" display="D1" xr:uid="{74964364-EEC9-4448-A92D-8BFFA9E508FA}"/>
    <hyperlink ref="Q24" location="'Sport Rifle Team 1'!$A$29" tooltip="Sport Rifle Team Division 2" display="D2" xr:uid="{E210D49D-F971-482E-B71F-02B416C5D9CC}"/>
    <hyperlink ref="R24" location="'Sport Rifle Team 2'!$A$3" tooltip="Sport Rifle Team Division 3" display="D3" xr:uid="{0EB2E850-B091-48AE-8262-94FB17F61393}"/>
    <hyperlink ref="O25" location="'SR Standard Pistol'!A2" tooltip="SR Standard Pistol" display="SR Standard Pistol" xr:uid="{330192C3-E9FD-4273-9E75-CAD8741C9B39}"/>
    <hyperlink ref="P25" location="'SR Standard Pistol'!$B$3" tooltip="SR Standard Pistol Division 1" display="D1" xr:uid="{4C9ECFA3-FD77-4886-8DBC-D194778C38C1}"/>
    <hyperlink ref="Q25" location="'SR Standard Pistol'!$B$13" tooltip="SR Standard Pistol Division 2" display="D2" xr:uid="{F0768361-94B2-4FAC-980E-1C843463EAB4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160FE-D4C6-4B0F-A819-CCB98867F5CC}">
  <sheetPr>
    <tabColor rgb="FFCC0000"/>
    <pageSetUpPr fitToPage="1"/>
  </sheetPr>
  <dimension ref="A1:I66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342</v>
      </c>
      <c r="C1" s="2"/>
      <c r="D1" s="3"/>
      <c r="E1" s="3"/>
      <c r="F1" s="3" t="s">
        <v>255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387</v>
      </c>
      <c r="E3" s="9" t="s">
        <v>388</v>
      </c>
      <c r="F3" s="8"/>
      <c r="G3" s="8"/>
      <c r="H3" s="36"/>
      <c r="I3" s="3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</row>
    <row r="5" spans="1:9" ht="15.75" customHeight="1" x14ac:dyDescent="0.3">
      <c r="A5" s="14">
        <v>5</v>
      </c>
      <c r="B5" s="15" t="s">
        <v>349</v>
      </c>
      <c r="C5" s="15" t="s">
        <v>36</v>
      </c>
      <c r="D5" s="38">
        <v>184</v>
      </c>
      <c r="E5" s="16">
        <v>6</v>
      </c>
      <c r="F5" s="38">
        <v>729</v>
      </c>
      <c r="G5" s="39">
        <v>23</v>
      </c>
      <c r="H5" s="36"/>
      <c r="I5" s="36"/>
    </row>
    <row r="6" spans="1:9" ht="15.75" customHeight="1" x14ac:dyDescent="0.3">
      <c r="A6" s="40">
        <v>2</v>
      </c>
      <c r="B6" s="21" t="s">
        <v>355</v>
      </c>
      <c r="C6" s="21" t="s">
        <v>24</v>
      </c>
      <c r="D6" s="41">
        <v>178</v>
      </c>
      <c r="E6" s="22">
        <v>4</v>
      </c>
      <c r="F6" s="41">
        <v>701</v>
      </c>
      <c r="G6" s="42">
        <v>17</v>
      </c>
      <c r="H6" s="36"/>
      <c r="I6" s="36"/>
    </row>
    <row r="7" spans="1:9" ht="15.75" customHeight="1" x14ac:dyDescent="0.3">
      <c r="A7" s="40">
        <v>6</v>
      </c>
      <c r="B7" s="21" t="s">
        <v>352</v>
      </c>
      <c r="C7" s="21" t="s">
        <v>91</v>
      </c>
      <c r="D7" s="41">
        <v>177</v>
      </c>
      <c r="E7" s="22">
        <v>3</v>
      </c>
      <c r="F7" s="41">
        <v>672</v>
      </c>
      <c r="G7" s="42">
        <v>16</v>
      </c>
      <c r="H7" s="36"/>
      <c r="I7" s="36"/>
    </row>
    <row r="8" spans="1:9" ht="15.75" customHeight="1" x14ac:dyDescent="0.3">
      <c r="A8" s="40">
        <v>4</v>
      </c>
      <c r="B8" s="21" t="s">
        <v>356</v>
      </c>
      <c r="C8" s="21" t="s">
        <v>24</v>
      </c>
      <c r="D8" s="41">
        <v>165</v>
      </c>
      <c r="E8" s="22">
        <v>1</v>
      </c>
      <c r="F8" s="41">
        <v>662</v>
      </c>
      <c r="G8" s="42">
        <v>11</v>
      </c>
      <c r="H8" s="36"/>
      <c r="I8" s="36"/>
    </row>
    <row r="9" spans="1:9" ht="15.75" customHeight="1" x14ac:dyDescent="0.3">
      <c r="A9" s="20">
        <v>3</v>
      </c>
      <c r="B9" s="21" t="s">
        <v>367</v>
      </c>
      <c r="C9" s="21" t="s">
        <v>36</v>
      </c>
      <c r="D9" s="41">
        <v>177</v>
      </c>
      <c r="E9" s="22">
        <v>3</v>
      </c>
      <c r="F9" s="41">
        <v>658</v>
      </c>
      <c r="G9" s="42">
        <v>10</v>
      </c>
      <c r="H9" s="36"/>
      <c r="I9" s="36"/>
    </row>
    <row r="10" spans="1:9" ht="15.75" customHeight="1" x14ac:dyDescent="0.3">
      <c r="A10" s="27">
        <v>1</v>
      </c>
      <c r="B10" s="28" t="s">
        <v>363</v>
      </c>
      <c r="C10" s="28" t="s">
        <v>91</v>
      </c>
      <c r="D10" s="29">
        <v>183</v>
      </c>
      <c r="E10" s="29">
        <v>5</v>
      </c>
      <c r="F10" s="32">
        <v>183</v>
      </c>
      <c r="G10" s="33">
        <v>5</v>
      </c>
      <c r="H10" s="36"/>
      <c r="I10" s="36"/>
    </row>
    <row r="11" spans="1:9" ht="15.75" customHeight="1" x14ac:dyDescent="0.3">
      <c r="A11" s="36"/>
      <c r="B11" s="36"/>
      <c r="C11" s="36"/>
      <c r="D11" s="36"/>
      <c r="E11" s="36"/>
      <c r="F11" s="36"/>
      <c r="G11" s="36"/>
      <c r="H11" s="36"/>
      <c r="I11" s="36"/>
    </row>
    <row r="12" spans="1:9" ht="15.75" customHeight="1" x14ac:dyDescent="0.3">
      <c r="A12" s="36"/>
      <c r="B12" s="6" t="s">
        <v>258</v>
      </c>
      <c r="F12" s="35" t="s">
        <v>165</v>
      </c>
      <c r="H12" s="36"/>
      <c r="I12" s="36"/>
    </row>
    <row r="13" spans="1:9" ht="15.75" customHeight="1" x14ac:dyDescent="0.3">
      <c r="A13" s="36"/>
      <c r="B13" s="6" t="s">
        <v>166</v>
      </c>
      <c r="H13" s="36"/>
      <c r="I13" s="36"/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</sheetData>
  <sheetProtection selectLockedCells="1" selectUnlockedCells="1"/>
  <hyperlinks>
    <hyperlink ref="B2" location="'Index'!A3" tooltip="Go to the Index sheet" display="á" xr:uid="{DDB78A81-DD9D-42CC-9C99-524B10D7E94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85CB7-4954-4823-B57A-482CADCD4A82}">
  <sheetPr>
    <tabColor rgb="FFCC0000"/>
    <pageSetUpPr fitToPage="1"/>
  </sheetPr>
  <dimension ref="A1:I66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342</v>
      </c>
      <c r="C1" s="2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171</v>
      </c>
      <c r="E3" s="9" t="s">
        <v>143</v>
      </c>
      <c r="F3" s="8"/>
      <c r="G3" s="8"/>
      <c r="H3" s="36"/>
      <c r="I3" s="3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</row>
    <row r="5" spans="1:9" ht="15.75" customHeight="1" x14ac:dyDescent="0.3">
      <c r="A5" s="14">
        <v>3</v>
      </c>
      <c r="B5" s="15" t="s">
        <v>345</v>
      </c>
      <c r="C5" s="15" t="s">
        <v>27</v>
      </c>
      <c r="D5" s="38">
        <v>191</v>
      </c>
      <c r="E5" s="16">
        <v>8</v>
      </c>
      <c r="F5" s="38">
        <v>767</v>
      </c>
      <c r="G5" s="39">
        <v>34</v>
      </c>
      <c r="H5" s="36"/>
      <c r="I5" s="36"/>
    </row>
    <row r="6" spans="1:9" ht="15.75" customHeight="1" x14ac:dyDescent="0.3">
      <c r="A6" s="40">
        <v>8</v>
      </c>
      <c r="B6" s="21" t="s">
        <v>346</v>
      </c>
      <c r="C6" s="21" t="s">
        <v>55</v>
      </c>
      <c r="D6" s="41">
        <v>192</v>
      </c>
      <c r="E6" s="22">
        <v>9</v>
      </c>
      <c r="F6" s="41">
        <v>759</v>
      </c>
      <c r="G6" s="42">
        <v>34</v>
      </c>
      <c r="H6" s="36"/>
      <c r="I6" s="36"/>
    </row>
    <row r="7" spans="1:9" ht="15.75" customHeight="1" x14ac:dyDescent="0.3">
      <c r="A7" s="40">
        <v>2</v>
      </c>
      <c r="B7" s="21" t="s">
        <v>153</v>
      </c>
      <c r="C7" s="21" t="s">
        <v>33</v>
      </c>
      <c r="D7" s="41">
        <v>161</v>
      </c>
      <c r="E7" s="22">
        <v>7</v>
      </c>
      <c r="F7" s="41">
        <v>643</v>
      </c>
      <c r="G7" s="42">
        <v>27</v>
      </c>
      <c r="H7" s="36"/>
      <c r="I7" s="36"/>
    </row>
    <row r="8" spans="1:9" ht="15.75" customHeight="1" x14ac:dyDescent="0.3">
      <c r="A8" s="20">
        <v>1</v>
      </c>
      <c r="B8" s="21" t="s">
        <v>361</v>
      </c>
      <c r="C8" s="21" t="s">
        <v>105</v>
      </c>
      <c r="D8" s="22">
        <v>152</v>
      </c>
      <c r="E8" s="22">
        <v>5</v>
      </c>
      <c r="F8" s="25">
        <v>624</v>
      </c>
      <c r="G8" s="26">
        <v>24</v>
      </c>
      <c r="H8" s="36"/>
      <c r="I8" s="36"/>
    </row>
    <row r="9" spans="1:9" ht="15.75" customHeight="1" x14ac:dyDescent="0.3">
      <c r="A9" s="20">
        <v>7</v>
      </c>
      <c r="B9" s="21" t="s">
        <v>204</v>
      </c>
      <c r="C9" s="21" t="s">
        <v>130</v>
      </c>
      <c r="D9" s="41">
        <v>149</v>
      </c>
      <c r="E9" s="22">
        <v>4</v>
      </c>
      <c r="F9" s="41">
        <v>602</v>
      </c>
      <c r="G9" s="42">
        <v>19</v>
      </c>
      <c r="H9" s="36"/>
      <c r="I9" s="36"/>
    </row>
    <row r="10" spans="1:9" ht="15.75" customHeight="1" x14ac:dyDescent="0.3">
      <c r="A10" s="20">
        <v>5</v>
      </c>
      <c r="B10" s="21" t="s">
        <v>107</v>
      </c>
      <c r="C10" s="21" t="s">
        <v>36</v>
      </c>
      <c r="D10" s="41">
        <v>155</v>
      </c>
      <c r="E10" s="22">
        <v>6</v>
      </c>
      <c r="F10" s="41">
        <v>588</v>
      </c>
      <c r="G10" s="42">
        <v>17</v>
      </c>
      <c r="H10" s="36"/>
      <c r="I10" s="36"/>
    </row>
    <row r="11" spans="1:9" ht="15.75" customHeight="1" x14ac:dyDescent="0.3">
      <c r="A11" s="20">
        <v>9</v>
      </c>
      <c r="B11" s="21" t="s">
        <v>238</v>
      </c>
      <c r="C11" s="21" t="s">
        <v>29</v>
      </c>
      <c r="D11" s="41">
        <v>140</v>
      </c>
      <c r="E11" s="22">
        <v>2</v>
      </c>
      <c r="F11" s="41">
        <v>565</v>
      </c>
      <c r="G11" s="42">
        <v>12</v>
      </c>
      <c r="H11" s="36"/>
      <c r="I11" s="36"/>
    </row>
    <row r="12" spans="1:9" ht="15.75" customHeight="1" x14ac:dyDescent="0.3">
      <c r="A12" s="40">
        <v>6</v>
      </c>
      <c r="B12" s="21" t="s">
        <v>247</v>
      </c>
      <c r="C12" s="21" t="s">
        <v>36</v>
      </c>
      <c r="D12" s="41">
        <v>149</v>
      </c>
      <c r="E12" s="22">
        <v>4</v>
      </c>
      <c r="F12" s="41">
        <v>522</v>
      </c>
      <c r="G12" s="42">
        <v>8</v>
      </c>
      <c r="H12" s="36"/>
      <c r="I12" s="36"/>
    </row>
    <row r="13" spans="1:9" ht="15.75" customHeight="1" x14ac:dyDescent="0.3">
      <c r="A13" s="45">
        <v>4</v>
      </c>
      <c r="B13" s="28" t="s">
        <v>376</v>
      </c>
      <c r="C13" s="28" t="s">
        <v>24</v>
      </c>
      <c r="D13" s="43">
        <v>140</v>
      </c>
      <c r="E13" s="29">
        <v>2</v>
      </c>
      <c r="F13" s="43">
        <v>530</v>
      </c>
      <c r="G13" s="44">
        <v>7</v>
      </c>
      <c r="H13" s="36"/>
      <c r="I13" s="36"/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36"/>
      <c r="B15" s="6" t="s">
        <v>258</v>
      </c>
      <c r="F15" s="35" t="s">
        <v>165</v>
      </c>
      <c r="H15" s="36"/>
      <c r="I15" s="36"/>
    </row>
    <row r="16" spans="1:9" ht="15.75" customHeight="1" x14ac:dyDescent="0.3">
      <c r="A16" s="36"/>
      <c r="B16" s="6" t="s">
        <v>166</v>
      </c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</sheetData>
  <sheetProtection selectLockedCells="1" selectUnlockedCells="1"/>
  <hyperlinks>
    <hyperlink ref="B2" location="'Index'!A3" tooltip="Go to the Index sheet" display="á" xr:uid="{06745E4D-5064-4B97-8008-B64CB7139B5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8361E-6B78-496C-B436-DFEA81A30986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389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390</v>
      </c>
      <c r="E3" s="9" t="s">
        <v>257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2</v>
      </c>
      <c r="B5" s="15" t="s">
        <v>107</v>
      </c>
      <c r="C5" s="15" t="s">
        <v>36</v>
      </c>
      <c r="D5" s="16">
        <v>183</v>
      </c>
      <c r="E5" s="16">
        <v>4</v>
      </c>
      <c r="F5" s="16">
        <v>751</v>
      </c>
      <c r="G5" s="19">
        <v>22</v>
      </c>
      <c r="I5" s="6"/>
    </row>
    <row r="6" spans="1:9" ht="15.75" customHeight="1" x14ac:dyDescent="0.3">
      <c r="A6" s="20">
        <v>3</v>
      </c>
      <c r="B6" s="21" t="s">
        <v>391</v>
      </c>
      <c r="C6" s="21" t="s">
        <v>36</v>
      </c>
      <c r="D6" s="22">
        <v>186</v>
      </c>
      <c r="E6" s="23">
        <v>6</v>
      </c>
      <c r="F6" s="22">
        <v>727</v>
      </c>
      <c r="G6" s="24">
        <v>20</v>
      </c>
      <c r="I6" s="6"/>
    </row>
    <row r="7" spans="1:9" ht="15.75" customHeight="1" x14ac:dyDescent="0.3">
      <c r="A7" s="20">
        <v>4</v>
      </c>
      <c r="B7" s="21" t="s">
        <v>392</v>
      </c>
      <c r="C7" s="21" t="s">
        <v>130</v>
      </c>
      <c r="D7" s="22">
        <v>186</v>
      </c>
      <c r="E7" s="23">
        <v>6</v>
      </c>
      <c r="F7" s="22">
        <v>721</v>
      </c>
      <c r="G7" s="24">
        <v>16</v>
      </c>
    </row>
    <row r="8" spans="1:9" ht="15.75" customHeight="1" x14ac:dyDescent="0.3">
      <c r="A8" s="20">
        <v>6</v>
      </c>
      <c r="B8" s="21" t="s">
        <v>393</v>
      </c>
      <c r="C8" s="21" t="s">
        <v>40</v>
      </c>
      <c r="D8" s="22">
        <v>182</v>
      </c>
      <c r="E8" s="23">
        <v>3</v>
      </c>
      <c r="F8" s="22">
        <v>711</v>
      </c>
      <c r="G8" s="24">
        <v>15</v>
      </c>
    </row>
    <row r="9" spans="1:9" ht="15.75" customHeight="1" x14ac:dyDescent="0.3">
      <c r="A9" s="20">
        <v>1</v>
      </c>
      <c r="B9" s="21" t="s">
        <v>330</v>
      </c>
      <c r="C9" s="21" t="s">
        <v>76</v>
      </c>
      <c r="D9" s="22">
        <v>179</v>
      </c>
      <c r="E9" s="23">
        <v>2</v>
      </c>
      <c r="F9" s="25">
        <v>683</v>
      </c>
      <c r="G9" s="26">
        <v>9</v>
      </c>
      <c r="I9" s="6"/>
    </row>
    <row r="10" spans="1:9" ht="15.75" customHeight="1" x14ac:dyDescent="0.3">
      <c r="A10" s="27">
        <v>5</v>
      </c>
      <c r="B10" s="28" t="s">
        <v>210</v>
      </c>
      <c r="C10" s="28" t="s">
        <v>183</v>
      </c>
      <c r="D10" s="29">
        <v>121</v>
      </c>
      <c r="E10" s="30">
        <v>1</v>
      </c>
      <c r="F10" s="29">
        <v>527</v>
      </c>
      <c r="G10" s="31">
        <v>4</v>
      </c>
      <c r="I10" s="6"/>
    </row>
    <row r="11" spans="1:9" ht="15.75" customHeight="1" x14ac:dyDescent="0.3">
      <c r="A11" s="6"/>
      <c r="I11" s="6"/>
    </row>
    <row r="12" spans="1:9" ht="15.75" customHeight="1" x14ac:dyDescent="0.3">
      <c r="A12" s="7"/>
      <c r="B12" s="8" t="s">
        <v>6</v>
      </c>
      <c r="C12" s="6" t="s">
        <v>394</v>
      </c>
      <c r="E12" s="9" t="s">
        <v>84</v>
      </c>
      <c r="F12" s="8"/>
      <c r="G12" s="8"/>
      <c r="I12" s="6"/>
    </row>
    <row r="13" spans="1:9" ht="15.75" customHeight="1" x14ac:dyDescent="0.3">
      <c r="A13" s="10"/>
      <c r="B13" s="11" t="s">
        <v>9</v>
      </c>
      <c r="C13" s="11" t="s">
        <v>10</v>
      </c>
      <c r="D13" s="12" t="s">
        <v>11</v>
      </c>
      <c r="E13" s="12" t="s">
        <v>12</v>
      </c>
      <c r="F13" s="12" t="s">
        <v>13</v>
      </c>
      <c r="G13" s="13" t="s">
        <v>14</v>
      </c>
    </row>
    <row r="14" spans="1:9" ht="15.75" customHeight="1" x14ac:dyDescent="0.3">
      <c r="A14" s="14">
        <v>6</v>
      </c>
      <c r="B14" s="15" t="s">
        <v>395</v>
      </c>
      <c r="C14" s="15" t="s">
        <v>70</v>
      </c>
      <c r="D14" s="16">
        <v>182</v>
      </c>
      <c r="E14" s="16">
        <v>6</v>
      </c>
      <c r="F14" s="16">
        <v>701</v>
      </c>
      <c r="G14" s="19">
        <v>19</v>
      </c>
    </row>
    <row r="15" spans="1:9" ht="15.75" customHeight="1" x14ac:dyDescent="0.3">
      <c r="A15" s="20">
        <v>3</v>
      </c>
      <c r="B15" s="21" t="s">
        <v>396</v>
      </c>
      <c r="C15" s="21" t="s">
        <v>183</v>
      </c>
      <c r="D15" s="22">
        <v>165</v>
      </c>
      <c r="E15" s="23">
        <v>3</v>
      </c>
      <c r="F15" s="22">
        <v>672</v>
      </c>
      <c r="G15" s="24">
        <v>18</v>
      </c>
    </row>
    <row r="16" spans="1:9" ht="15.75" customHeight="1" x14ac:dyDescent="0.3">
      <c r="A16" s="20">
        <v>5</v>
      </c>
      <c r="B16" s="21" t="s">
        <v>243</v>
      </c>
      <c r="C16" s="21" t="s">
        <v>36</v>
      </c>
      <c r="D16" s="22">
        <v>174</v>
      </c>
      <c r="E16" s="23">
        <v>5</v>
      </c>
      <c r="F16" s="22">
        <v>522</v>
      </c>
      <c r="G16" s="24">
        <v>16</v>
      </c>
    </row>
    <row r="17" spans="1:7" ht="15.75" customHeight="1" x14ac:dyDescent="0.3">
      <c r="A17" s="20">
        <v>2</v>
      </c>
      <c r="B17" s="21" t="s">
        <v>309</v>
      </c>
      <c r="C17" s="21" t="s">
        <v>310</v>
      </c>
      <c r="D17" s="22">
        <v>174</v>
      </c>
      <c r="E17" s="23">
        <v>5</v>
      </c>
      <c r="F17" s="22">
        <v>670</v>
      </c>
      <c r="G17" s="24">
        <v>14</v>
      </c>
    </row>
    <row r="18" spans="1:7" ht="15.75" customHeight="1" x14ac:dyDescent="0.3">
      <c r="A18" s="20">
        <v>1</v>
      </c>
      <c r="B18" s="21" t="s">
        <v>328</v>
      </c>
      <c r="C18" s="21" t="s">
        <v>76</v>
      </c>
      <c r="D18" s="22">
        <v>144</v>
      </c>
      <c r="E18" s="23">
        <v>2</v>
      </c>
      <c r="F18" s="25">
        <v>612</v>
      </c>
      <c r="G18" s="26">
        <v>9</v>
      </c>
    </row>
    <row r="19" spans="1:7" ht="15.75" customHeight="1" x14ac:dyDescent="0.3">
      <c r="A19" s="27">
        <v>4</v>
      </c>
      <c r="B19" s="28" t="s">
        <v>162</v>
      </c>
      <c r="C19" s="28" t="s">
        <v>36</v>
      </c>
      <c r="D19" s="29" t="s">
        <v>45</v>
      </c>
      <c r="E19" s="30">
        <v>0</v>
      </c>
      <c r="F19" s="29">
        <v>325</v>
      </c>
      <c r="G19" s="31">
        <v>5</v>
      </c>
    </row>
    <row r="20" spans="1:7" ht="15.75" customHeight="1" x14ac:dyDescent="0.3"/>
    <row r="21" spans="1:7" ht="15.75" customHeight="1" x14ac:dyDescent="0.3">
      <c r="B21" s="6" t="s">
        <v>386</v>
      </c>
      <c r="F21" s="35" t="s">
        <v>165</v>
      </c>
    </row>
    <row r="22" spans="1:7" ht="15.75" customHeight="1" x14ac:dyDescent="0.3">
      <c r="B22" s="6" t="s">
        <v>166</v>
      </c>
    </row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9F8B725F-B9B5-4A6A-ADA5-74D56AEF4E8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29DA5-E43B-4282-B4CD-A74C5A67D548}">
  <sheetPr>
    <tabColor rgb="FFFFFF00"/>
    <pageSetUpPr fitToPage="1"/>
  </sheetPr>
  <dimension ref="A1:I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397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398</v>
      </c>
      <c r="E3" s="9" t="s">
        <v>322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23</v>
      </c>
      <c r="C5" s="15" t="s">
        <v>24</v>
      </c>
      <c r="D5" s="16">
        <v>92</v>
      </c>
      <c r="E5" s="16">
        <v>95</v>
      </c>
      <c r="F5" s="16">
        <f t="shared" ref="F5:F13" si="0">SUM(D5:E5)</f>
        <v>187</v>
      </c>
      <c r="G5" s="16">
        <v>9</v>
      </c>
      <c r="H5" s="16">
        <v>750</v>
      </c>
      <c r="I5" s="19">
        <v>34</v>
      </c>
    </row>
    <row r="6" spans="1:9" ht="15.75" customHeight="1" x14ac:dyDescent="0.3">
      <c r="A6" s="20">
        <v>4</v>
      </c>
      <c r="B6" s="21" t="s">
        <v>37</v>
      </c>
      <c r="C6" s="21" t="s">
        <v>29</v>
      </c>
      <c r="D6" s="22">
        <v>90</v>
      </c>
      <c r="E6" s="22">
        <v>94</v>
      </c>
      <c r="F6" s="22">
        <f t="shared" si="0"/>
        <v>184</v>
      </c>
      <c r="G6" s="23">
        <v>8</v>
      </c>
      <c r="H6" s="22">
        <v>731</v>
      </c>
      <c r="I6" s="24">
        <v>31</v>
      </c>
    </row>
    <row r="7" spans="1:9" ht="15.75" customHeight="1" x14ac:dyDescent="0.3">
      <c r="A7" s="20">
        <v>8</v>
      </c>
      <c r="B7" s="21" t="s">
        <v>399</v>
      </c>
      <c r="C7" s="21" t="s">
        <v>358</v>
      </c>
      <c r="D7" s="22">
        <v>87</v>
      </c>
      <c r="E7" s="22">
        <v>81</v>
      </c>
      <c r="F7" s="22">
        <f t="shared" si="0"/>
        <v>168</v>
      </c>
      <c r="G7" s="23">
        <v>5</v>
      </c>
      <c r="H7" s="22">
        <v>720</v>
      </c>
      <c r="I7" s="24">
        <v>30</v>
      </c>
    </row>
    <row r="8" spans="1:9" ht="15.75" customHeight="1" x14ac:dyDescent="0.3">
      <c r="A8" s="20">
        <v>6</v>
      </c>
      <c r="B8" s="21" t="s">
        <v>46</v>
      </c>
      <c r="C8" s="21" t="s">
        <v>47</v>
      </c>
      <c r="D8" s="22">
        <v>91</v>
      </c>
      <c r="E8" s="22">
        <v>92</v>
      </c>
      <c r="F8" s="22">
        <f t="shared" si="0"/>
        <v>183</v>
      </c>
      <c r="G8" s="23">
        <v>7</v>
      </c>
      <c r="H8" s="22">
        <v>697</v>
      </c>
      <c r="I8" s="24">
        <v>23</v>
      </c>
    </row>
    <row r="9" spans="1:9" ht="15.75" customHeight="1" x14ac:dyDescent="0.3">
      <c r="A9" s="20">
        <v>2</v>
      </c>
      <c r="B9" s="21" t="s">
        <v>400</v>
      </c>
      <c r="C9" s="21" t="s">
        <v>100</v>
      </c>
      <c r="D9" s="22">
        <v>80</v>
      </c>
      <c r="E9" s="22">
        <v>84</v>
      </c>
      <c r="F9" s="22">
        <f t="shared" si="0"/>
        <v>164</v>
      </c>
      <c r="G9" s="23">
        <v>4</v>
      </c>
      <c r="H9" s="22">
        <v>695</v>
      </c>
      <c r="I9" s="24">
        <v>20</v>
      </c>
    </row>
    <row r="10" spans="1:9" ht="15.75" customHeight="1" x14ac:dyDescent="0.3">
      <c r="A10" s="20">
        <v>1</v>
      </c>
      <c r="B10" s="21" t="s">
        <v>401</v>
      </c>
      <c r="C10" s="21" t="s">
        <v>100</v>
      </c>
      <c r="D10" s="22">
        <v>72</v>
      </c>
      <c r="E10" s="22">
        <v>89</v>
      </c>
      <c r="F10" s="22">
        <f t="shared" si="0"/>
        <v>161</v>
      </c>
      <c r="G10" s="23">
        <v>3</v>
      </c>
      <c r="H10" s="25">
        <v>668</v>
      </c>
      <c r="I10" s="26">
        <v>17</v>
      </c>
    </row>
    <row r="11" spans="1:9" ht="15.75" customHeight="1" x14ac:dyDescent="0.3">
      <c r="A11" s="20">
        <v>3</v>
      </c>
      <c r="B11" s="21" t="s">
        <v>110</v>
      </c>
      <c r="C11" s="21" t="s">
        <v>70</v>
      </c>
      <c r="D11" s="22" t="s">
        <v>45</v>
      </c>
      <c r="E11" s="22"/>
      <c r="F11" s="22">
        <f t="shared" si="0"/>
        <v>0</v>
      </c>
      <c r="G11" s="23">
        <v>0</v>
      </c>
      <c r="H11" s="22">
        <v>484</v>
      </c>
      <c r="I11" s="24">
        <v>10</v>
      </c>
    </row>
    <row r="12" spans="1:9" ht="15.75" customHeight="1" x14ac:dyDescent="0.3">
      <c r="A12" s="20">
        <v>9</v>
      </c>
      <c r="B12" s="21" t="s">
        <v>374</v>
      </c>
      <c r="C12" s="21" t="s">
        <v>313</v>
      </c>
      <c r="D12" s="22">
        <v>90</v>
      </c>
      <c r="E12" s="22">
        <v>91</v>
      </c>
      <c r="F12" s="22">
        <f t="shared" si="0"/>
        <v>181</v>
      </c>
      <c r="G12" s="23">
        <v>6</v>
      </c>
      <c r="H12" s="22">
        <v>348</v>
      </c>
      <c r="I12" s="24">
        <v>8</v>
      </c>
    </row>
    <row r="13" spans="1:9" ht="15.75" customHeight="1" x14ac:dyDescent="0.3">
      <c r="A13" s="27">
        <v>7</v>
      </c>
      <c r="B13" s="28" t="s">
        <v>402</v>
      </c>
      <c r="C13" s="28" t="s">
        <v>74</v>
      </c>
      <c r="D13" s="29">
        <v>72</v>
      </c>
      <c r="E13" s="29">
        <v>67</v>
      </c>
      <c r="F13" s="29">
        <f t="shared" si="0"/>
        <v>139</v>
      </c>
      <c r="G13" s="30">
        <v>2</v>
      </c>
      <c r="H13" s="29">
        <v>557</v>
      </c>
      <c r="I13" s="31">
        <v>7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116</v>
      </c>
      <c r="E15" s="9" t="s">
        <v>403</v>
      </c>
      <c r="F15" s="8"/>
      <c r="G15" s="8"/>
      <c r="H15" s="8"/>
      <c r="I15" s="8"/>
    </row>
    <row r="16" spans="1:9" ht="15.75" customHeight="1" x14ac:dyDescent="0.3">
      <c r="A16" s="71">
        <v>2</v>
      </c>
      <c r="B16" s="11" t="s">
        <v>9</v>
      </c>
      <c r="C16" s="72" t="s">
        <v>10</v>
      </c>
      <c r="D16" s="48"/>
      <c r="E16" s="76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2</v>
      </c>
      <c r="B17" s="15" t="s">
        <v>177</v>
      </c>
      <c r="C17" s="15" t="s">
        <v>100</v>
      </c>
      <c r="D17" s="16">
        <v>82</v>
      </c>
      <c r="E17" s="16">
        <v>73</v>
      </c>
      <c r="F17" s="16">
        <f t="shared" ref="F17:F24" si="1">SUM(D17:E17)</f>
        <v>155</v>
      </c>
      <c r="G17" s="16">
        <v>6</v>
      </c>
      <c r="H17" s="16">
        <v>657</v>
      </c>
      <c r="I17" s="19">
        <v>25</v>
      </c>
    </row>
    <row r="18" spans="1:9" x14ac:dyDescent="0.3">
      <c r="A18" s="20">
        <v>1</v>
      </c>
      <c r="B18" s="21" t="s">
        <v>95</v>
      </c>
      <c r="C18" s="21" t="s">
        <v>96</v>
      </c>
      <c r="D18" s="22">
        <v>81</v>
      </c>
      <c r="E18" s="22">
        <v>83</v>
      </c>
      <c r="F18" s="22">
        <f t="shared" si="1"/>
        <v>164</v>
      </c>
      <c r="G18" s="23">
        <v>8</v>
      </c>
      <c r="H18" s="25">
        <v>625</v>
      </c>
      <c r="I18" s="26">
        <v>25</v>
      </c>
    </row>
    <row r="19" spans="1:9" ht="15.75" customHeight="1" x14ac:dyDescent="0.3">
      <c r="A19" s="20">
        <v>5</v>
      </c>
      <c r="B19" s="21" t="s">
        <v>404</v>
      </c>
      <c r="C19" s="21" t="s">
        <v>358</v>
      </c>
      <c r="D19" s="22">
        <v>82</v>
      </c>
      <c r="E19" s="22">
        <v>79</v>
      </c>
      <c r="F19" s="22">
        <f t="shared" si="1"/>
        <v>161</v>
      </c>
      <c r="G19" s="23">
        <v>7</v>
      </c>
      <c r="H19" s="22">
        <v>660</v>
      </c>
      <c r="I19" s="24">
        <v>24</v>
      </c>
    </row>
    <row r="20" spans="1:9" ht="15.75" customHeight="1" x14ac:dyDescent="0.3">
      <c r="A20" s="20">
        <v>6</v>
      </c>
      <c r="B20" s="21" t="s">
        <v>405</v>
      </c>
      <c r="C20" s="21" t="s">
        <v>24</v>
      </c>
      <c r="D20" s="22">
        <v>76</v>
      </c>
      <c r="E20" s="22">
        <v>75</v>
      </c>
      <c r="F20" s="22">
        <f t="shared" si="1"/>
        <v>151</v>
      </c>
      <c r="G20" s="23">
        <v>5</v>
      </c>
      <c r="H20" s="22">
        <v>639</v>
      </c>
      <c r="I20" s="24">
        <v>21</v>
      </c>
    </row>
    <row r="21" spans="1:9" ht="15.75" customHeight="1" x14ac:dyDescent="0.3">
      <c r="A21" s="20">
        <v>3</v>
      </c>
      <c r="B21" s="21" t="s">
        <v>406</v>
      </c>
      <c r="C21" s="21" t="s">
        <v>64</v>
      </c>
      <c r="D21" s="22">
        <v>0</v>
      </c>
      <c r="E21" s="22">
        <v>88</v>
      </c>
      <c r="F21" s="22">
        <f t="shared" si="1"/>
        <v>88</v>
      </c>
      <c r="G21" s="23">
        <v>2</v>
      </c>
      <c r="H21" s="22">
        <v>575</v>
      </c>
      <c r="I21" s="24">
        <v>18</v>
      </c>
    </row>
    <row r="22" spans="1:9" ht="15.75" customHeight="1" x14ac:dyDescent="0.3">
      <c r="A22" s="20">
        <v>4</v>
      </c>
      <c r="B22" s="21" t="s">
        <v>407</v>
      </c>
      <c r="C22" s="21" t="s">
        <v>358</v>
      </c>
      <c r="D22" s="22">
        <v>79</v>
      </c>
      <c r="E22" s="22">
        <v>72</v>
      </c>
      <c r="F22" s="22">
        <f t="shared" si="1"/>
        <v>151</v>
      </c>
      <c r="G22" s="23">
        <v>5</v>
      </c>
      <c r="H22" s="22">
        <v>588</v>
      </c>
      <c r="I22" s="24">
        <v>17</v>
      </c>
    </row>
    <row r="23" spans="1:9" ht="15.75" customHeight="1" x14ac:dyDescent="0.3">
      <c r="A23" s="20">
        <v>7</v>
      </c>
      <c r="B23" s="21" t="s">
        <v>408</v>
      </c>
      <c r="C23" s="21" t="s">
        <v>358</v>
      </c>
      <c r="D23" s="22">
        <v>76</v>
      </c>
      <c r="E23" s="22">
        <v>62</v>
      </c>
      <c r="F23" s="22">
        <f t="shared" si="1"/>
        <v>138</v>
      </c>
      <c r="G23" s="23">
        <v>3</v>
      </c>
      <c r="H23" s="22">
        <v>579</v>
      </c>
      <c r="I23" s="24">
        <v>11</v>
      </c>
    </row>
    <row r="24" spans="1:9" ht="15.75" customHeight="1" x14ac:dyDescent="0.3">
      <c r="A24" s="27">
        <v>8</v>
      </c>
      <c r="B24" s="28" t="s">
        <v>409</v>
      </c>
      <c r="C24" s="28" t="s">
        <v>128</v>
      </c>
      <c r="D24" s="29" t="s">
        <v>45</v>
      </c>
      <c r="E24" s="29"/>
      <c r="F24" s="29">
        <f t="shared" si="1"/>
        <v>0</v>
      </c>
      <c r="G24" s="30">
        <v>0</v>
      </c>
      <c r="H24" s="29">
        <v>0</v>
      </c>
      <c r="I24" s="31">
        <v>0</v>
      </c>
    </row>
    <row r="25" spans="1:9" ht="15.75" customHeight="1" x14ac:dyDescent="0.3"/>
    <row r="26" spans="1:9" ht="15.75" customHeight="1" x14ac:dyDescent="0.3">
      <c r="A26" s="7"/>
      <c r="B26" s="8" t="s">
        <v>48</v>
      </c>
      <c r="C26" s="6" t="s">
        <v>410</v>
      </c>
      <c r="E26" s="9" t="s">
        <v>411</v>
      </c>
      <c r="F26" s="8"/>
      <c r="G26" s="8"/>
      <c r="H26" s="8"/>
      <c r="I26" s="8"/>
    </row>
    <row r="27" spans="1:9" ht="15.75" customHeight="1" x14ac:dyDescent="0.3">
      <c r="A27" s="71">
        <v>2</v>
      </c>
      <c r="B27" s="11" t="s">
        <v>9</v>
      </c>
      <c r="C27" s="72" t="s">
        <v>10</v>
      </c>
      <c r="D27" s="48"/>
      <c r="E27" s="76"/>
      <c r="F27" s="12" t="s">
        <v>11</v>
      </c>
      <c r="G27" s="12" t="s">
        <v>12</v>
      </c>
      <c r="H27" s="12" t="s">
        <v>13</v>
      </c>
      <c r="I27" s="13" t="s">
        <v>14</v>
      </c>
    </row>
    <row r="28" spans="1:9" ht="15.75" customHeight="1" x14ac:dyDescent="0.3">
      <c r="A28" s="14">
        <v>4</v>
      </c>
      <c r="B28" s="15" t="s">
        <v>99</v>
      </c>
      <c r="C28" s="15" t="s">
        <v>100</v>
      </c>
      <c r="D28" s="16">
        <v>83</v>
      </c>
      <c r="E28" s="16">
        <v>85</v>
      </c>
      <c r="F28" s="16">
        <f t="shared" ref="F28:F34" si="2">SUM(D28:E28)</f>
        <v>168</v>
      </c>
      <c r="G28" s="16">
        <v>7</v>
      </c>
      <c r="H28" s="16">
        <v>682</v>
      </c>
      <c r="I28" s="19">
        <v>25</v>
      </c>
    </row>
    <row r="29" spans="1:9" ht="15.75" customHeight="1" x14ac:dyDescent="0.3">
      <c r="A29" s="20">
        <v>3</v>
      </c>
      <c r="B29" s="21" t="s">
        <v>412</v>
      </c>
      <c r="C29" s="21" t="s">
        <v>358</v>
      </c>
      <c r="D29" s="22">
        <v>93</v>
      </c>
      <c r="E29" s="22">
        <v>75</v>
      </c>
      <c r="F29" s="22">
        <f t="shared" si="2"/>
        <v>168</v>
      </c>
      <c r="G29" s="23">
        <v>7</v>
      </c>
      <c r="H29" s="22">
        <v>663</v>
      </c>
      <c r="I29" s="24">
        <v>25</v>
      </c>
    </row>
    <row r="30" spans="1:9" ht="15.75" customHeight="1" x14ac:dyDescent="0.3">
      <c r="A30" s="20">
        <v>2</v>
      </c>
      <c r="B30" s="21" t="s">
        <v>413</v>
      </c>
      <c r="C30" s="21" t="s">
        <v>313</v>
      </c>
      <c r="D30" s="22">
        <v>79</v>
      </c>
      <c r="E30" s="22">
        <v>86</v>
      </c>
      <c r="F30" s="22">
        <f t="shared" si="2"/>
        <v>165</v>
      </c>
      <c r="G30" s="23">
        <v>5</v>
      </c>
      <c r="H30" s="22">
        <v>634</v>
      </c>
      <c r="I30" s="24">
        <v>18</v>
      </c>
    </row>
    <row r="31" spans="1:9" ht="15.75" customHeight="1" x14ac:dyDescent="0.3">
      <c r="A31" s="20">
        <v>7</v>
      </c>
      <c r="B31" s="21" t="s">
        <v>145</v>
      </c>
      <c r="C31" s="21" t="s">
        <v>29</v>
      </c>
      <c r="D31" s="22">
        <v>78</v>
      </c>
      <c r="E31" s="22">
        <v>74</v>
      </c>
      <c r="F31" s="22">
        <f t="shared" si="2"/>
        <v>152</v>
      </c>
      <c r="G31" s="23">
        <v>2</v>
      </c>
      <c r="H31" s="22">
        <v>622</v>
      </c>
      <c r="I31" s="24">
        <v>13</v>
      </c>
    </row>
    <row r="32" spans="1:9" ht="15.75" customHeight="1" x14ac:dyDescent="0.3">
      <c r="A32" s="20">
        <v>1</v>
      </c>
      <c r="B32" s="21" t="s">
        <v>414</v>
      </c>
      <c r="C32" s="21" t="s">
        <v>313</v>
      </c>
      <c r="D32" s="22">
        <v>65</v>
      </c>
      <c r="E32" s="22">
        <v>86</v>
      </c>
      <c r="F32" s="22">
        <f t="shared" si="2"/>
        <v>151</v>
      </c>
      <c r="G32" s="23">
        <v>1</v>
      </c>
      <c r="H32" s="25">
        <v>618</v>
      </c>
      <c r="I32" s="26">
        <v>12</v>
      </c>
    </row>
    <row r="33" spans="1:9" ht="15.75" customHeight="1" x14ac:dyDescent="0.3">
      <c r="A33" s="20">
        <v>5</v>
      </c>
      <c r="B33" s="21" t="s">
        <v>415</v>
      </c>
      <c r="C33" s="21" t="s">
        <v>74</v>
      </c>
      <c r="D33" s="22">
        <v>78</v>
      </c>
      <c r="E33" s="22">
        <v>77</v>
      </c>
      <c r="F33" s="22">
        <f t="shared" si="2"/>
        <v>155</v>
      </c>
      <c r="G33" s="23">
        <v>3</v>
      </c>
      <c r="H33" s="22">
        <v>607</v>
      </c>
      <c r="I33" s="24">
        <v>10</v>
      </c>
    </row>
    <row r="34" spans="1:9" ht="15.75" customHeight="1" x14ac:dyDescent="0.3">
      <c r="A34" s="27">
        <v>6</v>
      </c>
      <c r="B34" s="28" t="s">
        <v>181</v>
      </c>
      <c r="C34" s="28" t="s">
        <v>96</v>
      </c>
      <c r="D34" s="29">
        <v>77</v>
      </c>
      <c r="E34" s="29">
        <v>84</v>
      </c>
      <c r="F34" s="29">
        <f t="shared" si="2"/>
        <v>161</v>
      </c>
      <c r="G34" s="30">
        <v>4</v>
      </c>
      <c r="H34" s="29">
        <v>607</v>
      </c>
      <c r="I34" s="31">
        <v>10</v>
      </c>
    </row>
    <row r="35" spans="1:9" ht="15.75" customHeight="1" x14ac:dyDescent="0.3"/>
    <row r="36" spans="1:9" ht="15.75" customHeight="1" x14ac:dyDescent="0.3">
      <c r="A36" s="7"/>
      <c r="B36" s="8" t="s">
        <v>51</v>
      </c>
      <c r="C36" s="6" t="s">
        <v>416</v>
      </c>
      <c r="E36" s="9" t="s">
        <v>417</v>
      </c>
      <c r="F36" s="8"/>
      <c r="G36" s="8"/>
      <c r="H36" s="8"/>
      <c r="I36" s="8"/>
    </row>
    <row r="37" spans="1:9" ht="15.75" customHeight="1" x14ac:dyDescent="0.3">
      <c r="A37" s="71">
        <v>2</v>
      </c>
      <c r="B37" s="11" t="s">
        <v>9</v>
      </c>
      <c r="C37" s="72" t="s">
        <v>10</v>
      </c>
      <c r="D37" s="48"/>
      <c r="E37" s="76"/>
      <c r="F37" s="12" t="s">
        <v>11</v>
      </c>
      <c r="G37" s="12" t="s">
        <v>12</v>
      </c>
      <c r="H37" s="12" t="s">
        <v>13</v>
      </c>
      <c r="I37" s="13" t="s">
        <v>14</v>
      </c>
    </row>
    <row r="38" spans="1:9" ht="15.75" customHeight="1" x14ac:dyDescent="0.3">
      <c r="A38" s="14">
        <v>5</v>
      </c>
      <c r="B38" s="15" t="s">
        <v>209</v>
      </c>
      <c r="C38" s="15" t="s">
        <v>130</v>
      </c>
      <c r="D38" s="16">
        <v>71</v>
      </c>
      <c r="E38" s="16">
        <v>73</v>
      </c>
      <c r="F38" s="16">
        <f t="shared" ref="F38:F45" si="3">SUM(D38:E38)</f>
        <v>144</v>
      </c>
      <c r="G38" s="16">
        <v>7</v>
      </c>
      <c r="H38" s="16">
        <v>574</v>
      </c>
      <c r="I38" s="19">
        <v>24</v>
      </c>
    </row>
    <row r="39" spans="1:9" ht="15.75" customHeight="1" x14ac:dyDescent="0.3">
      <c r="A39" s="20">
        <v>6</v>
      </c>
      <c r="B39" s="21" t="s">
        <v>418</v>
      </c>
      <c r="C39" s="21" t="s">
        <v>313</v>
      </c>
      <c r="D39" s="22">
        <v>71</v>
      </c>
      <c r="E39" s="22">
        <v>81</v>
      </c>
      <c r="F39" s="22">
        <f t="shared" si="3"/>
        <v>152</v>
      </c>
      <c r="G39" s="23">
        <v>8</v>
      </c>
      <c r="H39" s="22">
        <v>564</v>
      </c>
      <c r="I39" s="24">
        <v>22</v>
      </c>
    </row>
    <row r="40" spans="1:9" ht="15.75" customHeight="1" x14ac:dyDescent="0.3">
      <c r="A40" s="20">
        <v>7</v>
      </c>
      <c r="B40" s="21" t="s">
        <v>419</v>
      </c>
      <c r="C40" s="21" t="s">
        <v>313</v>
      </c>
      <c r="D40" s="22">
        <v>72</v>
      </c>
      <c r="E40" s="22">
        <v>65</v>
      </c>
      <c r="F40" s="22">
        <f t="shared" si="3"/>
        <v>137</v>
      </c>
      <c r="G40" s="23">
        <v>5</v>
      </c>
      <c r="H40" s="22">
        <v>557</v>
      </c>
      <c r="I40" s="24">
        <v>22</v>
      </c>
    </row>
    <row r="41" spans="1:9" ht="15.75" customHeight="1" x14ac:dyDescent="0.3">
      <c r="A41" s="20">
        <v>8</v>
      </c>
      <c r="B41" s="21" t="s">
        <v>327</v>
      </c>
      <c r="C41" s="21" t="s">
        <v>313</v>
      </c>
      <c r="D41" s="22">
        <v>67</v>
      </c>
      <c r="E41" s="22">
        <v>70</v>
      </c>
      <c r="F41" s="22">
        <f t="shared" si="3"/>
        <v>137</v>
      </c>
      <c r="G41" s="23">
        <v>5</v>
      </c>
      <c r="H41" s="22">
        <v>550</v>
      </c>
      <c r="I41" s="24">
        <v>20</v>
      </c>
    </row>
    <row r="42" spans="1:9" ht="15.75" customHeight="1" x14ac:dyDescent="0.3">
      <c r="A42" s="20">
        <v>1</v>
      </c>
      <c r="B42" s="21" t="s">
        <v>148</v>
      </c>
      <c r="C42" s="21" t="s">
        <v>149</v>
      </c>
      <c r="D42" s="22">
        <v>58</v>
      </c>
      <c r="E42" s="22">
        <v>73</v>
      </c>
      <c r="F42" s="22">
        <f t="shared" si="3"/>
        <v>131</v>
      </c>
      <c r="G42" s="23">
        <v>3</v>
      </c>
      <c r="H42" s="25">
        <v>539</v>
      </c>
      <c r="I42" s="26">
        <v>19</v>
      </c>
    </row>
    <row r="43" spans="1:9" ht="15.75" customHeight="1" x14ac:dyDescent="0.3">
      <c r="A43" s="20">
        <v>3</v>
      </c>
      <c r="B43" s="21" t="s">
        <v>68</v>
      </c>
      <c r="C43" s="21" t="s">
        <v>64</v>
      </c>
      <c r="D43" s="22">
        <v>69</v>
      </c>
      <c r="E43" s="22">
        <v>72</v>
      </c>
      <c r="F43" s="22">
        <f t="shared" si="3"/>
        <v>141</v>
      </c>
      <c r="G43" s="23">
        <v>6</v>
      </c>
      <c r="H43" s="22">
        <v>523</v>
      </c>
      <c r="I43" s="24">
        <v>16</v>
      </c>
    </row>
    <row r="44" spans="1:9" ht="15.75" customHeight="1" x14ac:dyDescent="0.3">
      <c r="A44" s="20">
        <v>2</v>
      </c>
      <c r="B44" s="77" t="s">
        <v>420</v>
      </c>
      <c r="C44" s="21" t="s">
        <v>47</v>
      </c>
      <c r="D44" s="22">
        <v>62</v>
      </c>
      <c r="E44" s="22">
        <v>67</v>
      </c>
      <c r="F44" s="22">
        <f t="shared" si="3"/>
        <v>129</v>
      </c>
      <c r="G44" s="23">
        <v>2</v>
      </c>
      <c r="H44" s="22">
        <v>542</v>
      </c>
      <c r="I44" s="24">
        <v>14</v>
      </c>
    </row>
    <row r="45" spans="1:9" ht="15.75" customHeight="1" x14ac:dyDescent="0.3">
      <c r="A45" s="27">
        <v>4</v>
      </c>
      <c r="B45" s="28" t="s">
        <v>320</v>
      </c>
      <c r="C45" s="28" t="s">
        <v>313</v>
      </c>
      <c r="D45" s="29">
        <v>50</v>
      </c>
      <c r="E45" s="29">
        <v>70</v>
      </c>
      <c r="F45" s="29">
        <f t="shared" si="3"/>
        <v>120</v>
      </c>
      <c r="G45" s="30">
        <v>1</v>
      </c>
      <c r="H45" s="29">
        <v>514</v>
      </c>
      <c r="I45" s="31">
        <v>12</v>
      </c>
    </row>
    <row r="46" spans="1:9" ht="15.75" customHeight="1" x14ac:dyDescent="0.3"/>
    <row r="47" spans="1:9" ht="15.75" customHeight="1" x14ac:dyDescent="0.3">
      <c r="A47" s="7"/>
      <c r="B47" s="8" t="s">
        <v>82</v>
      </c>
      <c r="C47" s="6" t="s">
        <v>421</v>
      </c>
      <c r="E47" s="9" t="s">
        <v>422</v>
      </c>
      <c r="F47" s="8"/>
      <c r="G47" s="8"/>
      <c r="H47" s="8"/>
      <c r="I47" s="8"/>
    </row>
    <row r="48" spans="1:9" ht="15.75" customHeight="1" x14ac:dyDescent="0.3">
      <c r="A48" s="71">
        <v>2</v>
      </c>
      <c r="B48" s="11" t="s">
        <v>9</v>
      </c>
      <c r="C48" s="72" t="s">
        <v>10</v>
      </c>
      <c r="D48" s="48"/>
      <c r="E48" s="76"/>
      <c r="F48" s="12" t="s">
        <v>11</v>
      </c>
      <c r="G48" s="12" t="s">
        <v>12</v>
      </c>
      <c r="H48" s="12" t="s">
        <v>13</v>
      </c>
      <c r="I48" s="13" t="s">
        <v>14</v>
      </c>
    </row>
    <row r="49" spans="1:9" ht="15.75" customHeight="1" x14ac:dyDescent="0.3">
      <c r="A49" s="14">
        <v>7</v>
      </c>
      <c r="B49" s="15" t="s">
        <v>423</v>
      </c>
      <c r="C49" s="15" t="s">
        <v>36</v>
      </c>
      <c r="D49" s="16">
        <v>89</v>
      </c>
      <c r="E49" s="16">
        <v>86</v>
      </c>
      <c r="F49" s="16">
        <f>SUM(D49:E49)-20</f>
        <v>155</v>
      </c>
      <c r="G49" s="16">
        <v>6</v>
      </c>
      <c r="H49" s="16">
        <v>590</v>
      </c>
      <c r="I49" s="19">
        <v>27</v>
      </c>
    </row>
    <row r="50" spans="1:9" ht="15.75" customHeight="1" x14ac:dyDescent="0.3">
      <c r="A50" s="20">
        <v>1</v>
      </c>
      <c r="B50" s="21" t="s">
        <v>424</v>
      </c>
      <c r="C50" s="21" t="s">
        <v>313</v>
      </c>
      <c r="D50" s="22">
        <v>84</v>
      </c>
      <c r="E50" s="22">
        <v>76</v>
      </c>
      <c r="F50" s="22">
        <f t="shared" ref="F50:F55" si="4">SUM(D50:E50)</f>
        <v>160</v>
      </c>
      <c r="G50" s="23">
        <v>7</v>
      </c>
      <c r="H50" s="25">
        <v>512</v>
      </c>
      <c r="I50" s="26">
        <v>22</v>
      </c>
    </row>
    <row r="51" spans="1:9" ht="15.75" customHeight="1" x14ac:dyDescent="0.3">
      <c r="A51" s="20">
        <v>6</v>
      </c>
      <c r="B51" s="21" t="s">
        <v>312</v>
      </c>
      <c r="C51" s="21" t="s">
        <v>313</v>
      </c>
      <c r="D51" s="22">
        <v>64</v>
      </c>
      <c r="E51" s="22">
        <v>59</v>
      </c>
      <c r="F51" s="22">
        <f t="shared" si="4"/>
        <v>123</v>
      </c>
      <c r="G51" s="23">
        <v>5</v>
      </c>
      <c r="H51" s="22">
        <v>507</v>
      </c>
      <c r="I51" s="24">
        <v>19</v>
      </c>
    </row>
    <row r="52" spans="1:9" ht="15.75" customHeight="1" x14ac:dyDescent="0.3">
      <c r="A52" s="20">
        <v>4</v>
      </c>
      <c r="B52" s="21" t="s">
        <v>425</v>
      </c>
      <c r="C52" s="21" t="s">
        <v>313</v>
      </c>
      <c r="D52" s="22">
        <v>55</v>
      </c>
      <c r="E52" s="22">
        <v>46</v>
      </c>
      <c r="F52" s="22">
        <f t="shared" si="4"/>
        <v>101</v>
      </c>
      <c r="G52" s="23">
        <v>3</v>
      </c>
      <c r="H52" s="22">
        <v>414</v>
      </c>
      <c r="I52" s="24">
        <v>14</v>
      </c>
    </row>
    <row r="53" spans="1:9" ht="15.75" customHeight="1" x14ac:dyDescent="0.3">
      <c r="A53" s="20">
        <v>3</v>
      </c>
      <c r="B53" s="21" t="s">
        <v>426</v>
      </c>
      <c r="C53" s="21" t="s">
        <v>427</v>
      </c>
      <c r="D53" s="22">
        <v>47</v>
      </c>
      <c r="E53" s="74">
        <v>60</v>
      </c>
      <c r="F53" s="22">
        <f t="shared" si="4"/>
        <v>107</v>
      </c>
      <c r="G53" s="23">
        <v>4</v>
      </c>
      <c r="H53" s="22">
        <v>335</v>
      </c>
      <c r="I53" s="24">
        <v>10</v>
      </c>
    </row>
    <row r="54" spans="1:9" ht="15.75" customHeight="1" x14ac:dyDescent="0.3">
      <c r="A54" s="20">
        <v>2</v>
      </c>
      <c r="B54" s="21" t="s">
        <v>428</v>
      </c>
      <c r="C54" s="21" t="s">
        <v>427</v>
      </c>
      <c r="D54" s="22">
        <v>20</v>
      </c>
      <c r="E54" s="22">
        <v>35</v>
      </c>
      <c r="F54" s="22">
        <f t="shared" si="4"/>
        <v>55</v>
      </c>
      <c r="G54" s="23">
        <v>1</v>
      </c>
      <c r="H54" s="22">
        <v>331</v>
      </c>
      <c r="I54" s="24">
        <v>10</v>
      </c>
    </row>
    <row r="55" spans="1:9" ht="15.75" customHeight="1" x14ac:dyDescent="0.3">
      <c r="A55" s="27">
        <v>5</v>
      </c>
      <c r="B55" s="28" t="s">
        <v>429</v>
      </c>
      <c r="C55" s="28" t="s">
        <v>427</v>
      </c>
      <c r="D55" s="29">
        <v>34</v>
      </c>
      <c r="E55" s="78">
        <v>47</v>
      </c>
      <c r="F55" s="29">
        <f t="shared" si="4"/>
        <v>81</v>
      </c>
      <c r="G55" s="30">
        <v>2</v>
      </c>
      <c r="H55" s="29">
        <v>206</v>
      </c>
      <c r="I55" s="31">
        <v>8</v>
      </c>
    </row>
    <row r="56" spans="1:9" ht="15.75" customHeight="1" x14ac:dyDescent="0.3"/>
    <row r="57" spans="1:9" ht="15.75" customHeight="1" x14ac:dyDescent="0.3">
      <c r="B57" s="6" t="s">
        <v>430</v>
      </c>
      <c r="F57" s="35" t="s">
        <v>165</v>
      </c>
    </row>
    <row r="58" spans="1:9" ht="15.75" customHeight="1" x14ac:dyDescent="0.3">
      <c r="B58" s="6" t="s">
        <v>166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hyperlinks>
    <hyperlink ref="B2" location="'Index'!A3" tooltip="Go to the Index sheet" display="á" xr:uid="{7549E6B8-9064-4601-A48F-36C3ED9C731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4F739-6FCA-4BCC-A34F-5EA429B53A0E}">
  <sheetPr>
    <tabColor rgb="FFFFFF00"/>
    <pageSetUpPr fitToPage="1"/>
  </sheetPr>
  <dimension ref="A1:I6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397</v>
      </c>
      <c r="C1" s="2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431</v>
      </c>
      <c r="E3" s="9" t="s">
        <v>432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8" t="s">
        <v>433</v>
      </c>
      <c r="E4" s="76" t="s">
        <v>433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23</v>
      </c>
      <c r="C5" s="15" t="s">
        <v>24</v>
      </c>
      <c r="D5" s="38">
        <v>92</v>
      </c>
      <c r="E5" s="38">
        <v>95</v>
      </c>
      <c r="F5" s="16">
        <v>187</v>
      </c>
      <c r="G5" s="16">
        <v>9</v>
      </c>
      <c r="H5" s="38">
        <v>750</v>
      </c>
      <c r="I5" s="39">
        <v>36</v>
      </c>
    </row>
    <row r="6" spans="1:9" ht="15.75" customHeight="1" x14ac:dyDescent="0.3">
      <c r="A6" s="40">
        <v>8</v>
      </c>
      <c r="B6" s="21" t="s">
        <v>46</v>
      </c>
      <c r="C6" s="21" t="s">
        <v>47</v>
      </c>
      <c r="D6" s="41">
        <v>91</v>
      </c>
      <c r="E6" s="41">
        <v>92</v>
      </c>
      <c r="F6" s="22">
        <v>183</v>
      </c>
      <c r="G6" s="22">
        <v>8</v>
      </c>
      <c r="H6" s="41">
        <v>697</v>
      </c>
      <c r="I6" s="42">
        <v>27</v>
      </c>
    </row>
    <row r="7" spans="1:9" ht="15.75" customHeight="1" x14ac:dyDescent="0.3">
      <c r="A7" s="40">
        <v>6</v>
      </c>
      <c r="B7" s="21" t="s">
        <v>400</v>
      </c>
      <c r="C7" s="21" t="s">
        <v>100</v>
      </c>
      <c r="D7" s="41">
        <v>80</v>
      </c>
      <c r="E7" s="41">
        <v>84</v>
      </c>
      <c r="F7" s="22">
        <v>164</v>
      </c>
      <c r="G7" s="22">
        <v>6</v>
      </c>
      <c r="H7" s="41">
        <v>695</v>
      </c>
      <c r="I7" s="42">
        <v>26</v>
      </c>
    </row>
    <row r="8" spans="1:9" ht="15.75" customHeight="1" x14ac:dyDescent="0.3">
      <c r="A8" s="20">
        <v>5</v>
      </c>
      <c r="B8" s="21" t="s">
        <v>99</v>
      </c>
      <c r="C8" s="21" t="s">
        <v>100</v>
      </c>
      <c r="D8" s="41">
        <v>83</v>
      </c>
      <c r="E8" s="41">
        <v>85</v>
      </c>
      <c r="F8" s="22">
        <v>168</v>
      </c>
      <c r="G8" s="22">
        <v>7</v>
      </c>
      <c r="H8" s="41">
        <v>682</v>
      </c>
      <c r="I8" s="42">
        <v>26</v>
      </c>
    </row>
    <row r="9" spans="1:9" ht="15.75" customHeight="1" x14ac:dyDescent="0.3">
      <c r="A9" s="20">
        <v>1</v>
      </c>
      <c r="B9" s="21" t="s">
        <v>177</v>
      </c>
      <c r="C9" s="21" t="s">
        <v>100</v>
      </c>
      <c r="D9" s="22">
        <v>82</v>
      </c>
      <c r="E9" s="22">
        <v>73</v>
      </c>
      <c r="F9" s="22">
        <v>155</v>
      </c>
      <c r="G9" s="22">
        <v>5</v>
      </c>
      <c r="H9" s="25">
        <v>657</v>
      </c>
      <c r="I9" s="26">
        <v>20</v>
      </c>
    </row>
    <row r="10" spans="1:9" ht="15.75" customHeight="1" x14ac:dyDescent="0.3">
      <c r="A10" s="20">
        <v>3</v>
      </c>
      <c r="B10" s="21" t="s">
        <v>405</v>
      </c>
      <c r="C10" s="21" t="s">
        <v>24</v>
      </c>
      <c r="D10" s="41">
        <v>76</v>
      </c>
      <c r="E10" s="41">
        <v>75</v>
      </c>
      <c r="F10" s="22">
        <v>151</v>
      </c>
      <c r="G10" s="22">
        <v>3</v>
      </c>
      <c r="H10" s="41">
        <v>639</v>
      </c>
      <c r="I10" s="42">
        <v>18</v>
      </c>
    </row>
    <row r="11" spans="1:9" ht="15.75" customHeight="1" x14ac:dyDescent="0.3">
      <c r="A11" s="20">
        <v>9</v>
      </c>
      <c r="B11" s="21" t="s">
        <v>145</v>
      </c>
      <c r="C11" s="21" t="s">
        <v>29</v>
      </c>
      <c r="D11" s="41">
        <v>78</v>
      </c>
      <c r="E11" s="41">
        <v>74</v>
      </c>
      <c r="F11" s="22">
        <v>152</v>
      </c>
      <c r="G11" s="22">
        <v>4</v>
      </c>
      <c r="H11" s="41">
        <v>622</v>
      </c>
      <c r="I11" s="42">
        <v>14</v>
      </c>
    </row>
    <row r="12" spans="1:9" ht="15.75" customHeight="1" x14ac:dyDescent="0.3">
      <c r="A12" s="40">
        <v>4</v>
      </c>
      <c r="B12" s="21" t="s">
        <v>209</v>
      </c>
      <c r="C12" s="21" t="s">
        <v>130</v>
      </c>
      <c r="D12" s="41">
        <v>71</v>
      </c>
      <c r="E12" s="41">
        <v>73</v>
      </c>
      <c r="F12" s="22">
        <v>144</v>
      </c>
      <c r="G12" s="22">
        <v>2</v>
      </c>
      <c r="H12" s="41">
        <v>574</v>
      </c>
      <c r="I12" s="42">
        <v>8</v>
      </c>
    </row>
    <row r="13" spans="1:9" ht="15.75" customHeight="1" x14ac:dyDescent="0.3">
      <c r="A13" s="45">
        <v>2</v>
      </c>
      <c r="B13" s="28" t="s">
        <v>420</v>
      </c>
      <c r="C13" s="28" t="s">
        <v>47</v>
      </c>
      <c r="D13" s="43">
        <v>62</v>
      </c>
      <c r="E13" s="43">
        <v>67</v>
      </c>
      <c r="F13" s="29">
        <v>129</v>
      </c>
      <c r="G13" s="29">
        <v>1</v>
      </c>
      <c r="H13" s="43">
        <v>542</v>
      </c>
      <c r="I13" s="44">
        <v>5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36"/>
      <c r="B15" s="6" t="s">
        <v>258</v>
      </c>
      <c r="F15" s="35" t="s">
        <v>165</v>
      </c>
      <c r="H15" s="36"/>
      <c r="I15" s="36"/>
    </row>
    <row r="16" spans="1:9" ht="15.75" customHeight="1" x14ac:dyDescent="0.3">
      <c r="A16" s="36"/>
      <c r="B16" s="6" t="s">
        <v>166</v>
      </c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</sheetData>
  <sheetProtection selectLockedCells="1" selectUnlockedCells="1"/>
  <hyperlinks>
    <hyperlink ref="B2" location="'Index'!A3" tooltip="Go to the Index sheet" display="á" xr:uid="{5FA149DB-2B47-4D7C-B8AE-808EE133EAD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20123-E2D1-4C41-83FE-1DB3F389A664}">
  <sheetPr>
    <tabColor theme="9" tint="0.59999389629810485"/>
    <pageSetUpPr fitToPage="1"/>
  </sheetPr>
  <dimension ref="A1:I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6" customWidth="1"/>
    <col min="10" max="11" width="20.7109375" customWidth="1"/>
    <col min="12" max="15" width="5" customWidth="1"/>
    <col min="16" max="23" width="4.140625" customWidth="1"/>
  </cols>
  <sheetData>
    <row r="1" spans="1:9" ht="18" x14ac:dyDescent="0.35">
      <c r="A1" s="1"/>
      <c r="B1" s="2" t="s">
        <v>434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435</v>
      </c>
      <c r="E3" s="9" t="s">
        <v>436</v>
      </c>
      <c r="F3" s="8"/>
      <c r="G3" s="8"/>
      <c r="H3" s="8"/>
      <c r="I3" s="8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</row>
    <row r="5" spans="1:9" ht="15.75" customHeight="1" x14ac:dyDescent="0.3">
      <c r="A5" s="14">
        <v>2</v>
      </c>
      <c r="B5" s="15" t="s">
        <v>144</v>
      </c>
      <c r="C5" s="15" t="s">
        <v>36</v>
      </c>
      <c r="D5" s="16">
        <v>180</v>
      </c>
      <c r="E5" s="16">
        <v>7</v>
      </c>
      <c r="F5" s="16">
        <v>695</v>
      </c>
      <c r="G5" s="19">
        <v>25</v>
      </c>
    </row>
    <row r="6" spans="1:9" ht="15.75" customHeight="1" x14ac:dyDescent="0.3">
      <c r="A6" s="20">
        <v>3</v>
      </c>
      <c r="B6" s="21" t="s">
        <v>34</v>
      </c>
      <c r="C6" s="21" t="s">
        <v>20</v>
      </c>
      <c r="D6" s="22">
        <v>172</v>
      </c>
      <c r="E6" s="23">
        <v>6</v>
      </c>
      <c r="F6" s="22">
        <v>687</v>
      </c>
      <c r="G6" s="24">
        <v>23</v>
      </c>
    </row>
    <row r="7" spans="1:9" ht="15.75" customHeight="1" x14ac:dyDescent="0.3">
      <c r="A7" s="20">
        <v>5</v>
      </c>
      <c r="B7" s="21" t="s">
        <v>21</v>
      </c>
      <c r="C7" s="21" t="s">
        <v>22</v>
      </c>
      <c r="D7" s="22">
        <v>171</v>
      </c>
      <c r="E7" s="23">
        <v>5</v>
      </c>
      <c r="F7" s="22">
        <v>681</v>
      </c>
      <c r="G7" s="24">
        <v>20</v>
      </c>
    </row>
    <row r="8" spans="1:9" ht="15.75" customHeight="1" x14ac:dyDescent="0.3">
      <c r="A8" s="20">
        <v>4</v>
      </c>
      <c r="B8" s="21" t="s">
        <v>133</v>
      </c>
      <c r="C8" s="21" t="s">
        <v>81</v>
      </c>
      <c r="D8" s="22">
        <v>171</v>
      </c>
      <c r="E8" s="23">
        <v>5</v>
      </c>
      <c r="F8" s="22">
        <v>668</v>
      </c>
      <c r="G8" s="24">
        <v>16</v>
      </c>
    </row>
    <row r="9" spans="1:9" ht="15.75" customHeight="1" x14ac:dyDescent="0.3">
      <c r="A9" s="20">
        <v>6</v>
      </c>
      <c r="B9" s="21" t="s">
        <v>204</v>
      </c>
      <c r="C9" s="21" t="s">
        <v>130</v>
      </c>
      <c r="D9" s="22">
        <v>160</v>
      </c>
      <c r="E9" s="23">
        <v>3</v>
      </c>
      <c r="F9" s="22">
        <v>656</v>
      </c>
      <c r="G9" s="24">
        <v>15</v>
      </c>
    </row>
    <row r="10" spans="1:9" ht="15.75" customHeight="1" x14ac:dyDescent="0.3">
      <c r="A10" s="20">
        <v>1</v>
      </c>
      <c r="B10" s="21" t="s">
        <v>132</v>
      </c>
      <c r="C10" s="21" t="s">
        <v>36</v>
      </c>
      <c r="D10" s="22">
        <v>157</v>
      </c>
      <c r="E10" s="23">
        <v>2</v>
      </c>
      <c r="F10" s="25">
        <v>654</v>
      </c>
      <c r="G10" s="26">
        <v>12</v>
      </c>
    </row>
    <row r="11" spans="1:9" ht="15.75" customHeight="1" x14ac:dyDescent="0.3">
      <c r="A11" s="27">
        <v>7</v>
      </c>
      <c r="B11" s="28" t="s">
        <v>437</v>
      </c>
      <c r="C11" s="28" t="s">
        <v>438</v>
      </c>
      <c r="D11" s="29">
        <v>116</v>
      </c>
      <c r="E11" s="30">
        <v>1</v>
      </c>
      <c r="F11" s="29">
        <v>248</v>
      </c>
      <c r="G11" s="31">
        <v>2</v>
      </c>
    </row>
    <row r="12" spans="1:9" ht="15.75" customHeight="1" x14ac:dyDescent="0.3"/>
    <row r="13" spans="1:9" ht="15.75" customHeight="1" x14ac:dyDescent="0.3">
      <c r="A13" s="7"/>
      <c r="B13" s="8" t="s">
        <v>6</v>
      </c>
      <c r="C13" s="6" t="s">
        <v>439</v>
      </c>
      <c r="E13" s="9" t="s">
        <v>440</v>
      </c>
      <c r="F13" s="8"/>
      <c r="G13" s="8"/>
    </row>
    <row r="14" spans="1:9" ht="15.75" customHeight="1" x14ac:dyDescent="0.3">
      <c r="A14" s="10"/>
      <c r="B14" s="11" t="s">
        <v>9</v>
      </c>
      <c r="C14" s="11" t="s">
        <v>10</v>
      </c>
      <c r="D14" s="12" t="s">
        <v>11</v>
      </c>
      <c r="E14" s="12" t="s">
        <v>12</v>
      </c>
      <c r="F14" s="12" t="s">
        <v>13</v>
      </c>
      <c r="G14" s="13" t="s">
        <v>14</v>
      </c>
    </row>
    <row r="15" spans="1:9" ht="15.75" customHeight="1" x14ac:dyDescent="0.3">
      <c r="A15" s="14">
        <v>6</v>
      </c>
      <c r="B15" s="15" t="s">
        <v>107</v>
      </c>
      <c r="C15" s="15" t="s">
        <v>36</v>
      </c>
      <c r="D15" s="16">
        <v>170</v>
      </c>
      <c r="E15" s="16">
        <v>7</v>
      </c>
      <c r="F15" s="16">
        <v>667</v>
      </c>
      <c r="G15" s="19">
        <v>26</v>
      </c>
    </row>
    <row r="16" spans="1:9" ht="15.75" customHeight="1" x14ac:dyDescent="0.3">
      <c r="A16" s="20">
        <v>4</v>
      </c>
      <c r="B16" s="21" t="s">
        <v>209</v>
      </c>
      <c r="C16" s="21" t="s">
        <v>130</v>
      </c>
      <c r="D16" s="22">
        <v>161</v>
      </c>
      <c r="E16" s="23">
        <v>6</v>
      </c>
      <c r="F16" s="22">
        <v>644</v>
      </c>
      <c r="G16" s="24">
        <v>23</v>
      </c>
    </row>
    <row r="17" spans="1:9" ht="15.75" customHeight="1" x14ac:dyDescent="0.3">
      <c r="A17" s="20">
        <v>3</v>
      </c>
      <c r="B17" s="21" t="s">
        <v>441</v>
      </c>
      <c r="C17" s="21" t="s">
        <v>31</v>
      </c>
      <c r="D17" s="22">
        <v>149</v>
      </c>
      <c r="E17" s="23">
        <v>2</v>
      </c>
      <c r="F17" s="22">
        <v>636</v>
      </c>
      <c r="G17" s="24">
        <v>20</v>
      </c>
    </row>
    <row r="18" spans="1:9" ht="15.75" customHeight="1" x14ac:dyDescent="0.3">
      <c r="A18" s="20">
        <v>1</v>
      </c>
      <c r="B18" s="21" t="s">
        <v>214</v>
      </c>
      <c r="C18" s="21" t="s">
        <v>20</v>
      </c>
      <c r="D18" s="22">
        <v>155</v>
      </c>
      <c r="E18" s="23">
        <v>5</v>
      </c>
      <c r="F18" s="25">
        <v>601</v>
      </c>
      <c r="G18" s="26">
        <v>14</v>
      </c>
    </row>
    <row r="19" spans="1:9" ht="15.75" customHeight="1" x14ac:dyDescent="0.3">
      <c r="A19" s="20">
        <v>7</v>
      </c>
      <c r="B19" s="21" t="s">
        <v>442</v>
      </c>
      <c r="C19" s="21" t="s">
        <v>438</v>
      </c>
      <c r="D19" s="22">
        <v>151</v>
      </c>
      <c r="E19" s="23">
        <v>3</v>
      </c>
      <c r="F19" s="22">
        <v>600</v>
      </c>
      <c r="G19" s="24">
        <v>14</v>
      </c>
    </row>
    <row r="20" spans="1:9" ht="15.75" customHeight="1" x14ac:dyDescent="0.3">
      <c r="A20" s="20">
        <v>5</v>
      </c>
      <c r="B20" s="21" t="s">
        <v>443</v>
      </c>
      <c r="C20" s="21" t="s">
        <v>22</v>
      </c>
      <c r="D20" s="22">
        <v>155</v>
      </c>
      <c r="E20" s="23">
        <v>5</v>
      </c>
      <c r="F20" s="22">
        <v>576</v>
      </c>
      <c r="G20" s="24">
        <v>10</v>
      </c>
    </row>
    <row r="21" spans="1:9" ht="15.75" customHeight="1" x14ac:dyDescent="0.3">
      <c r="A21" s="27">
        <v>2</v>
      </c>
      <c r="B21" s="28" t="s">
        <v>243</v>
      </c>
      <c r="C21" s="28" t="s">
        <v>36</v>
      </c>
      <c r="D21" s="29">
        <v>143</v>
      </c>
      <c r="E21" s="30">
        <v>1</v>
      </c>
      <c r="F21" s="29">
        <v>420</v>
      </c>
      <c r="G21" s="31">
        <v>6</v>
      </c>
    </row>
    <row r="22" spans="1:9" ht="15.75" customHeight="1" x14ac:dyDescent="0.3"/>
    <row r="23" spans="1:9" ht="15.75" customHeight="1" x14ac:dyDescent="0.3">
      <c r="B23" s="6" t="s">
        <v>164</v>
      </c>
      <c r="F23" s="35" t="s">
        <v>165</v>
      </c>
    </row>
    <row r="24" spans="1:9" ht="15.75" customHeight="1" x14ac:dyDescent="0.3">
      <c r="B24" s="6" t="s">
        <v>166</v>
      </c>
    </row>
    <row r="25" spans="1:9" ht="15.75" customHeight="1" x14ac:dyDescent="0.3">
      <c r="B25" s="4"/>
      <c r="C25" s="4"/>
      <c r="D25" s="4"/>
      <c r="E25" s="4"/>
      <c r="F25" s="4"/>
      <c r="G25" s="4"/>
      <c r="H25" s="4"/>
      <c r="I25" s="4"/>
    </row>
    <row r="26" spans="1:9" ht="15.75" customHeight="1" x14ac:dyDescent="0.3">
      <c r="B26" s="4"/>
      <c r="C26" s="4"/>
      <c r="D26" s="4"/>
      <c r="E26" s="4"/>
      <c r="F26" s="4"/>
      <c r="G26" s="4"/>
      <c r="H26" s="4"/>
      <c r="I26" s="4"/>
    </row>
    <row r="27" spans="1:9" ht="15.75" customHeight="1" x14ac:dyDescent="0.3">
      <c r="B27" s="4"/>
      <c r="C27" s="4"/>
      <c r="D27" s="4"/>
      <c r="E27" s="4"/>
      <c r="F27" s="4"/>
      <c r="G27" s="4"/>
      <c r="H27" s="4"/>
      <c r="I27" s="4"/>
    </row>
    <row r="28" spans="1:9" ht="15.75" customHeight="1" x14ac:dyDescent="0.3">
      <c r="B28" s="4"/>
      <c r="C28" s="4"/>
      <c r="D28" s="4"/>
      <c r="E28" s="4"/>
      <c r="F28" s="4"/>
      <c r="G28" s="4"/>
      <c r="H28" s="4"/>
      <c r="I28" s="4"/>
    </row>
    <row r="29" spans="1:9" ht="15.75" customHeight="1" x14ac:dyDescent="0.3">
      <c r="B29" s="4"/>
      <c r="C29" s="4"/>
      <c r="D29" s="4"/>
      <c r="E29" s="4"/>
      <c r="F29" s="4"/>
      <c r="G29" s="4"/>
      <c r="H29" s="4"/>
      <c r="I29" s="4"/>
    </row>
    <row r="30" spans="1:9" ht="15.75" customHeight="1" x14ac:dyDescent="0.3">
      <c r="B30" s="4"/>
      <c r="C30" s="4"/>
      <c r="D30" s="4"/>
      <c r="E30" s="4"/>
      <c r="F30" s="4"/>
      <c r="G30" s="4"/>
      <c r="H30" s="4"/>
      <c r="I30" s="4"/>
    </row>
    <row r="31" spans="1:9" ht="15.75" customHeight="1" x14ac:dyDescent="0.3">
      <c r="B31" s="4"/>
      <c r="C31" s="4"/>
      <c r="D31" s="4"/>
      <c r="E31" s="4"/>
      <c r="F31" s="4"/>
      <c r="G31" s="4"/>
      <c r="H31" s="4"/>
      <c r="I31" s="4"/>
    </row>
    <row r="32" spans="1:9" ht="15.75" customHeight="1" x14ac:dyDescent="0.3">
      <c r="B32" s="4"/>
      <c r="C32" s="4"/>
      <c r="D32" s="4"/>
      <c r="E32" s="4"/>
      <c r="F32" s="4"/>
      <c r="G32" s="4"/>
      <c r="H32" s="4"/>
      <c r="I32" s="4"/>
    </row>
    <row r="33" spans="2:9" ht="15.75" customHeight="1" x14ac:dyDescent="0.3">
      <c r="B33" s="4"/>
      <c r="C33" s="4"/>
      <c r="D33" s="4"/>
      <c r="E33" s="4"/>
      <c r="F33" s="4"/>
      <c r="G33" s="4"/>
      <c r="H33" s="4"/>
      <c r="I33" s="4"/>
    </row>
    <row r="34" spans="2:9" ht="15.75" customHeight="1" x14ac:dyDescent="0.3">
      <c r="B34" s="4"/>
      <c r="C34" s="4"/>
      <c r="D34" s="4"/>
      <c r="E34" s="4"/>
      <c r="F34" s="4"/>
      <c r="G34" s="4"/>
      <c r="H34" s="4"/>
      <c r="I34" s="4"/>
    </row>
    <row r="35" spans="2:9" ht="15.75" customHeight="1" x14ac:dyDescent="0.3">
      <c r="B35" s="4"/>
      <c r="C35" s="4"/>
      <c r="D35" s="4"/>
      <c r="E35" s="4"/>
      <c r="F35" s="4"/>
      <c r="G35" s="4"/>
      <c r="H35" s="4"/>
      <c r="I35" s="4"/>
    </row>
    <row r="36" spans="2:9" ht="15.75" customHeight="1" x14ac:dyDescent="0.3">
      <c r="B36" s="4"/>
      <c r="C36" s="4"/>
      <c r="D36" s="4"/>
      <c r="E36" s="4"/>
      <c r="F36" s="4"/>
      <c r="G36" s="4"/>
      <c r="H36" s="4"/>
      <c r="I36" s="4"/>
    </row>
    <row r="37" spans="2:9" ht="15.75" customHeight="1" x14ac:dyDescent="0.3">
      <c r="B37" s="4"/>
      <c r="C37" s="4"/>
      <c r="D37" s="4"/>
      <c r="E37" s="4"/>
      <c r="F37" s="4"/>
      <c r="G37" s="4"/>
      <c r="H37" s="4"/>
      <c r="I37" s="4"/>
    </row>
    <row r="38" spans="2:9" ht="15.75" customHeight="1" x14ac:dyDescent="0.3">
      <c r="B38" s="4"/>
      <c r="C38" s="4"/>
      <c r="D38" s="4"/>
      <c r="E38" s="4"/>
      <c r="F38" s="4"/>
      <c r="G38" s="4"/>
      <c r="H38" s="4"/>
      <c r="I38" s="4"/>
    </row>
    <row r="39" spans="2:9" ht="15.75" customHeight="1" x14ac:dyDescent="0.3">
      <c r="B39" s="4"/>
      <c r="C39" s="4"/>
      <c r="D39" s="4"/>
      <c r="E39" s="4"/>
      <c r="F39" s="4"/>
      <c r="G39" s="4"/>
      <c r="H39" s="4"/>
      <c r="I39" s="4"/>
    </row>
    <row r="40" spans="2:9" ht="15.75" customHeight="1" x14ac:dyDescent="0.3">
      <c r="B40" s="4"/>
      <c r="C40" s="4"/>
      <c r="D40" s="4"/>
      <c r="E40" s="4"/>
      <c r="F40" s="4"/>
      <c r="G40" s="4"/>
      <c r="H40" s="4"/>
      <c r="I40" s="4"/>
    </row>
    <row r="41" spans="2:9" ht="15.75" customHeight="1" x14ac:dyDescent="0.3">
      <c r="B41" s="4"/>
      <c r="C41" s="4"/>
      <c r="D41" s="4"/>
      <c r="E41" s="4"/>
      <c r="F41" s="4"/>
      <c r="G41" s="4"/>
      <c r="H41" s="4"/>
      <c r="I41" s="4"/>
    </row>
    <row r="42" spans="2:9" ht="15.75" customHeight="1" x14ac:dyDescent="0.3">
      <c r="B42" s="4"/>
      <c r="C42" s="4"/>
      <c r="D42" s="4"/>
      <c r="E42" s="4"/>
      <c r="F42" s="4"/>
      <c r="G42" s="4"/>
      <c r="H42" s="4"/>
      <c r="I42" s="4"/>
    </row>
    <row r="43" spans="2:9" ht="15.75" customHeight="1" x14ac:dyDescent="0.3">
      <c r="B43" s="4"/>
      <c r="C43" s="4"/>
      <c r="D43" s="4"/>
      <c r="E43" s="4"/>
      <c r="F43" s="4"/>
      <c r="G43" s="4"/>
      <c r="H43" s="4"/>
      <c r="I43" s="4"/>
    </row>
    <row r="44" spans="2:9" ht="15.75" customHeight="1" x14ac:dyDescent="0.3">
      <c r="B44" s="4"/>
      <c r="C44" s="4"/>
      <c r="D44" s="4"/>
      <c r="E44" s="4"/>
      <c r="F44" s="4"/>
      <c r="G44" s="4"/>
      <c r="H44" s="4"/>
      <c r="I44" s="4"/>
    </row>
    <row r="45" spans="2:9" ht="15.75" customHeight="1" x14ac:dyDescent="0.3">
      <c r="B45" s="4"/>
      <c r="C45" s="4"/>
      <c r="D45" s="4"/>
      <c r="E45" s="4"/>
      <c r="F45" s="4"/>
      <c r="G45" s="4"/>
      <c r="H45" s="4"/>
      <c r="I45" s="4"/>
    </row>
    <row r="46" spans="2:9" ht="15.75" customHeight="1" x14ac:dyDescent="0.3">
      <c r="B46" s="4"/>
      <c r="C46" s="4"/>
      <c r="D46" s="4"/>
      <c r="E46" s="4"/>
      <c r="F46" s="4"/>
      <c r="G46" s="4"/>
      <c r="H46" s="4"/>
      <c r="I46" s="4"/>
    </row>
    <row r="47" spans="2:9" ht="15.75" customHeight="1" x14ac:dyDescent="0.3">
      <c r="B47" s="4"/>
      <c r="C47" s="4"/>
      <c r="D47" s="4"/>
      <c r="E47" s="4"/>
      <c r="F47" s="4"/>
      <c r="G47" s="4"/>
      <c r="H47" s="4"/>
      <c r="I47" s="4"/>
    </row>
    <row r="48" spans="2:9" ht="15.75" customHeight="1" x14ac:dyDescent="0.3">
      <c r="B48" s="4"/>
      <c r="C48" s="4"/>
      <c r="D48" s="4"/>
      <c r="E48" s="4"/>
      <c r="F48" s="4"/>
      <c r="G48" s="4"/>
      <c r="H48" s="4"/>
      <c r="I48" s="4"/>
    </row>
    <row r="49" spans="2:9" ht="15.75" customHeight="1" x14ac:dyDescent="0.3">
      <c r="B49" s="4"/>
      <c r="C49" s="4"/>
      <c r="D49" s="4"/>
      <c r="E49" s="4"/>
      <c r="F49" s="4"/>
      <c r="G49" s="4"/>
      <c r="H49" s="4"/>
      <c r="I49" s="4"/>
    </row>
    <row r="50" spans="2:9" ht="15.75" customHeight="1" x14ac:dyDescent="0.3">
      <c r="B50" s="4"/>
      <c r="C50" s="4"/>
      <c r="D50" s="4"/>
      <c r="E50" s="4"/>
      <c r="F50" s="4"/>
      <c r="G50" s="4"/>
      <c r="H50" s="4"/>
      <c r="I50" s="4"/>
    </row>
    <row r="51" spans="2:9" ht="15.75" customHeight="1" x14ac:dyDescent="0.3">
      <c r="B51" s="4"/>
      <c r="C51" s="4"/>
      <c r="D51" s="4"/>
      <c r="E51" s="4"/>
      <c r="F51" s="4"/>
      <c r="G51" s="4"/>
      <c r="H51" s="4"/>
      <c r="I51" s="4"/>
    </row>
    <row r="52" spans="2:9" ht="15.75" customHeight="1" x14ac:dyDescent="0.3">
      <c r="B52" s="4"/>
      <c r="C52" s="4"/>
      <c r="D52" s="4"/>
      <c r="E52" s="4"/>
      <c r="F52" s="4"/>
      <c r="G52" s="4"/>
      <c r="H52" s="4"/>
      <c r="I52" s="4"/>
    </row>
    <row r="53" spans="2:9" ht="15.75" customHeight="1" x14ac:dyDescent="0.3">
      <c r="B53" s="4"/>
      <c r="C53" s="4"/>
      <c r="D53" s="4"/>
      <c r="E53" s="4"/>
      <c r="F53" s="4"/>
      <c r="G53" s="4"/>
      <c r="H53" s="4"/>
      <c r="I53" s="4"/>
    </row>
    <row r="54" spans="2:9" ht="15.75" customHeight="1" x14ac:dyDescent="0.3">
      <c r="B54" s="4"/>
      <c r="C54" s="4"/>
      <c r="D54" s="4"/>
      <c r="E54" s="4"/>
      <c r="F54" s="4"/>
      <c r="G54" s="4"/>
      <c r="H54" s="4"/>
      <c r="I54" s="4"/>
    </row>
    <row r="55" spans="2:9" ht="15.75" customHeight="1" x14ac:dyDescent="0.3">
      <c r="B55" s="4"/>
      <c r="C55" s="4"/>
      <c r="D55" s="4"/>
      <c r="E55" s="4"/>
      <c r="F55" s="4"/>
      <c r="G55" s="4"/>
      <c r="H55" s="4"/>
      <c r="I55" s="4"/>
    </row>
    <row r="56" spans="2:9" ht="15.75" customHeight="1" x14ac:dyDescent="0.3">
      <c r="B56" s="4"/>
      <c r="C56" s="4"/>
      <c r="D56" s="4"/>
      <c r="E56" s="4"/>
      <c r="F56" s="4"/>
      <c r="G56" s="4"/>
      <c r="H56" s="4"/>
      <c r="I56" s="4"/>
    </row>
    <row r="57" spans="2:9" ht="15.75" customHeight="1" x14ac:dyDescent="0.3">
      <c r="B57" s="4"/>
      <c r="C57" s="4"/>
      <c r="D57" s="4"/>
      <c r="E57" s="4"/>
      <c r="F57" s="4"/>
      <c r="G57" s="4"/>
      <c r="H57" s="4"/>
      <c r="I57" s="4"/>
    </row>
    <row r="58" spans="2:9" ht="15.75" customHeight="1" x14ac:dyDescent="0.3">
      <c r="B58" s="4"/>
      <c r="C58" s="4"/>
      <c r="D58" s="4"/>
      <c r="E58" s="4"/>
      <c r="F58" s="4"/>
      <c r="G58" s="4"/>
      <c r="H58" s="4"/>
      <c r="I58" s="4"/>
    </row>
    <row r="59" spans="2:9" ht="15.75" customHeight="1" x14ac:dyDescent="0.3">
      <c r="B59" s="4"/>
      <c r="C59" s="4"/>
      <c r="D59" s="4"/>
      <c r="E59" s="4"/>
      <c r="F59" s="4"/>
      <c r="G59" s="4"/>
      <c r="H59" s="4"/>
      <c r="I59" s="4"/>
    </row>
    <row r="60" spans="2:9" ht="15.75" customHeight="1" x14ac:dyDescent="0.3">
      <c r="B60" s="4"/>
      <c r="C60" s="4"/>
      <c r="D60" s="4"/>
      <c r="E60" s="4"/>
      <c r="F60" s="4"/>
      <c r="G60" s="4"/>
      <c r="H60" s="4"/>
      <c r="I60" s="4"/>
    </row>
    <row r="61" spans="2:9" ht="15.75" customHeight="1" x14ac:dyDescent="0.3">
      <c r="B61" s="4"/>
      <c r="C61" s="4"/>
      <c r="D61" s="4"/>
      <c r="E61" s="4"/>
      <c r="F61" s="4"/>
      <c r="G61" s="4"/>
      <c r="H61" s="4"/>
      <c r="I61" s="4"/>
    </row>
    <row r="62" spans="2:9" ht="15.75" customHeight="1" x14ac:dyDescent="0.3">
      <c r="B62" s="4"/>
      <c r="C62" s="4"/>
      <c r="D62" s="4"/>
      <c r="E62" s="4"/>
      <c r="F62" s="4"/>
      <c r="G62" s="4"/>
      <c r="H62" s="4"/>
      <c r="I62" s="4"/>
    </row>
    <row r="63" spans="2:9" ht="15.75" customHeight="1" x14ac:dyDescent="0.3">
      <c r="B63" s="4"/>
      <c r="C63" s="4"/>
      <c r="D63" s="4"/>
      <c r="E63" s="4"/>
      <c r="F63" s="4"/>
      <c r="G63" s="4"/>
      <c r="H63" s="4"/>
      <c r="I63" s="4"/>
    </row>
    <row r="64" spans="2:9" ht="15.75" customHeight="1" x14ac:dyDescent="0.3">
      <c r="B64" s="4"/>
      <c r="C64" s="4"/>
      <c r="D64" s="4"/>
      <c r="E64" s="4"/>
      <c r="F64" s="4"/>
      <c r="G64" s="4"/>
      <c r="H64" s="4"/>
      <c r="I64" s="4"/>
    </row>
    <row r="65" spans="2:9" ht="15.75" customHeight="1" x14ac:dyDescent="0.3">
      <c r="B65" s="4"/>
      <c r="C65" s="4"/>
      <c r="D65" s="4"/>
      <c r="E65" s="4"/>
      <c r="F65" s="4"/>
      <c r="G65" s="4"/>
      <c r="H65" s="4"/>
      <c r="I65" s="4"/>
    </row>
    <row r="66" spans="2:9" ht="15.75" customHeight="1" x14ac:dyDescent="0.3">
      <c r="B66" s="4"/>
      <c r="C66" s="4"/>
      <c r="D66" s="4"/>
      <c r="E66" s="4"/>
      <c r="F66" s="4"/>
      <c r="G66" s="4"/>
      <c r="H66" s="4"/>
      <c r="I66" s="4"/>
    </row>
    <row r="67" spans="2:9" ht="15.75" customHeight="1" x14ac:dyDescent="0.3">
      <c r="B67" s="4"/>
      <c r="C67" s="4"/>
      <c r="D67" s="4"/>
      <c r="E67" s="4"/>
      <c r="F67" s="4"/>
      <c r="G67" s="4"/>
      <c r="H67" s="4"/>
      <c r="I67" s="4"/>
    </row>
  </sheetData>
  <hyperlinks>
    <hyperlink ref="B2" location="'Index'!A3" tooltip="Go to the Index sheet" display="á" xr:uid="{3B1E0D0B-B037-4CFD-B27A-F9D6A8674B7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78234-2D31-4834-9421-F12677345AC5}">
  <sheetPr>
    <tabColor rgb="FFC00000"/>
    <pageSetUpPr fitToPage="1"/>
  </sheetPr>
  <dimension ref="A1:I384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1302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08"/>
      <c r="B2" s="5" t="s">
        <v>2</v>
      </c>
    </row>
    <row r="3" spans="1:9" ht="15.75" customHeight="1" x14ac:dyDescent="0.3">
      <c r="A3" s="7"/>
      <c r="B3" s="8" t="s">
        <v>3</v>
      </c>
      <c r="C3" s="6" t="s">
        <v>642</v>
      </c>
      <c r="D3" s="83"/>
      <c r="E3" s="9" t="s">
        <v>1344</v>
      </c>
      <c r="F3" s="8"/>
      <c r="G3" s="8"/>
      <c r="H3" s="8"/>
      <c r="I3" s="8"/>
    </row>
    <row r="4" spans="1:9" ht="15.75" customHeight="1" x14ac:dyDescent="0.3">
      <c r="A4" s="220">
        <v>2</v>
      </c>
      <c r="B4" s="309" t="s">
        <v>9</v>
      </c>
      <c r="C4" s="310" t="s">
        <v>10</v>
      </c>
      <c r="D4" s="311"/>
      <c r="E4" s="312"/>
      <c r="F4" s="296" t="s">
        <v>11</v>
      </c>
      <c r="G4" s="296" t="s">
        <v>12</v>
      </c>
      <c r="H4" s="296" t="s">
        <v>13</v>
      </c>
      <c r="I4" s="297" t="s">
        <v>14</v>
      </c>
    </row>
    <row r="5" spans="1:9" ht="15.75" customHeight="1" x14ac:dyDescent="0.3">
      <c r="A5" s="320">
        <v>3</v>
      </c>
      <c r="B5" s="222" t="s">
        <v>1305</v>
      </c>
      <c r="C5" s="222" t="s">
        <v>217</v>
      </c>
      <c r="D5" s="321">
        <v>97.001999999999995</v>
      </c>
      <c r="E5" s="321">
        <v>99.001000000000005</v>
      </c>
      <c r="F5" s="321">
        <f>SUM(D5:E5)</f>
        <v>196.00299999999999</v>
      </c>
      <c r="G5" s="322">
        <v>8</v>
      </c>
      <c r="H5" s="321">
        <v>792.02</v>
      </c>
      <c r="I5" s="331">
        <v>38</v>
      </c>
    </row>
    <row r="6" spans="1:9" ht="15.75" customHeight="1" x14ac:dyDescent="0.3">
      <c r="A6" s="20">
        <v>6</v>
      </c>
      <c r="B6" s="21" t="s">
        <v>557</v>
      </c>
      <c r="C6" s="21" t="s">
        <v>558</v>
      </c>
      <c r="D6" s="80">
        <v>99.001000000000005</v>
      </c>
      <c r="E6" s="80">
        <v>99</v>
      </c>
      <c r="F6" s="80">
        <f>SUM(D6:E6)</f>
        <v>198.001</v>
      </c>
      <c r="G6" s="23">
        <v>10</v>
      </c>
      <c r="H6" s="80">
        <v>782.01</v>
      </c>
      <c r="I6" s="24">
        <v>33</v>
      </c>
    </row>
    <row r="7" spans="1:9" ht="15.75" customHeight="1" x14ac:dyDescent="0.3">
      <c r="A7" s="20">
        <v>8</v>
      </c>
      <c r="B7" s="21" t="s">
        <v>1307</v>
      </c>
      <c r="C7" s="21" t="s">
        <v>1163</v>
      </c>
      <c r="D7" s="80">
        <v>98.004999999999995</v>
      </c>
      <c r="E7" s="80">
        <v>96.001999999999995</v>
      </c>
      <c r="F7" s="80">
        <f>SUM(D7:E7)</f>
        <v>194.00700000000001</v>
      </c>
      <c r="G7" s="23">
        <v>6</v>
      </c>
      <c r="H7" s="80">
        <v>780.01299999999992</v>
      </c>
      <c r="I7" s="24">
        <v>29</v>
      </c>
    </row>
    <row r="8" spans="1:9" ht="15.75" customHeight="1" x14ac:dyDescent="0.3">
      <c r="A8" s="20">
        <v>5</v>
      </c>
      <c r="B8" s="21" t="s">
        <v>971</v>
      </c>
      <c r="C8" s="21" t="s">
        <v>42</v>
      </c>
      <c r="D8" s="80">
        <v>93.001999999999995</v>
      </c>
      <c r="E8" s="80">
        <v>95.001999999999995</v>
      </c>
      <c r="F8" s="80">
        <f>SUM(D8:E8)</f>
        <v>188.00399999999999</v>
      </c>
      <c r="G8" s="23">
        <v>3</v>
      </c>
      <c r="H8" s="80">
        <v>772.01300000000003</v>
      </c>
      <c r="I8" s="24">
        <v>26</v>
      </c>
    </row>
    <row r="9" spans="1:9" ht="15.75" customHeight="1" x14ac:dyDescent="0.3">
      <c r="A9" s="20">
        <v>7</v>
      </c>
      <c r="B9" s="21" t="s">
        <v>1208</v>
      </c>
      <c r="C9" s="21" t="s">
        <v>1163</v>
      </c>
      <c r="D9" s="80">
        <v>97</v>
      </c>
      <c r="E9" s="80">
        <v>97</v>
      </c>
      <c r="F9" s="80">
        <f>SUM(D9:E9)</f>
        <v>194</v>
      </c>
      <c r="G9" s="23">
        <v>4</v>
      </c>
      <c r="H9" s="80">
        <v>766.00900000000001</v>
      </c>
      <c r="I9" s="24">
        <v>17</v>
      </c>
    </row>
    <row r="10" spans="1:9" ht="15.75" customHeight="1" x14ac:dyDescent="0.3">
      <c r="A10" s="20">
        <v>9</v>
      </c>
      <c r="B10" s="21" t="s">
        <v>1308</v>
      </c>
      <c r="C10" s="21" t="s">
        <v>42</v>
      </c>
      <c r="D10" s="80">
        <v>98.003</v>
      </c>
      <c r="E10" s="80">
        <v>96</v>
      </c>
      <c r="F10" s="80">
        <f>SUM(D10:E10)</f>
        <v>194.00299999999999</v>
      </c>
      <c r="G10" s="23">
        <v>5</v>
      </c>
      <c r="H10" s="80">
        <v>765.00900000000001</v>
      </c>
      <c r="I10" s="24">
        <v>16</v>
      </c>
    </row>
    <row r="11" spans="1:9" ht="15.75" customHeight="1" x14ac:dyDescent="0.3">
      <c r="A11" s="20">
        <v>10</v>
      </c>
      <c r="B11" s="21" t="s">
        <v>813</v>
      </c>
      <c r="C11" s="21" t="s">
        <v>814</v>
      </c>
      <c r="D11" s="80">
        <v>97.001000000000005</v>
      </c>
      <c r="E11" s="80">
        <v>98.001999999999995</v>
      </c>
      <c r="F11" s="80">
        <f>SUM(D11:E11)</f>
        <v>195.00299999999999</v>
      </c>
      <c r="G11" s="23">
        <v>7</v>
      </c>
      <c r="H11" s="80">
        <v>393.00900000000001</v>
      </c>
      <c r="I11" s="24">
        <v>16</v>
      </c>
    </row>
    <row r="12" spans="1:9" ht="15.75" customHeight="1" x14ac:dyDescent="0.3">
      <c r="A12" s="20">
        <v>1</v>
      </c>
      <c r="B12" s="21" t="s">
        <v>1303</v>
      </c>
      <c r="C12" s="21" t="s">
        <v>42</v>
      </c>
      <c r="D12" s="80">
        <v>97.001000000000005</v>
      </c>
      <c r="E12" s="80">
        <v>99.006</v>
      </c>
      <c r="F12" s="80">
        <f>SUM(D12:E12)</f>
        <v>196.00700000000001</v>
      </c>
      <c r="G12" s="23">
        <v>9</v>
      </c>
      <c r="H12" s="80">
        <v>754.00800000000004</v>
      </c>
      <c r="I12" s="26">
        <v>15</v>
      </c>
    </row>
    <row r="13" spans="1:9" ht="15.75" customHeight="1" x14ac:dyDescent="0.3">
      <c r="A13" s="20">
        <v>4</v>
      </c>
      <c r="B13" s="21" t="s">
        <v>1306</v>
      </c>
      <c r="C13" s="21" t="s">
        <v>42</v>
      </c>
      <c r="D13" s="80">
        <v>91</v>
      </c>
      <c r="E13" s="80">
        <v>91</v>
      </c>
      <c r="F13" s="80">
        <f>SUM(D13:E13)</f>
        <v>182</v>
      </c>
      <c r="G13" s="23">
        <v>2</v>
      </c>
      <c r="H13" s="80">
        <v>751.005</v>
      </c>
      <c r="I13" s="24">
        <v>15</v>
      </c>
    </row>
    <row r="14" spans="1:9" ht="15.75" customHeight="1" x14ac:dyDescent="0.3">
      <c r="A14" s="323">
        <v>2</v>
      </c>
      <c r="B14" s="324" t="s">
        <v>1304</v>
      </c>
      <c r="C14" s="324" t="s">
        <v>217</v>
      </c>
      <c r="D14" s="325">
        <v>87.001000000000005</v>
      </c>
      <c r="E14" s="325">
        <v>94</v>
      </c>
      <c r="F14" s="325">
        <f>SUM(D14:E14)</f>
        <v>181.001</v>
      </c>
      <c r="G14" s="326">
        <v>1</v>
      </c>
      <c r="H14" s="330">
        <v>748.01</v>
      </c>
      <c r="I14" s="33">
        <v>13</v>
      </c>
    </row>
    <row r="15" spans="1:9" ht="15.75" customHeight="1" x14ac:dyDescent="0.3">
      <c r="A15" s="6"/>
    </row>
    <row r="16" spans="1:9" ht="15.75" customHeight="1" x14ac:dyDescent="0.3">
      <c r="A16" s="7"/>
      <c r="B16" s="8" t="s">
        <v>6</v>
      </c>
      <c r="C16" s="6" t="s">
        <v>1309</v>
      </c>
      <c r="D16" s="83"/>
      <c r="E16" s="9" t="s">
        <v>1345</v>
      </c>
      <c r="F16" s="8"/>
      <c r="G16" s="8"/>
      <c r="H16" s="8"/>
      <c r="I16" s="8"/>
    </row>
    <row r="17" spans="1:9" ht="15.75" customHeight="1" x14ac:dyDescent="0.3">
      <c r="A17" s="220">
        <v>2</v>
      </c>
      <c r="B17" s="309" t="s">
        <v>9</v>
      </c>
      <c r="C17" s="310" t="s">
        <v>10</v>
      </c>
      <c r="D17" s="311"/>
      <c r="E17" s="312"/>
      <c r="F17" s="296" t="s">
        <v>11</v>
      </c>
      <c r="G17" s="296" t="s">
        <v>12</v>
      </c>
      <c r="H17" s="296" t="s">
        <v>13</v>
      </c>
      <c r="I17" s="297" t="s">
        <v>14</v>
      </c>
    </row>
    <row r="18" spans="1:9" ht="15.75" customHeight="1" x14ac:dyDescent="0.3">
      <c r="A18" s="320">
        <v>9</v>
      </c>
      <c r="B18" s="222" t="s">
        <v>1314</v>
      </c>
      <c r="C18" s="222" t="s">
        <v>217</v>
      </c>
      <c r="D18" s="321">
        <v>97.001000000000005</v>
      </c>
      <c r="E18" s="321">
        <v>95</v>
      </c>
      <c r="F18" s="321">
        <f>SUM(D18:E18)</f>
        <v>192.001</v>
      </c>
      <c r="G18" s="322">
        <v>8</v>
      </c>
      <c r="H18" s="321">
        <v>764.00599999999997</v>
      </c>
      <c r="I18" s="331">
        <v>33</v>
      </c>
    </row>
    <row r="19" spans="1:9" ht="15.75" customHeight="1" x14ac:dyDescent="0.3">
      <c r="A19" s="20">
        <v>3</v>
      </c>
      <c r="B19" s="21" t="s">
        <v>1311</v>
      </c>
      <c r="C19" s="21" t="s">
        <v>42</v>
      </c>
      <c r="D19" s="80">
        <v>97.001000000000005</v>
      </c>
      <c r="E19" s="80">
        <v>95.001000000000005</v>
      </c>
      <c r="F19" s="80">
        <f>SUM(D19:E19)</f>
        <v>192.00200000000001</v>
      </c>
      <c r="G19" s="23">
        <v>9</v>
      </c>
      <c r="H19" s="80">
        <v>754.00700000000006</v>
      </c>
      <c r="I19" s="24">
        <v>32</v>
      </c>
    </row>
    <row r="20" spans="1:9" ht="15.75" customHeight="1" x14ac:dyDescent="0.3">
      <c r="A20" s="20">
        <v>8</v>
      </c>
      <c r="B20" s="21" t="s">
        <v>815</v>
      </c>
      <c r="C20" s="21" t="s">
        <v>217</v>
      </c>
      <c r="D20" s="80">
        <v>93.003</v>
      </c>
      <c r="E20" s="80">
        <v>87</v>
      </c>
      <c r="F20" s="80">
        <f>SUM(D20:E20)</f>
        <v>180.00299999999999</v>
      </c>
      <c r="G20" s="23">
        <v>5</v>
      </c>
      <c r="H20" s="80">
        <v>731.00600000000009</v>
      </c>
      <c r="I20" s="24">
        <v>24</v>
      </c>
    </row>
    <row r="21" spans="1:9" ht="15.75" customHeight="1" x14ac:dyDescent="0.3">
      <c r="A21" s="20">
        <v>5</v>
      </c>
      <c r="B21" s="21" t="s">
        <v>1312</v>
      </c>
      <c r="C21" s="21" t="s">
        <v>217</v>
      </c>
      <c r="D21" s="80">
        <v>92</v>
      </c>
      <c r="E21" s="80">
        <v>89</v>
      </c>
      <c r="F21" s="80">
        <f>SUM(D21:E21)</f>
        <v>181</v>
      </c>
      <c r="G21" s="23">
        <v>6</v>
      </c>
      <c r="H21" s="80">
        <v>561.00300000000004</v>
      </c>
      <c r="I21" s="24">
        <v>23</v>
      </c>
    </row>
    <row r="22" spans="1:9" ht="15.75" customHeight="1" x14ac:dyDescent="0.3">
      <c r="A22" s="20">
        <v>4</v>
      </c>
      <c r="B22" s="21" t="s">
        <v>731</v>
      </c>
      <c r="C22" s="21" t="s">
        <v>217</v>
      </c>
      <c r="D22" s="80">
        <v>88.001000000000005</v>
      </c>
      <c r="E22" s="80">
        <v>92</v>
      </c>
      <c r="F22" s="80">
        <f>SUM(D22:E22)</f>
        <v>180.001</v>
      </c>
      <c r="G22" s="23">
        <v>4</v>
      </c>
      <c r="H22" s="80">
        <v>728.00399999999991</v>
      </c>
      <c r="I22" s="24">
        <v>20</v>
      </c>
    </row>
    <row r="23" spans="1:9" ht="15.75" customHeight="1" x14ac:dyDescent="0.3">
      <c r="A23" s="20">
        <v>6</v>
      </c>
      <c r="B23" s="21" t="s">
        <v>833</v>
      </c>
      <c r="C23" s="21" t="s">
        <v>217</v>
      </c>
      <c r="D23" s="80">
        <v>91</v>
      </c>
      <c r="E23" s="80">
        <v>93</v>
      </c>
      <c r="F23" s="80">
        <f>SUM(D23:E23)</f>
        <v>184</v>
      </c>
      <c r="G23" s="23">
        <v>7</v>
      </c>
      <c r="H23" s="80">
        <v>712.00199999999995</v>
      </c>
      <c r="I23" s="24">
        <v>20</v>
      </c>
    </row>
    <row r="24" spans="1:9" ht="15.75" customHeight="1" x14ac:dyDescent="0.3">
      <c r="A24" s="20">
        <v>1</v>
      </c>
      <c r="B24" s="21" t="s">
        <v>1310</v>
      </c>
      <c r="C24" s="21" t="s">
        <v>217</v>
      </c>
      <c r="D24" s="80" t="s">
        <v>45</v>
      </c>
      <c r="E24" s="80"/>
      <c r="F24" s="80">
        <f>SUM(D24:E24)</f>
        <v>0</v>
      </c>
      <c r="G24" s="23">
        <v>0</v>
      </c>
      <c r="H24" s="80">
        <v>0</v>
      </c>
      <c r="I24" s="26">
        <v>0</v>
      </c>
    </row>
    <row r="25" spans="1:9" ht="15.75" customHeight="1" x14ac:dyDescent="0.3">
      <c r="A25" s="20">
        <v>2</v>
      </c>
      <c r="B25" s="21" t="s">
        <v>654</v>
      </c>
      <c r="C25" s="21" t="s">
        <v>217</v>
      </c>
      <c r="D25" s="80" t="s">
        <v>45</v>
      </c>
      <c r="E25" s="80"/>
      <c r="F25" s="80">
        <f>SUM(D25:E25)</f>
        <v>0</v>
      </c>
      <c r="G25" s="23">
        <v>0</v>
      </c>
      <c r="H25" s="80">
        <v>0</v>
      </c>
      <c r="I25" s="24">
        <v>0</v>
      </c>
    </row>
    <row r="26" spans="1:9" ht="15.75" customHeight="1" x14ac:dyDescent="0.3">
      <c r="A26" s="323">
        <v>7</v>
      </c>
      <c r="B26" s="324" t="s">
        <v>1313</v>
      </c>
      <c r="C26" s="324" t="s">
        <v>217</v>
      </c>
      <c r="D26" s="325" t="s">
        <v>45</v>
      </c>
      <c r="E26" s="325"/>
      <c r="F26" s="325">
        <f>SUM(D26:E26)</f>
        <v>0</v>
      </c>
      <c r="G26" s="326">
        <v>0</v>
      </c>
      <c r="H26" s="81">
        <v>0</v>
      </c>
      <c r="I26" s="31">
        <v>0</v>
      </c>
    </row>
    <row r="27" spans="1:9" ht="15.75" customHeight="1" x14ac:dyDescent="0.3">
      <c r="B27" s="84"/>
      <c r="C27" s="84"/>
      <c r="D27" s="83"/>
      <c r="E27" s="83"/>
      <c r="F27" s="83"/>
      <c r="H27" s="83"/>
    </row>
    <row r="28" spans="1:9" ht="15.75" customHeight="1" x14ac:dyDescent="0.3">
      <c r="B28" s="84" t="s">
        <v>498</v>
      </c>
      <c r="C28" s="84"/>
      <c r="D28" s="83"/>
      <c r="E28" s="83"/>
      <c r="F28" s="83"/>
      <c r="H28" s="83"/>
    </row>
    <row r="29" spans="1:9" ht="15.75" customHeight="1" x14ac:dyDescent="0.3">
      <c r="A29" s="6"/>
    </row>
    <row r="30" spans="1:9" ht="15.75" customHeight="1" x14ac:dyDescent="0.3">
      <c r="A30" s="6"/>
      <c r="B30" s="6" t="s">
        <v>1315</v>
      </c>
      <c r="E30" s="35" t="s">
        <v>165</v>
      </c>
    </row>
    <row r="31" spans="1:9" ht="15.75" customHeight="1" x14ac:dyDescent="0.3">
      <c r="A31" s="6"/>
      <c r="B31" s="6" t="s">
        <v>166</v>
      </c>
    </row>
    <row r="32" spans="1:9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</sheetData>
  <sortState xmlns:xlrd2="http://schemas.microsoft.com/office/spreadsheetml/2017/richdata2" ref="A18:I26">
    <sortCondition descending="1" ref="I18"/>
    <sortCondition descending="1" ref="H18"/>
  </sortState>
  <hyperlinks>
    <hyperlink ref="B2" location="'Index'!A3" tooltip="Go to the Index sheet" display="á" xr:uid="{95BDFDDC-6541-4F2A-9741-CF5F5E78E0D2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EB8F3-2612-4168-AAFF-167ED3868425}">
  <sheetPr>
    <tabColor rgb="FFC00000"/>
    <pageSetUpPr fitToPage="1"/>
  </sheetPr>
  <dimension ref="A1:I38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1316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08"/>
      <c r="B2" s="5" t="s">
        <v>2</v>
      </c>
    </row>
    <row r="3" spans="1:9" ht="15.75" customHeight="1" x14ac:dyDescent="0.3">
      <c r="A3" s="7"/>
      <c r="B3" s="8" t="s">
        <v>3</v>
      </c>
      <c r="C3" s="6" t="s">
        <v>1317</v>
      </c>
      <c r="E3" s="9" t="s">
        <v>1346</v>
      </c>
      <c r="F3" s="8"/>
      <c r="G3" s="8"/>
      <c r="H3" s="8"/>
      <c r="I3" s="8"/>
    </row>
    <row r="4" spans="1:9" ht="15.75" customHeight="1" x14ac:dyDescent="0.3">
      <c r="A4" s="220">
        <v>2</v>
      </c>
      <c r="B4" s="309" t="s">
        <v>9</v>
      </c>
      <c r="C4" s="310" t="s">
        <v>10</v>
      </c>
      <c r="D4" s="311"/>
      <c r="E4" s="312"/>
      <c r="F4" s="296" t="s">
        <v>11</v>
      </c>
      <c r="G4" s="296" t="s">
        <v>12</v>
      </c>
      <c r="H4" s="296" t="s">
        <v>13</v>
      </c>
      <c r="I4" s="297" t="s">
        <v>14</v>
      </c>
    </row>
    <row r="5" spans="1:9" ht="15.75" customHeight="1" x14ac:dyDescent="0.3">
      <c r="A5" s="320">
        <v>3</v>
      </c>
      <c r="B5" s="222" t="s">
        <v>1162</v>
      </c>
      <c r="C5" s="222" t="s">
        <v>1163</v>
      </c>
      <c r="D5" s="321">
        <v>99.003</v>
      </c>
      <c r="E5" s="321">
        <v>100.002</v>
      </c>
      <c r="F5" s="321">
        <f>SUM(D5:E5)</f>
        <v>199.005</v>
      </c>
      <c r="G5" s="322">
        <v>6</v>
      </c>
      <c r="H5" s="321">
        <v>797.01799999999992</v>
      </c>
      <c r="I5" s="331">
        <v>25</v>
      </c>
    </row>
    <row r="6" spans="1:9" ht="15.75" customHeight="1" x14ac:dyDescent="0.3">
      <c r="A6" s="20">
        <v>2</v>
      </c>
      <c r="B6" s="21" t="s">
        <v>173</v>
      </c>
      <c r="C6" s="21" t="s">
        <v>128</v>
      </c>
      <c r="D6" s="80">
        <v>100.003</v>
      </c>
      <c r="E6" s="80">
        <v>99.004000000000005</v>
      </c>
      <c r="F6" s="313">
        <f>SUM(D6:E6)</f>
        <v>199.00700000000001</v>
      </c>
      <c r="G6" s="23">
        <v>7</v>
      </c>
      <c r="H6" s="314">
        <v>796.02399999999989</v>
      </c>
      <c r="I6" s="26">
        <v>25</v>
      </c>
    </row>
    <row r="7" spans="1:9" ht="15.75" customHeight="1" x14ac:dyDescent="0.3">
      <c r="A7" s="20">
        <v>8</v>
      </c>
      <c r="B7" s="21" t="s">
        <v>1320</v>
      </c>
      <c r="C7" s="21" t="s">
        <v>949</v>
      </c>
      <c r="D7" s="22">
        <v>99.003</v>
      </c>
      <c r="E7" s="80">
        <v>99.001999999999995</v>
      </c>
      <c r="F7" s="313">
        <f>SUM(D7:E7)</f>
        <v>198.005</v>
      </c>
      <c r="G7" s="23">
        <v>5</v>
      </c>
      <c r="H7" s="80">
        <v>793.024</v>
      </c>
      <c r="I7" s="24">
        <v>21</v>
      </c>
    </row>
    <row r="8" spans="1:9" ht="15.75" customHeight="1" x14ac:dyDescent="0.3">
      <c r="A8" s="20">
        <v>6</v>
      </c>
      <c r="B8" s="21" t="s">
        <v>1234</v>
      </c>
      <c r="C8" s="21" t="s">
        <v>1163</v>
      </c>
      <c r="D8" s="80" t="s">
        <v>45</v>
      </c>
      <c r="E8" s="80"/>
      <c r="F8" s="313">
        <f>SUM(D8:E8)</f>
        <v>0</v>
      </c>
      <c r="G8" s="23">
        <v>0</v>
      </c>
      <c r="H8" s="80">
        <v>599.01700000000005</v>
      </c>
      <c r="I8" s="24">
        <v>21</v>
      </c>
    </row>
    <row r="9" spans="1:9" ht="15.75" customHeight="1" x14ac:dyDescent="0.3">
      <c r="A9" s="20">
        <v>4</v>
      </c>
      <c r="B9" s="21" t="s">
        <v>480</v>
      </c>
      <c r="C9" s="21" t="s">
        <v>438</v>
      </c>
      <c r="D9" s="80">
        <v>99.001000000000005</v>
      </c>
      <c r="E9" s="80">
        <v>98.001999999999995</v>
      </c>
      <c r="F9" s="313">
        <f>SUM(D9:E9)</f>
        <v>197.00299999999999</v>
      </c>
      <c r="G9" s="23">
        <v>4</v>
      </c>
      <c r="H9" s="80">
        <v>790.01900000000001</v>
      </c>
      <c r="I9" s="24">
        <v>19</v>
      </c>
    </row>
    <row r="10" spans="1:9" ht="15.75" customHeight="1" x14ac:dyDescent="0.3">
      <c r="A10" s="20">
        <v>7</v>
      </c>
      <c r="B10" s="21" t="s">
        <v>503</v>
      </c>
      <c r="C10" s="21" t="s">
        <v>438</v>
      </c>
      <c r="D10" s="22">
        <v>99.001999999999995</v>
      </c>
      <c r="E10" s="80">
        <v>100.006</v>
      </c>
      <c r="F10" s="313">
        <f>SUM(D10:E10)</f>
        <v>199.00799999999998</v>
      </c>
      <c r="G10" s="23">
        <v>8</v>
      </c>
      <c r="H10" s="80">
        <v>791.0150000000001</v>
      </c>
      <c r="I10" s="24">
        <v>17</v>
      </c>
    </row>
    <row r="11" spans="1:9" ht="15.75" customHeight="1" x14ac:dyDescent="0.3">
      <c r="A11" s="20">
        <v>1</v>
      </c>
      <c r="B11" s="21" t="s">
        <v>1318</v>
      </c>
      <c r="C11" s="21" t="s">
        <v>814</v>
      </c>
      <c r="D11" s="80">
        <v>98.001000000000005</v>
      </c>
      <c r="E11" s="80">
        <v>99.001999999999995</v>
      </c>
      <c r="F11" s="313">
        <f>SUM(D11:E11)</f>
        <v>197.00299999999999</v>
      </c>
      <c r="G11" s="23">
        <v>4</v>
      </c>
      <c r="H11" s="80">
        <v>781.01299999999992</v>
      </c>
      <c r="I11" s="26">
        <v>11</v>
      </c>
    </row>
    <row r="12" spans="1:9" ht="15.75" customHeight="1" x14ac:dyDescent="0.3">
      <c r="A12" s="323">
        <v>5</v>
      </c>
      <c r="B12" s="324" t="s">
        <v>1319</v>
      </c>
      <c r="C12" s="327" t="s">
        <v>949</v>
      </c>
      <c r="D12" s="325" t="s">
        <v>45</v>
      </c>
      <c r="E12" s="325"/>
      <c r="F12" s="325">
        <f>SUM(D12:E12)</f>
        <v>0</v>
      </c>
      <c r="G12" s="326">
        <v>0</v>
      </c>
      <c r="H12" s="81">
        <v>0</v>
      </c>
      <c r="I12" s="31">
        <v>0</v>
      </c>
    </row>
    <row r="13" spans="1:9" ht="15.75" customHeight="1" x14ac:dyDescent="0.3">
      <c r="A13" s="6"/>
      <c r="D13" s="83"/>
    </row>
    <row r="14" spans="1:9" ht="15.75" customHeight="1" x14ac:dyDescent="0.3">
      <c r="A14" s="7"/>
      <c r="B14" s="8" t="s">
        <v>6</v>
      </c>
      <c r="C14" s="6" t="s">
        <v>1321</v>
      </c>
      <c r="E14" s="9" t="s">
        <v>1347</v>
      </c>
      <c r="F14" s="8"/>
      <c r="G14" s="8"/>
      <c r="H14" s="8"/>
      <c r="I14" s="8"/>
    </row>
    <row r="15" spans="1:9" ht="15.75" customHeight="1" x14ac:dyDescent="0.3">
      <c r="A15" s="220">
        <v>2</v>
      </c>
      <c r="B15" s="309" t="s">
        <v>9</v>
      </c>
      <c r="C15" s="310" t="s">
        <v>10</v>
      </c>
      <c r="D15" s="311"/>
      <c r="E15" s="312"/>
      <c r="F15" s="296" t="s">
        <v>11</v>
      </c>
      <c r="G15" s="296" t="s">
        <v>12</v>
      </c>
      <c r="H15" s="296" t="s">
        <v>13</v>
      </c>
      <c r="I15" s="297" t="s">
        <v>14</v>
      </c>
    </row>
    <row r="16" spans="1:9" ht="15.75" customHeight="1" x14ac:dyDescent="0.3">
      <c r="A16" s="320">
        <v>8</v>
      </c>
      <c r="B16" s="222" t="s">
        <v>1327</v>
      </c>
      <c r="C16" s="222" t="s">
        <v>860</v>
      </c>
      <c r="D16" s="321">
        <v>100.003</v>
      </c>
      <c r="E16" s="321">
        <v>99.003</v>
      </c>
      <c r="F16" s="321">
        <f>SUM(D16:E16)</f>
        <v>199.006</v>
      </c>
      <c r="G16" s="322">
        <v>7</v>
      </c>
      <c r="H16" s="321">
        <v>792.01899999999989</v>
      </c>
      <c r="I16" s="331">
        <v>25</v>
      </c>
    </row>
    <row r="17" spans="1:9" ht="15.75" customHeight="1" x14ac:dyDescent="0.3">
      <c r="A17" s="20">
        <v>7</v>
      </c>
      <c r="B17" s="21" t="s">
        <v>1307</v>
      </c>
      <c r="C17" s="21" t="s">
        <v>1163</v>
      </c>
      <c r="D17" s="80">
        <v>100.002</v>
      </c>
      <c r="E17" s="80">
        <v>99.001999999999995</v>
      </c>
      <c r="F17" s="80">
        <f>SUM(D17:E17)</f>
        <v>199.00399999999999</v>
      </c>
      <c r="G17" s="23">
        <v>6</v>
      </c>
      <c r="H17" s="80">
        <v>792.02</v>
      </c>
      <c r="I17" s="24">
        <v>24</v>
      </c>
    </row>
    <row r="18" spans="1:9" ht="15.75" customHeight="1" x14ac:dyDescent="0.3">
      <c r="A18" s="20">
        <v>5</v>
      </c>
      <c r="B18" s="21" t="s">
        <v>1325</v>
      </c>
      <c r="C18" s="21" t="s">
        <v>1163</v>
      </c>
      <c r="D18" s="80">
        <v>100.003</v>
      </c>
      <c r="E18" s="80">
        <v>99.001000000000005</v>
      </c>
      <c r="F18" s="80">
        <f>SUM(D18:E18)</f>
        <v>199.00400000000002</v>
      </c>
      <c r="G18" s="23">
        <v>6</v>
      </c>
      <c r="H18" s="80">
        <v>792.01100000000008</v>
      </c>
      <c r="I18" s="24">
        <v>23</v>
      </c>
    </row>
    <row r="19" spans="1:9" ht="15.75" customHeight="1" x14ac:dyDescent="0.3">
      <c r="A19" s="20">
        <v>3</v>
      </c>
      <c r="B19" s="21" t="s">
        <v>1323</v>
      </c>
      <c r="C19" s="21" t="s">
        <v>860</v>
      </c>
      <c r="D19" s="80">
        <v>100.001</v>
      </c>
      <c r="E19" s="80">
        <v>100.003</v>
      </c>
      <c r="F19" s="80">
        <f>SUM(D19:E19)</f>
        <v>200.00400000000002</v>
      </c>
      <c r="G19" s="23">
        <v>8</v>
      </c>
      <c r="H19" s="80">
        <v>695.01400000000001</v>
      </c>
      <c r="I19" s="24">
        <v>22</v>
      </c>
    </row>
    <row r="20" spans="1:9" ht="15.75" customHeight="1" x14ac:dyDescent="0.3">
      <c r="A20" s="20">
        <v>1</v>
      </c>
      <c r="B20" s="21" t="s">
        <v>1322</v>
      </c>
      <c r="C20" s="21" t="s">
        <v>814</v>
      </c>
      <c r="D20" s="80">
        <v>99.001000000000005</v>
      </c>
      <c r="E20" s="80">
        <v>99.001999999999995</v>
      </c>
      <c r="F20" s="80">
        <f>SUM(D20:E20)</f>
        <v>198.00299999999999</v>
      </c>
      <c r="G20" s="23">
        <v>3</v>
      </c>
      <c r="H20" s="80">
        <v>794.01600000000008</v>
      </c>
      <c r="I20" s="26">
        <v>21</v>
      </c>
    </row>
    <row r="21" spans="1:9" ht="15.75" customHeight="1" x14ac:dyDescent="0.3">
      <c r="A21" s="20">
        <v>2</v>
      </c>
      <c r="B21" s="21" t="s">
        <v>177</v>
      </c>
      <c r="C21" s="21" t="s">
        <v>553</v>
      </c>
      <c r="D21" s="80">
        <v>100.001</v>
      </c>
      <c r="E21" s="80">
        <v>99.001999999999995</v>
      </c>
      <c r="F21" s="80">
        <f>SUM(D21:E21)</f>
        <v>199.00299999999999</v>
      </c>
      <c r="G21" s="23">
        <v>4</v>
      </c>
      <c r="H21" s="80">
        <v>792.01099999999997</v>
      </c>
      <c r="I21" s="24">
        <v>21</v>
      </c>
    </row>
    <row r="22" spans="1:9" ht="15.75" customHeight="1" x14ac:dyDescent="0.3">
      <c r="A22" s="20">
        <v>6</v>
      </c>
      <c r="B22" s="21" t="s">
        <v>1326</v>
      </c>
      <c r="C22" s="21" t="s">
        <v>949</v>
      </c>
      <c r="D22" s="80">
        <v>100.002</v>
      </c>
      <c r="E22" s="80">
        <v>97.001999999999995</v>
      </c>
      <c r="F22" s="80">
        <f>SUM(D22:E22)</f>
        <v>197.00399999999999</v>
      </c>
      <c r="G22" s="23">
        <v>2</v>
      </c>
      <c r="H22" s="80">
        <v>777.01499999999999</v>
      </c>
      <c r="I22" s="24">
        <v>9</v>
      </c>
    </row>
    <row r="23" spans="1:9" ht="15.75" customHeight="1" x14ac:dyDescent="0.3">
      <c r="A23" s="323">
        <v>4</v>
      </c>
      <c r="B23" s="324" t="s">
        <v>1324</v>
      </c>
      <c r="C23" s="324" t="s">
        <v>949</v>
      </c>
      <c r="D23" s="325">
        <v>99.001000000000005</v>
      </c>
      <c r="E23" s="325">
        <v>98.001000000000005</v>
      </c>
      <c r="F23" s="325">
        <f>SUM(D23:E23)</f>
        <v>197.00200000000001</v>
      </c>
      <c r="G23" s="326">
        <v>1</v>
      </c>
      <c r="H23" s="81">
        <v>781.01</v>
      </c>
      <c r="I23" s="31">
        <v>6</v>
      </c>
    </row>
    <row r="24" spans="1:9" ht="15.75" customHeight="1" x14ac:dyDescent="0.3">
      <c r="A24" s="6"/>
      <c r="D24" s="83"/>
    </row>
    <row r="25" spans="1:9" ht="15.75" customHeight="1" x14ac:dyDescent="0.3">
      <c r="A25" s="7"/>
      <c r="B25" s="8" t="s">
        <v>48</v>
      </c>
      <c r="C25" s="6" t="s">
        <v>1328</v>
      </c>
      <c r="E25" s="9" t="s">
        <v>1348</v>
      </c>
      <c r="F25" s="8"/>
      <c r="G25" s="8"/>
      <c r="H25" s="8"/>
      <c r="I25" s="8"/>
    </row>
    <row r="26" spans="1:9" ht="15.75" customHeight="1" x14ac:dyDescent="0.3">
      <c r="A26" s="220">
        <v>2</v>
      </c>
      <c r="B26" s="309" t="s">
        <v>9</v>
      </c>
      <c r="C26" s="310" t="s">
        <v>10</v>
      </c>
      <c r="D26" s="311"/>
      <c r="E26" s="312"/>
      <c r="F26" s="296" t="s">
        <v>11</v>
      </c>
      <c r="G26" s="296" t="s">
        <v>12</v>
      </c>
      <c r="H26" s="296" t="s">
        <v>13</v>
      </c>
      <c r="I26" s="297" t="s">
        <v>14</v>
      </c>
    </row>
    <row r="27" spans="1:9" ht="15.75" customHeight="1" x14ac:dyDescent="0.3">
      <c r="A27" s="320">
        <v>6</v>
      </c>
      <c r="B27" s="222" t="s">
        <v>802</v>
      </c>
      <c r="C27" s="222" t="s">
        <v>553</v>
      </c>
      <c r="D27" s="321">
        <v>99</v>
      </c>
      <c r="E27" s="321">
        <v>99</v>
      </c>
      <c r="F27" s="321">
        <f>SUM(D27:E27)</f>
        <v>198</v>
      </c>
      <c r="G27" s="322">
        <v>7</v>
      </c>
      <c r="H27" s="321">
        <v>792.00900000000001</v>
      </c>
      <c r="I27" s="331">
        <v>29</v>
      </c>
    </row>
    <row r="28" spans="1:9" ht="15.75" customHeight="1" x14ac:dyDescent="0.3">
      <c r="A28" s="20">
        <v>7</v>
      </c>
      <c r="B28" s="21" t="s">
        <v>176</v>
      </c>
      <c r="C28" s="21" t="s">
        <v>128</v>
      </c>
      <c r="D28" s="80">
        <v>100.006</v>
      </c>
      <c r="E28" s="80">
        <v>100.001</v>
      </c>
      <c r="F28" s="80">
        <f>SUM(D28:E28)</f>
        <v>200.00700000000001</v>
      </c>
      <c r="G28" s="23">
        <v>8</v>
      </c>
      <c r="H28" s="80">
        <v>792.01700000000005</v>
      </c>
      <c r="I28" s="24">
        <v>28</v>
      </c>
    </row>
    <row r="29" spans="1:9" ht="15.75" customHeight="1" x14ac:dyDescent="0.3">
      <c r="A29" s="20">
        <v>2</v>
      </c>
      <c r="B29" s="21" t="s">
        <v>21</v>
      </c>
      <c r="C29" s="21" t="s">
        <v>22</v>
      </c>
      <c r="D29" s="80">
        <v>97.001000000000005</v>
      </c>
      <c r="E29" s="80">
        <v>96.001000000000005</v>
      </c>
      <c r="F29" s="80">
        <f>SUM(D29:E29)</f>
        <v>193.00200000000001</v>
      </c>
      <c r="G29" s="23">
        <v>5</v>
      </c>
      <c r="H29" s="80">
        <v>779.00700000000006</v>
      </c>
      <c r="I29" s="24">
        <v>20</v>
      </c>
    </row>
    <row r="30" spans="1:9" ht="15.75" customHeight="1" x14ac:dyDescent="0.3">
      <c r="A30" s="20">
        <v>4</v>
      </c>
      <c r="B30" s="21" t="s">
        <v>1329</v>
      </c>
      <c r="C30" s="21" t="s">
        <v>949</v>
      </c>
      <c r="D30" s="80">
        <v>96.003</v>
      </c>
      <c r="E30" s="80">
        <v>10.002000000000001</v>
      </c>
      <c r="F30" s="80">
        <f>SUM(D30:E30)</f>
        <v>106.005</v>
      </c>
      <c r="G30" s="23">
        <v>4</v>
      </c>
      <c r="H30" s="80">
        <v>692.01</v>
      </c>
      <c r="I30" s="24">
        <v>20</v>
      </c>
    </row>
    <row r="31" spans="1:9" ht="15.75" customHeight="1" x14ac:dyDescent="0.3">
      <c r="A31" s="20">
        <v>1</v>
      </c>
      <c r="B31" s="21" t="s">
        <v>971</v>
      </c>
      <c r="C31" s="21" t="s">
        <v>42</v>
      </c>
      <c r="D31" s="80">
        <v>96.001000000000005</v>
      </c>
      <c r="E31" s="80">
        <v>98.001000000000005</v>
      </c>
      <c r="F31" s="80">
        <f>SUM(D31:E31)</f>
        <v>194.00200000000001</v>
      </c>
      <c r="G31" s="23">
        <v>6</v>
      </c>
      <c r="H31" s="80">
        <v>774.00800000000004</v>
      </c>
      <c r="I31" s="26">
        <v>19</v>
      </c>
    </row>
    <row r="32" spans="1:9" ht="15.75" customHeight="1" x14ac:dyDescent="0.3">
      <c r="A32" s="20">
        <v>5</v>
      </c>
      <c r="B32" s="21" t="s">
        <v>866</v>
      </c>
      <c r="C32" s="21" t="s">
        <v>814</v>
      </c>
      <c r="D32" s="80" t="s">
        <v>45</v>
      </c>
      <c r="E32" s="80"/>
      <c r="F32" s="80">
        <f>SUM(D32:E32)</f>
        <v>0</v>
      </c>
      <c r="G32" s="23">
        <v>0</v>
      </c>
      <c r="H32" s="80">
        <v>386.00400000000002</v>
      </c>
      <c r="I32" s="24">
        <v>9</v>
      </c>
    </row>
    <row r="33" spans="1:9" ht="15.75" customHeight="1" x14ac:dyDescent="0.3">
      <c r="A33" s="20">
        <v>3</v>
      </c>
      <c r="B33" s="21" t="s">
        <v>1208</v>
      </c>
      <c r="C33" s="21" t="s">
        <v>1163</v>
      </c>
      <c r="D33" s="80" t="s">
        <v>45</v>
      </c>
      <c r="E33" s="80"/>
      <c r="F33" s="80">
        <f>SUM(D33:E33)</f>
        <v>0</v>
      </c>
      <c r="G33" s="23">
        <v>0</v>
      </c>
      <c r="H33" s="80">
        <v>379.00400000000002</v>
      </c>
      <c r="I33" s="24">
        <v>6</v>
      </c>
    </row>
    <row r="34" spans="1:9" ht="15.75" customHeight="1" x14ac:dyDescent="0.3">
      <c r="A34" s="323">
        <v>8</v>
      </c>
      <c r="B34" s="324" t="s">
        <v>1330</v>
      </c>
      <c r="C34" s="324" t="s">
        <v>814</v>
      </c>
      <c r="D34" s="325" t="s">
        <v>45</v>
      </c>
      <c r="E34" s="325"/>
      <c r="F34" s="325">
        <f>SUM(D34:E34)</f>
        <v>0</v>
      </c>
      <c r="G34" s="326">
        <v>0</v>
      </c>
      <c r="H34" s="81">
        <v>0</v>
      </c>
      <c r="I34" s="31">
        <v>0</v>
      </c>
    </row>
    <row r="35" spans="1:9" ht="15.75" customHeight="1" x14ac:dyDescent="0.3">
      <c r="A35" s="6"/>
      <c r="D35" s="83"/>
    </row>
    <row r="36" spans="1:9" ht="15.75" customHeight="1" x14ac:dyDescent="0.3">
      <c r="A36" s="7"/>
      <c r="B36" s="8" t="s">
        <v>51</v>
      </c>
      <c r="C36" s="6" t="s">
        <v>1331</v>
      </c>
      <c r="E36" s="9" t="s">
        <v>601</v>
      </c>
      <c r="F36" s="8"/>
      <c r="G36" s="8"/>
      <c r="H36" s="8"/>
      <c r="I36" s="8"/>
    </row>
    <row r="37" spans="1:9" ht="15.75" customHeight="1" x14ac:dyDescent="0.3">
      <c r="A37" s="220">
        <v>2</v>
      </c>
      <c r="B37" s="309" t="s">
        <v>9</v>
      </c>
      <c r="C37" s="310" t="s">
        <v>10</v>
      </c>
      <c r="D37" s="311"/>
      <c r="E37" s="312"/>
      <c r="F37" s="296" t="s">
        <v>11</v>
      </c>
      <c r="G37" s="296" t="s">
        <v>12</v>
      </c>
      <c r="H37" s="296" t="s">
        <v>13</v>
      </c>
      <c r="I37" s="297" t="s">
        <v>14</v>
      </c>
    </row>
    <row r="38" spans="1:9" ht="15.75" customHeight="1" x14ac:dyDescent="0.3">
      <c r="A38" s="320">
        <v>4</v>
      </c>
      <c r="B38" s="222" t="s">
        <v>557</v>
      </c>
      <c r="C38" s="222" t="s">
        <v>558</v>
      </c>
      <c r="D38" s="321">
        <v>99.001999999999995</v>
      </c>
      <c r="E38" s="321">
        <v>100.001</v>
      </c>
      <c r="F38" s="321">
        <f>SUM(D38:E38)</f>
        <v>199.00299999999999</v>
      </c>
      <c r="G38" s="322">
        <v>8</v>
      </c>
      <c r="H38" s="321">
        <v>788.01099999999997</v>
      </c>
      <c r="I38" s="331">
        <v>25</v>
      </c>
    </row>
    <row r="39" spans="1:9" ht="15.75" customHeight="1" x14ac:dyDescent="0.3">
      <c r="A39" s="20">
        <v>3</v>
      </c>
      <c r="B39" s="21" t="s">
        <v>1332</v>
      </c>
      <c r="C39" s="21" t="s">
        <v>128</v>
      </c>
      <c r="D39" s="80">
        <v>97</v>
      </c>
      <c r="E39" s="80">
        <v>99.001000000000005</v>
      </c>
      <c r="F39" s="80">
        <f>SUM(D39:E39)</f>
        <v>196.001</v>
      </c>
      <c r="G39" s="23">
        <v>4</v>
      </c>
      <c r="H39" s="80">
        <v>787.00900000000001</v>
      </c>
      <c r="I39" s="24">
        <v>21</v>
      </c>
    </row>
    <row r="40" spans="1:9" ht="15.75" customHeight="1" x14ac:dyDescent="0.3">
      <c r="A40" s="20">
        <v>1</v>
      </c>
      <c r="B40" s="21" t="s">
        <v>497</v>
      </c>
      <c r="C40" s="21" t="s">
        <v>438</v>
      </c>
      <c r="D40" s="80">
        <v>97.001000000000005</v>
      </c>
      <c r="E40" s="80">
        <v>99.003</v>
      </c>
      <c r="F40" s="80">
        <f>SUM(D40:E40)</f>
        <v>196.00400000000002</v>
      </c>
      <c r="G40" s="23">
        <v>5</v>
      </c>
      <c r="H40" s="80">
        <v>785.00800000000004</v>
      </c>
      <c r="I40" s="26">
        <v>21</v>
      </c>
    </row>
    <row r="41" spans="1:9" ht="15.75" customHeight="1" x14ac:dyDescent="0.3">
      <c r="A41" s="20">
        <v>2</v>
      </c>
      <c r="B41" s="21" t="s">
        <v>602</v>
      </c>
      <c r="C41" s="21" t="s">
        <v>462</v>
      </c>
      <c r="D41" s="80">
        <v>98</v>
      </c>
      <c r="E41" s="80">
        <v>99.001000000000005</v>
      </c>
      <c r="F41" s="80">
        <f>SUM(D41:E41)</f>
        <v>197.001</v>
      </c>
      <c r="G41" s="23">
        <v>6</v>
      </c>
      <c r="H41" s="80">
        <v>782.00900000000001</v>
      </c>
      <c r="I41" s="24">
        <v>20</v>
      </c>
    </row>
    <row r="42" spans="1:9" ht="15.75" customHeight="1" x14ac:dyDescent="0.3">
      <c r="A42" s="20">
        <v>7</v>
      </c>
      <c r="B42" s="21" t="s">
        <v>605</v>
      </c>
      <c r="C42" s="21" t="s">
        <v>606</v>
      </c>
      <c r="D42" s="80">
        <v>98.001000000000005</v>
      </c>
      <c r="E42" s="80">
        <v>97.001999999999995</v>
      </c>
      <c r="F42" s="80">
        <f>SUM(D42:E42)</f>
        <v>195.00299999999999</v>
      </c>
      <c r="G42" s="23">
        <v>3</v>
      </c>
      <c r="H42" s="80">
        <v>784.01</v>
      </c>
      <c r="I42" s="24">
        <v>19</v>
      </c>
    </row>
    <row r="43" spans="1:9" ht="15.75" customHeight="1" x14ac:dyDescent="0.3">
      <c r="A43" s="20">
        <v>6</v>
      </c>
      <c r="B43" s="21" t="s">
        <v>585</v>
      </c>
      <c r="C43" s="21" t="s">
        <v>577</v>
      </c>
      <c r="D43" s="80">
        <v>97</v>
      </c>
      <c r="E43" s="80">
        <v>100.004</v>
      </c>
      <c r="F43" s="80">
        <f>SUM(D43:E43)</f>
        <v>197.00400000000002</v>
      </c>
      <c r="G43" s="23">
        <v>7</v>
      </c>
      <c r="H43" s="80">
        <v>775.01</v>
      </c>
      <c r="I43" s="24">
        <v>19</v>
      </c>
    </row>
    <row r="44" spans="1:9" ht="15.75" customHeight="1" x14ac:dyDescent="0.3">
      <c r="A44" s="20">
        <v>5</v>
      </c>
      <c r="B44" s="21" t="s">
        <v>507</v>
      </c>
      <c r="C44" s="21" t="s">
        <v>438</v>
      </c>
      <c r="D44" s="80">
        <v>96</v>
      </c>
      <c r="E44" s="80">
        <v>96.001000000000005</v>
      </c>
      <c r="F44" s="80">
        <f>SUM(D44:E44)</f>
        <v>192.001</v>
      </c>
      <c r="G44" s="23">
        <v>1</v>
      </c>
      <c r="H44" s="80">
        <v>777.00700000000006</v>
      </c>
      <c r="I44" s="24">
        <v>14</v>
      </c>
    </row>
    <row r="45" spans="1:9" ht="15.75" customHeight="1" x14ac:dyDescent="0.3">
      <c r="A45" s="323">
        <v>8</v>
      </c>
      <c r="B45" s="324" t="s">
        <v>1219</v>
      </c>
      <c r="C45" s="324" t="s">
        <v>128</v>
      </c>
      <c r="D45" s="325">
        <v>97.001000000000005</v>
      </c>
      <c r="E45" s="325">
        <v>97.001000000000005</v>
      </c>
      <c r="F45" s="325">
        <f>SUM(D45:E45)</f>
        <v>194.00200000000001</v>
      </c>
      <c r="G45" s="326">
        <v>2</v>
      </c>
      <c r="H45" s="81">
        <v>765.00900000000001</v>
      </c>
      <c r="I45" s="31">
        <v>6</v>
      </c>
    </row>
    <row r="46" spans="1:9" ht="15.75" customHeight="1" x14ac:dyDescent="0.3">
      <c r="A46" s="6"/>
      <c r="D46" s="83"/>
    </row>
    <row r="47" spans="1:9" ht="15.75" customHeight="1" x14ac:dyDescent="0.3">
      <c r="A47" s="7"/>
      <c r="B47" s="8" t="s">
        <v>82</v>
      </c>
      <c r="C47" s="6" t="s">
        <v>1333</v>
      </c>
      <c r="E47" s="9" t="s">
        <v>1349</v>
      </c>
      <c r="F47" s="8"/>
      <c r="G47" s="8"/>
      <c r="H47" s="8"/>
      <c r="I47" s="8"/>
    </row>
    <row r="48" spans="1:9" ht="15.75" customHeight="1" x14ac:dyDescent="0.3">
      <c r="A48" s="220">
        <v>2</v>
      </c>
      <c r="B48" s="309" t="s">
        <v>9</v>
      </c>
      <c r="C48" s="310" t="s">
        <v>10</v>
      </c>
      <c r="D48" s="311"/>
      <c r="E48" s="312"/>
      <c r="F48" s="296" t="s">
        <v>11</v>
      </c>
      <c r="G48" s="296" t="s">
        <v>12</v>
      </c>
      <c r="H48" s="296" t="s">
        <v>13</v>
      </c>
      <c r="I48" s="297" t="s">
        <v>14</v>
      </c>
    </row>
    <row r="49" spans="1:9" ht="15.75" customHeight="1" x14ac:dyDescent="0.3">
      <c r="A49" s="320">
        <v>6</v>
      </c>
      <c r="B49" s="222" t="s">
        <v>595</v>
      </c>
      <c r="C49" s="222" t="s">
        <v>462</v>
      </c>
      <c r="D49" s="321">
        <v>100</v>
      </c>
      <c r="E49" s="321">
        <v>95.001000000000005</v>
      </c>
      <c r="F49" s="321">
        <f>SUM(D49:E49)</f>
        <v>195.001</v>
      </c>
      <c r="G49" s="322">
        <v>5</v>
      </c>
      <c r="H49" s="321">
        <v>785.01299999999992</v>
      </c>
      <c r="I49" s="331">
        <v>28</v>
      </c>
    </row>
    <row r="50" spans="1:9" ht="15.75" customHeight="1" x14ac:dyDescent="0.3">
      <c r="A50" s="20">
        <v>7</v>
      </c>
      <c r="B50" s="21" t="s">
        <v>586</v>
      </c>
      <c r="C50" s="21" t="s">
        <v>427</v>
      </c>
      <c r="D50" s="80">
        <v>99.001000000000005</v>
      </c>
      <c r="E50" s="80">
        <v>99.001999999999995</v>
      </c>
      <c r="F50" s="80">
        <f>SUM(D50:E50)</f>
        <v>198.00299999999999</v>
      </c>
      <c r="G50" s="23">
        <v>8</v>
      </c>
      <c r="H50" s="80">
        <v>785.00800000000004</v>
      </c>
      <c r="I50" s="24">
        <v>26</v>
      </c>
    </row>
    <row r="51" spans="1:9" ht="15.75" customHeight="1" x14ac:dyDescent="0.3">
      <c r="A51" s="20">
        <v>2</v>
      </c>
      <c r="B51" s="21" t="s">
        <v>1334</v>
      </c>
      <c r="C51" s="21" t="s">
        <v>1163</v>
      </c>
      <c r="D51" s="80">
        <v>95</v>
      </c>
      <c r="E51" s="80">
        <v>99.001000000000005</v>
      </c>
      <c r="F51" s="80">
        <f>SUM(D51:E51)</f>
        <v>194.001</v>
      </c>
      <c r="G51" s="23">
        <v>4</v>
      </c>
      <c r="H51" s="80">
        <v>783.01</v>
      </c>
      <c r="I51" s="24">
        <v>25</v>
      </c>
    </row>
    <row r="52" spans="1:9" ht="15.75" customHeight="1" x14ac:dyDescent="0.3">
      <c r="A52" s="20">
        <v>3</v>
      </c>
      <c r="B52" s="21" t="s">
        <v>574</v>
      </c>
      <c r="C52" s="21" t="s">
        <v>462</v>
      </c>
      <c r="D52" s="80">
        <v>97.001999999999995</v>
      </c>
      <c r="E52" s="80">
        <v>98.001999999999995</v>
      </c>
      <c r="F52" s="80">
        <f>SUM(D52:E52)</f>
        <v>195.00399999999999</v>
      </c>
      <c r="G52" s="23">
        <v>6</v>
      </c>
      <c r="H52" s="80">
        <v>775.01300000000003</v>
      </c>
      <c r="I52" s="24">
        <v>22</v>
      </c>
    </row>
    <row r="53" spans="1:9" ht="15.75" customHeight="1" x14ac:dyDescent="0.3">
      <c r="A53" s="20">
        <v>5</v>
      </c>
      <c r="B53" s="21" t="s">
        <v>679</v>
      </c>
      <c r="C53" s="21" t="s">
        <v>91</v>
      </c>
      <c r="D53" s="80">
        <v>98.001999999999995</v>
      </c>
      <c r="E53" s="80">
        <v>98.001000000000005</v>
      </c>
      <c r="F53" s="80">
        <f>SUM(D53:E53)</f>
        <v>196.00299999999999</v>
      </c>
      <c r="G53" s="23">
        <v>7</v>
      </c>
      <c r="H53" s="80">
        <v>766.00399999999991</v>
      </c>
      <c r="I53" s="24">
        <v>17</v>
      </c>
    </row>
    <row r="54" spans="1:9" ht="15.75" customHeight="1" x14ac:dyDescent="0.3">
      <c r="A54" s="20">
        <v>1</v>
      </c>
      <c r="B54" s="21" t="s">
        <v>1303</v>
      </c>
      <c r="C54" s="21" t="s">
        <v>42</v>
      </c>
      <c r="D54" s="80">
        <v>94.001999999999995</v>
      </c>
      <c r="E54" s="80">
        <v>95.001000000000005</v>
      </c>
      <c r="F54" s="80">
        <f>SUM(D54:E54)</f>
        <v>189.00299999999999</v>
      </c>
      <c r="G54" s="23">
        <v>3</v>
      </c>
      <c r="H54" s="80">
        <v>760.0139999999999</v>
      </c>
      <c r="I54" s="26">
        <v>14</v>
      </c>
    </row>
    <row r="55" spans="1:9" ht="15.75" customHeight="1" x14ac:dyDescent="0.3">
      <c r="A55" s="20">
        <v>8</v>
      </c>
      <c r="B55" s="21" t="s">
        <v>1336</v>
      </c>
      <c r="C55" s="21" t="s">
        <v>1163</v>
      </c>
      <c r="D55" s="80" t="s">
        <v>45</v>
      </c>
      <c r="E55" s="80"/>
      <c r="F55" s="80">
        <f>SUM(D55:E55)</f>
        <v>0</v>
      </c>
      <c r="G55" s="23">
        <v>0</v>
      </c>
      <c r="H55" s="80">
        <v>364.00099999999998</v>
      </c>
      <c r="I55" s="24">
        <v>4</v>
      </c>
    </row>
    <row r="56" spans="1:9" ht="15.75" customHeight="1" x14ac:dyDescent="0.3">
      <c r="A56" s="323">
        <v>4</v>
      </c>
      <c r="B56" s="324" t="s">
        <v>1335</v>
      </c>
      <c r="C56" s="324" t="s">
        <v>949</v>
      </c>
      <c r="D56" s="325" t="s">
        <v>45</v>
      </c>
      <c r="E56" s="325"/>
      <c r="F56" s="325">
        <f>SUM(D56:E56)</f>
        <v>0</v>
      </c>
      <c r="G56" s="326">
        <v>0</v>
      </c>
      <c r="H56" s="81">
        <v>0</v>
      </c>
      <c r="I56" s="31">
        <v>0</v>
      </c>
    </row>
    <row r="57" spans="1:9" ht="15.75" customHeight="1" x14ac:dyDescent="0.3">
      <c r="B57" s="84"/>
      <c r="C57" s="84"/>
      <c r="D57" s="83"/>
      <c r="E57" s="83"/>
      <c r="F57" s="83"/>
      <c r="H57" s="83"/>
    </row>
    <row r="58" spans="1:9" ht="15.75" customHeight="1" x14ac:dyDescent="0.3">
      <c r="B58" s="84" t="s">
        <v>498</v>
      </c>
      <c r="C58" s="84"/>
      <c r="D58" s="83"/>
      <c r="E58" s="83"/>
      <c r="F58" s="83"/>
      <c r="H58" s="83"/>
    </row>
    <row r="59" spans="1:9" ht="15.75" customHeight="1" x14ac:dyDescent="0.3">
      <c r="A59" s="6"/>
    </row>
    <row r="60" spans="1:9" ht="15.75" customHeight="1" x14ac:dyDescent="0.3">
      <c r="A60" s="6"/>
      <c r="B60" s="6" t="s">
        <v>1315</v>
      </c>
      <c r="E60" s="35" t="s">
        <v>165</v>
      </c>
    </row>
    <row r="61" spans="1:9" ht="15.75" customHeight="1" x14ac:dyDescent="0.3">
      <c r="A61" s="6"/>
      <c r="B61" s="6" t="s">
        <v>166</v>
      </c>
    </row>
    <row r="62" spans="1:9" ht="15.75" customHeight="1" x14ac:dyDescent="0.3">
      <c r="A62" s="6"/>
    </row>
    <row r="63" spans="1:9" ht="15.75" customHeight="1" x14ac:dyDescent="0.3">
      <c r="A63" s="6"/>
    </row>
    <row r="64" spans="1:9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</sheetData>
  <sortState xmlns:xlrd2="http://schemas.microsoft.com/office/spreadsheetml/2017/richdata2" ref="A49:I56">
    <sortCondition descending="1" ref="I49"/>
    <sortCondition descending="1" ref="H49"/>
  </sortState>
  <hyperlinks>
    <hyperlink ref="B2" location="'Index'!A3" tooltip="Go to the Index sheet" display="á" xr:uid="{D1D1DEA0-67E4-412F-B99C-B6092DB33E9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676FE-0291-4202-A289-DEB50EA6544C}">
  <sheetPr>
    <tabColor rgb="FFC00000"/>
    <pageSetUpPr fitToPage="1"/>
  </sheetPr>
  <dimension ref="A1:I38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1316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08"/>
      <c r="B2" s="5" t="s">
        <v>2</v>
      </c>
    </row>
    <row r="3" spans="1:9" ht="15.75" customHeight="1" x14ac:dyDescent="0.3">
      <c r="A3" s="7"/>
      <c r="B3" s="8" t="s">
        <v>85</v>
      </c>
      <c r="C3" s="6" t="s">
        <v>468</v>
      </c>
      <c r="E3" s="9" t="s">
        <v>1350</v>
      </c>
      <c r="F3" s="8"/>
      <c r="G3" s="8"/>
      <c r="H3" s="8"/>
      <c r="I3" s="8"/>
    </row>
    <row r="4" spans="1:9" ht="15.75" customHeight="1" x14ac:dyDescent="0.3">
      <c r="A4" s="220">
        <v>2</v>
      </c>
      <c r="B4" s="309" t="s">
        <v>9</v>
      </c>
      <c r="C4" s="310" t="s">
        <v>10</v>
      </c>
      <c r="D4" s="287"/>
      <c r="E4" s="312"/>
      <c r="F4" s="296" t="s">
        <v>11</v>
      </c>
      <c r="G4" s="296" t="s">
        <v>12</v>
      </c>
      <c r="H4" s="296" t="s">
        <v>13</v>
      </c>
      <c r="I4" s="297" t="s">
        <v>14</v>
      </c>
    </row>
    <row r="5" spans="1:9" ht="15.75" customHeight="1" x14ac:dyDescent="0.3">
      <c r="A5" s="221">
        <v>2</v>
      </c>
      <c r="B5" s="222" t="s">
        <v>912</v>
      </c>
      <c r="C5" s="222" t="s">
        <v>553</v>
      </c>
      <c r="D5" s="321">
        <v>98.001999999999995</v>
      </c>
      <c r="E5" s="332">
        <v>98.003</v>
      </c>
      <c r="F5" s="321">
        <f>SUM(D5:E5)</f>
        <v>196.005</v>
      </c>
      <c r="G5" s="322">
        <v>6</v>
      </c>
      <c r="H5" s="332">
        <v>783.01200000000006</v>
      </c>
      <c r="I5" s="225">
        <v>24</v>
      </c>
    </row>
    <row r="6" spans="1:9" ht="15.75" customHeight="1" x14ac:dyDescent="0.3">
      <c r="A6" s="20">
        <v>3</v>
      </c>
      <c r="B6" s="21" t="s">
        <v>508</v>
      </c>
      <c r="C6" s="21" t="s">
        <v>22</v>
      </c>
      <c r="D6" s="80">
        <v>98.001999999999995</v>
      </c>
      <c r="E6" s="86">
        <v>99.001999999999995</v>
      </c>
      <c r="F6" s="80">
        <f>SUM(D6:E6)</f>
        <v>197.00399999999999</v>
      </c>
      <c r="G6" s="23">
        <v>7</v>
      </c>
      <c r="H6" s="86">
        <v>782.01499999999999</v>
      </c>
      <c r="I6" s="42">
        <v>24</v>
      </c>
    </row>
    <row r="7" spans="1:9" ht="15.75" customHeight="1" x14ac:dyDescent="0.3">
      <c r="A7" s="40">
        <v>6</v>
      </c>
      <c r="B7" s="21" t="s">
        <v>448</v>
      </c>
      <c r="C7" s="21" t="s">
        <v>128</v>
      </c>
      <c r="D7" s="80">
        <v>100.002</v>
      </c>
      <c r="E7" s="86">
        <v>99.003</v>
      </c>
      <c r="F7" s="80">
        <f>SUM(D7:E7)</f>
        <v>199.005</v>
      </c>
      <c r="G7" s="23">
        <v>8</v>
      </c>
      <c r="H7" s="86">
        <v>767.01400000000001</v>
      </c>
      <c r="I7" s="42">
        <v>24</v>
      </c>
    </row>
    <row r="8" spans="1:9" ht="15.75" customHeight="1" x14ac:dyDescent="0.3">
      <c r="A8" s="20">
        <v>5</v>
      </c>
      <c r="B8" s="21" t="s">
        <v>1306</v>
      </c>
      <c r="C8" s="21" t="s">
        <v>42</v>
      </c>
      <c r="D8" s="80">
        <v>95.001000000000005</v>
      </c>
      <c r="E8" s="86">
        <v>94.001000000000005</v>
      </c>
      <c r="F8" s="80">
        <f>SUM(D8:E8)</f>
        <v>189.00200000000001</v>
      </c>
      <c r="G8" s="23">
        <v>4</v>
      </c>
      <c r="H8" s="86">
        <v>778.00700000000006</v>
      </c>
      <c r="I8" s="42">
        <v>22</v>
      </c>
    </row>
    <row r="9" spans="1:9" ht="15.75" customHeight="1" x14ac:dyDescent="0.3">
      <c r="A9" s="40">
        <v>8</v>
      </c>
      <c r="B9" s="21" t="s">
        <v>1308</v>
      </c>
      <c r="C9" s="21" t="s">
        <v>42</v>
      </c>
      <c r="D9" s="80">
        <v>96.001999999999995</v>
      </c>
      <c r="E9" s="86">
        <v>96</v>
      </c>
      <c r="F9" s="80">
        <f>SUM(D9:E9)</f>
        <v>192.00200000000001</v>
      </c>
      <c r="G9" s="23">
        <v>5</v>
      </c>
      <c r="H9" s="86">
        <v>776.01</v>
      </c>
      <c r="I9" s="42">
        <v>20</v>
      </c>
    </row>
    <row r="10" spans="1:9" ht="15.75" customHeight="1" x14ac:dyDescent="0.3">
      <c r="A10" s="20">
        <v>7</v>
      </c>
      <c r="B10" s="315" t="s">
        <v>1337</v>
      </c>
      <c r="C10" s="316" t="s">
        <v>949</v>
      </c>
      <c r="D10" s="317">
        <v>96.001000000000005</v>
      </c>
      <c r="E10" s="113">
        <v>93.001000000000005</v>
      </c>
      <c r="F10" s="317">
        <f>SUM(D10:E10)</f>
        <v>189.00200000000001</v>
      </c>
      <c r="G10" s="23">
        <v>4</v>
      </c>
      <c r="H10" s="86">
        <v>766.00399999999991</v>
      </c>
      <c r="I10" s="42">
        <v>17</v>
      </c>
    </row>
    <row r="11" spans="1:9" ht="15.75" customHeight="1" x14ac:dyDescent="0.3">
      <c r="A11" s="40">
        <v>4</v>
      </c>
      <c r="B11" s="21" t="s">
        <v>609</v>
      </c>
      <c r="C11" s="21" t="s">
        <v>577</v>
      </c>
      <c r="D11" s="80">
        <v>93</v>
      </c>
      <c r="E11" s="86">
        <v>93.001000000000005</v>
      </c>
      <c r="F11" s="80">
        <f>SUM(D11:E11)</f>
        <v>186.001</v>
      </c>
      <c r="G11" s="23">
        <v>1</v>
      </c>
      <c r="H11" s="86">
        <v>746.005</v>
      </c>
      <c r="I11" s="42">
        <v>7</v>
      </c>
    </row>
    <row r="12" spans="1:9" ht="15.75" customHeight="1" x14ac:dyDescent="0.3">
      <c r="A12" s="323">
        <v>1</v>
      </c>
      <c r="B12" s="324" t="s">
        <v>852</v>
      </c>
      <c r="C12" s="324" t="s">
        <v>814</v>
      </c>
      <c r="D12" s="325">
        <v>95</v>
      </c>
      <c r="E12" s="325">
        <v>93.001000000000005</v>
      </c>
      <c r="F12" s="325">
        <f>SUM(D12:E12)</f>
        <v>188.001</v>
      </c>
      <c r="G12" s="326">
        <v>2</v>
      </c>
      <c r="H12" s="81">
        <v>564.00199999999995</v>
      </c>
      <c r="I12" s="33">
        <v>7</v>
      </c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7"/>
      <c r="B14" s="8" t="s">
        <v>112</v>
      </c>
      <c r="C14" s="6" t="s">
        <v>1338</v>
      </c>
      <c r="E14" s="9" t="s">
        <v>1351</v>
      </c>
      <c r="F14" s="8"/>
      <c r="G14" s="8"/>
      <c r="H14" s="8"/>
      <c r="I14" s="8"/>
    </row>
    <row r="15" spans="1:9" ht="15.75" customHeight="1" x14ac:dyDescent="0.3">
      <c r="A15" s="220">
        <v>2</v>
      </c>
      <c r="B15" s="309" t="s">
        <v>9</v>
      </c>
      <c r="C15" s="310" t="s">
        <v>10</v>
      </c>
      <c r="D15" s="287"/>
      <c r="E15" s="312"/>
      <c r="F15" s="296" t="s">
        <v>11</v>
      </c>
      <c r="G15" s="296" t="s">
        <v>12</v>
      </c>
      <c r="H15" s="296" t="s">
        <v>13</v>
      </c>
      <c r="I15" s="297" t="s">
        <v>14</v>
      </c>
    </row>
    <row r="16" spans="1:9" ht="15.75" customHeight="1" x14ac:dyDescent="0.3">
      <c r="A16" s="221">
        <v>2</v>
      </c>
      <c r="B16" s="222" t="s">
        <v>1311</v>
      </c>
      <c r="C16" s="222" t="s">
        <v>42</v>
      </c>
      <c r="D16" s="321">
        <v>96.001000000000005</v>
      </c>
      <c r="E16" s="332">
        <v>100.002</v>
      </c>
      <c r="F16" s="321">
        <f>SUM(D16:E16)</f>
        <v>196.00299999999999</v>
      </c>
      <c r="G16" s="322">
        <v>9</v>
      </c>
      <c r="H16" s="332">
        <v>771.00800000000004</v>
      </c>
      <c r="I16" s="225">
        <v>35</v>
      </c>
    </row>
    <row r="17" spans="1:9" ht="15.75" customHeight="1" x14ac:dyDescent="0.3">
      <c r="A17" s="20">
        <v>9</v>
      </c>
      <c r="B17" s="21" t="s">
        <v>1343</v>
      </c>
      <c r="C17" s="21" t="s">
        <v>860</v>
      </c>
      <c r="D17" s="80">
        <v>95</v>
      </c>
      <c r="E17" s="86">
        <v>95.001999999999995</v>
      </c>
      <c r="F17" s="80">
        <f>SUM(D17:E17)</f>
        <v>190.00200000000001</v>
      </c>
      <c r="G17" s="23">
        <v>8</v>
      </c>
      <c r="H17" s="86">
        <v>760.00700000000006</v>
      </c>
      <c r="I17" s="42">
        <v>32</v>
      </c>
    </row>
    <row r="18" spans="1:9" ht="15.75" customHeight="1" x14ac:dyDescent="0.3">
      <c r="A18" s="20">
        <v>1</v>
      </c>
      <c r="B18" s="21" t="s">
        <v>881</v>
      </c>
      <c r="C18" s="21" t="s">
        <v>860</v>
      </c>
      <c r="D18" s="80">
        <v>97</v>
      </c>
      <c r="E18" s="80">
        <v>91</v>
      </c>
      <c r="F18" s="80">
        <f>SUM(D18:E18)</f>
        <v>188</v>
      </c>
      <c r="G18" s="23">
        <v>7</v>
      </c>
      <c r="H18" s="80">
        <v>733.005</v>
      </c>
      <c r="I18" s="26">
        <v>25</v>
      </c>
    </row>
    <row r="19" spans="1:9" ht="15.75" customHeight="1" x14ac:dyDescent="0.3">
      <c r="A19" s="20">
        <v>3</v>
      </c>
      <c r="B19" s="21" t="s">
        <v>1339</v>
      </c>
      <c r="C19" s="21" t="s">
        <v>860</v>
      </c>
      <c r="D19" s="80">
        <v>90</v>
      </c>
      <c r="E19" s="86">
        <v>89</v>
      </c>
      <c r="F19" s="80">
        <f>SUM(D19:E19)</f>
        <v>179</v>
      </c>
      <c r="G19" s="23">
        <v>4</v>
      </c>
      <c r="H19" s="86">
        <v>732</v>
      </c>
      <c r="I19" s="42">
        <v>23</v>
      </c>
    </row>
    <row r="20" spans="1:9" ht="15.75" customHeight="1" x14ac:dyDescent="0.3">
      <c r="A20" s="20">
        <v>7</v>
      </c>
      <c r="B20" s="21" t="s">
        <v>1342</v>
      </c>
      <c r="C20" s="21" t="s">
        <v>860</v>
      </c>
      <c r="D20" s="80">
        <v>91</v>
      </c>
      <c r="E20" s="86">
        <v>93</v>
      </c>
      <c r="F20" s="80">
        <f>SUM(D20:E20)</f>
        <v>184</v>
      </c>
      <c r="G20" s="23">
        <v>6</v>
      </c>
      <c r="H20" s="86">
        <v>718.00199999999995</v>
      </c>
      <c r="I20" s="42">
        <v>23</v>
      </c>
    </row>
    <row r="21" spans="1:9" ht="15.75" customHeight="1" x14ac:dyDescent="0.3">
      <c r="A21" s="20">
        <v>5</v>
      </c>
      <c r="B21" s="21" t="s">
        <v>1340</v>
      </c>
      <c r="C21" s="21" t="s">
        <v>860</v>
      </c>
      <c r="D21" s="80">
        <v>89</v>
      </c>
      <c r="E21" s="86">
        <v>93</v>
      </c>
      <c r="F21" s="80">
        <f>SUM(D21:E21)</f>
        <v>182</v>
      </c>
      <c r="G21" s="23">
        <v>5</v>
      </c>
      <c r="H21" s="86">
        <v>686.00099999999998</v>
      </c>
      <c r="I21" s="42">
        <v>17</v>
      </c>
    </row>
    <row r="22" spans="1:9" ht="15.75" customHeight="1" x14ac:dyDescent="0.3">
      <c r="A22" s="40">
        <v>6</v>
      </c>
      <c r="B22" s="21" t="s">
        <v>1341</v>
      </c>
      <c r="C22" s="21" t="s">
        <v>860</v>
      </c>
      <c r="D22" s="318">
        <v>79</v>
      </c>
      <c r="E22" s="319">
        <v>66</v>
      </c>
      <c r="F22" s="80">
        <f>SUM(D22:E22)</f>
        <v>145</v>
      </c>
      <c r="G22" s="23">
        <v>3</v>
      </c>
      <c r="H22" s="86">
        <v>616</v>
      </c>
      <c r="I22" s="42">
        <v>13</v>
      </c>
    </row>
    <row r="23" spans="1:9" ht="15.75" customHeight="1" x14ac:dyDescent="0.3">
      <c r="A23" s="40">
        <v>4</v>
      </c>
      <c r="B23" s="21" t="s">
        <v>703</v>
      </c>
      <c r="C23" s="21" t="s">
        <v>310</v>
      </c>
      <c r="D23" s="80" t="s">
        <v>45</v>
      </c>
      <c r="E23" s="86"/>
      <c r="F23" s="80">
        <f>SUM(D23:E23)</f>
        <v>0</v>
      </c>
      <c r="G23" s="23">
        <v>0</v>
      </c>
      <c r="H23" s="86">
        <v>0</v>
      </c>
      <c r="I23" s="42">
        <v>0</v>
      </c>
    </row>
    <row r="24" spans="1:9" ht="15.75" customHeight="1" x14ac:dyDescent="0.3">
      <c r="A24" s="328">
        <v>8</v>
      </c>
      <c r="B24" s="324" t="s">
        <v>714</v>
      </c>
      <c r="C24" s="324" t="s">
        <v>606</v>
      </c>
      <c r="D24" s="325" t="s">
        <v>45</v>
      </c>
      <c r="E24" s="329"/>
      <c r="F24" s="325">
        <f>SUM(D24:E24)</f>
        <v>0</v>
      </c>
      <c r="G24" s="326">
        <v>0</v>
      </c>
      <c r="H24" s="87">
        <v>0</v>
      </c>
      <c r="I24" s="44">
        <v>0</v>
      </c>
    </row>
    <row r="25" spans="1:9" ht="15.75" customHeight="1" x14ac:dyDescent="0.3">
      <c r="B25" s="84"/>
      <c r="C25" s="84"/>
      <c r="D25" s="83"/>
      <c r="E25" s="88"/>
      <c r="F25" s="83"/>
      <c r="G25" s="36"/>
      <c r="H25" s="88"/>
      <c r="I25" s="36"/>
    </row>
    <row r="26" spans="1:9" ht="15.75" customHeight="1" x14ac:dyDescent="0.3">
      <c r="B26" s="84" t="s">
        <v>498</v>
      </c>
      <c r="C26" s="84"/>
      <c r="D26" s="83"/>
      <c r="E26" s="88"/>
      <c r="F26" s="83"/>
      <c r="G26" s="36"/>
      <c r="H26" s="88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6" t="s">
        <v>1315</v>
      </c>
      <c r="E28" s="35" t="s">
        <v>165</v>
      </c>
      <c r="H28" s="36"/>
      <c r="I28" s="36"/>
    </row>
    <row r="29" spans="1:9" ht="15.75" customHeight="1" x14ac:dyDescent="0.3">
      <c r="A29" s="36"/>
      <c r="B29" s="6" t="s">
        <v>166</v>
      </c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6"/>
    </row>
    <row r="70" spans="1:9" ht="15.75" customHeight="1" x14ac:dyDescent="0.3">
      <c r="A70" s="6"/>
    </row>
    <row r="71" spans="1:9" ht="15.75" customHeight="1" x14ac:dyDescent="0.3">
      <c r="A71" s="6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ht="15.75" customHeight="1" x14ac:dyDescent="0.3">
      <c r="A80" s="6"/>
    </row>
    <row r="81" spans="1:1" ht="15.75" customHeight="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</sheetData>
  <sortState xmlns:xlrd2="http://schemas.microsoft.com/office/spreadsheetml/2017/richdata2" ref="A16:I24">
    <sortCondition descending="1" ref="I16"/>
    <sortCondition descending="1" ref="H16"/>
  </sortState>
  <hyperlinks>
    <hyperlink ref="B2" location="'Index'!A3" tooltip="Go to the Index sheet" display="á" xr:uid="{46FC8444-DC3D-4A7B-B517-3DE452644E3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D5DC8-37A9-4CD5-8E63-482B2DCB4AFF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444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445</v>
      </c>
      <c r="E3" s="9" t="s">
        <v>446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324</v>
      </c>
      <c r="C5" s="15" t="s">
        <v>203</v>
      </c>
      <c r="D5" s="79">
        <v>100.003</v>
      </c>
      <c r="E5" s="79">
        <v>98.001999999999995</v>
      </c>
      <c r="F5" s="79">
        <f t="shared" ref="F5:F13" si="0">SUM(D5,E5)</f>
        <v>198.005</v>
      </c>
      <c r="G5" s="16">
        <v>7</v>
      </c>
      <c r="H5" s="79">
        <v>790.01699999999994</v>
      </c>
      <c r="I5" s="19">
        <v>30</v>
      </c>
    </row>
    <row r="6" spans="1:9" ht="15.75" customHeight="1" x14ac:dyDescent="0.3">
      <c r="A6" s="20">
        <v>9</v>
      </c>
      <c r="B6" s="21" t="s">
        <v>447</v>
      </c>
      <c r="C6" s="21" t="s">
        <v>100</v>
      </c>
      <c r="D6" s="80">
        <v>100.004</v>
      </c>
      <c r="E6" s="80">
        <v>96</v>
      </c>
      <c r="F6" s="80">
        <f t="shared" si="0"/>
        <v>196.00400000000002</v>
      </c>
      <c r="G6" s="23">
        <v>6</v>
      </c>
      <c r="H6" s="80">
        <v>788.01300000000003</v>
      </c>
      <c r="I6" s="24">
        <v>30</v>
      </c>
    </row>
    <row r="7" spans="1:9" ht="15.75" customHeight="1" x14ac:dyDescent="0.3">
      <c r="A7" s="20">
        <v>5</v>
      </c>
      <c r="B7" s="21" t="s">
        <v>415</v>
      </c>
      <c r="C7" s="21" t="s">
        <v>74</v>
      </c>
      <c r="D7" s="80">
        <v>100.002</v>
      </c>
      <c r="E7" s="80">
        <v>100.002</v>
      </c>
      <c r="F7" s="80">
        <f t="shared" si="0"/>
        <v>200.00399999999999</v>
      </c>
      <c r="G7" s="23">
        <v>9</v>
      </c>
      <c r="H7" s="80">
        <v>787.01300000000003</v>
      </c>
      <c r="I7" s="24">
        <v>29</v>
      </c>
    </row>
    <row r="8" spans="1:9" ht="15.75" customHeight="1" x14ac:dyDescent="0.3">
      <c r="A8" s="20">
        <v>4</v>
      </c>
      <c r="B8" s="21" t="s">
        <v>448</v>
      </c>
      <c r="C8" s="21" t="s">
        <v>128</v>
      </c>
      <c r="D8" s="80">
        <v>99.001999999999995</v>
      </c>
      <c r="E8" s="80">
        <v>97.001000000000005</v>
      </c>
      <c r="F8" s="80">
        <f t="shared" si="0"/>
        <v>196.00299999999999</v>
      </c>
      <c r="G8" s="23">
        <v>5</v>
      </c>
      <c r="H8" s="80">
        <v>781.01</v>
      </c>
      <c r="I8" s="24">
        <v>22</v>
      </c>
    </row>
    <row r="9" spans="1:9" ht="15.75" customHeight="1" x14ac:dyDescent="0.3">
      <c r="A9" s="20">
        <v>8</v>
      </c>
      <c r="B9" s="21" t="s">
        <v>449</v>
      </c>
      <c r="C9" s="21" t="s">
        <v>81</v>
      </c>
      <c r="D9" s="80">
        <v>99.001999999999995</v>
      </c>
      <c r="E9" s="80">
        <v>89.001000000000005</v>
      </c>
      <c r="F9" s="80">
        <f t="shared" si="0"/>
        <v>188.00299999999999</v>
      </c>
      <c r="G9" s="23">
        <v>2</v>
      </c>
      <c r="H9" s="80">
        <v>765.00499999999988</v>
      </c>
      <c r="I9" s="24">
        <v>18</v>
      </c>
    </row>
    <row r="10" spans="1:9" ht="15.75" customHeight="1" x14ac:dyDescent="0.3">
      <c r="A10" s="20">
        <v>7</v>
      </c>
      <c r="B10" s="21" t="s">
        <v>450</v>
      </c>
      <c r="C10" s="21" t="s">
        <v>451</v>
      </c>
      <c r="D10" s="80">
        <v>98</v>
      </c>
      <c r="E10" s="80">
        <v>97.001000000000005</v>
      </c>
      <c r="F10" s="80">
        <f t="shared" si="0"/>
        <v>195.001</v>
      </c>
      <c r="G10" s="23">
        <v>4</v>
      </c>
      <c r="H10" s="80">
        <v>764.00199999999995</v>
      </c>
      <c r="I10" s="24">
        <v>16</v>
      </c>
    </row>
    <row r="11" spans="1:9" ht="15.75" customHeight="1" x14ac:dyDescent="0.3">
      <c r="A11" s="20">
        <v>1</v>
      </c>
      <c r="B11" s="21" t="s">
        <v>452</v>
      </c>
      <c r="C11" s="21" t="s">
        <v>453</v>
      </c>
      <c r="D11" s="80">
        <v>96.003</v>
      </c>
      <c r="E11" s="80">
        <v>95.001000000000005</v>
      </c>
      <c r="F11" s="80">
        <f t="shared" si="0"/>
        <v>191.00400000000002</v>
      </c>
      <c r="G11" s="23">
        <v>3</v>
      </c>
      <c r="H11" s="80">
        <v>767.00700000000006</v>
      </c>
      <c r="I11" s="26">
        <v>14</v>
      </c>
    </row>
    <row r="12" spans="1:9" ht="15.75" customHeight="1" x14ac:dyDescent="0.3">
      <c r="A12" s="20">
        <v>2</v>
      </c>
      <c r="B12" s="21" t="s">
        <v>454</v>
      </c>
      <c r="C12" s="21" t="s">
        <v>455</v>
      </c>
      <c r="D12" s="80">
        <v>100.003</v>
      </c>
      <c r="E12" s="80">
        <v>99.003</v>
      </c>
      <c r="F12" s="80">
        <f t="shared" si="0"/>
        <v>199.006</v>
      </c>
      <c r="G12" s="23">
        <v>8</v>
      </c>
      <c r="H12" s="80">
        <v>394.00700000000001</v>
      </c>
      <c r="I12" s="26">
        <v>13</v>
      </c>
    </row>
    <row r="13" spans="1:9" ht="15.75" customHeight="1" x14ac:dyDescent="0.3">
      <c r="A13" s="27">
        <v>6</v>
      </c>
      <c r="B13" s="28" t="s">
        <v>456</v>
      </c>
      <c r="C13" s="28" t="s">
        <v>78</v>
      </c>
      <c r="D13" s="81">
        <v>93</v>
      </c>
      <c r="E13" s="81">
        <v>93</v>
      </c>
      <c r="F13" s="81">
        <f t="shared" si="0"/>
        <v>186</v>
      </c>
      <c r="G13" s="30">
        <v>1</v>
      </c>
      <c r="H13" s="81">
        <v>743.00199999999995</v>
      </c>
      <c r="I13" s="31">
        <v>8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457</v>
      </c>
      <c r="E15" s="9" t="s">
        <v>458</v>
      </c>
      <c r="F15" s="8"/>
      <c r="G15" s="8"/>
      <c r="H15" s="8"/>
      <c r="I15" s="8"/>
    </row>
    <row r="16" spans="1:9" ht="15.75" customHeight="1" x14ac:dyDescent="0.3">
      <c r="A16" s="71">
        <v>2</v>
      </c>
      <c r="B16" s="11" t="s">
        <v>9</v>
      </c>
      <c r="C16" s="72" t="s">
        <v>10</v>
      </c>
      <c r="D16" s="48"/>
      <c r="E16" s="76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7</v>
      </c>
      <c r="B17" s="15" t="s">
        <v>459</v>
      </c>
      <c r="C17" s="15" t="s">
        <v>24</v>
      </c>
      <c r="D17" s="79">
        <v>98.001000000000005</v>
      </c>
      <c r="E17" s="79">
        <v>97.001999999999995</v>
      </c>
      <c r="F17" s="79">
        <f t="shared" ref="F17:F25" si="1">SUM(D17,E17)</f>
        <v>195.00299999999999</v>
      </c>
      <c r="G17" s="16">
        <v>6</v>
      </c>
      <c r="H17" s="79">
        <v>789.01</v>
      </c>
      <c r="I17" s="19">
        <v>32</v>
      </c>
    </row>
    <row r="18" spans="1:9" ht="15.75" customHeight="1" x14ac:dyDescent="0.3">
      <c r="A18" s="20">
        <v>8</v>
      </c>
      <c r="B18" s="21" t="s">
        <v>460</v>
      </c>
      <c r="C18" s="21" t="s">
        <v>100</v>
      </c>
      <c r="D18" s="80">
        <v>100</v>
      </c>
      <c r="E18" s="80">
        <v>98.001999999999995</v>
      </c>
      <c r="F18" s="80">
        <f t="shared" si="1"/>
        <v>198.00200000000001</v>
      </c>
      <c r="G18" s="23">
        <v>9</v>
      </c>
      <c r="H18" s="80">
        <v>788.00800000000004</v>
      </c>
      <c r="I18" s="24">
        <v>32</v>
      </c>
    </row>
    <row r="19" spans="1:9" ht="15.75" customHeight="1" x14ac:dyDescent="0.3">
      <c r="A19" s="20">
        <v>4</v>
      </c>
      <c r="B19" s="21" t="s">
        <v>461</v>
      </c>
      <c r="C19" s="21" t="s">
        <v>462</v>
      </c>
      <c r="D19" s="80">
        <v>97.004000000000005</v>
      </c>
      <c r="E19" s="80">
        <v>96.001000000000005</v>
      </c>
      <c r="F19" s="80">
        <f t="shared" si="1"/>
        <v>193.005</v>
      </c>
      <c r="G19" s="23">
        <v>4</v>
      </c>
      <c r="H19" s="80">
        <v>780.01499999999999</v>
      </c>
      <c r="I19" s="24">
        <v>25</v>
      </c>
    </row>
    <row r="20" spans="1:9" ht="15.75" customHeight="1" x14ac:dyDescent="0.3">
      <c r="A20" s="20">
        <v>9</v>
      </c>
      <c r="B20" s="21" t="s">
        <v>463</v>
      </c>
      <c r="C20" s="21" t="s">
        <v>217</v>
      </c>
      <c r="D20" s="80">
        <v>99</v>
      </c>
      <c r="E20" s="80">
        <v>98</v>
      </c>
      <c r="F20" s="80">
        <f t="shared" si="1"/>
        <v>197</v>
      </c>
      <c r="G20" s="23">
        <v>8</v>
      </c>
      <c r="H20" s="80">
        <v>776.00700000000006</v>
      </c>
      <c r="I20" s="24">
        <v>25</v>
      </c>
    </row>
    <row r="21" spans="1:9" ht="15.75" customHeight="1" x14ac:dyDescent="0.3">
      <c r="A21" s="20">
        <v>1</v>
      </c>
      <c r="B21" s="21" t="s">
        <v>464</v>
      </c>
      <c r="C21" s="21" t="s">
        <v>70</v>
      </c>
      <c r="D21" s="80">
        <v>100.003</v>
      </c>
      <c r="E21" s="80">
        <v>96.003</v>
      </c>
      <c r="F21" s="80">
        <f t="shared" si="1"/>
        <v>196.006</v>
      </c>
      <c r="G21" s="23">
        <v>7</v>
      </c>
      <c r="H21" s="80">
        <v>778.00900000000001</v>
      </c>
      <c r="I21" s="26">
        <v>23</v>
      </c>
    </row>
    <row r="22" spans="1:9" ht="15.75" customHeight="1" x14ac:dyDescent="0.3">
      <c r="A22" s="20">
        <v>2</v>
      </c>
      <c r="B22" s="21" t="s">
        <v>465</v>
      </c>
      <c r="C22" s="21" t="s">
        <v>451</v>
      </c>
      <c r="D22" s="80">
        <v>99</v>
      </c>
      <c r="E22" s="80">
        <v>96</v>
      </c>
      <c r="F22" s="80">
        <f t="shared" si="1"/>
        <v>195</v>
      </c>
      <c r="G22" s="23">
        <v>5</v>
      </c>
      <c r="H22" s="80">
        <v>758.00300000000004</v>
      </c>
      <c r="I22" s="24">
        <v>18</v>
      </c>
    </row>
    <row r="23" spans="1:9" ht="15.75" customHeight="1" x14ac:dyDescent="0.3">
      <c r="A23" s="20">
        <v>6</v>
      </c>
      <c r="B23" s="21" t="s">
        <v>39</v>
      </c>
      <c r="C23" s="21" t="s">
        <v>40</v>
      </c>
      <c r="D23" s="80">
        <v>94.001000000000005</v>
      </c>
      <c r="E23" s="80">
        <v>93.001000000000005</v>
      </c>
      <c r="F23" s="80">
        <f t="shared" si="1"/>
        <v>187.00200000000001</v>
      </c>
      <c r="G23" s="23">
        <v>2</v>
      </c>
      <c r="H23" s="80">
        <v>744.00500000000011</v>
      </c>
      <c r="I23" s="24">
        <v>10</v>
      </c>
    </row>
    <row r="24" spans="1:9" ht="15.75" customHeight="1" x14ac:dyDescent="0.3">
      <c r="A24" s="20">
        <v>5</v>
      </c>
      <c r="B24" s="21" t="s">
        <v>466</v>
      </c>
      <c r="C24" s="21" t="s">
        <v>149</v>
      </c>
      <c r="D24" s="80">
        <v>97.001000000000005</v>
      </c>
      <c r="E24" s="80">
        <v>95</v>
      </c>
      <c r="F24" s="80">
        <f t="shared" si="1"/>
        <v>192.001</v>
      </c>
      <c r="G24" s="23">
        <v>3</v>
      </c>
      <c r="H24" s="80">
        <v>378.00099999999998</v>
      </c>
      <c r="I24" s="24">
        <v>5</v>
      </c>
    </row>
    <row r="25" spans="1:9" ht="15.75" customHeight="1" x14ac:dyDescent="0.3">
      <c r="A25" s="27">
        <v>3</v>
      </c>
      <c r="B25" s="28" t="s">
        <v>467</v>
      </c>
      <c r="C25" s="28" t="s">
        <v>455</v>
      </c>
      <c r="D25" s="81" t="s">
        <v>45</v>
      </c>
      <c r="E25" s="81"/>
      <c r="F25" s="81">
        <f t="shared" si="1"/>
        <v>0</v>
      </c>
      <c r="G25" s="30">
        <v>0</v>
      </c>
      <c r="H25" s="81">
        <v>193.00200000000001</v>
      </c>
      <c r="I25" s="31">
        <v>4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468</v>
      </c>
      <c r="E27" s="9" t="s">
        <v>469</v>
      </c>
      <c r="F27" s="8"/>
      <c r="G27" s="8"/>
      <c r="H27" s="8"/>
      <c r="I27" s="8"/>
    </row>
    <row r="28" spans="1:9" ht="15.75" customHeight="1" x14ac:dyDescent="0.3">
      <c r="A28" s="71">
        <v>2</v>
      </c>
      <c r="B28" s="11" t="s">
        <v>9</v>
      </c>
      <c r="C28" s="72" t="s">
        <v>10</v>
      </c>
      <c r="D28" s="48"/>
      <c r="E28" s="76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8</v>
      </c>
      <c r="B29" s="15" t="s">
        <v>290</v>
      </c>
      <c r="C29" s="15" t="s">
        <v>157</v>
      </c>
      <c r="D29" s="79">
        <v>100.004</v>
      </c>
      <c r="E29" s="79">
        <v>99.001999999999995</v>
      </c>
      <c r="F29" s="79">
        <f t="shared" ref="F29:F37" si="2">SUM(D29,E29)</f>
        <v>199.006</v>
      </c>
      <c r="G29" s="16">
        <v>9</v>
      </c>
      <c r="H29" s="79">
        <v>792.01899999999989</v>
      </c>
      <c r="I29" s="19">
        <v>36</v>
      </c>
    </row>
    <row r="30" spans="1:9" ht="15.75" customHeight="1" x14ac:dyDescent="0.3">
      <c r="A30" s="20">
        <v>9</v>
      </c>
      <c r="B30" s="21" t="s">
        <v>470</v>
      </c>
      <c r="C30" s="21" t="s">
        <v>217</v>
      </c>
      <c r="D30" s="80">
        <v>100.002</v>
      </c>
      <c r="E30" s="80">
        <v>97</v>
      </c>
      <c r="F30" s="80">
        <f t="shared" si="2"/>
        <v>197.00200000000001</v>
      </c>
      <c r="G30" s="23">
        <v>7</v>
      </c>
      <c r="H30" s="80">
        <v>782.01</v>
      </c>
      <c r="I30" s="24">
        <v>28</v>
      </c>
    </row>
    <row r="31" spans="1:9" ht="15.75" customHeight="1" x14ac:dyDescent="0.3">
      <c r="A31" s="20">
        <v>1</v>
      </c>
      <c r="B31" s="21" t="s">
        <v>471</v>
      </c>
      <c r="C31" s="21" t="s">
        <v>451</v>
      </c>
      <c r="D31" s="80">
        <v>99</v>
      </c>
      <c r="E31" s="80">
        <v>99</v>
      </c>
      <c r="F31" s="80">
        <f t="shared" si="2"/>
        <v>198</v>
      </c>
      <c r="G31" s="23">
        <v>8</v>
      </c>
      <c r="H31" s="80">
        <v>776.00800000000004</v>
      </c>
      <c r="I31" s="26">
        <v>28</v>
      </c>
    </row>
    <row r="32" spans="1:9" ht="15.75" customHeight="1" x14ac:dyDescent="0.3">
      <c r="A32" s="20">
        <v>4</v>
      </c>
      <c r="B32" s="21" t="s">
        <v>472</v>
      </c>
      <c r="C32" s="21" t="s">
        <v>462</v>
      </c>
      <c r="D32" s="80">
        <v>97.001000000000005</v>
      </c>
      <c r="E32" s="80">
        <v>95.001000000000005</v>
      </c>
      <c r="F32" s="80">
        <f t="shared" si="2"/>
        <v>192.00200000000001</v>
      </c>
      <c r="G32" s="23">
        <v>6</v>
      </c>
      <c r="H32" s="80">
        <v>762.00600000000009</v>
      </c>
      <c r="I32" s="24">
        <v>23</v>
      </c>
    </row>
    <row r="33" spans="1:9" ht="15.75" customHeight="1" x14ac:dyDescent="0.3">
      <c r="A33" s="20">
        <v>6</v>
      </c>
      <c r="B33" s="21" t="s">
        <v>473</v>
      </c>
      <c r="C33" s="21" t="s">
        <v>462</v>
      </c>
      <c r="D33" s="80">
        <v>95</v>
      </c>
      <c r="E33" s="80">
        <v>94</v>
      </c>
      <c r="F33" s="80">
        <f t="shared" si="2"/>
        <v>189</v>
      </c>
      <c r="G33" s="23">
        <v>5</v>
      </c>
      <c r="H33" s="80">
        <v>754.00199999999995</v>
      </c>
      <c r="I33" s="24">
        <v>19</v>
      </c>
    </row>
    <row r="34" spans="1:9" ht="15.75" customHeight="1" x14ac:dyDescent="0.3">
      <c r="A34" s="20">
        <v>7</v>
      </c>
      <c r="B34" s="21" t="s">
        <v>474</v>
      </c>
      <c r="C34" s="21" t="s">
        <v>462</v>
      </c>
      <c r="D34" s="80">
        <v>94</v>
      </c>
      <c r="E34" s="80">
        <v>90</v>
      </c>
      <c r="F34" s="80">
        <f t="shared" si="2"/>
        <v>184</v>
      </c>
      <c r="G34" s="23">
        <v>3</v>
      </c>
      <c r="H34" s="80">
        <v>747.00199999999995</v>
      </c>
      <c r="I34" s="24">
        <v>19</v>
      </c>
    </row>
    <row r="35" spans="1:9" ht="15.75" customHeight="1" x14ac:dyDescent="0.3">
      <c r="A35" s="20">
        <v>2</v>
      </c>
      <c r="B35" s="21" t="s">
        <v>475</v>
      </c>
      <c r="C35" s="21" t="s">
        <v>74</v>
      </c>
      <c r="D35" s="80">
        <v>96.001000000000005</v>
      </c>
      <c r="E35" s="80">
        <v>92</v>
      </c>
      <c r="F35" s="80">
        <f t="shared" si="2"/>
        <v>188.001</v>
      </c>
      <c r="G35" s="23">
        <v>4</v>
      </c>
      <c r="H35" s="80">
        <v>741.00599999999997</v>
      </c>
      <c r="I35" s="24">
        <v>17</v>
      </c>
    </row>
    <row r="36" spans="1:9" ht="15.75" customHeight="1" x14ac:dyDescent="0.3">
      <c r="A36" s="20">
        <v>3</v>
      </c>
      <c r="B36" s="21" t="s">
        <v>476</v>
      </c>
      <c r="C36" s="21" t="s">
        <v>451</v>
      </c>
      <c r="D36" s="82" t="s">
        <v>477</v>
      </c>
      <c r="E36" s="80"/>
      <c r="F36" s="80">
        <f t="shared" si="2"/>
        <v>0</v>
      </c>
      <c r="G36" s="23">
        <v>0</v>
      </c>
      <c r="H36" s="80">
        <v>0</v>
      </c>
      <c r="I36" s="24">
        <v>0</v>
      </c>
    </row>
    <row r="37" spans="1:9" ht="15.75" customHeight="1" x14ac:dyDescent="0.3">
      <c r="A37" s="27">
        <v>5</v>
      </c>
      <c r="B37" s="28" t="s">
        <v>478</v>
      </c>
      <c r="C37" s="28" t="s">
        <v>212</v>
      </c>
      <c r="D37" s="81" t="s">
        <v>45</v>
      </c>
      <c r="E37" s="81"/>
      <c r="F37" s="81">
        <f t="shared" si="2"/>
        <v>0</v>
      </c>
      <c r="G37" s="30">
        <v>0</v>
      </c>
      <c r="H37" s="81">
        <v>0</v>
      </c>
      <c r="I37" s="31">
        <v>0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6" t="s">
        <v>4</v>
      </c>
      <c r="E39" s="9" t="s">
        <v>479</v>
      </c>
      <c r="F39" s="8"/>
      <c r="G39" s="8"/>
      <c r="H39" s="8"/>
      <c r="I39" s="8"/>
    </row>
    <row r="40" spans="1:9" ht="15.75" customHeight="1" x14ac:dyDescent="0.3">
      <c r="A40" s="71">
        <v>2</v>
      </c>
      <c r="B40" s="11" t="s">
        <v>9</v>
      </c>
      <c r="C40" s="72" t="s">
        <v>10</v>
      </c>
      <c r="D40" s="48"/>
      <c r="E40" s="76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8</v>
      </c>
      <c r="B41" s="15" t="s">
        <v>73</v>
      </c>
      <c r="C41" s="15" t="s">
        <v>74</v>
      </c>
      <c r="D41" s="79">
        <v>100.003</v>
      </c>
      <c r="E41" s="79">
        <v>99.001000000000005</v>
      </c>
      <c r="F41" s="79">
        <f t="shared" ref="F41:F49" si="3">SUM(D41,E41)</f>
        <v>199.00400000000002</v>
      </c>
      <c r="G41" s="16">
        <v>9</v>
      </c>
      <c r="H41" s="79">
        <v>796.01900000000001</v>
      </c>
      <c r="I41" s="19">
        <v>36</v>
      </c>
    </row>
    <row r="42" spans="1:9" ht="15.75" customHeight="1" x14ac:dyDescent="0.3">
      <c r="A42" s="20">
        <v>7</v>
      </c>
      <c r="B42" s="21" t="s">
        <v>480</v>
      </c>
      <c r="C42" s="21" t="s">
        <v>438</v>
      </c>
      <c r="D42" s="83">
        <v>93</v>
      </c>
      <c r="E42" s="80">
        <v>92</v>
      </c>
      <c r="F42" s="80">
        <f t="shared" si="3"/>
        <v>185</v>
      </c>
      <c r="G42" s="23">
        <v>6</v>
      </c>
      <c r="H42" s="80">
        <v>752.00300000000004</v>
      </c>
      <c r="I42" s="24">
        <v>28</v>
      </c>
    </row>
    <row r="43" spans="1:9" ht="15.75" customHeight="1" x14ac:dyDescent="0.3">
      <c r="A43" s="20">
        <v>3</v>
      </c>
      <c r="B43" s="21" t="s">
        <v>481</v>
      </c>
      <c r="C43" s="21" t="s">
        <v>453</v>
      </c>
      <c r="D43" s="80">
        <v>97.001999999999995</v>
      </c>
      <c r="E43" s="80">
        <v>95</v>
      </c>
      <c r="F43" s="80">
        <f t="shared" si="3"/>
        <v>192.00200000000001</v>
      </c>
      <c r="G43" s="23">
        <v>7</v>
      </c>
      <c r="H43" s="80">
        <v>742.00800000000004</v>
      </c>
      <c r="I43" s="24">
        <v>27</v>
      </c>
    </row>
    <row r="44" spans="1:9" ht="15.75" customHeight="1" x14ac:dyDescent="0.3">
      <c r="A44" s="20">
        <v>4</v>
      </c>
      <c r="B44" s="21" t="s">
        <v>482</v>
      </c>
      <c r="C44" s="21" t="s">
        <v>78</v>
      </c>
      <c r="D44" s="80">
        <v>98.001000000000005</v>
      </c>
      <c r="E44" s="80">
        <v>96.001000000000005</v>
      </c>
      <c r="F44" s="80">
        <f t="shared" si="3"/>
        <v>194.00200000000001</v>
      </c>
      <c r="G44" s="23">
        <v>8</v>
      </c>
      <c r="H44" s="80">
        <v>741.00600000000009</v>
      </c>
      <c r="I44" s="24">
        <v>26</v>
      </c>
    </row>
    <row r="45" spans="1:9" ht="15.75" customHeight="1" x14ac:dyDescent="0.3">
      <c r="A45" s="20">
        <v>1</v>
      </c>
      <c r="B45" s="21" t="s">
        <v>483</v>
      </c>
      <c r="C45" s="21" t="s">
        <v>451</v>
      </c>
      <c r="D45" s="80">
        <v>93</v>
      </c>
      <c r="E45" s="80">
        <v>92</v>
      </c>
      <c r="F45" s="80">
        <f t="shared" si="3"/>
        <v>185</v>
      </c>
      <c r="G45" s="23">
        <v>6</v>
      </c>
      <c r="H45" s="80">
        <v>735.00199999999995</v>
      </c>
      <c r="I45" s="26">
        <v>24</v>
      </c>
    </row>
    <row r="46" spans="1:9" ht="15.75" customHeight="1" x14ac:dyDescent="0.3">
      <c r="A46" s="20">
        <v>2</v>
      </c>
      <c r="B46" s="21" t="s">
        <v>484</v>
      </c>
      <c r="C46" s="21" t="s">
        <v>22</v>
      </c>
      <c r="D46" s="41" t="s">
        <v>477</v>
      </c>
      <c r="E46" s="80"/>
      <c r="F46" s="80">
        <f t="shared" si="3"/>
        <v>0</v>
      </c>
      <c r="G46" s="23">
        <v>0</v>
      </c>
      <c r="H46" s="80">
        <v>0</v>
      </c>
      <c r="I46" s="24">
        <v>0</v>
      </c>
    </row>
    <row r="47" spans="1:9" ht="15.75" customHeight="1" x14ac:dyDescent="0.3">
      <c r="A47" s="20">
        <v>5</v>
      </c>
      <c r="B47" s="21" t="s">
        <v>158</v>
      </c>
      <c r="C47" s="21" t="s">
        <v>81</v>
      </c>
      <c r="D47" s="82" t="s">
        <v>477</v>
      </c>
      <c r="E47" s="80"/>
      <c r="F47" s="80">
        <f t="shared" si="3"/>
        <v>0</v>
      </c>
      <c r="G47" s="23">
        <v>0</v>
      </c>
      <c r="H47" s="80">
        <v>0</v>
      </c>
      <c r="I47" s="24">
        <v>0</v>
      </c>
    </row>
    <row r="48" spans="1:9" ht="15.75" customHeight="1" x14ac:dyDescent="0.3">
      <c r="A48" s="20">
        <v>6</v>
      </c>
      <c r="B48" s="21" t="s">
        <v>485</v>
      </c>
      <c r="C48" s="21" t="s">
        <v>40</v>
      </c>
      <c r="D48" s="80" t="s">
        <v>45</v>
      </c>
      <c r="E48" s="80"/>
      <c r="F48" s="80">
        <f t="shared" si="3"/>
        <v>0</v>
      </c>
      <c r="G48" s="23">
        <v>0</v>
      </c>
      <c r="H48" s="80">
        <v>0</v>
      </c>
      <c r="I48" s="24">
        <v>0</v>
      </c>
    </row>
    <row r="49" spans="1:9" ht="15.75" customHeight="1" x14ac:dyDescent="0.3">
      <c r="A49" s="27">
        <v>9</v>
      </c>
      <c r="B49" s="28" t="s">
        <v>486</v>
      </c>
      <c r="C49" s="28" t="s">
        <v>40</v>
      </c>
      <c r="D49" s="81" t="s">
        <v>45</v>
      </c>
      <c r="E49" s="81"/>
      <c r="F49" s="81">
        <f t="shared" si="3"/>
        <v>0</v>
      </c>
      <c r="G49" s="30">
        <v>0</v>
      </c>
      <c r="H49" s="81">
        <v>0</v>
      </c>
      <c r="I49" s="31">
        <v>0</v>
      </c>
    </row>
    <row r="50" spans="1:9" ht="15.75" customHeight="1" x14ac:dyDescent="0.3"/>
    <row r="51" spans="1:9" ht="15.75" customHeight="1" x14ac:dyDescent="0.3">
      <c r="A51" s="7"/>
      <c r="B51" s="8" t="s">
        <v>82</v>
      </c>
      <c r="C51" s="6" t="s">
        <v>487</v>
      </c>
      <c r="E51" s="9" t="s">
        <v>488</v>
      </c>
      <c r="F51" s="8"/>
      <c r="G51" s="8"/>
      <c r="H51" s="8"/>
      <c r="I51" s="8"/>
    </row>
    <row r="52" spans="1:9" ht="15.75" customHeight="1" x14ac:dyDescent="0.3">
      <c r="A52" s="71">
        <v>2</v>
      </c>
      <c r="B52" s="11" t="s">
        <v>9</v>
      </c>
      <c r="C52" s="72" t="s">
        <v>10</v>
      </c>
      <c r="D52" s="48"/>
      <c r="E52" s="76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4</v>
      </c>
      <c r="B53" s="15" t="s">
        <v>489</v>
      </c>
      <c r="C53" s="15" t="s">
        <v>212</v>
      </c>
      <c r="D53" s="79">
        <v>96</v>
      </c>
      <c r="E53" s="79">
        <v>92</v>
      </c>
      <c r="F53" s="79">
        <f t="shared" ref="F53:F61" si="4">SUM(D53,E53)</f>
        <v>188</v>
      </c>
      <c r="G53" s="16">
        <v>7</v>
      </c>
      <c r="H53" s="79">
        <v>764.00800000000004</v>
      </c>
      <c r="I53" s="19">
        <v>32</v>
      </c>
    </row>
    <row r="54" spans="1:9" ht="15.75" customHeight="1" x14ac:dyDescent="0.3">
      <c r="A54" s="20">
        <v>3</v>
      </c>
      <c r="B54" s="21" t="s">
        <v>490</v>
      </c>
      <c r="C54" s="21" t="s">
        <v>212</v>
      </c>
      <c r="D54" s="80">
        <v>97.001000000000005</v>
      </c>
      <c r="E54" s="80">
        <v>95.001000000000005</v>
      </c>
      <c r="F54" s="80">
        <f t="shared" si="4"/>
        <v>192.00200000000001</v>
      </c>
      <c r="G54" s="23">
        <v>9</v>
      </c>
      <c r="H54" s="80">
        <v>771.01</v>
      </c>
      <c r="I54" s="24">
        <v>31</v>
      </c>
    </row>
    <row r="55" spans="1:9" ht="15.75" customHeight="1" x14ac:dyDescent="0.3">
      <c r="A55" s="20">
        <v>9</v>
      </c>
      <c r="B55" s="21" t="s">
        <v>491</v>
      </c>
      <c r="C55" s="21" t="s">
        <v>212</v>
      </c>
      <c r="D55" s="80">
        <v>94.001000000000005</v>
      </c>
      <c r="E55" s="80">
        <v>93</v>
      </c>
      <c r="F55" s="80">
        <f t="shared" si="4"/>
        <v>187.001</v>
      </c>
      <c r="G55" s="23">
        <v>5</v>
      </c>
      <c r="H55" s="80">
        <v>765.00900000000001</v>
      </c>
      <c r="I55" s="24">
        <v>28</v>
      </c>
    </row>
    <row r="56" spans="1:9" ht="15.75" customHeight="1" x14ac:dyDescent="0.3">
      <c r="A56" s="20">
        <v>2</v>
      </c>
      <c r="B56" s="21" t="s">
        <v>492</v>
      </c>
      <c r="C56" s="21" t="s">
        <v>212</v>
      </c>
      <c r="D56" s="80">
        <v>95.001000000000005</v>
      </c>
      <c r="E56" s="80">
        <v>94.001000000000005</v>
      </c>
      <c r="F56" s="80">
        <f t="shared" si="4"/>
        <v>189.00200000000001</v>
      </c>
      <c r="G56" s="23">
        <v>8</v>
      </c>
      <c r="H56" s="80">
        <v>751.00399999999991</v>
      </c>
      <c r="I56" s="24">
        <v>23</v>
      </c>
    </row>
    <row r="57" spans="1:9" ht="15.75" customHeight="1" x14ac:dyDescent="0.3">
      <c r="A57" s="20">
        <v>7</v>
      </c>
      <c r="B57" s="21" t="s">
        <v>493</v>
      </c>
      <c r="C57" s="21" t="s">
        <v>212</v>
      </c>
      <c r="D57" s="80">
        <v>97.001000000000005</v>
      </c>
      <c r="E57" s="80">
        <v>90.001999999999995</v>
      </c>
      <c r="F57" s="80">
        <f t="shared" si="4"/>
        <v>187.00299999999999</v>
      </c>
      <c r="G57" s="23">
        <v>6</v>
      </c>
      <c r="H57" s="80">
        <v>755.00600000000009</v>
      </c>
      <c r="I57" s="24">
        <v>22</v>
      </c>
    </row>
    <row r="58" spans="1:9" ht="15.75" customHeight="1" x14ac:dyDescent="0.3">
      <c r="A58" s="20">
        <v>6</v>
      </c>
      <c r="B58" s="21" t="s">
        <v>494</v>
      </c>
      <c r="C58" s="21" t="s">
        <v>55</v>
      </c>
      <c r="D58" s="80">
        <v>95</v>
      </c>
      <c r="E58" s="80">
        <v>89</v>
      </c>
      <c r="F58" s="80">
        <f t="shared" si="4"/>
        <v>184</v>
      </c>
      <c r="G58" s="23">
        <v>3</v>
      </c>
      <c r="H58" s="80">
        <v>751.00300000000004</v>
      </c>
      <c r="I58" s="24">
        <v>18</v>
      </c>
    </row>
    <row r="59" spans="1:9" ht="15.75" customHeight="1" x14ac:dyDescent="0.3">
      <c r="A59" s="20">
        <v>5</v>
      </c>
      <c r="B59" s="21" t="s">
        <v>495</v>
      </c>
      <c r="C59" s="21" t="s">
        <v>128</v>
      </c>
      <c r="D59" s="80">
        <v>95</v>
      </c>
      <c r="E59" s="80">
        <v>91</v>
      </c>
      <c r="F59" s="80">
        <f t="shared" si="4"/>
        <v>186</v>
      </c>
      <c r="G59" s="23">
        <v>4</v>
      </c>
      <c r="H59" s="80">
        <v>734.00099999999998</v>
      </c>
      <c r="I59" s="24">
        <v>15</v>
      </c>
    </row>
    <row r="60" spans="1:9" ht="15.75" customHeight="1" x14ac:dyDescent="0.3">
      <c r="A60" s="20">
        <v>8</v>
      </c>
      <c r="B60" s="21" t="s">
        <v>496</v>
      </c>
      <c r="C60" s="21" t="s">
        <v>149</v>
      </c>
      <c r="D60" s="80">
        <v>91.001000000000005</v>
      </c>
      <c r="E60" s="80">
        <v>90</v>
      </c>
      <c r="F60" s="80">
        <f t="shared" si="4"/>
        <v>181.001</v>
      </c>
      <c r="G60" s="23">
        <v>2</v>
      </c>
      <c r="H60" s="80">
        <v>543.005</v>
      </c>
      <c r="I60" s="24">
        <v>7</v>
      </c>
    </row>
    <row r="61" spans="1:9" ht="15.75" customHeight="1" x14ac:dyDescent="0.3">
      <c r="A61" s="27">
        <v>1</v>
      </c>
      <c r="B61" s="28" t="s">
        <v>497</v>
      </c>
      <c r="C61" s="28" t="s">
        <v>438</v>
      </c>
      <c r="D61" s="81">
        <v>91.001000000000005</v>
      </c>
      <c r="E61" s="81">
        <v>82</v>
      </c>
      <c r="F61" s="81">
        <f t="shared" si="4"/>
        <v>173.001</v>
      </c>
      <c r="G61" s="30">
        <v>1</v>
      </c>
      <c r="H61" s="81">
        <v>663.00400000000002</v>
      </c>
      <c r="I61" s="33">
        <v>5</v>
      </c>
    </row>
    <row r="62" spans="1:9" ht="15.75" customHeight="1" x14ac:dyDescent="0.3">
      <c r="B62" s="84"/>
      <c r="C62" s="84"/>
      <c r="D62" s="83"/>
      <c r="E62" s="83"/>
      <c r="F62" s="83"/>
      <c r="H62" s="83"/>
    </row>
    <row r="63" spans="1:9" ht="15.75" customHeight="1" x14ac:dyDescent="0.3">
      <c r="B63" s="84" t="s">
        <v>498</v>
      </c>
      <c r="C63" s="84"/>
      <c r="D63" s="83"/>
      <c r="E63" s="83"/>
      <c r="F63" s="83"/>
      <c r="H63" s="83"/>
    </row>
    <row r="64" spans="1:9" ht="15.75" customHeight="1" x14ac:dyDescent="0.3"/>
    <row r="65" spans="2:5" ht="15.75" customHeight="1" x14ac:dyDescent="0.3">
      <c r="B65" s="6" t="s">
        <v>499</v>
      </c>
      <c r="E65" s="35" t="s">
        <v>165</v>
      </c>
    </row>
    <row r="66" spans="2:5" ht="15.75" customHeight="1" x14ac:dyDescent="0.3">
      <c r="B66" s="6" t="s">
        <v>166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3E6F841E-E756-4207-9B8C-B3AD5845336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9AACB-2F19-4C05-A1DF-C9CAF0C121D2}">
  <sheetPr>
    <tabColor theme="9"/>
    <pageSetUpPr fitToPage="1"/>
  </sheetPr>
  <dimension ref="A1:O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4</v>
      </c>
      <c r="E3" s="9" t="s">
        <v>5</v>
      </c>
      <c r="F3" s="8"/>
      <c r="G3" s="8"/>
      <c r="H3" s="8"/>
      <c r="I3" s="7"/>
      <c r="J3" s="8" t="s">
        <v>6</v>
      </c>
      <c r="K3" s="6" t="s">
        <v>7</v>
      </c>
      <c r="M3" s="9" t="s">
        <v>8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2</v>
      </c>
      <c r="B5" s="15" t="s">
        <v>15</v>
      </c>
      <c r="C5" s="15" t="s">
        <v>16</v>
      </c>
      <c r="D5" s="16">
        <v>186</v>
      </c>
      <c r="E5" s="16">
        <v>9</v>
      </c>
      <c r="F5" s="17">
        <v>750</v>
      </c>
      <c r="G5" s="18">
        <v>31</v>
      </c>
      <c r="I5" s="14">
        <v>9</v>
      </c>
      <c r="J5" s="15" t="s">
        <v>17</v>
      </c>
      <c r="K5" s="15" t="s">
        <v>18</v>
      </c>
      <c r="L5" s="16">
        <v>181</v>
      </c>
      <c r="M5" s="16">
        <v>5</v>
      </c>
      <c r="N5" s="16">
        <v>747</v>
      </c>
      <c r="O5" s="19">
        <v>32</v>
      </c>
    </row>
    <row r="6" spans="1:15" ht="15.75" customHeight="1" x14ac:dyDescent="0.3">
      <c r="A6" s="20">
        <v>9</v>
      </c>
      <c r="B6" s="21" t="s">
        <v>19</v>
      </c>
      <c r="C6" s="21" t="s">
        <v>20</v>
      </c>
      <c r="D6" s="22">
        <v>184</v>
      </c>
      <c r="E6" s="23">
        <v>6</v>
      </c>
      <c r="F6" s="22">
        <v>754</v>
      </c>
      <c r="G6" s="24">
        <v>29</v>
      </c>
      <c r="I6" s="20">
        <v>5</v>
      </c>
      <c r="J6" s="21" t="s">
        <v>21</v>
      </c>
      <c r="K6" s="21" t="s">
        <v>22</v>
      </c>
      <c r="L6" s="22">
        <v>188</v>
      </c>
      <c r="M6" s="23">
        <v>9</v>
      </c>
      <c r="N6" s="22">
        <v>737</v>
      </c>
      <c r="O6" s="24">
        <v>25</v>
      </c>
    </row>
    <row r="7" spans="1:15" ht="15.75" customHeight="1" x14ac:dyDescent="0.3">
      <c r="A7" s="20">
        <v>8</v>
      </c>
      <c r="B7" s="21" t="s">
        <v>23</v>
      </c>
      <c r="C7" s="21" t="s">
        <v>24</v>
      </c>
      <c r="D7" s="22">
        <v>183</v>
      </c>
      <c r="E7" s="23">
        <v>5</v>
      </c>
      <c r="F7" s="22">
        <v>752</v>
      </c>
      <c r="G7" s="24">
        <v>29</v>
      </c>
      <c r="I7" s="20">
        <v>3</v>
      </c>
      <c r="J7" s="21" t="s">
        <v>25</v>
      </c>
      <c r="K7" s="21" t="s">
        <v>24</v>
      </c>
      <c r="L7" s="22">
        <v>178</v>
      </c>
      <c r="M7" s="23">
        <v>4</v>
      </c>
      <c r="N7" s="22">
        <v>730</v>
      </c>
      <c r="O7" s="24">
        <v>24</v>
      </c>
    </row>
    <row r="8" spans="1:15" ht="15.75" customHeight="1" x14ac:dyDescent="0.3">
      <c r="A8" s="20">
        <v>1</v>
      </c>
      <c r="B8" s="21" t="s">
        <v>26</v>
      </c>
      <c r="C8" s="21" t="s">
        <v>27</v>
      </c>
      <c r="D8" s="22">
        <v>185</v>
      </c>
      <c r="E8" s="23">
        <v>8</v>
      </c>
      <c r="F8" s="25">
        <v>745</v>
      </c>
      <c r="G8" s="26">
        <v>26</v>
      </c>
      <c r="I8" s="20">
        <v>6</v>
      </c>
      <c r="J8" s="21" t="s">
        <v>28</v>
      </c>
      <c r="K8" s="21" t="s">
        <v>29</v>
      </c>
      <c r="L8" s="22">
        <v>182</v>
      </c>
      <c r="M8" s="23">
        <v>7</v>
      </c>
      <c r="N8" s="22">
        <v>725</v>
      </c>
      <c r="O8" s="24">
        <v>24</v>
      </c>
    </row>
    <row r="9" spans="1:15" ht="15.75" customHeight="1" x14ac:dyDescent="0.3">
      <c r="A9" s="20">
        <v>4</v>
      </c>
      <c r="B9" s="21" t="s">
        <v>30</v>
      </c>
      <c r="C9" s="21" t="s">
        <v>31</v>
      </c>
      <c r="D9" s="22">
        <v>183</v>
      </c>
      <c r="E9" s="23">
        <v>5</v>
      </c>
      <c r="F9" s="22">
        <v>742</v>
      </c>
      <c r="G9" s="24">
        <v>24</v>
      </c>
      <c r="I9" s="20">
        <v>1</v>
      </c>
      <c r="J9" s="21" t="s">
        <v>32</v>
      </c>
      <c r="K9" s="21" t="s">
        <v>33</v>
      </c>
      <c r="L9" s="22">
        <v>182</v>
      </c>
      <c r="M9" s="23">
        <v>7</v>
      </c>
      <c r="N9" s="25">
        <v>726</v>
      </c>
      <c r="O9" s="26">
        <v>18</v>
      </c>
    </row>
    <row r="10" spans="1:15" ht="15.75" customHeight="1" x14ac:dyDescent="0.3">
      <c r="A10" s="20">
        <v>3</v>
      </c>
      <c r="B10" s="21" t="s">
        <v>34</v>
      </c>
      <c r="C10" s="21" t="s">
        <v>20</v>
      </c>
      <c r="D10" s="22">
        <v>183</v>
      </c>
      <c r="E10" s="23">
        <v>5</v>
      </c>
      <c r="F10" s="22">
        <v>736</v>
      </c>
      <c r="G10" s="24">
        <v>20</v>
      </c>
      <c r="I10" s="20">
        <v>2</v>
      </c>
      <c r="J10" s="21" t="s">
        <v>35</v>
      </c>
      <c r="K10" s="21" t="s">
        <v>36</v>
      </c>
      <c r="L10" s="22">
        <v>176</v>
      </c>
      <c r="M10" s="23">
        <v>2</v>
      </c>
      <c r="N10" s="22">
        <v>728</v>
      </c>
      <c r="O10" s="24">
        <v>17</v>
      </c>
    </row>
    <row r="11" spans="1:15" ht="15.75" customHeight="1" x14ac:dyDescent="0.3">
      <c r="A11" s="20">
        <v>7</v>
      </c>
      <c r="B11" s="21" t="s">
        <v>37</v>
      </c>
      <c r="C11" s="21" t="s">
        <v>29</v>
      </c>
      <c r="D11" s="22">
        <v>185</v>
      </c>
      <c r="E11" s="23">
        <v>8</v>
      </c>
      <c r="F11" s="22">
        <v>732</v>
      </c>
      <c r="G11" s="24">
        <v>18</v>
      </c>
      <c r="I11" s="20">
        <v>4</v>
      </c>
      <c r="J11" s="21" t="s">
        <v>38</v>
      </c>
      <c r="K11" s="21" t="s">
        <v>18</v>
      </c>
      <c r="L11" s="22">
        <v>173</v>
      </c>
      <c r="M11" s="23">
        <v>1</v>
      </c>
      <c r="N11" s="22">
        <v>722</v>
      </c>
      <c r="O11" s="24">
        <v>17</v>
      </c>
    </row>
    <row r="12" spans="1:15" ht="15.75" customHeight="1" x14ac:dyDescent="0.3">
      <c r="A12" s="20">
        <v>6</v>
      </c>
      <c r="B12" s="21" t="s">
        <v>39</v>
      </c>
      <c r="C12" s="21" t="s">
        <v>40</v>
      </c>
      <c r="D12" s="22">
        <v>181</v>
      </c>
      <c r="E12" s="23">
        <v>2</v>
      </c>
      <c r="F12" s="22">
        <v>702</v>
      </c>
      <c r="G12" s="24">
        <v>8</v>
      </c>
      <c r="I12" s="20">
        <v>8</v>
      </c>
      <c r="J12" s="21" t="s">
        <v>41</v>
      </c>
      <c r="K12" s="21" t="s">
        <v>42</v>
      </c>
      <c r="L12" s="22">
        <v>183</v>
      </c>
      <c r="M12" s="23">
        <v>8</v>
      </c>
      <c r="N12" s="22">
        <v>722</v>
      </c>
      <c r="O12" s="24">
        <v>17</v>
      </c>
    </row>
    <row r="13" spans="1:15" ht="15.75" customHeight="1" x14ac:dyDescent="0.3">
      <c r="A13" s="27">
        <v>5</v>
      </c>
      <c r="B13" s="28" t="s">
        <v>43</v>
      </c>
      <c r="C13" s="28" t="s">
        <v>44</v>
      </c>
      <c r="D13" s="29" t="s">
        <v>45</v>
      </c>
      <c r="E13" s="30">
        <v>0</v>
      </c>
      <c r="F13" s="29">
        <v>0</v>
      </c>
      <c r="G13" s="31">
        <v>0</v>
      </c>
      <c r="I13" s="27">
        <v>7</v>
      </c>
      <c r="J13" s="28" t="s">
        <v>46</v>
      </c>
      <c r="K13" s="28" t="s">
        <v>47</v>
      </c>
      <c r="L13" s="29">
        <v>178</v>
      </c>
      <c r="M13" s="30">
        <v>4</v>
      </c>
      <c r="N13" s="29">
        <v>716</v>
      </c>
      <c r="O13" s="31">
        <v>12</v>
      </c>
    </row>
    <row r="14" spans="1:15" ht="15.75" customHeight="1" x14ac:dyDescent="0.3"/>
    <row r="15" spans="1:15" ht="15.75" customHeight="1" x14ac:dyDescent="0.3">
      <c r="A15" s="7"/>
      <c r="B15" s="8" t="s">
        <v>48</v>
      </c>
      <c r="C15" s="6" t="s">
        <v>49</v>
      </c>
      <c r="E15" s="9" t="s">
        <v>50</v>
      </c>
      <c r="F15" s="8"/>
      <c r="G15" s="8"/>
      <c r="I15" s="7"/>
      <c r="J15" s="8" t="s">
        <v>51</v>
      </c>
      <c r="K15" s="6" t="s">
        <v>52</v>
      </c>
      <c r="M15" s="9" t="s">
        <v>53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6</v>
      </c>
      <c r="B17" s="15" t="s">
        <v>54</v>
      </c>
      <c r="C17" s="15" t="s">
        <v>55</v>
      </c>
      <c r="D17" s="16">
        <v>186</v>
      </c>
      <c r="E17" s="16">
        <v>8</v>
      </c>
      <c r="F17" s="16">
        <v>741</v>
      </c>
      <c r="G17" s="19">
        <v>34</v>
      </c>
      <c r="I17" s="14">
        <v>8</v>
      </c>
      <c r="J17" s="15" t="s">
        <v>56</v>
      </c>
      <c r="K17" s="15" t="s">
        <v>57</v>
      </c>
      <c r="L17" s="16">
        <v>175</v>
      </c>
      <c r="M17" s="16">
        <v>4</v>
      </c>
      <c r="N17" s="16">
        <v>702</v>
      </c>
      <c r="O17" s="19">
        <v>28</v>
      </c>
    </row>
    <row r="18" spans="1:15" ht="15.75" customHeight="1" x14ac:dyDescent="0.3">
      <c r="A18" s="20">
        <v>3</v>
      </c>
      <c r="B18" s="21" t="s">
        <v>58</v>
      </c>
      <c r="C18" s="21" t="s">
        <v>59</v>
      </c>
      <c r="D18" s="22">
        <v>183</v>
      </c>
      <c r="E18" s="23">
        <v>7</v>
      </c>
      <c r="F18" s="22">
        <v>729</v>
      </c>
      <c r="G18" s="24">
        <v>29</v>
      </c>
      <c r="I18" s="20">
        <v>2</v>
      </c>
      <c r="J18" s="21" t="s">
        <v>60</v>
      </c>
      <c r="K18" s="21" t="s">
        <v>61</v>
      </c>
      <c r="L18" s="22">
        <v>181</v>
      </c>
      <c r="M18" s="23">
        <v>8</v>
      </c>
      <c r="N18" s="22">
        <v>711</v>
      </c>
      <c r="O18" s="24">
        <v>27</v>
      </c>
    </row>
    <row r="19" spans="1:15" ht="15.75" customHeight="1" x14ac:dyDescent="0.3">
      <c r="A19" s="20">
        <v>8</v>
      </c>
      <c r="B19" s="21" t="s">
        <v>62</v>
      </c>
      <c r="C19" s="21" t="s">
        <v>18</v>
      </c>
      <c r="D19" s="22">
        <v>175</v>
      </c>
      <c r="E19" s="23">
        <v>2</v>
      </c>
      <c r="F19" s="22">
        <v>725</v>
      </c>
      <c r="G19" s="24">
        <v>26</v>
      </c>
      <c r="I19" s="20">
        <v>3</v>
      </c>
      <c r="J19" s="21" t="s">
        <v>63</v>
      </c>
      <c r="K19" s="21" t="s">
        <v>64</v>
      </c>
      <c r="L19" s="22">
        <v>177</v>
      </c>
      <c r="M19" s="23">
        <v>6</v>
      </c>
      <c r="N19" s="22">
        <v>702</v>
      </c>
      <c r="O19" s="24">
        <v>25</v>
      </c>
    </row>
    <row r="20" spans="1:15" ht="15.75" customHeight="1" x14ac:dyDescent="0.3">
      <c r="A20" s="20">
        <v>4</v>
      </c>
      <c r="B20" s="21" t="s">
        <v>65</v>
      </c>
      <c r="C20" s="21" t="s">
        <v>20</v>
      </c>
      <c r="D20" s="22">
        <v>182</v>
      </c>
      <c r="E20" s="23">
        <v>6</v>
      </c>
      <c r="F20" s="22">
        <v>710</v>
      </c>
      <c r="G20" s="24">
        <v>21</v>
      </c>
      <c r="I20" s="20">
        <v>6</v>
      </c>
      <c r="J20" s="21" t="s">
        <v>66</v>
      </c>
      <c r="K20" s="21" t="s">
        <v>18</v>
      </c>
      <c r="L20" s="22">
        <v>173</v>
      </c>
      <c r="M20" s="23">
        <v>3</v>
      </c>
      <c r="N20" s="22">
        <v>696</v>
      </c>
      <c r="O20" s="24">
        <v>21</v>
      </c>
    </row>
    <row r="21" spans="1:15" ht="15.75" customHeight="1" x14ac:dyDescent="0.3">
      <c r="A21" s="20">
        <v>1</v>
      </c>
      <c r="B21" s="21" t="s">
        <v>67</v>
      </c>
      <c r="C21" s="21" t="s">
        <v>20</v>
      </c>
      <c r="D21" s="22">
        <v>180</v>
      </c>
      <c r="E21" s="23">
        <v>4</v>
      </c>
      <c r="F21" s="25">
        <v>714</v>
      </c>
      <c r="G21" s="26">
        <v>19</v>
      </c>
      <c r="I21" s="20">
        <v>5</v>
      </c>
      <c r="J21" s="21" t="s">
        <v>68</v>
      </c>
      <c r="K21" s="21" t="s">
        <v>64</v>
      </c>
      <c r="L21" s="22">
        <v>172</v>
      </c>
      <c r="M21" s="23">
        <v>1</v>
      </c>
      <c r="N21" s="22">
        <v>694</v>
      </c>
      <c r="O21" s="24">
        <v>20</v>
      </c>
    </row>
    <row r="22" spans="1:15" ht="15.75" customHeight="1" x14ac:dyDescent="0.3">
      <c r="A22" s="20">
        <v>2</v>
      </c>
      <c r="B22" s="21" t="s">
        <v>69</v>
      </c>
      <c r="C22" s="21" t="s">
        <v>70</v>
      </c>
      <c r="D22" s="22">
        <v>188</v>
      </c>
      <c r="E22" s="23">
        <v>9</v>
      </c>
      <c r="F22" s="22">
        <v>697</v>
      </c>
      <c r="G22" s="24">
        <v>17</v>
      </c>
      <c r="I22" s="20">
        <v>9</v>
      </c>
      <c r="J22" s="21" t="s">
        <v>71</v>
      </c>
      <c r="K22" s="21" t="s">
        <v>57</v>
      </c>
      <c r="L22" s="22">
        <v>173</v>
      </c>
      <c r="M22" s="23">
        <v>3</v>
      </c>
      <c r="N22" s="22">
        <v>695</v>
      </c>
      <c r="O22" s="24">
        <v>18</v>
      </c>
    </row>
    <row r="23" spans="1:15" ht="15.75" customHeight="1" x14ac:dyDescent="0.3">
      <c r="A23" s="20">
        <v>5</v>
      </c>
      <c r="B23" s="21" t="s">
        <v>72</v>
      </c>
      <c r="C23" s="21" t="s">
        <v>42</v>
      </c>
      <c r="D23" s="22">
        <v>181</v>
      </c>
      <c r="E23" s="23">
        <v>5</v>
      </c>
      <c r="F23" s="22">
        <v>665</v>
      </c>
      <c r="G23" s="24">
        <v>16</v>
      </c>
      <c r="I23" s="20">
        <v>7</v>
      </c>
      <c r="J23" s="21" t="s">
        <v>73</v>
      </c>
      <c r="K23" s="21" t="s">
        <v>74</v>
      </c>
      <c r="L23" s="22">
        <v>182</v>
      </c>
      <c r="M23" s="23">
        <v>9</v>
      </c>
      <c r="N23" s="22">
        <v>663</v>
      </c>
      <c r="O23" s="24">
        <v>18</v>
      </c>
    </row>
    <row r="24" spans="1:15" ht="15.75" customHeight="1" x14ac:dyDescent="0.3">
      <c r="A24" s="20">
        <v>7</v>
      </c>
      <c r="B24" s="21" t="s">
        <v>75</v>
      </c>
      <c r="C24" s="21" t="s">
        <v>76</v>
      </c>
      <c r="D24" s="22">
        <v>176</v>
      </c>
      <c r="E24" s="23">
        <v>3</v>
      </c>
      <c r="F24" s="22">
        <v>700</v>
      </c>
      <c r="G24" s="24">
        <v>14</v>
      </c>
      <c r="I24" s="20">
        <v>4</v>
      </c>
      <c r="J24" s="21" t="s">
        <v>77</v>
      </c>
      <c r="K24" s="21" t="s">
        <v>78</v>
      </c>
      <c r="L24" s="22">
        <v>176</v>
      </c>
      <c r="M24" s="23">
        <v>5</v>
      </c>
      <c r="N24" s="22">
        <v>687</v>
      </c>
      <c r="O24" s="24">
        <v>14</v>
      </c>
    </row>
    <row r="25" spans="1:15" ht="15.75" customHeight="1" x14ac:dyDescent="0.3">
      <c r="A25" s="27">
        <v>9</v>
      </c>
      <c r="B25" s="28" t="s">
        <v>79</v>
      </c>
      <c r="C25" s="28" t="s">
        <v>29</v>
      </c>
      <c r="D25" s="29" t="s">
        <v>45</v>
      </c>
      <c r="E25" s="30">
        <v>0</v>
      </c>
      <c r="F25" s="29">
        <v>482</v>
      </c>
      <c r="G25" s="31">
        <v>6</v>
      </c>
      <c r="I25" s="27">
        <v>1</v>
      </c>
      <c r="J25" s="28" t="s">
        <v>80</v>
      </c>
      <c r="K25" s="28" t="s">
        <v>81</v>
      </c>
      <c r="L25" s="29">
        <v>179</v>
      </c>
      <c r="M25" s="30">
        <v>7</v>
      </c>
      <c r="N25" s="32">
        <v>685</v>
      </c>
      <c r="O25" s="33">
        <v>14</v>
      </c>
    </row>
    <row r="26" spans="1:15" ht="15.75" customHeight="1" x14ac:dyDescent="0.3"/>
    <row r="27" spans="1:15" ht="15.75" customHeight="1" x14ac:dyDescent="0.3">
      <c r="A27" s="7"/>
      <c r="B27" s="8" t="s">
        <v>82</v>
      </c>
      <c r="C27" s="6" t="s">
        <v>83</v>
      </c>
      <c r="E27" s="9" t="s">
        <v>84</v>
      </c>
      <c r="F27" s="8"/>
      <c r="G27" s="8"/>
      <c r="I27" s="7"/>
      <c r="J27" s="8" t="s">
        <v>85</v>
      </c>
      <c r="K27" s="6" t="s">
        <v>86</v>
      </c>
      <c r="M27" s="9" t="s">
        <v>87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2</v>
      </c>
      <c r="B29" s="15" t="s">
        <v>88</v>
      </c>
      <c r="C29" s="15" t="s">
        <v>89</v>
      </c>
      <c r="D29" s="16">
        <v>165</v>
      </c>
      <c r="E29" s="16">
        <v>4</v>
      </c>
      <c r="F29" s="16">
        <v>698</v>
      </c>
      <c r="G29" s="19">
        <v>30</v>
      </c>
      <c r="I29" s="14">
        <v>9</v>
      </c>
      <c r="J29" s="15" t="s">
        <v>90</v>
      </c>
      <c r="K29" s="15" t="s">
        <v>91</v>
      </c>
      <c r="L29" s="16">
        <v>184</v>
      </c>
      <c r="M29" s="16">
        <v>9</v>
      </c>
      <c r="N29" s="16">
        <v>724</v>
      </c>
      <c r="O29" s="19">
        <v>35</v>
      </c>
    </row>
    <row r="30" spans="1:15" ht="15.75" customHeight="1" x14ac:dyDescent="0.3">
      <c r="A30" s="20">
        <v>4</v>
      </c>
      <c r="B30" s="21" t="s">
        <v>92</v>
      </c>
      <c r="C30" s="21" t="s">
        <v>24</v>
      </c>
      <c r="D30" s="22">
        <v>165</v>
      </c>
      <c r="E30" s="23">
        <v>4</v>
      </c>
      <c r="F30" s="22">
        <v>691</v>
      </c>
      <c r="G30" s="24">
        <v>27</v>
      </c>
      <c r="I30" s="20">
        <v>2</v>
      </c>
      <c r="J30" s="21" t="s">
        <v>93</v>
      </c>
      <c r="K30" s="21" t="s">
        <v>94</v>
      </c>
      <c r="L30" s="22">
        <v>182</v>
      </c>
      <c r="M30" s="23">
        <v>8</v>
      </c>
      <c r="N30" s="22">
        <v>703</v>
      </c>
      <c r="O30" s="24">
        <v>27</v>
      </c>
    </row>
    <row r="31" spans="1:15" ht="15.75" customHeight="1" x14ac:dyDescent="0.3">
      <c r="A31" s="20">
        <v>1</v>
      </c>
      <c r="B31" s="21" t="s">
        <v>95</v>
      </c>
      <c r="C31" s="21" t="s">
        <v>96</v>
      </c>
      <c r="D31" s="22">
        <v>175</v>
      </c>
      <c r="E31" s="23">
        <v>9</v>
      </c>
      <c r="F31" s="25">
        <v>681</v>
      </c>
      <c r="G31" s="26">
        <v>24</v>
      </c>
      <c r="I31" s="20">
        <v>8</v>
      </c>
      <c r="J31" s="21" t="s">
        <v>97</v>
      </c>
      <c r="K31" s="21" t="s">
        <v>18</v>
      </c>
      <c r="L31" s="22">
        <v>176</v>
      </c>
      <c r="M31" s="23">
        <v>6</v>
      </c>
      <c r="N31" s="22">
        <v>697</v>
      </c>
      <c r="O31" s="24">
        <v>26</v>
      </c>
    </row>
    <row r="32" spans="1:15" ht="15.75" customHeight="1" x14ac:dyDescent="0.3">
      <c r="A32" s="20">
        <v>3</v>
      </c>
      <c r="B32" s="21" t="s">
        <v>98</v>
      </c>
      <c r="C32" s="21" t="s">
        <v>33</v>
      </c>
      <c r="D32" s="22">
        <v>168</v>
      </c>
      <c r="E32" s="23">
        <v>5</v>
      </c>
      <c r="F32" s="22">
        <v>689</v>
      </c>
      <c r="G32" s="24">
        <v>23</v>
      </c>
      <c r="I32" s="20">
        <v>5</v>
      </c>
      <c r="J32" s="21" t="s">
        <v>99</v>
      </c>
      <c r="K32" s="21" t="s">
        <v>100</v>
      </c>
      <c r="L32" s="22">
        <v>181</v>
      </c>
      <c r="M32" s="23">
        <v>7</v>
      </c>
      <c r="N32" s="22">
        <v>703</v>
      </c>
      <c r="O32" s="24">
        <v>23</v>
      </c>
    </row>
    <row r="33" spans="1:15" ht="15.75" customHeight="1" x14ac:dyDescent="0.3">
      <c r="A33" s="20">
        <v>8</v>
      </c>
      <c r="B33" s="21" t="s">
        <v>101</v>
      </c>
      <c r="C33" s="21" t="s">
        <v>27</v>
      </c>
      <c r="D33" s="22">
        <v>169</v>
      </c>
      <c r="E33" s="23">
        <v>6</v>
      </c>
      <c r="F33" s="22">
        <v>673</v>
      </c>
      <c r="G33" s="24">
        <v>20</v>
      </c>
      <c r="I33" s="20">
        <v>7</v>
      </c>
      <c r="J33" s="21" t="s">
        <v>102</v>
      </c>
      <c r="K33" s="21" t="s">
        <v>70</v>
      </c>
      <c r="L33" s="22">
        <v>166</v>
      </c>
      <c r="M33" s="23">
        <v>3</v>
      </c>
      <c r="N33" s="22">
        <v>684</v>
      </c>
      <c r="O33" s="24">
        <v>22</v>
      </c>
    </row>
    <row r="34" spans="1:15" ht="15.75" customHeight="1" x14ac:dyDescent="0.3">
      <c r="A34" s="20">
        <v>5</v>
      </c>
      <c r="B34" s="21" t="s">
        <v>103</v>
      </c>
      <c r="C34" s="21" t="s">
        <v>94</v>
      </c>
      <c r="D34" s="22">
        <v>159</v>
      </c>
      <c r="E34" s="23">
        <v>2</v>
      </c>
      <c r="F34" s="22">
        <v>672</v>
      </c>
      <c r="G34" s="24">
        <v>18</v>
      </c>
      <c r="I34" s="20">
        <v>3</v>
      </c>
      <c r="J34" s="21" t="s">
        <v>104</v>
      </c>
      <c r="K34" s="21" t="s">
        <v>105</v>
      </c>
      <c r="L34" s="22">
        <v>169</v>
      </c>
      <c r="M34" s="23">
        <v>5</v>
      </c>
      <c r="N34" s="22">
        <v>681</v>
      </c>
      <c r="O34" s="24">
        <v>20</v>
      </c>
    </row>
    <row r="35" spans="1:15" ht="15.75" customHeight="1" x14ac:dyDescent="0.3">
      <c r="A35" s="20">
        <v>6</v>
      </c>
      <c r="B35" s="21" t="s">
        <v>106</v>
      </c>
      <c r="C35" s="21" t="s">
        <v>31</v>
      </c>
      <c r="D35" s="22">
        <v>171</v>
      </c>
      <c r="E35" s="23">
        <v>8</v>
      </c>
      <c r="F35" s="22">
        <v>662</v>
      </c>
      <c r="G35" s="24">
        <v>17</v>
      </c>
      <c r="I35" s="20">
        <v>6</v>
      </c>
      <c r="J35" s="21" t="s">
        <v>107</v>
      </c>
      <c r="K35" s="21" t="s">
        <v>36</v>
      </c>
      <c r="L35" s="22">
        <v>159</v>
      </c>
      <c r="M35" s="23">
        <v>2</v>
      </c>
      <c r="N35" s="22">
        <v>668</v>
      </c>
      <c r="O35" s="24">
        <v>16</v>
      </c>
    </row>
    <row r="36" spans="1:15" ht="15.75" customHeight="1" x14ac:dyDescent="0.3">
      <c r="A36" s="20">
        <v>9</v>
      </c>
      <c r="B36" s="21" t="s">
        <v>108</v>
      </c>
      <c r="C36" s="21" t="s">
        <v>55</v>
      </c>
      <c r="D36" s="22">
        <v>170</v>
      </c>
      <c r="E36" s="23">
        <v>7</v>
      </c>
      <c r="F36" s="22">
        <v>674</v>
      </c>
      <c r="G36" s="24">
        <v>15</v>
      </c>
      <c r="I36" s="20">
        <v>4</v>
      </c>
      <c r="J36" s="21" t="s">
        <v>109</v>
      </c>
      <c r="K36" s="21" t="s">
        <v>55</v>
      </c>
      <c r="L36" s="22">
        <v>168</v>
      </c>
      <c r="M36" s="23">
        <v>4</v>
      </c>
      <c r="N36" s="22">
        <v>632</v>
      </c>
      <c r="O36" s="24">
        <v>8</v>
      </c>
    </row>
    <row r="37" spans="1:15" ht="15.75" customHeight="1" x14ac:dyDescent="0.3">
      <c r="A37" s="27">
        <v>7</v>
      </c>
      <c r="B37" s="28" t="s">
        <v>110</v>
      </c>
      <c r="C37" s="28" t="s">
        <v>70</v>
      </c>
      <c r="D37" s="29" t="s">
        <v>45</v>
      </c>
      <c r="E37" s="30">
        <v>0</v>
      </c>
      <c r="F37" s="29">
        <v>510</v>
      </c>
      <c r="G37" s="31">
        <v>12</v>
      </c>
      <c r="I37" s="27">
        <v>1</v>
      </c>
      <c r="J37" s="28" t="s">
        <v>111</v>
      </c>
      <c r="K37" s="28" t="s">
        <v>36</v>
      </c>
      <c r="L37" s="29" t="s">
        <v>45</v>
      </c>
      <c r="M37" s="30">
        <v>0</v>
      </c>
      <c r="N37" s="32">
        <v>325</v>
      </c>
      <c r="O37" s="33">
        <v>4</v>
      </c>
    </row>
    <row r="38" spans="1:15" ht="15.75" customHeight="1" x14ac:dyDescent="0.3"/>
    <row r="39" spans="1:15" ht="15.75" customHeight="1" x14ac:dyDescent="0.3">
      <c r="A39" s="7"/>
      <c r="B39" s="8" t="s">
        <v>112</v>
      </c>
      <c r="C39" s="6" t="s">
        <v>113</v>
      </c>
      <c r="E39" s="9" t="s">
        <v>114</v>
      </c>
      <c r="F39" s="8"/>
      <c r="G39" s="8"/>
      <c r="I39" s="7"/>
      <c r="J39" s="8" t="s">
        <v>115</v>
      </c>
      <c r="K39" s="6" t="s">
        <v>116</v>
      </c>
      <c r="M39" s="9" t="s">
        <v>117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8</v>
      </c>
      <c r="B41" s="15" t="s">
        <v>118</v>
      </c>
      <c r="C41" s="15" t="s">
        <v>16</v>
      </c>
      <c r="D41" s="34">
        <v>164</v>
      </c>
      <c r="E41" s="16">
        <v>7</v>
      </c>
      <c r="F41" s="16">
        <v>664</v>
      </c>
      <c r="G41" s="19">
        <v>29</v>
      </c>
      <c r="I41" s="14">
        <v>8</v>
      </c>
      <c r="J41" s="15" t="s">
        <v>119</v>
      </c>
      <c r="K41" s="15" t="s">
        <v>36</v>
      </c>
      <c r="L41" s="16">
        <v>178</v>
      </c>
      <c r="M41" s="16">
        <v>9</v>
      </c>
      <c r="N41" s="16">
        <v>700</v>
      </c>
      <c r="O41" s="19">
        <v>33</v>
      </c>
    </row>
    <row r="42" spans="1:15" ht="15.75" customHeight="1" x14ac:dyDescent="0.3">
      <c r="A42" s="20">
        <v>3</v>
      </c>
      <c r="B42" s="21" t="s">
        <v>120</v>
      </c>
      <c r="C42" s="21" t="s">
        <v>36</v>
      </c>
      <c r="D42" s="22">
        <v>167</v>
      </c>
      <c r="E42" s="23">
        <v>8</v>
      </c>
      <c r="F42" s="22">
        <v>663</v>
      </c>
      <c r="G42" s="24">
        <v>28</v>
      </c>
      <c r="I42" s="20">
        <v>9</v>
      </c>
      <c r="J42" s="21" t="s">
        <v>121</v>
      </c>
      <c r="K42" s="21" t="s">
        <v>36</v>
      </c>
      <c r="L42" s="22">
        <v>169</v>
      </c>
      <c r="M42" s="23">
        <v>8</v>
      </c>
      <c r="N42" s="22">
        <v>683</v>
      </c>
      <c r="O42" s="24">
        <v>33</v>
      </c>
    </row>
    <row r="43" spans="1:15" ht="15.75" customHeight="1" x14ac:dyDescent="0.3">
      <c r="A43" s="20">
        <v>9</v>
      </c>
      <c r="B43" s="21" t="s">
        <v>122</v>
      </c>
      <c r="C43" s="21" t="s">
        <v>94</v>
      </c>
      <c r="D43" s="22">
        <v>162</v>
      </c>
      <c r="E43" s="23">
        <v>6</v>
      </c>
      <c r="F43" s="22">
        <v>664</v>
      </c>
      <c r="G43" s="24">
        <v>24</v>
      </c>
      <c r="I43" s="20">
        <v>3</v>
      </c>
      <c r="J43" s="21" t="s">
        <v>123</v>
      </c>
      <c r="K43" s="21" t="s">
        <v>24</v>
      </c>
      <c r="L43" s="22">
        <v>165</v>
      </c>
      <c r="M43" s="23">
        <v>4</v>
      </c>
      <c r="N43" s="22">
        <v>666</v>
      </c>
      <c r="O43" s="24">
        <v>21</v>
      </c>
    </row>
    <row r="44" spans="1:15" ht="15.75" customHeight="1" x14ac:dyDescent="0.3">
      <c r="A44" s="20">
        <v>4</v>
      </c>
      <c r="B44" s="21" t="s">
        <v>124</v>
      </c>
      <c r="C44" s="21" t="s">
        <v>24</v>
      </c>
      <c r="D44" s="22">
        <v>160</v>
      </c>
      <c r="E44" s="23">
        <v>4</v>
      </c>
      <c r="F44" s="22">
        <v>662</v>
      </c>
      <c r="G44" s="24">
        <v>24</v>
      </c>
      <c r="I44" s="20">
        <v>6</v>
      </c>
      <c r="J44" s="21" t="s">
        <v>125</v>
      </c>
      <c r="K44" s="21" t="s">
        <v>47</v>
      </c>
      <c r="L44" s="22">
        <v>166</v>
      </c>
      <c r="M44" s="23">
        <v>5</v>
      </c>
      <c r="N44" s="22">
        <v>660</v>
      </c>
      <c r="O44" s="24">
        <v>21</v>
      </c>
    </row>
    <row r="45" spans="1:15" ht="15.75" customHeight="1" x14ac:dyDescent="0.3">
      <c r="A45" s="20">
        <v>6</v>
      </c>
      <c r="B45" s="21" t="s">
        <v>126</v>
      </c>
      <c r="C45" s="21" t="s">
        <v>76</v>
      </c>
      <c r="D45" s="22">
        <v>171</v>
      </c>
      <c r="E45" s="23">
        <v>9</v>
      </c>
      <c r="F45" s="22">
        <v>648</v>
      </c>
      <c r="G45" s="24">
        <v>22</v>
      </c>
      <c r="I45" s="20">
        <v>1</v>
      </c>
      <c r="J45" s="21" t="s">
        <v>127</v>
      </c>
      <c r="K45" s="21" t="s">
        <v>128</v>
      </c>
      <c r="L45" s="22">
        <v>167</v>
      </c>
      <c r="M45" s="23">
        <v>6</v>
      </c>
      <c r="N45" s="25">
        <v>655</v>
      </c>
      <c r="O45" s="26">
        <v>21</v>
      </c>
    </row>
    <row r="46" spans="1:15" ht="15.75" customHeight="1" x14ac:dyDescent="0.3">
      <c r="A46" s="20">
        <v>5</v>
      </c>
      <c r="B46" s="21" t="s">
        <v>129</v>
      </c>
      <c r="C46" s="21" t="s">
        <v>130</v>
      </c>
      <c r="D46" s="22">
        <v>161</v>
      </c>
      <c r="E46" s="23">
        <v>5</v>
      </c>
      <c r="F46" s="22">
        <v>647</v>
      </c>
      <c r="G46" s="24">
        <v>21</v>
      </c>
      <c r="I46" s="20">
        <v>7</v>
      </c>
      <c r="J46" s="21" t="s">
        <v>131</v>
      </c>
      <c r="K46" s="21" t="s">
        <v>59</v>
      </c>
      <c r="L46" s="22">
        <v>168</v>
      </c>
      <c r="M46" s="23">
        <v>7</v>
      </c>
      <c r="N46" s="22">
        <v>643</v>
      </c>
      <c r="O46" s="24">
        <v>19</v>
      </c>
    </row>
    <row r="47" spans="1:15" ht="15.75" customHeight="1" x14ac:dyDescent="0.3">
      <c r="A47" s="20">
        <v>1</v>
      </c>
      <c r="B47" s="21" t="s">
        <v>132</v>
      </c>
      <c r="C47" s="21" t="s">
        <v>36</v>
      </c>
      <c r="D47" s="22">
        <v>159</v>
      </c>
      <c r="E47" s="23">
        <v>3</v>
      </c>
      <c r="F47" s="25">
        <v>632</v>
      </c>
      <c r="G47" s="26">
        <v>14</v>
      </c>
      <c r="I47" s="20">
        <v>2</v>
      </c>
      <c r="J47" s="21" t="s">
        <v>133</v>
      </c>
      <c r="K47" s="21" t="s">
        <v>81</v>
      </c>
      <c r="L47" s="22">
        <v>156</v>
      </c>
      <c r="M47" s="23">
        <v>2</v>
      </c>
      <c r="N47" s="22">
        <v>645</v>
      </c>
      <c r="O47" s="24">
        <v>16</v>
      </c>
    </row>
    <row r="48" spans="1:15" ht="15.75" customHeight="1" x14ac:dyDescent="0.3">
      <c r="A48" s="20">
        <v>2</v>
      </c>
      <c r="B48" s="21" t="s">
        <v>134</v>
      </c>
      <c r="C48" s="21" t="s">
        <v>33</v>
      </c>
      <c r="D48" s="22" t="s">
        <v>45</v>
      </c>
      <c r="E48" s="23">
        <v>0</v>
      </c>
      <c r="F48" s="22">
        <v>332</v>
      </c>
      <c r="G48" s="24">
        <v>12</v>
      </c>
      <c r="I48" s="20">
        <v>5</v>
      </c>
      <c r="J48" s="21" t="s">
        <v>135</v>
      </c>
      <c r="K48" s="21" t="s">
        <v>70</v>
      </c>
      <c r="L48" s="22">
        <v>153</v>
      </c>
      <c r="M48" s="23">
        <v>1</v>
      </c>
      <c r="N48" s="22">
        <v>622</v>
      </c>
      <c r="O48" s="24">
        <v>10</v>
      </c>
    </row>
    <row r="49" spans="1:15" ht="15.75" customHeight="1" x14ac:dyDescent="0.3">
      <c r="A49" s="27">
        <v>7</v>
      </c>
      <c r="B49" s="28" t="s">
        <v>136</v>
      </c>
      <c r="C49" s="28" t="s">
        <v>36</v>
      </c>
      <c r="D49" s="29">
        <v>151</v>
      </c>
      <c r="E49" s="30">
        <v>2</v>
      </c>
      <c r="F49" s="29">
        <v>569</v>
      </c>
      <c r="G49" s="31">
        <v>6</v>
      </c>
      <c r="I49" s="27">
        <v>4</v>
      </c>
      <c r="J49" s="28" t="s">
        <v>137</v>
      </c>
      <c r="K49" s="28" t="s">
        <v>70</v>
      </c>
      <c r="L49" s="29">
        <v>157</v>
      </c>
      <c r="M49" s="30">
        <v>3</v>
      </c>
      <c r="N49" s="29">
        <v>599</v>
      </c>
      <c r="O49" s="31">
        <v>10</v>
      </c>
    </row>
    <row r="50" spans="1:15" ht="15.75" customHeight="1" x14ac:dyDescent="0.3"/>
    <row r="51" spans="1:15" ht="15.75" customHeight="1" x14ac:dyDescent="0.3">
      <c r="A51" s="7"/>
      <c r="B51" s="8" t="s">
        <v>138</v>
      </c>
      <c r="C51" s="6" t="s">
        <v>139</v>
      </c>
      <c r="E51" s="9" t="s">
        <v>140</v>
      </c>
      <c r="F51" s="8"/>
      <c r="G51" s="8"/>
      <c r="I51" s="7"/>
      <c r="J51" s="8" t="s">
        <v>141</v>
      </c>
      <c r="K51" s="6" t="s">
        <v>142</v>
      </c>
      <c r="M51" s="9" t="s">
        <v>143</v>
      </c>
      <c r="N51" s="8"/>
      <c r="O51" s="8"/>
    </row>
    <row r="52" spans="1:15" ht="15.75" customHeight="1" x14ac:dyDescent="0.3">
      <c r="A52" s="10"/>
      <c r="B52" s="11" t="s">
        <v>9</v>
      </c>
      <c r="C52" s="11" t="s">
        <v>10</v>
      </c>
      <c r="D52" s="12" t="s">
        <v>11</v>
      </c>
      <c r="E52" s="12" t="s">
        <v>12</v>
      </c>
      <c r="F52" s="12" t="s">
        <v>13</v>
      </c>
      <c r="G52" s="13" t="s">
        <v>14</v>
      </c>
      <c r="I52" s="10"/>
      <c r="J52" s="11" t="s">
        <v>9</v>
      </c>
      <c r="K52" s="11" t="s">
        <v>10</v>
      </c>
      <c r="L52" s="12" t="s">
        <v>11</v>
      </c>
      <c r="M52" s="12" t="s">
        <v>12</v>
      </c>
      <c r="N52" s="12" t="s">
        <v>13</v>
      </c>
      <c r="O52" s="13" t="s">
        <v>14</v>
      </c>
    </row>
    <row r="53" spans="1:15" x14ac:dyDescent="0.3">
      <c r="A53" s="14">
        <v>2</v>
      </c>
      <c r="B53" s="15" t="s">
        <v>144</v>
      </c>
      <c r="C53" s="15" t="s">
        <v>36</v>
      </c>
      <c r="D53" s="16">
        <v>183</v>
      </c>
      <c r="E53" s="16">
        <v>9</v>
      </c>
      <c r="F53" s="16">
        <v>719</v>
      </c>
      <c r="G53" s="19">
        <v>36</v>
      </c>
      <c r="I53" s="14">
        <v>8</v>
      </c>
      <c r="J53" s="15" t="s">
        <v>145</v>
      </c>
      <c r="K53" s="15" t="s">
        <v>29</v>
      </c>
      <c r="L53" s="16">
        <v>168</v>
      </c>
      <c r="M53" s="16">
        <v>9</v>
      </c>
      <c r="N53" s="16">
        <v>668</v>
      </c>
      <c r="O53" s="19">
        <v>33</v>
      </c>
    </row>
    <row r="54" spans="1:15" x14ac:dyDescent="0.3">
      <c r="A54" s="20">
        <v>9</v>
      </c>
      <c r="B54" s="21" t="s">
        <v>146</v>
      </c>
      <c r="C54" s="21" t="s">
        <v>18</v>
      </c>
      <c r="D54" s="22">
        <v>166</v>
      </c>
      <c r="E54" s="23">
        <v>7</v>
      </c>
      <c r="F54" s="22">
        <v>679</v>
      </c>
      <c r="G54" s="24">
        <v>29</v>
      </c>
      <c r="I54" s="20">
        <v>4</v>
      </c>
      <c r="J54" s="21" t="s">
        <v>147</v>
      </c>
      <c r="K54" s="21" t="s">
        <v>33</v>
      </c>
      <c r="L54" s="22">
        <v>160</v>
      </c>
      <c r="M54" s="23">
        <v>6</v>
      </c>
      <c r="N54" s="22">
        <v>678</v>
      </c>
      <c r="O54" s="24">
        <v>31</v>
      </c>
    </row>
    <row r="55" spans="1:15" x14ac:dyDescent="0.3">
      <c r="A55" s="20">
        <v>1</v>
      </c>
      <c r="B55" s="21" t="s">
        <v>148</v>
      </c>
      <c r="C55" s="21" t="s">
        <v>149</v>
      </c>
      <c r="D55" s="22">
        <v>171</v>
      </c>
      <c r="E55" s="23">
        <v>8</v>
      </c>
      <c r="F55" s="25">
        <v>677</v>
      </c>
      <c r="G55" s="26">
        <v>29</v>
      </c>
      <c r="I55" s="20">
        <v>9</v>
      </c>
      <c r="J55" s="21" t="s">
        <v>150</v>
      </c>
      <c r="K55" s="21" t="s">
        <v>18</v>
      </c>
      <c r="L55" s="22">
        <v>168</v>
      </c>
      <c r="M55" s="23">
        <v>9</v>
      </c>
      <c r="N55" s="22">
        <v>662</v>
      </c>
      <c r="O55" s="24">
        <v>29</v>
      </c>
    </row>
    <row r="56" spans="1:15" x14ac:dyDescent="0.3">
      <c r="A56" s="20">
        <v>6</v>
      </c>
      <c r="B56" s="21" t="s">
        <v>151</v>
      </c>
      <c r="C56" s="21" t="s">
        <v>105</v>
      </c>
      <c r="D56" s="22">
        <v>160</v>
      </c>
      <c r="E56" s="23">
        <v>6</v>
      </c>
      <c r="F56" s="22">
        <v>654</v>
      </c>
      <c r="G56" s="24">
        <v>24</v>
      </c>
      <c r="I56" s="20">
        <v>1</v>
      </c>
      <c r="J56" s="21" t="s">
        <v>152</v>
      </c>
      <c r="K56" s="21" t="s">
        <v>33</v>
      </c>
      <c r="L56" s="22">
        <v>157</v>
      </c>
      <c r="M56" s="23">
        <v>5</v>
      </c>
      <c r="N56" s="25">
        <v>632</v>
      </c>
      <c r="O56" s="26">
        <v>20</v>
      </c>
    </row>
    <row r="57" spans="1:15" x14ac:dyDescent="0.3">
      <c r="A57" s="20">
        <v>4</v>
      </c>
      <c r="B57" s="21" t="s">
        <v>153</v>
      </c>
      <c r="C57" s="21" t="s">
        <v>33</v>
      </c>
      <c r="D57" s="22">
        <v>158</v>
      </c>
      <c r="E57" s="23">
        <v>5</v>
      </c>
      <c r="F57" s="22">
        <v>651</v>
      </c>
      <c r="G57" s="24">
        <v>21</v>
      </c>
      <c r="I57" s="20">
        <v>3</v>
      </c>
      <c r="J57" s="21" t="s">
        <v>154</v>
      </c>
      <c r="K57" s="21" t="s">
        <v>91</v>
      </c>
      <c r="L57" s="22">
        <v>150</v>
      </c>
      <c r="M57" s="23">
        <v>2</v>
      </c>
      <c r="N57" s="22">
        <v>631</v>
      </c>
      <c r="O57" s="24">
        <v>19</v>
      </c>
    </row>
    <row r="58" spans="1:15" x14ac:dyDescent="0.3">
      <c r="A58" s="20">
        <v>7</v>
      </c>
      <c r="B58" s="21" t="s">
        <v>155</v>
      </c>
      <c r="C58" s="21" t="s">
        <v>22</v>
      </c>
      <c r="D58" s="22">
        <v>152</v>
      </c>
      <c r="E58" s="23">
        <v>4</v>
      </c>
      <c r="F58" s="22">
        <v>622</v>
      </c>
      <c r="G58" s="24">
        <v>15</v>
      </c>
      <c r="I58" s="20">
        <v>7</v>
      </c>
      <c r="J58" s="21" t="s">
        <v>156</v>
      </c>
      <c r="K58" s="21" t="s">
        <v>157</v>
      </c>
      <c r="L58" s="22">
        <v>162</v>
      </c>
      <c r="M58" s="23">
        <v>7</v>
      </c>
      <c r="N58" s="22">
        <v>486</v>
      </c>
      <c r="O58" s="24">
        <v>19</v>
      </c>
    </row>
    <row r="59" spans="1:15" x14ac:dyDescent="0.3">
      <c r="A59" s="20">
        <v>5</v>
      </c>
      <c r="B59" s="21" t="s">
        <v>158</v>
      </c>
      <c r="C59" s="21" t="s">
        <v>81</v>
      </c>
      <c r="D59" s="22">
        <v>142</v>
      </c>
      <c r="E59" s="23">
        <v>3</v>
      </c>
      <c r="F59" s="22">
        <v>573</v>
      </c>
      <c r="G59" s="24">
        <v>10</v>
      </c>
      <c r="I59" s="20">
        <v>5</v>
      </c>
      <c r="J59" s="21" t="s">
        <v>159</v>
      </c>
      <c r="K59" s="21" t="s">
        <v>18</v>
      </c>
      <c r="L59" s="22">
        <v>154</v>
      </c>
      <c r="M59" s="23">
        <v>4</v>
      </c>
      <c r="N59" s="22">
        <v>608</v>
      </c>
      <c r="O59" s="24">
        <v>13</v>
      </c>
    </row>
    <row r="60" spans="1:15" x14ac:dyDescent="0.3">
      <c r="A60" s="20">
        <v>8</v>
      </c>
      <c r="B60" s="21" t="s">
        <v>160</v>
      </c>
      <c r="C60" s="21" t="s">
        <v>22</v>
      </c>
      <c r="D60" s="22">
        <v>142</v>
      </c>
      <c r="E60" s="23">
        <v>3</v>
      </c>
      <c r="F60" s="22">
        <v>548</v>
      </c>
      <c r="G60" s="24">
        <v>10</v>
      </c>
      <c r="I60" s="20">
        <v>6</v>
      </c>
      <c r="J60" s="21" t="s">
        <v>161</v>
      </c>
      <c r="K60" s="21" t="s">
        <v>59</v>
      </c>
      <c r="L60" s="22">
        <v>151</v>
      </c>
      <c r="M60" s="23">
        <v>3</v>
      </c>
      <c r="N60" s="22">
        <v>301</v>
      </c>
      <c r="O60" s="24">
        <v>6</v>
      </c>
    </row>
    <row r="61" spans="1:15" x14ac:dyDescent="0.3">
      <c r="A61" s="27">
        <v>3</v>
      </c>
      <c r="B61" s="28" t="s">
        <v>162</v>
      </c>
      <c r="C61" s="28" t="s">
        <v>36</v>
      </c>
      <c r="D61" s="29" t="s">
        <v>45</v>
      </c>
      <c r="E61" s="30">
        <v>0</v>
      </c>
      <c r="F61" s="29">
        <v>309</v>
      </c>
      <c r="G61" s="31">
        <v>7</v>
      </c>
      <c r="I61" s="27">
        <v>2</v>
      </c>
      <c r="J61" s="28" t="s">
        <v>163</v>
      </c>
      <c r="K61" s="28" t="s">
        <v>42</v>
      </c>
      <c r="L61" s="29" t="s">
        <v>45</v>
      </c>
      <c r="M61" s="30">
        <v>0</v>
      </c>
      <c r="N61" s="29">
        <v>0</v>
      </c>
      <c r="O61" s="31">
        <v>0</v>
      </c>
    </row>
    <row r="63" spans="1:15" x14ac:dyDescent="0.3">
      <c r="B63" s="6" t="s">
        <v>164</v>
      </c>
      <c r="F63" s="35" t="s">
        <v>165</v>
      </c>
    </row>
    <row r="64" spans="1:15" x14ac:dyDescent="0.3">
      <c r="B64" s="6" t="s">
        <v>166</v>
      </c>
    </row>
  </sheetData>
  <hyperlinks>
    <hyperlink ref="B2" location="'Index'!A3" tooltip="Go to the Index sheet" display="á" xr:uid="{B7F9A286-99BF-4BCB-8E42-19A5115F2FE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4F9FE-0F8D-41E6-91BF-4C9F12535AA1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444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85</v>
      </c>
      <c r="C3" s="6" t="s">
        <v>500</v>
      </c>
      <c r="E3" s="9" t="s">
        <v>501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7">
        <v>6</v>
      </c>
      <c r="B5" s="15" t="s">
        <v>502</v>
      </c>
      <c r="C5" s="15" t="s">
        <v>81</v>
      </c>
      <c r="D5" s="85">
        <v>99.003</v>
      </c>
      <c r="E5" s="85">
        <v>97.001000000000005</v>
      </c>
      <c r="F5" s="79">
        <f t="shared" ref="F5:F13" si="0">SUM(D5,E5)</f>
        <v>196.00400000000002</v>
      </c>
      <c r="G5" s="16">
        <v>9</v>
      </c>
      <c r="H5" s="85">
        <v>775.00900000000001</v>
      </c>
      <c r="I5" s="39">
        <v>36</v>
      </c>
    </row>
    <row r="6" spans="1:9" ht="15.75" customHeight="1" x14ac:dyDescent="0.3">
      <c r="A6" s="20">
        <v>9</v>
      </c>
      <c r="B6" s="21" t="s">
        <v>503</v>
      </c>
      <c r="C6" s="21" t="s">
        <v>438</v>
      </c>
      <c r="D6" s="86">
        <v>94</v>
      </c>
      <c r="E6" s="86">
        <v>91</v>
      </c>
      <c r="F6" s="80">
        <f t="shared" si="0"/>
        <v>185</v>
      </c>
      <c r="G6" s="23">
        <v>5</v>
      </c>
      <c r="H6" s="86">
        <v>747.00199999999995</v>
      </c>
      <c r="I6" s="42">
        <v>29</v>
      </c>
    </row>
    <row r="7" spans="1:9" ht="15.75" customHeight="1" x14ac:dyDescent="0.3">
      <c r="A7" s="20">
        <v>7</v>
      </c>
      <c r="B7" s="21" t="s">
        <v>504</v>
      </c>
      <c r="C7" s="21" t="s">
        <v>91</v>
      </c>
      <c r="D7" s="86">
        <v>97.001999999999995</v>
      </c>
      <c r="E7" s="86">
        <v>91.001000000000005</v>
      </c>
      <c r="F7" s="80">
        <f t="shared" si="0"/>
        <v>188.00299999999999</v>
      </c>
      <c r="G7" s="23">
        <v>7</v>
      </c>
      <c r="H7" s="86">
        <v>739.00399999999991</v>
      </c>
      <c r="I7" s="42">
        <v>24</v>
      </c>
    </row>
    <row r="8" spans="1:9" ht="15.75" customHeight="1" x14ac:dyDescent="0.3">
      <c r="A8" s="40">
        <v>2</v>
      </c>
      <c r="B8" s="21" t="s">
        <v>505</v>
      </c>
      <c r="C8" s="21" t="s">
        <v>212</v>
      </c>
      <c r="D8" s="86">
        <v>97</v>
      </c>
      <c r="E8" s="86">
        <v>91</v>
      </c>
      <c r="F8" s="80">
        <f t="shared" si="0"/>
        <v>188</v>
      </c>
      <c r="G8" s="23">
        <v>6</v>
      </c>
      <c r="H8" s="86">
        <v>725.00199999999995</v>
      </c>
      <c r="I8" s="42">
        <v>20</v>
      </c>
    </row>
    <row r="9" spans="1:9" ht="15.75" customHeight="1" x14ac:dyDescent="0.3">
      <c r="A9" s="20">
        <v>3</v>
      </c>
      <c r="B9" s="21" t="s">
        <v>77</v>
      </c>
      <c r="C9" s="21" t="s">
        <v>78</v>
      </c>
      <c r="D9" s="86">
        <v>97.001999999999995</v>
      </c>
      <c r="E9" s="86">
        <v>93</v>
      </c>
      <c r="F9" s="80">
        <f t="shared" si="0"/>
        <v>190.00200000000001</v>
      </c>
      <c r="G9" s="23">
        <v>8</v>
      </c>
      <c r="H9" s="86">
        <v>720.00199999999995</v>
      </c>
      <c r="I9" s="42">
        <v>20</v>
      </c>
    </row>
    <row r="10" spans="1:9" ht="15.75" customHeight="1" x14ac:dyDescent="0.3">
      <c r="A10" s="40">
        <v>4</v>
      </c>
      <c r="B10" s="21" t="s">
        <v>506</v>
      </c>
      <c r="C10" s="21" t="s">
        <v>438</v>
      </c>
      <c r="D10" s="86">
        <v>94</v>
      </c>
      <c r="E10" s="86">
        <v>89.001000000000005</v>
      </c>
      <c r="F10" s="80">
        <f t="shared" si="0"/>
        <v>183.001</v>
      </c>
      <c r="G10" s="23">
        <v>3</v>
      </c>
      <c r="H10" s="86">
        <v>726.00400000000002</v>
      </c>
      <c r="I10" s="42">
        <v>19</v>
      </c>
    </row>
    <row r="11" spans="1:9" ht="15.75" customHeight="1" x14ac:dyDescent="0.3">
      <c r="A11" s="40">
        <v>8</v>
      </c>
      <c r="B11" s="21" t="s">
        <v>507</v>
      </c>
      <c r="C11" s="21" t="s">
        <v>438</v>
      </c>
      <c r="D11" s="86">
        <v>91</v>
      </c>
      <c r="E11" s="86">
        <v>90</v>
      </c>
      <c r="F11" s="80">
        <f t="shared" si="0"/>
        <v>181</v>
      </c>
      <c r="G11" s="23">
        <v>2</v>
      </c>
      <c r="H11" s="86">
        <v>726.00099999999998</v>
      </c>
      <c r="I11" s="42">
        <v>16</v>
      </c>
    </row>
    <row r="12" spans="1:9" ht="15.75" customHeight="1" x14ac:dyDescent="0.3">
      <c r="A12" s="20">
        <v>5</v>
      </c>
      <c r="B12" s="21" t="s">
        <v>508</v>
      </c>
      <c r="C12" s="21" t="s">
        <v>22</v>
      </c>
      <c r="D12" s="86">
        <v>93.001000000000005</v>
      </c>
      <c r="E12" s="86">
        <v>91.001000000000005</v>
      </c>
      <c r="F12" s="80">
        <f t="shared" si="0"/>
        <v>184.00200000000001</v>
      </c>
      <c r="G12" s="23">
        <v>4</v>
      </c>
      <c r="H12" s="86">
        <v>697.00199999999995</v>
      </c>
      <c r="I12" s="42">
        <v>10</v>
      </c>
    </row>
    <row r="13" spans="1:9" ht="15.75" customHeight="1" x14ac:dyDescent="0.3">
      <c r="A13" s="27">
        <v>1</v>
      </c>
      <c r="B13" s="28" t="s">
        <v>509</v>
      </c>
      <c r="C13" s="28" t="s">
        <v>212</v>
      </c>
      <c r="D13" s="81">
        <v>92.001000000000005</v>
      </c>
      <c r="E13" s="81">
        <v>85</v>
      </c>
      <c r="F13" s="81">
        <f t="shared" si="0"/>
        <v>177.001</v>
      </c>
      <c r="G13" s="30">
        <v>1</v>
      </c>
      <c r="H13" s="81">
        <v>351.00099999999998</v>
      </c>
      <c r="I13" s="33">
        <v>5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7"/>
      <c r="B15" s="8" t="s">
        <v>112</v>
      </c>
      <c r="C15" s="6" t="s">
        <v>510</v>
      </c>
      <c r="E15" s="9" t="s">
        <v>511</v>
      </c>
      <c r="F15" s="8"/>
      <c r="G15" s="8"/>
      <c r="H15" s="8"/>
      <c r="I15" s="8"/>
    </row>
    <row r="16" spans="1:9" ht="15.75" customHeight="1" x14ac:dyDescent="0.3">
      <c r="A16" s="71">
        <v>2</v>
      </c>
      <c r="B16" s="11" t="s">
        <v>9</v>
      </c>
      <c r="C16" s="72" t="s">
        <v>10</v>
      </c>
      <c r="D16" s="48"/>
      <c r="E16" s="76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37">
        <v>6</v>
      </c>
      <c r="B17" s="15" t="s">
        <v>512</v>
      </c>
      <c r="C17" s="15" t="s">
        <v>212</v>
      </c>
      <c r="D17" s="85">
        <v>97.001000000000005</v>
      </c>
      <c r="E17" s="85">
        <v>94.001000000000005</v>
      </c>
      <c r="F17" s="79">
        <f t="shared" ref="F17:F25" si="1">SUM(D17,E17)</f>
        <v>191.00200000000001</v>
      </c>
      <c r="G17" s="16">
        <v>9</v>
      </c>
      <c r="H17" s="85">
        <v>766.00900000000001</v>
      </c>
      <c r="I17" s="39">
        <v>36</v>
      </c>
    </row>
    <row r="18" spans="1:9" ht="15.75" customHeight="1" x14ac:dyDescent="0.3">
      <c r="A18" s="20">
        <v>3</v>
      </c>
      <c r="B18" s="21" t="s">
        <v>513</v>
      </c>
      <c r="C18" s="21" t="s">
        <v>462</v>
      </c>
      <c r="D18" s="86">
        <v>96.001999999999995</v>
      </c>
      <c r="E18" s="86">
        <v>75.001000000000005</v>
      </c>
      <c r="F18" s="80">
        <f t="shared" si="1"/>
        <v>171.00299999999999</v>
      </c>
      <c r="G18" s="23">
        <v>4</v>
      </c>
      <c r="H18" s="86">
        <v>727.00600000000009</v>
      </c>
      <c r="I18" s="42">
        <v>25</v>
      </c>
    </row>
    <row r="19" spans="1:9" ht="15.75" customHeight="1" x14ac:dyDescent="0.3">
      <c r="A19" s="20">
        <v>5</v>
      </c>
      <c r="B19" s="21" t="s">
        <v>514</v>
      </c>
      <c r="C19" s="21" t="s">
        <v>212</v>
      </c>
      <c r="D19" s="86">
        <v>96</v>
      </c>
      <c r="E19" s="86">
        <v>91</v>
      </c>
      <c r="F19" s="80">
        <f t="shared" si="1"/>
        <v>187</v>
      </c>
      <c r="G19" s="23">
        <v>8</v>
      </c>
      <c r="H19" s="86">
        <v>731</v>
      </c>
      <c r="I19" s="42">
        <v>24</v>
      </c>
    </row>
    <row r="20" spans="1:9" ht="15.75" customHeight="1" x14ac:dyDescent="0.3">
      <c r="A20" s="40">
        <v>2</v>
      </c>
      <c r="B20" s="21" t="s">
        <v>515</v>
      </c>
      <c r="C20" s="21" t="s">
        <v>100</v>
      </c>
      <c r="D20" s="86">
        <v>93.001000000000005</v>
      </c>
      <c r="E20" s="86">
        <v>89</v>
      </c>
      <c r="F20" s="80">
        <f t="shared" si="1"/>
        <v>182.001</v>
      </c>
      <c r="G20" s="23">
        <v>7</v>
      </c>
      <c r="H20" s="86">
        <v>712.00199999999995</v>
      </c>
      <c r="I20" s="42">
        <v>23</v>
      </c>
    </row>
    <row r="21" spans="1:9" ht="15.75" customHeight="1" x14ac:dyDescent="0.3">
      <c r="A21" s="40">
        <v>8</v>
      </c>
      <c r="B21" s="21" t="s">
        <v>516</v>
      </c>
      <c r="C21" s="21" t="s">
        <v>451</v>
      </c>
      <c r="D21" s="86">
        <v>96</v>
      </c>
      <c r="E21" s="86">
        <v>85</v>
      </c>
      <c r="F21" s="80">
        <f t="shared" si="1"/>
        <v>181</v>
      </c>
      <c r="G21" s="23">
        <v>6</v>
      </c>
      <c r="H21" s="86">
        <v>727.00599999999997</v>
      </c>
      <c r="I21" s="42">
        <v>22</v>
      </c>
    </row>
    <row r="22" spans="1:9" ht="15.75" customHeight="1" x14ac:dyDescent="0.3">
      <c r="A22" s="20">
        <v>1</v>
      </c>
      <c r="B22" s="21" t="s">
        <v>252</v>
      </c>
      <c r="C22" s="21" t="s">
        <v>212</v>
      </c>
      <c r="D22" s="80">
        <v>86</v>
      </c>
      <c r="E22" s="80">
        <v>85</v>
      </c>
      <c r="F22" s="80">
        <f t="shared" si="1"/>
        <v>171</v>
      </c>
      <c r="G22" s="23">
        <v>3</v>
      </c>
      <c r="H22" s="80">
        <v>721</v>
      </c>
      <c r="I22" s="26">
        <v>20</v>
      </c>
    </row>
    <row r="23" spans="1:9" ht="15.75" customHeight="1" x14ac:dyDescent="0.3">
      <c r="A23" s="20">
        <v>9</v>
      </c>
      <c r="B23" s="21" t="s">
        <v>517</v>
      </c>
      <c r="C23" s="21" t="s">
        <v>212</v>
      </c>
      <c r="D23" s="86">
        <v>87.001000000000005</v>
      </c>
      <c r="E23" s="86">
        <v>86</v>
      </c>
      <c r="F23" s="80">
        <f t="shared" si="1"/>
        <v>173.001</v>
      </c>
      <c r="G23" s="23">
        <v>5</v>
      </c>
      <c r="H23" s="86">
        <v>706.00299999999993</v>
      </c>
      <c r="I23" s="42">
        <v>19</v>
      </c>
    </row>
    <row r="24" spans="1:9" ht="15.75" customHeight="1" x14ac:dyDescent="0.3">
      <c r="A24" s="40">
        <v>4</v>
      </c>
      <c r="B24" s="21" t="s">
        <v>251</v>
      </c>
      <c r="C24" s="21" t="s">
        <v>149</v>
      </c>
      <c r="D24" s="86" t="s">
        <v>45</v>
      </c>
      <c r="E24" s="86"/>
      <c r="F24" s="80">
        <f t="shared" si="1"/>
        <v>0</v>
      </c>
      <c r="G24" s="23">
        <v>0</v>
      </c>
      <c r="H24" s="86">
        <v>0</v>
      </c>
      <c r="I24" s="42">
        <v>0</v>
      </c>
    </row>
    <row r="25" spans="1:9" ht="15.75" customHeight="1" x14ac:dyDescent="0.3">
      <c r="A25" s="27">
        <v>7</v>
      </c>
      <c r="B25" s="28" t="s">
        <v>518</v>
      </c>
      <c r="C25" s="28" t="s">
        <v>212</v>
      </c>
      <c r="D25" s="87" t="s">
        <v>45</v>
      </c>
      <c r="E25" s="87"/>
      <c r="F25" s="81">
        <f t="shared" si="1"/>
        <v>0</v>
      </c>
      <c r="G25" s="30">
        <v>0</v>
      </c>
      <c r="H25" s="87">
        <v>0</v>
      </c>
      <c r="I25" s="44">
        <v>0</v>
      </c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7"/>
      <c r="B27" s="8" t="s">
        <v>115</v>
      </c>
      <c r="C27" s="6" t="s">
        <v>519</v>
      </c>
      <c r="E27" s="9" t="s">
        <v>520</v>
      </c>
      <c r="F27" s="8"/>
      <c r="G27" s="8"/>
      <c r="H27" s="8"/>
      <c r="I27" s="8"/>
    </row>
    <row r="28" spans="1:9" ht="15.75" customHeight="1" x14ac:dyDescent="0.3">
      <c r="A28" s="71">
        <v>2</v>
      </c>
      <c r="B28" s="11" t="s">
        <v>9</v>
      </c>
      <c r="C28" s="72" t="s">
        <v>10</v>
      </c>
      <c r="D28" s="48"/>
      <c r="E28" s="76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37">
        <v>2</v>
      </c>
      <c r="B29" s="15" t="s">
        <v>521</v>
      </c>
      <c r="C29" s="15" t="s">
        <v>33</v>
      </c>
      <c r="D29" s="85" t="s">
        <v>45</v>
      </c>
      <c r="E29" s="85"/>
      <c r="F29" s="79">
        <f>SUM(D29,E29)</f>
        <v>0</v>
      </c>
      <c r="G29" s="16">
        <v>0</v>
      </c>
      <c r="H29" s="85">
        <v>542.00099999999998</v>
      </c>
      <c r="I29" s="39">
        <v>12</v>
      </c>
    </row>
    <row r="30" spans="1:9" ht="15.75" customHeight="1" x14ac:dyDescent="0.3">
      <c r="A30" s="40">
        <v>4</v>
      </c>
      <c r="B30" s="21" t="s">
        <v>522</v>
      </c>
      <c r="C30" s="21" t="s">
        <v>33</v>
      </c>
      <c r="D30" s="86">
        <v>85</v>
      </c>
      <c r="E30" s="86">
        <v>74</v>
      </c>
      <c r="F30" s="80">
        <f>SUM(D30,E30)</f>
        <v>159</v>
      </c>
      <c r="G30" s="23">
        <v>4</v>
      </c>
      <c r="H30" s="86">
        <v>647</v>
      </c>
      <c r="I30" s="42">
        <v>11</v>
      </c>
    </row>
    <row r="31" spans="1:9" ht="15.75" customHeight="1" x14ac:dyDescent="0.3">
      <c r="A31" s="20">
        <v>3</v>
      </c>
      <c r="B31" s="21" t="s">
        <v>523</v>
      </c>
      <c r="C31" s="21" t="s">
        <v>33</v>
      </c>
      <c r="D31" s="86" t="s">
        <v>45</v>
      </c>
      <c r="E31" s="86"/>
      <c r="F31" s="80">
        <f>SUM(D31,E31)</f>
        <v>0</v>
      </c>
      <c r="G31" s="23">
        <v>0</v>
      </c>
      <c r="H31" s="86">
        <v>358</v>
      </c>
      <c r="I31" s="42">
        <v>7</v>
      </c>
    </row>
    <row r="32" spans="1:9" ht="15.75" customHeight="1" x14ac:dyDescent="0.3">
      <c r="A32" s="27">
        <v>1</v>
      </c>
      <c r="B32" s="28" t="s">
        <v>385</v>
      </c>
      <c r="C32" s="28" t="s">
        <v>33</v>
      </c>
      <c r="D32" s="81" t="s">
        <v>45</v>
      </c>
      <c r="E32" s="81"/>
      <c r="F32" s="81">
        <f>SUM(D32,E32)</f>
        <v>0</v>
      </c>
      <c r="G32" s="30">
        <v>0</v>
      </c>
      <c r="H32" s="81">
        <v>273</v>
      </c>
      <c r="I32" s="33">
        <v>2</v>
      </c>
    </row>
    <row r="33" spans="1:9" ht="15.75" customHeight="1" x14ac:dyDescent="0.3">
      <c r="A33" s="70"/>
      <c r="B33" s="84"/>
      <c r="C33" s="84"/>
      <c r="D33" s="88"/>
      <c r="E33" s="88"/>
      <c r="F33" s="83"/>
      <c r="G33" s="36"/>
      <c r="H33" s="88"/>
      <c r="I33" s="36"/>
    </row>
    <row r="34" spans="1:9" ht="15.75" customHeight="1" x14ac:dyDescent="0.3">
      <c r="A34" s="70"/>
      <c r="B34" s="84" t="s">
        <v>498</v>
      </c>
      <c r="C34" s="84"/>
      <c r="D34" s="88"/>
      <c r="E34" s="88"/>
      <c r="F34" s="83"/>
      <c r="G34" s="36"/>
      <c r="H34" s="88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6" t="s">
        <v>499</v>
      </c>
      <c r="E36" s="35" t="s">
        <v>165</v>
      </c>
      <c r="H36" s="36"/>
      <c r="I36" s="36"/>
    </row>
    <row r="37" spans="1:9" ht="15.75" customHeight="1" x14ac:dyDescent="0.3">
      <c r="A37" s="36"/>
      <c r="B37" s="6" t="s">
        <v>166</v>
      </c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36"/>
      <c r="B72" s="36"/>
      <c r="C72" s="36"/>
      <c r="D72" s="36"/>
      <c r="E72" s="36"/>
      <c r="F72" s="36"/>
      <c r="G72" s="36"/>
      <c r="H72" s="36"/>
      <c r="I72" s="36"/>
    </row>
    <row r="73" spans="1:9" ht="15.75" customHeight="1" x14ac:dyDescent="0.3">
      <c r="A73" s="36"/>
      <c r="B73" s="36"/>
      <c r="C73" s="36"/>
      <c r="D73" s="36"/>
      <c r="E73" s="36"/>
      <c r="F73" s="36"/>
      <c r="G73" s="36"/>
      <c r="H73" s="36"/>
      <c r="I73" s="36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5FB9B786-E3FD-4F73-AEAE-7B6CC9FF4DB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5359C-0854-4C0A-B118-FEC55E494BC1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444</v>
      </c>
      <c r="C1" s="2"/>
      <c r="D1" s="3"/>
      <c r="E1" s="3"/>
      <c r="F1" s="3" t="s">
        <v>259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524</v>
      </c>
      <c r="E3" s="9" t="s">
        <v>525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8" t="s">
        <v>433</v>
      </c>
      <c r="E4" s="76" t="s">
        <v>433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7">
        <v>4</v>
      </c>
      <c r="B5" s="15" t="s">
        <v>324</v>
      </c>
      <c r="C5" s="15" t="s">
        <v>203</v>
      </c>
      <c r="D5" s="85">
        <v>100.003</v>
      </c>
      <c r="E5" s="85">
        <v>98.001999999999995</v>
      </c>
      <c r="F5" s="79">
        <v>198.005</v>
      </c>
      <c r="G5" s="16">
        <v>11</v>
      </c>
      <c r="H5" s="85">
        <v>790.01699999999994</v>
      </c>
      <c r="I5" s="39">
        <v>40</v>
      </c>
    </row>
    <row r="6" spans="1:9" ht="15.75" customHeight="1" x14ac:dyDescent="0.3">
      <c r="A6" s="20">
        <v>11</v>
      </c>
      <c r="B6" s="21" t="s">
        <v>470</v>
      </c>
      <c r="C6" s="21" t="s">
        <v>217</v>
      </c>
      <c r="D6" s="86">
        <v>100.002</v>
      </c>
      <c r="E6" s="86">
        <v>97</v>
      </c>
      <c r="F6" s="80">
        <v>197.00200000000001</v>
      </c>
      <c r="G6" s="22">
        <v>10</v>
      </c>
      <c r="H6" s="86">
        <v>782.01</v>
      </c>
      <c r="I6" s="42">
        <v>40</v>
      </c>
    </row>
    <row r="7" spans="1:9" ht="15.75" customHeight="1" x14ac:dyDescent="0.3">
      <c r="A7" s="40">
        <v>8</v>
      </c>
      <c r="B7" s="21" t="s">
        <v>459</v>
      </c>
      <c r="C7" s="21" t="s">
        <v>24</v>
      </c>
      <c r="D7" s="86">
        <v>98.001000000000005</v>
      </c>
      <c r="E7" s="86">
        <v>97.001999999999995</v>
      </c>
      <c r="F7" s="80">
        <v>195.00299999999999</v>
      </c>
      <c r="G7" s="22">
        <v>9</v>
      </c>
      <c r="H7" s="86">
        <v>789.01</v>
      </c>
      <c r="I7" s="42">
        <v>39</v>
      </c>
    </row>
    <row r="8" spans="1:9" ht="15.75" customHeight="1" x14ac:dyDescent="0.3">
      <c r="A8" s="20">
        <v>1</v>
      </c>
      <c r="B8" s="21" t="s">
        <v>452</v>
      </c>
      <c r="C8" s="21" t="s">
        <v>453</v>
      </c>
      <c r="D8" s="80">
        <v>96.003</v>
      </c>
      <c r="E8" s="80">
        <v>95.001000000000005</v>
      </c>
      <c r="F8" s="80">
        <v>191.00400000000002</v>
      </c>
      <c r="G8" s="22">
        <v>7</v>
      </c>
      <c r="H8" s="80">
        <v>767.00700000000006</v>
      </c>
      <c r="I8" s="26">
        <v>30</v>
      </c>
    </row>
    <row r="9" spans="1:9" ht="15.75" customHeight="1" x14ac:dyDescent="0.3">
      <c r="A9" s="20">
        <v>3</v>
      </c>
      <c r="B9" s="21" t="s">
        <v>481</v>
      </c>
      <c r="C9" s="21" t="s">
        <v>453</v>
      </c>
      <c r="D9" s="86">
        <v>97.001999999999995</v>
      </c>
      <c r="E9" s="86">
        <v>95</v>
      </c>
      <c r="F9" s="80">
        <v>192.00200000000001</v>
      </c>
      <c r="G9" s="22">
        <v>8</v>
      </c>
      <c r="H9" s="86">
        <v>742.00800000000004</v>
      </c>
      <c r="I9" s="42">
        <v>26</v>
      </c>
    </row>
    <row r="10" spans="1:9" ht="15.75" customHeight="1" x14ac:dyDescent="0.3">
      <c r="A10" s="20">
        <v>5</v>
      </c>
      <c r="B10" s="21" t="s">
        <v>39</v>
      </c>
      <c r="C10" s="21" t="s">
        <v>40</v>
      </c>
      <c r="D10" s="86">
        <v>94.001000000000005</v>
      </c>
      <c r="E10" s="86">
        <v>93.001000000000005</v>
      </c>
      <c r="F10" s="80">
        <v>187.00200000000001</v>
      </c>
      <c r="G10" s="22">
        <v>4</v>
      </c>
      <c r="H10" s="86">
        <v>744.00500000000011</v>
      </c>
      <c r="I10" s="42">
        <v>19</v>
      </c>
    </row>
    <row r="11" spans="1:9" ht="15.75" customHeight="1" x14ac:dyDescent="0.3">
      <c r="A11" s="40">
        <v>6</v>
      </c>
      <c r="B11" s="21" t="s">
        <v>456</v>
      </c>
      <c r="C11" s="21" t="s">
        <v>78</v>
      </c>
      <c r="D11" s="86">
        <v>93</v>
      </c>
      <c r="E11" s="86">
        <v>93</v>
      </c>
      <c r="F11" s="80">
        <v>186</v>
      </c>
      <c r="G11" s="22">
        <v>3</v>
      </c>
      <c r="H11" s="86">
        <v>743.00199999999995</v>
      </c>
      <c r="I11" s="42">
        <v>18</v>
      </c>
    </row>
    <row r="12" spans="1:9" ht="15.75" customHeight="1" x14ac:dyDescent="0.3">
      <c r="A12" s="20">
        <v>7</v>
      </c>
      <c r="B12" s="21" t="s">
        <v>504</v>
      </c>
      <c r="C12" s="21" t="s">
        <v>91</v>
      </c>
      <c r="D12" s="86">
        <v>97.001999999999995</v>
      </c>
      <c r="E12" s="86">
        <v>91.001000000000005</v>
      </c>
      <c r="F12" s="80">
        <v>188.00299999999999</v>
      </c>
      <c r="G12" s="22">
        <v>5</v>
      </c>
      <c r="H12" s="86">
        <v>739.00399999999991</v>
      </c>
      <c r="I12" s="42">
        <v>18</v>
      </c>
    </row>
    <row r="13" spans="1:9" ht="15.75" customHeight="1" x14ac:dyDescent="0.3">
      <c r="A13" s="40">
        <v>2</v>
      </c>
      <c r="B13" s="21" t="s">
        <v>77</v>
      </c>
      <c r="C13" s="21" t="s">
        <v>78</v>
      </c>
      <c r="D13" s="86">
        <v>97.001999999999995</v>
      </c>
      <c r="E13" s="86">
        <v>93</v>
      </c>
      <c r="F13" s="80">
        <v>190.00200000000001</v>
      </c>
      <c r="G13" s="22">
        <v>6</v>
      </c>
      <c r="H13" s="86">
        <v>720.00199999999995</v>
      </c>
      <c r="I13" s="42">
        <v>18</v>
      </c>
    </row>
    <row r="14" spans="1:9" ht="15.75" customHeight="1" x14ac:dyDescent="0.3">
      <c r="A14" s="20">
        <v>9</v>
      </c>
      <c r="B14" s="21" t="s">
        <v>496</v>
      </c>
      <c r="C14" s="21" t="s">
        <v>149</v>
      </c>
      <c r="D14" s="86">
        <v>91.001000000000005</v>
      </c>
      <c r="E14" s="86">
        <v>90</v>
      </c>
      <c r="F14" s="80">
        <v>181.001</v>
      </c>
      <c r="G14" s="22">
        <v>2</v>
      </c>
      <c r="H14" s="86">
        <v>543.005</v>
      </c>
      <c r="I14" s="42">
        <v>10</v>
      </c>
    </row>
    <row r="15" spans="1:9" ht="15.75" customHeight="1" x14ac:dyDescent="0.3">
      <c r="A15" s="45">
        <v>10</v>
      </c>
      <c r="B15" s="28" t="s">
        <v>522</v>
      </c>
      <c r="C15" s="28" t="s">
        <v>33</v>
      </c>
      <c r="D15" s="87">
        <v>85</v>
      </c>
      <c r="E15" s="87">
        <v>74</v>
      </c>
      <c r="F15" s="81">
        <v>159</v>
      </c>
      <c r="G15" s="29">
        <v>1</v>
      </c>
      <c r="H15" s="87">
        <v>647</v>
      </c>
      <c r="I15" s="44">
        <v>5</v>
      </c>
    </row>
    <row r="16" spans="1:9" ht="15.75" customHeight="1" x14ac:dyDescent="0.3">
      <c r="B16" s="84"/>
      <c r="C16" s="84"/>
      <c r="D16" s="88"/>
      <c r="E16" s="88"/>
      <c r="F16" s="83"/>
      <c r="G16" s="36"/>
      <c r="H16" s="88"/>
      <c r="I16" s="36"/>
    </row>
    <row r="17" spans="1:9" ht="15.75" customHeight="1" x14ac:dyDescent="0.3">
      <c r="B17" s="84" t="s">
        <v>498</v>
      </c>
      <c r="C17" s="84"/>
      <c r="D17" s="88"/>
      <c r="E17" s="88"/>
      <c r="F17" s="83"/>
      <c r="G17" s="36"/>
      <c r="H17" s="88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6" t="s">
        <v>258</v>
      </c>
      <c r="E19" s="35" t="s">
        <v>165</v>
      </c>
      <c r="H19" s="36"/>
      <c r="I19" s="36"/>
    </row>
    <row r="20" spans="1:9" ht="15.75" customHeight="1" x14ac:dyDescent="0.3">
      <c r="A20" s="36"/>
      <c r="B20" s="6" t="s">
        <v>166</v>
      </c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36"/>
      <c r="B72" s="36"/>
      <c r="C72" s="36"/>
      <c r="D72" s="36"/>
      <c r="E72" s="36"/>
      <c r="F72" s="36"/>
      <c r="G72" s="36"/>
      <c r="H72" s="36"/>
      <c r="I72" s="36"/>
    </row>
    <row r="73" spans="1:9" ht="15.75" customHeight="1" x14ac:dyDescent="0.3">
      <c r="A73" s="36"/>
      <c r="B73" s="36"/>
      <c r="C73" s="36"/>
      <c r="D73" s="36"/>
      <c r="E73" s="36"/>
      <c r="F73" s="36"/>
      <c r="G73" s="36"/>
      <c r="H73" s="36"/>
      <c r="I73" s="36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heetProtection selectLockedCells="1" selectUnlockedCells="1"/>
  <hyperlinks>
    <hyperlink ref="B2" location="'Index'!A3" tooltip="Go to the Index sheet" display="á" xr:uid="{B6F29C3F-889D-44A3-96A3-E48CFD684EA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0A67F-92A1-41CC-867D-083A472E63B4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526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527</v>
      </c>
      <c r="B4" s="48"/>
      <c r="C4" s="49">
        <v>560</v>
      </c>
      <c r="D4" s="48"/>
      <c r="E4" s="50" t="s">
        <v>14</v>
      </c>
      <c r="F4" s="89">
        <f>SUM(F5:F7)</f>
        <v>570.00400000000002</v>
      </c>
      <c r="G4" s="52" t="s">
        <v>269</v>
      </c>
      <c r="H4" s="47" t="s">
        <v>528</v>
      </c>
      <c r="I4" s="48"/>
      <c r="J4" s="49">
        <v>561</v>
      </c>
      <c r="K4" s="48"/>
      <c r="L4" s="50" t="s">
        <v>14</v>
      </c>
      <c r="M4" s="89">
        <f>SUM(M5:M7)</f>
        <v>570.00199999999995</v>
      </c>
      <c r="N4"/>
    </row>
    <row r="5" spans="1:14" ht="15.75" customHeight="1" x14ac:dyDescent="0.3">
      <c r="A5" s="90" t="s">
        <v>77</v>
      </c>
      <c r="B5" s="91"/>
      <c r="C5" s="92"/>
      <c r="D5" s="93">
        <v>97.001999999999995</v>
      </c>
      <c r="E5" s="93">
        <v>93</v>
      </c>
      <c r="F5" s="94">
        <f>SUM(D5:E5)</f>
        <v>190.00200000000001</v>
      </c>
      <c r="G5"/>
      <c r="H5" s="90" t="s">
        <v>529</v>
      </c>
      <c r="I5" s="91"/>
      <c r="J5" s="92"/>
      <c r="K5" s="93">
        <v>93</v>
      </c>
      <c r="L5" s="93">
        <v>88</v>
      </c>
      <c r="M5" s="94">
        <f>SUM(K5:L5)</f>
        <v>181</v>
      </c>
      <c r="N5"/>
    </row>
    <row r="6" spans="1:14" ht="15.75" customHeight="1" x14ac:dyDescent="0.3">
      <c r="A6" s="95" t="s">
        <v>482</v>
      </c>
      <c r="B6" s="96"/>
      <c r="C6" s="97"/>
      <c r="D6" s="93">
        <v>98.001000000000005</v>
      </c>
      <c r="E6" s="93">
        <v>96.001000000000005</v>
      </c>
      <c r="F6" s="98">
        <f>SUM(D6:E6)</f>
        <v>194.00200000000001</v>
      </c>
      <c r="G6"/>
      <c r="H6" s="95" t="s">
        <v>530</v>
      </c>
      <c r="I6" s="96"/>
      <c r="J6" s="97"/>
      <c r="K6" s="93">
        <v>98</v>
      </c>
      <c r="L6" s="93">
        <v>95.001000000000005</v>
      </c>
      <c r="M6" s="98">
        <f>SUM(K6:L6)</f>
        <v>193.001</v>
      </c>
      <c r="N6"/>
    </row>
    <row r="7" spans="1:14" ht="15.75" customHeight="1" x14ac:dyDescent="0.3">
      <c r="A7" s="99" t="s">
        <v>456</v>
      </c>
      <c r="B7" s="100"/>
      <c r="C7" s="101"/>
      <c r="D7" s="102">
        <v>93</v>
      </c>
      <c r="E7" s="102">
        <v>93</v>
      </c>
      <c r="F7" s="103">
        <f>SUM(D7:E7)</f>
        <v>186</v>
      </c>
      <c r="G7"/>
      <c r="H7" s="99" t="s">
        <v>531</v>
      </c>
      <c r="I7" s="100"/>
      <c r="J7" s="101"/>
      <c r="K7" s="102">
        <v>99</v>
      </c>
      <c r="L7" s="102">
        <v>97.001000000000005</v>
      </c>
      <c r="M7" s="103">
        <f>SUM(K7:L7)</f>
        <v>196.001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532</v>
      </c>
      <c r="B9" s="48"/>
      <c r="C9" s="49">
        <v>580</v>
      </c>
      <c r="D9" s="48"/>
      <c r="E9" s="50" t="s">
        <v>14</v>
      </c>
      <c r="F9" s="89">
        <f>SUM(F10:F12)</f>
        <v>193.001</v>
      </c>
      <c r="G9" s="52" t="s">
        <v>269</v>
      </c>
      <c r="H9" s="104" t="s">
        <v>533</v>
      </c>
      <c r="I9" s="104"/>
      <c r="J9" s="105">
        <v>545</v>
      </c>
      <c r="K9" s="104"/>
      <c r="L9" s="104"/>
      <c r="M9" s="6">
        <v>545</v>
      </c>
      <c r="N9"/>
    </row>
    <row r="10" spans="1:14" ht="15.75" customHeight="1" x14ac:dyDescent="0.3">
      <c r="A10" s="90" t="s">
        <v>324</v>
      </c>
      <c r="B10" s="91"/>
      <c r="C10" s="92"/>
      <c r="D10" s="93" t="s">
        <v>45</v>
      </c>
      <c r="E10" s="93"/>
      <c r="F10" s="94">
        <f>SUM(D10:E10)</f>
        <v>0</v>
      </c>
      <c r="G10"/>
      <c r="H10" s="104"/>
      <c r="I10" s="104"/>
      <c r="J10" s="104"/>
      <c r="K10" s="104"/>
      <c r="L10" s="104"/>
      <c r="M10" s="104"/>
      <c r="N10"/>
    </row>
    <row r="11" spans="1:14" ht="15.75" customHeight="1" x14ac:dyDescent="0.3">
      <c r="A11" s="95" t="s">
        <v>534</v>
      </c>
      <c r="B11" s="96"/>
      <c r="C11" s="97"/>
      <c r="D11" s="93">
        <v>97</v>
      </c>
      <c r="E11" s="93">
        <v>96.001000000000005</v>
      </c>
      <c r="F11" s="98">
        <f>SUM(D11:E11)</f>
        <v>193.001</v>
      </c>
      <c r="G11"/>
      <c r="H11" s="104"/>
      <c r="I11" s="104"/>
      <c r="J11" s="104"/>
      <c r="K11" s="104"/>
      <c r="L11" s="104"/>
      <c r="M11" s="104"/>
      <c r="N11"/>
    </row>
    <row r="12" spans="1:14" ht="15.75" customHeight="1" x14ac:dyDescent="0.3">
      <c r="A12" s="99" t="s">
        <v>535</v>
      </c>
      <c r="B12" s="100"/>
      <c r="C12" s="101"/>
      <c r="D12" s="102" t="s">
        <v>45</v>
      </c>
      <c r="E12" s="102"/>
      <c r="F12" s="103">
        <f>SUM(D12:E12)</f>
        <v>0</v>
      </c>
      <c r="G12"/>
      <c r="H12" s="104"/>
      <c r="I12" s="104"/>
      <c r="J12" s="104"/>
      <c r="K12" s="104"/>
      <c r="L12" s="104"/>
      <c r="M12" s="104"/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536</v>
      </c>
      <c r="B14" s="48"/>
      <c r="C14" s="49">
        <v>542</v>
      </c>
      <c r="D14" s="48"/>
      <c r="E14" s="50" t="s">
        <v>14</v>
      </c>
      <c r="F14" s="89">
        <f>SUM(F15:F17)</f>
        <v>376</v>
      </c>
      <c r="G14" s="52" t="s">
        <v>269</v>
      </c>
      <c r="H14" s="47" t="s">
        <v>537</v>
      </c>
      <c r="I14" s="48"/>
      <c r="J14" s="49">
        <v>584</v>
      </c>
      <c r="K14" s="48"/>
      <c r="L14" s="50" t="s">
        <v>14</v>
      </c>
      <c r="M14" s="89">
        <f>SUM(M15:M17)</f>
        <v>586.00600000000009</v>
      </c>
      <c r="N14"/>
    </row>
    <row r="15" spans="1:14" ht="15.75" customHeight="1" x14ac:dyDescent="0.3">
      <c r="A15" s="90" t="s">
        <v>538</v>
      </c>
      <c r="B15" s="91"/>
      <c r="C15" s="92"/>
      <c r="D15" s="93">
        <v>97</v>
      </c>
      <c r="E15" s="93">
        <v>96</v>
      </c>
      <c r="F15" s="94">
        <f>SUM(D15:E15)</f>
        <v>193</v>
      </c>
      <c r="G15"/>
      <c r="H15" s="90" t="s">
        <v>539</v>
      </c>
      <c r="I15" s="91"/>
      <c r="J15" s="92"/>
      <c r="K15" s="93">
        <v>98</v>
      </c>
      <c r="L15" s="93">
        <v>97</v>
      </c>
      <c r="M15" s="94">
        <f>SUM(K15:L15)</f>
        <v>195</v>
      </c>
      <c r="N15"/>
    </row>
    <row r="16" spans="1:14" ht="15.75" customHeight="1" x14ac:dyDescent="0.3">
      <c r="A16" s="95" t="s">
        <v>540</v>
      </c>
      <c r="B16" s="96"/>
      <c r="C16" s="97"/>
      <c r="D16" s="93" t="s">
        <v>45</v>
      </c>
      <c r="E16" s="93"/>
      <c r="F16" s="98">
        <f>SUM(D16:E16)</f>
        <v>0</v>
      </c>
      <c r="G16"/>
      <c r="H16" s="95" t="s">
        <v>541</v>
      </c>
      <c r="I16" s="96"/>
      <c r="J16" s="97"/>
      <c r="K16" s="93">
        <v>99.001000000000005</v>
      </c>
      <c r="L16" s="93">
        <v>98.001000000000005</v>
      </c>
      <c r="M16" s="98">
        <f>SUM(K16:L16)</f>
        <v>197.00200000000001</v>
      </c>
      <c r="N16"/>
    </row>
    <row r="17" spans="1:14" ht="15.75" customHeight="1" x14ac:dyDescent="0.3">
      <c r="A17" s="99" t="s">
        <v>542</v>
      </c>
      <c r="B17" s="100"/>
      <c r="C17" s="101"/>
      <c r="D17" s="102">
        <v>94</v>
      </c>
      <c r="E17" s="102">
        <v>89</v>
      </c>
      <c r="F17" s="103">
        <f>SUM(D17:E17)</f>
        <v>183</v>
      </c>
      <c r="G17"/>
      <c r="H17" s="99" t="s">
        <v>230</v>
      </c>
      <c r="I17" s="100"/>
      <c r="J17" s="101"/>
      <c r="K17" s="102">
        <v>98.003</v>
      </c>
      <c r="L17" s="102">
        <v>96.001000000000005</v>
      </c>
      <c r="M17" s="103">
        <f>SUM(K17:L17)</f>
        <v>194.00400000000002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8" t="s">
        <v>3</v>
      </c>
      <c r="I19" s="12" t="s">
        <v>279</v>
      </c>
      <c r="J19" s="12" t="s">
        <v>280</v>
      </c>
      <c r="K19" s="12" t="s">
        <v>281</v>
      </c>
      <c r="L19" s="12" t="s">
        <v>282</v>
      </c>
      <c r="M19" s="12" t="s">
        <v>13</v>
      </c>
      <c r="N19" s="13" t="s">
        <v>283</v>
      </c>
    </row>
    <row r="20" spans="1:14" ht="15.75" customHeight="1" x14ac:dyDescent="0.3">
      <c r="B20" s="6" t="s">
        <v>543</v>
      </c>
      <c r="E20" s="6"/>
      <c r="H20" s="59" t="s">
        <v>537</v>
      </c>
      <c r="I20" s="23">
        <v>4</v>
      </c>
      <c r="J20" s="23">
        <v>4</v>
      </c>
      <c r="K20" s="23"/>
      <c r="L20" s="23"/>
      <c r="M20" s="106">
        <v>2349.0230000000001</v>
      </c>
      <c r="N20" s="54">
        <v>8</v>
      </c>
    </row>
    <row r="21" spans="1:14" ht="15.75" customHeight="1" x14ac:dyDescent="0.3">
      <c r="B21" s="60" t="s">
        <v>544</v>
      </c>
      <c r="E21" s="6"/>
      <c r="H21" s="55" t="s">
        <v>533</v>
      </c>
      <c r="I21" s="22">
        <v>4</v>
      </c>
      <c r="J21" s="22">
        <v>3</v>
      </c>
      <c r="K21" s="22"/>
      <c r="L21" s="22">
        <v>1</v>
      </c>
      <c r="M21" s="107">
        <v>2180</v>
      </c>
      <c r="N21" s="24">
        <v>6</v>
      </c>
    </row>
    <row r="22" spans="1:14" ht="15.75" customHeight="1" x14ac:dyDescent="0.3">
      <c r="B22" s="9" t="s">
        <v>286</v>
      </c>
      <c r="E22" s="6"/>
      <c r="H22" s="55" t="s">
        <v>527</v>
      </c>
      <c r="I22" s="25">
        <v>4</v>
      </c>
      <c r="J22" s="25">
        <v>2</v>
      </c>
      <c r="K22" s="25"/>
      <c r="L22" s="25">
        <v>2</v>
      </c>
      <c r="M22" s="108">
        <v>2186.009</v>
      </c>
      <c r="N22" s="26">
        <v>4</v>
      </c>
    </row>
    <row r="23" spans="1:14" ht="15.75" customHeight="1" x14ac:dyDescent="0.3">
      <c r="H23" s="109" t="s">
        <v>532</v>
      </c>
      <c r="I23" s="22">
        <v>4</v>
      </c>
      <c r="J23" s="22">
        <v>2</v>
      </c>
      <c r="K23" s="22"/>
      <c r="L23" s="22">
        <v>2</v>
      </c>
      <c r="M23" s="107">
        <v>1827.0170000000001</v>
      </c>
      <c r="N23" s="24">
        <v>4</v>
      </c>
    </row>
    <row r="24" spans="1:14" ht="15.75" customHeight="1" x14ac:dyDescent="0.3">
      <c r="H24" s="109" t="s">
        <v>528</v>
      </c>
      <c r="I24" s="22">
        <v>4</v>
      </c>
      <c r="J24" s="22">
        <v>1</v>
      </c>
      <c r="K24" s="22"/>
      <c r="L24" s="22">
        <v>3</v>
      </c>
      <c r="M24" s="107">
        <v>2218.0160000000001</v>
      </c>
      <c r="N24" s="24">
        <v>2</v>
      </c>
    </row>
    <row r="25" spans="1:14" ht="15.75" customHeight="1" x14ac:dyDescent="0.3">
      <c r="H25" s="56" t="s">
        <v>536</v>
      </c>
      <c r="I25" s="29">
        <v>4</v>
      </c>
      <c r="J25" s="29"/>
      <c r="K25" s="29"/>
      <c r="L25" s="29">
        <v>4</v>
      </c>
      <c r="M25" s="110">
        <v>1528.009</v>
      </c>
      <c r="N25" s="31">
        <v>0</v>
      </c>
    </row>
    <row r="26" spans="1:14" ht="15.75" customHeight="1" x14ac:dyDescent="0.3"/>
    <row r="27" spans="1:14" ht="15.75" customHeight="1" x14ac:dyDescent="0.3">
      <c r="A27" s="6" t="s">
        <v>498</v>
      </c>
    </row>
    <row r="28" spans="1:14" ht="15.75" customHeight="1" x14ac:dyDescent="0.3"/>
    <row r="29" spans="1:14" ht="15.75" customHeight="1" x14ac:dyDescent="0.3">
      <c r="A29" s="6" t="s">
        <v>499</v>
      </c>
      <c r="E29" s="111" t="s">
        <v>165</v>
      </c>
      <c r="G29" s="6"/>
    </row>
    <row r="30" spans="1:14" ht="15.75" customHeight="1" x14ac:dyDescent="0.3">
      <c r="A30" s="6" t="s">
        <v>166</v>
      </c>
      <c r="E30" s="6"/>
    </row>
    <row r="31" spans="1:14" ht="15.75" customHeight="1" x14ac:dyDescent="0.3">
      <c r="A31" s="104"/>
      <c r="B31" s="104"/>
      <c r="C31" s="104"/>
      <c r="D31" s="104"/>
      <c r="E31" s="104"/>
      <c r="F31" s="104"/>
      <c r="G31" s="112"/>
      <c r="H31" s="104"/>
      <c r="I31" s="104"/>
      <c r="J31" s="104"/>
      <c r="K31" s="104"/>
      <c r="L31" s="104"/>
      <c r="M31" s="104"/>
      <c r="N31" s="104"/>
    </row>
    <row r="32" spans="1:14" ht="15.75" customHeight="1" x14ac:dyDescent="0.3">
      <c r="A32" s="104"/>
      <c r="B32" s="104"/>
      <c r="C32" s="104"/>
      <c r="D32" s="104"/>
      <c r="E32" s="104"/>
      <c r="F32" s="104"/>
      <c r="G32" s="112"/>
      <c r="H32" s="104"/>
      <c r="I32" s="104"/>
      <c r="J32" s="104"/>
      <c r="K32" s="104"/>
      <c r="L32" s="104"/>
      <c r="M32" s="104"/>
      <c r="N32" s="104"/>
    </row>
    <row r="33" spans="1:14" ht="15.75" customHeight="1" x14ac:dyDescent="0.3">
      <c r="A33" s="104"/>
      <c r="B33" s="104"/>
      <c r="C33" s="104"/>
      <c r="D33" s="104"/>
      <c r="E33" s="104"/>
      <c r="F33" s="104"/>
      <c r="G33" s="112"/>
      <c r="H33" s="104"/>
      <c r="I33" s="104"/>
      <c r="J33" s="104"/>
      <c r="K33" s="104"/>
      <c r="L33" s="104"/>
      <c r="M33" s="104"/>
      <c r="N33" s="104"/>
    </row>
    <row r="34" spans="1:14" ht="15.75" customHeight="1" x14ac:dyDescent="0.3">
      <c r="A34" s="104"/>
      <c r="B34" s="104"/>
      <c r="C34" s="104"/>
      <c r="D34" s="104"/>
      <c r="E34" s="104"/>
      <c r="F34" s="104"/>
      <c r="G34" s="112"/>
      <c r="H34" s="104"/>
      <c r="I34" s="104"/>
      <c r="J34" s="104"/>
      <c r="K34" s="104"/>
      <c r="L34" s="104"/>
      <c r="M34" s="104"/>
      <c r="N34" s="104"/>
    </row>
    <row r="35" spans="1:14" ht="15.75" customHeight="1" x14ac:dyDescent="0.3">
      <c r="A35" s="104"/>
      <c r="B35" s="104"/>
      <c r="C35" s="104"/>
      <c r="D35" s="104"/>
      <c r="E35" s="104"/>
      <c r="F35" s="104"/>
      <c r="G35" s="112"/>
      <c r="H35" s="104"/>
      <c r="I35" s="104"/>
      <c r="J35" s="104"/>
      <c r="K35" s="104"/>
      <c r="L35" s="104"/>
      <c r="M35" s="104"/>
      <c r="N35" s="104"/>
    </row>
    <row r="36" spans="1:14" ht="15.75" customHeight="1" x14ac:dyDescent="0.3">
      <c r="A36" s="104"/>
      <c r="B36" s="104"/>
      <c r="C36" s="104"/>
      <c r="D36" s="104"/>
      <c r="E36" s="104"/>
      <c r="F36" s="104"/>
      <c r="G36" s="112"/>
      <c r="H36" s="104"/>
      <c r="I36" s="104"/>
      <c r="J36" s="104"/>
      <c r="K36" s="104"/>
      <c r="L36" s="104"/>
      <c r="M36" s="104"/>
      <c r="N36" s="104"/>
    </row>
    <row r="37" spans="1:14" ht="15.75" customHeight="1" x14ac:dyDescent="0.3">
      <c r="A37" s="104"/>
      <c r="B37" s="104"/>
      <c r="C37" s="104"/>
      <c r="D37" s="104"/>
      <c r="E37" s="104"/>
      <c r="F37" s="104"/>
      <c r="G37" s="112"/>
      <c r="H37" s="104"/>
      <c r="I37" s="104"/>
      <c r="J37" s="104"/>
      <c r="K37" s="104"/>
      <c r="L37" s="104"/>
      <c r="M37" s="104"/>
      <c r="N37" s="104"/>
    </row>
    <row r="38" spans="1:14" ht="15.75" customHeight="1" x14ac:dyDescent="0.3">
      <c r="A38" s="104"/>
      <c r="B38" s="104"/>
      <c r="C38" s="104"/>
      <c r="D38" s="104"/>
      <c r="E38" s="104"/>
      <c r="F38" s="104"/>
      <c r="G38" s="112"/>
      <c r="H38" s="104"/>
      <c r="I38" s="104"/>
      <c r="J38" s="104"/>
      <c r="K38" s="104"/>
      <c r="L38" s="104"/>
      <c r="M38" s="104"/>
      <c r="N38" s="104"/>
    </row>
    <row r="39" spans="1:14" ht="15.75" customHeight="1" x14ac:dyDescent="0.3">
      <c r="A39" s="104"/>
      <c r="B39" s="104"/>
      <c r="C39" s="104"/>
      <c r="D39" s="104"/>
      <c r="E39" s="104"/>
      <c r="F39" s="104"/>
      <c r="G39" s="112"/>
      <c r="H39" s="104"/>
      <c r="I39" s="104"/>
      <c r="J39" s="104"/>
      <c r="K39" s="104"/>
      <c r="L39" s="104"/>
      <c r="M39" s="104"/>
      <c r="N39" s="104"/>
    </row>
    <row r="40" spans="1:14" ht="15.75" customHeight="1" x14ac:dyDescent="0.3">
      <c r="A40" s="104"/>
      <c r="B40" s="104"/>
      <c r="C40" s="104"/>
      <c r="D40" s="104"/>
      <c r="E40" s="104"/>
      <c r="F40" s="104"/>
      <c r="G40" s="112"/>
      <c r="H40" s="104"/>
      <c r="I40" s="104"/>
      <c r="J40" s="104"/>
      <c r="K40" s="104"/>
      <c r="L40" s="104"/>
      <c r="M40" s="104"/>
      <c r="N40" s="104"/>
    </row>
    <row r="41" spans="1:14" ht="15.75" customHeight="1" x14ac:dyDescent="0.3">
      <c r="A41" s="104"/>
      <c r="B41" s="104"/>
      <c r="C41" s="104"/>
      <c r="D41" s="104"/>
      <c r="E41" s="104"/>
      <c r="F41" s="104"/>
      <c r="G41" s="112"/>
      <c r="H41" s="104"/>
      <c r="I41" s="104"/>
      <c r="J41" s="104"/>
      <c r="K41" s="104"/>
      <c r="L41" s="104"/>
      <c r="M41" s="104"/>
      <c r="N41" s="104"/>
    </row>
    <row r="42" spans="1:14" ht="15.75" customHeight="1" x14ac:dyDescent="0.3">
      <c r="A42" s="104"/>
      <c r="B42" s="104"/>
      <c r="C42" s="104"/>
      <c r="D42" s="104"/>
      <c r="E42" s="104"/>
      <c r="F42" s="104"/>
      <c r="G42" s="112"/>
      <c r="H42" s="104"/>
      <c r="I42" s="104"/>
      <c r="J42" s="104"/>
      <c r="K42" s="104"/>
      <c r="L42" s="104"/>
      <c r="M42" s="104"/>
      <c r="N42" s="104"/>
    </row>
    <row r="43" spans="1:14" ht="15.75" customHeight="1" x14ac:dyDescent="0.3">
      <c r="A43" s="104"/>
      <c r="B43" s="104"/>
      <c r="C43" s="104"/>
      <c r="D43" s="104"/>
      <c r="E43" s="104"/>
      <c r="F43" s="104"/>
      <c r="G43" s="112"/>
      <c r="H43" s="104"/>
      <c r="I43" s="104"/>
      <c r="J43" s="104"/>
      <c r="K43" s="104"/>
      <c r="L43" s="104"/>
      <c r="M43" s="104"/>
      <c r="N43" s="104"/>
    </row>
    <row r="44" spans="1:14" ht="15.75" customHeight="1" x14ac:dyDescent="0.3">
      <c r="A44" s="104"/>
      <c r="B44" s="104"/>
      <c r="C44" s="104"/>
      <c r="D44" s="104"/>
      <c r="E44" s="104"/>
      <c r="F44" s="104"/>
      <c r="G44" s="112"/>
      <c r="H44" s="104"/>
      <c r="I44" s="104"/>
      <c r="J44" s="104"/>
      <c r="K44" s="104"/>
      <c r="L44" s="104"/>
      <c r="M44" s="104"/>
      <c r="N44" s="104"/>
    </row>
    <row r="45" spans="1:14" ht="15.75" customHeight="1" x14ac:dyDescent="0.3">
      <c r="A45" s="104"/>
      <c r="B45" s="104"/>
      <c r="C45" s="104"/>
      <c r="D45" s="104"/>
      <c r="E45" s="104"/>
      <c r="F45" s="104"/>
      <c r="G45" s="112"/>
      <c r="H45" s="104"/>
      <c r="I45" s="104"/>
      <c r="J45" s="104"/>
      <c r="K45" s="104"/>
      <c r="L45" s="104"/>
      <c r="M45" s="104"/>
      <c r="N45" s="104"/>
    </row>
    <row r="46" spans="1:14" ht="15.75" customHeight="1" x14ac:dyDescent="0.3">
      <c r="A46" s="104"/>
      <c r="B46" s="104"/>
      <c r="C46" s="104"/>
      <c r="D46" s="104"/>
      <c r="E46" s="104"/>
      <c r="F46" s="104"/>
      <c r="G46" s="112"/>
      <c r="H46" s="104"/>
      <c r="I46" s="104"/>
      <c r="J46" s="104"/>
      <c r="K46" s="104"/>
      <c r="L46" s="104"/>
      <c r="M46" s="104"/>
      <c r="N46" s="104"/>
    </row>
    <row r="47" spans="1:14" ht="15.75" customHeight="1" x14ac:dyDescent="0.3">
      <c r="A47" s="104"/>
      <c r="B47" s="104"/>
      <c r="C47" s="104"/>
      <c r="D47" s="104"/>
      <c r="E47" s="104"/>
      <c r="F47" s="104"/>
      <c r="G47" s="112"/>
      <c r="H47" s="104"/>
      <c r="I47" s="104"/>
      <c r="J47" s="104"/>
      <c r="K47" s="104"/>
      <c r="L47" s="104"/>
      <c r="M47" s="104"/>
      <c r="N47" s="104"/>
    </row>
    <row r="48" spans="1:14" ht="15.75" customHeight="1" x14ac:dyDescent="0.3">
      <c r="A48" s="104"/>
      <c r="B48" s="104"/>
      <c r="C48" s="104"/>
      <c r="D48" s="104"/>
      <c r="E48" s="104"/>
      <c r="F48" s="104"/>
      <c r="G48" s="112"/>
      <c r="H48" s="104"/>
      <c r="I48" s="104"/>
      <c r="J48" s="104"/>
      <c r="K48" s="104"/>
      <c r="L48" s="104"/>
      <c r="M48" s="104"/>
      <c r="N48" s="104"/>
    </row>
    <row r="49" spans="1:14" ht="15.75" customHeight="1" x14ac:dyDescent="0.3">
      <c r="A49" s="104"/>
      <c r="B49" s="104"/>
      <c r="C49" s="104"/>
      <c r="D49" s="104"/>
      <c r="E49" s="104"/>
      <c r="F49" s="104"/>
      <c r="G49" s="112"/>
      <c r="H49" s="104"/>
      <c r="I49" s="104"/>
      <c r="J49" s="104"/>
      <c r="K49" s="104"/>
      <c r="L49" s="104"/>
      <c r="M49" s="104"/>
      <c r="N49" s="104"/>
    </row>
    <row r="50" spans="1:14" ht="15.75" customHeight="1" x14ac:dyDescent="0.3">
      <c r="A50" s="104"/>
      <c r="B50" s="104"/>
      <c r="C50" s="104"/>
      <c r="D50" s="104"/>
      <c r="E50" s="104"/>
      <c r="F50" s="104"/>
      <c r="G50" s="112"/>
      <c r="H50" s="104"/>
      <c r="I50" s="104"/>
      <c r="J50" s="104"/>
      <c r="K50" s="104"/>
      <c r="L50" s="104"/>
      <c r="M50" s="104"/>
      <c r="N50" s="104"/>
    </row>
    <row r="51" spans="1:14" ht="15.75" customHeight="1" x14ac:dyDescent="0.3">
      <c r="A51" s="104"/>
      <c r="B51" s="104"/>
      <c r="C51" s="104"/>
      <c r="D51" s="104"/>
      <c r="E51" s="104"/>
      <c r="F51" s="104"/>
      <c r="G51" s="112"/>
      <c r="H51" s="104"/>
      <c r="I51" s="104"/>
      <c r="J51" s="104"/>
      <c r="K51" s="104"/>
      <c r="L51" s="104"/>
      <c r="M51" s="104"/>
      <c r="N51" s="104"/>
    </row>
    <row r="52" spans="1:14" ht="15.75" customHeight="1" x14ac:dyDescent="0.3">
      <c r="A52" s="104"/>
      <c r="B52" s="104"/>
      <c r="C52" s="104"/>
      <c r="D52" s="104"/>
      <c r="E52" s="104"/>
      <c r="F52" s="104"/>
      <c r="G52" s="112"/>
      <c r="H52" s="104"/>
      <c r="I52" s="104"/>
      <c r="J52" s="104"/>
      <c r="K52" s="104"/>
      <c r="L52" s="104"/>
      <c r="M52" s="104"/>
      <c r="N52" s="104"/>
    </row>
    <row r="53" spans="1:14" ht="15.75" customHeight="1" x14ac:dyDescent="0.3">
      <c r="A53" s="104"/>
      <c r="B53" s="104"/>
      <c r="C53" s="104"/>
      <c r="D53" s="104"/>
      <c r="E53" s="104"/>
      <c r="F53" s="104"/>
      <c r="G53" s="112"/>
      <c r="H53" s="104"/>
      <c r="I53" s="104"/>
      <c r="J53" s="104"/>
      <c r="K53" s="104"/>
      <c r="L53" s="104"/>
      <c r="M53" s="104"/>
      <c r="N53" s="104"/>
    </row>
    <row r="54" spans="1:14" ht="15.75" customHeight="1" x14ac:dyDescent="0.3">
      <c r="A54" s="104"/>
      <c r="B54" s="104"/>
      <c r="C54" s="104"/>
      <c r="D54" s="104"/>
      <c r="E54" s="104"/>
      <c r="F54" s="104"/>
      <c r="G54" s="112"/>
      <c r="H54" s="104"/>
      <c r="I54" s="104"/>
      <c r="J54" s="104"/>
      <c r="K54" s="104"/>
      <c r="L54" s="104"/>
      <c r="M54" s="104"/>
      <c r="N54" s="104"/>
    </row>
    <row r="55" spans="1:14" ht="15.75" customHeight="1" x14ac:dyDescent="0.3">
      <c r="A55" s="104"/>
      <c r="B55" s="104"/>
      <c r="C55" s="104"/>
      <c r="D55" s="104"/>
      <c r="E55" s="104"/>
      <c r="F55" s="104"/>
      <c r="G55" s="112"/>
      <c r="H55" s="104"/>
      <c r="I55" s="104"/>
      <c r="J55" s="104"/>
      <c r="K55" s="104"/>
      <c r="L55" s="104"/>
      <c r="M55" s="104"/>
      <c r="N55" s="104"/>
    </row>
    <row r="56" spans="1:14" ht="15.75" customHeight="1" x14ac:dyDescent="0.3">
      <c r="A56" s="104"/>
      <c r="B56" s="104"/>
      <c r="C56" s="104"/>
      <c r="D56" s="104"/>
      <c r="E56" s="104"/>
      <c r="F56" s="104"/>
      <c r="G56" s="112"/>
      <c r="H56" s="104"/>
      <c r="I56" s="104"/>
      <c r="J56" s="104"/>
      <c r="K56" s="104"/>
      <c r="L56" s="104"/>
      <c r="M56" s="104"/>
      <c r="N56" s="104"/>
    </row>
    <row r="57" spans="1:14" ht="15.75" customHeight="1" x14ac:dyDescent="0.3">
      <c r="A57" s="104"/>
      <c r="B57" s="104"/>
      <c r="C57" s="104"/>
      <c r="D57" s="104"/>
      <c r="E57" s="104"/>
      <c r="F57" s="104"/>
      <c r="G57" s="112"/>
      <c r="H57" s="104"/>
      <c r="I57" s="104"/>
      <c r="J57" s="104"/>
      <c r="K57" s="104"/>
      <c r="L57" s="104"/>
      <c r="M57" s="104"/>
      <c r="N57" s="104"/>
    </row>
    <row r="58" spans="1:14" ht="15.75" customHeight="1" x14ac:dyDescent="0.3">
      <c r="A58" s="104"/>
      <c r="B58" s="104"/>
      <c r="C58" s="104"/>
      <c r="D58" s="104"/>
      <c r="E58" s="104"/>
      <c r="F58" s="104"/>
      <c r="G58" s="112"/>
      <c r="H58" s="104"/>
      <c r="I58" s="104"/>
      <c r="J58" s="104"/>
      <c r="K58" s="104"/>
      <c r="L58" s="104"/>
      <c r="M58" s="104"/>
      <c r="N58" s="104"/>
    </row>
    <row r="59" spans="1:14" ht="15.75" customHeight="1" x14ac:dyDescent="0.3">
      <c r="A59" s="104"/>
      <c r="B59" s="104"/>
      <c r="C59" s="104"/>
      <c r="D59" s="104"/>
      <c r="E59" s="104"/>
      <c r="F59" s="104"/>
      <c r="G59" s="112"/>
      <c r="H59" s="104"/>
      <c r="I59" s="104"/>
      <c r="J59" s="104"/>
      <c r="K59" s="104"/>
      <c r="L59" s="104"/>
      <c r="M59" s="104"/>
      <c r="N59" s="104"/>
    </row>
    <row r="60" spans="1:14" ht="15.75" customHeight="1" x14ac:dyDescent="0.3">
      <c r="A60" s="104"/>
      <c r="B60" s="104"/>
      <c r="C60" s="104"/>
      <c r="D60" s="104"/>
      <c r="E60" s="104"/>
      <c r="F60" s="104"/>
      <c r="G60" s="112"/>
      <c r="H60" s="104"/>
      <c r="I60" s="104"/>
      <c r="J60" s="104"/>
      <c r="K60" s="104"/>
      <c r="L60" s="104"/>
      <c r="M60" s="104"/>
      <c r="N60" s="104"/>
    </row>
    <row r="61" spans="1:14" ht="15.75" customHeight="1" x14ac:dyDescent="0.3">
      <c r="A61" s="104"/>
      <c r="B61" s="104"/>
      <c r="C61" s="104"/>
      <c r="D61" s="104"/>
      <c r="E61" s="104"/>
      <c r="F61" s="104"/>
      <c r="G61" s="112"/>
      <c r="H61" s="104"/>
      <c r="I61" s="104"/>
      <c r="J61" s="104"/>
      <c r="K61" s="104"/>
      <c r="L61" s="104"/>
      <c r="M61" s="104"/>
      <c r="N61" s="104"/>
    </row>
    <row r="62" spans="1:14" ht="15.75" customHeight="1" x14ac:dyDescent="0.3">
      <c r="A62" s="104"/>
      <c r="B62" s="104"/>
      <c r="C62" s="104"/>
      <c r="D62" s="104"/>
      <c r="E62" s="104"/>
      <c r="F62" s="104"/>
      <c r="G62" s="112"/>
      <c r="H62" s="104"/>
      <c r="I62" s="104"/>
      <c r="J62" s="104"/>
      <c r="K62" s="104"/>
      <c r="L62" s="104"/>
      <c r="M62" s="104"/>
      <c r="N62" s="104"/>
    </row>
    <row r="63" spans="1:14" ht="15.75" customHeight="1" x14ac:dyDescent="0.3">
      <c r="A63" s="104"/>
      <c r="B63" s="104"/>
      <c r="C63" s="104"/>
      <c r="D63" s="104"/>
      <c r="E63" s="104"/>
      <c r="F63" s="104"/>
      <c r="G63" s="112"/>
      <c r="H63" s="104"/>
      <c r="I63" s="104"/>
      <c r="J63" s="104"/>
      <c r="K63" s="104"/>
      <c r="L63" s="104"/>
      <c r="M63" s="104"/>
      <c r="N63" s="104"/>
    </row>
    <row r="64" spans="1:14" ht="15.75" customHeight="1" x14ac:dyDescent="0.3">
      <c r="A64" s="104"/>
      <c r="B64" s="104"/>
      <c r="C64" s="104"/>
      <c r="D64" s="104"/>
      <c r="E64" s="104"/>
      <c r="F64" s="104"/>
      <c r="G64" s="112"/>
      <c r="H64" s="104"/>
      <c r="I64" s="104"/>
      <c r="J64" s="104"/>
      <c r="K64" s="104"/>
      <c r="L64" s="104"/>
      <c r="M64" s="104"/>
      <c r="N64" s="104"/>
    </row>
    <row r="65" spans="1:14" ht="15.75" customHeight="1" x14ac:dyDescent="0.3">
      <c r="A65" s="104"/>
      <c r="B65" s="104"/>
      <c r="C65" s="104"/>
      <c r="D65" s="104"/>
      <c r="E65" s="104"/>
      <c r="F65" s="104"/>
      <c r="G65" s="112"/>
      <c r="H65" s="104"/>
      <c r="I65" s="104"/>
      <c r="J65" s="104"/>
      <c r="K65" s="104"/>
      <c r="L65" s="104"/>
      <c r="M65" s="104"/>
      <c r="N65" s="104"/>
    </row>
    <row r="66" spans="1:14" ht="15.75" customHeight="1" x14ac:dyDescent="0.3">
      <c r="A66" s="104"/>
      <c r="B66" s="104"/>
      <c r="C66" s="104"/>
      <c r="D66" s="104"/>
      <c r="E66" s="104"/>
      <c r="F66" s="104"/>
      <c r="G66" s="112"/>
      <c r="H66" s="104"/>
      <c r="I66" s="104"/>
      <c r="J66" s="104"/>
      <c r="K66" s="104"/>
      <c r="L66" s="104"/>
      <c r="M66" s="104"/>
      <c r="N66" s="104"/>
    </row>
    <row r="67" spans="1:14" ht="15.75" customHeight="1" x14ac:dyDescent="0.3">
      <c r="A67" s="104"/>
      <c r="B67" s="104"/>
      <c r="C67" s="104"/>
      <c r="D67" s="104"/>
      <c r="E67" s="104"/>
      <c r="F67" s="104"/>
      <c r="G67" s="112"/>
      <c r="H67" s="104"/>
      <c r="I67" s="104"/>
      <c r="J67" s="104"/>
      <c r="K67" s="104"/>
      <c r="L67" s="104"/>
      <c r="M67" s="104"/>
      <c r="N67" s="104"/>
    </row>
    <row r="68" spans="1:14" ht="15.75" customHeight="1" x14ac:dyDescent="0.3">
      <c r="A68" s="104"/>
      <c r="B68" s="104"/>
      <c r="C68" s="104"/>
      <c r="D68" s="104"/>
      <c r="E68" s="104"/>
      <c r="F68" s="104"/>
      <c r="G68" s="112"/>
      <c r="H68" s="104"/>
      <c r="I68" s="104"/>
      <c r="J68" s="104"/>
      <c r="K68" s="104"/>
      <c r="L68" s="104"/>
      <c r="M68" s="104"/>
      <c r="N68" s="104"/>
    </row>
    <row r="69" spans="1:14" ht="15.75" customHeight="1" x14ac:dyDescent="0.3">
      <c r="A69" s="104"/>
      <c r="B69" s="104"/>
      <c r="C69" s="104"/>
      <c r="D69" s="104"/>
      <c r="E69" s="104"/>
      <c r="F69" s="104"/>
      <c r="G69" s="112"/>
      <c r="H69" s="104"/>
      <c r="I69" s="104"/>
      <c r="J69" s="104"/>
      <c r="K69" s="104"/>
      <c r="L69" s="104"/>
      <c r="M69" s="104"/>
      <c r="N69" s="104"/>
    </row>
    <row r="70" spans="1:14" ht="15.75" customHeight="1" x14ac:dyDescent="0.3">
      <c r="A70" s="104"/>
      <c r="B70" s="104"/>
      <c r="C70" s="104"/>
      <c r="D70" s="104"/>
      <c r="E70" s="104"/>
      <c r="F70" s="104"/>
      <c r="G70" s="112"/>
      <c r="H70" s="104"/>
      <c r="I70" s="104"/>
      <c r="J70" s="104"/>
      <c r="K70" s="104"/>
      <c r="L70" s="104"/>
      <c r="M70" s="104"/>
      <c r="N70" s="104"/>
    </row>
    <row r="71" spans="1:14" ht="15.75" customHeight="1" x14ac:dyDescent="0.3">
      <c r="A71" s="104"/>
      <c r="B71" s="104"/>
      <c r="C71" s="104"/>
      <c r="D71" s="104"/>
      <c r="E71" s="104"/>
      <c r="F71" s="104"/>
      <c r="G71" s="112"/>
      <c r="H71" s="104"/>
      <c r="I71" s="104"/>
      <c r="J71" s="104"/>
      <c r="K71" s="104"/>
      <c r="L71" s="104"/>
      <c r="M71" s="104"/>
      <c r="N71" s="104"/>
    </row>
    <row r="72" spans="1:14" ht="15.75" customHeight="1" x14ac:dyDescent="0.3">
      <c r="A72" s="104"/>
      <c r="B72" s="104"/>
      <c r="C72" s="104"/>
      <c r="D72" s="104"/>
      <c r="E72" s="104"/>
      <c r="F72" s="104"/>
      <c r="G72" s="112"/>
      <c r="H72" s="104"/>
      <c r="I72" s="104"/>
      <c r="J72" s="104"/>
      <c r="K72" s="104"/>
      <c r="L72" s="104"/>
      <c r="M72" s="104"/>
      <c r="N72" s="104"/>
    </row>
    <row r="73" spans="1:14" ht="15.75" customHeight="1" x14ac:dyDescent="0.3">
      <c r="A73" s="104"/>
      <c r="B73" s="104"/>
      <c r="C73" s="104"/>
      <c r="D73" s="104"/>
      <c r="E73" s="104"/>
      <c r="F73" s="104"/>
      <c r="G73" s="112"/>
      <c r="H73" s="104"/>
      <c r="I73" s="104"/>
      <c r="J73" s="104"/>
      <c r="K73" s="104"/>
      <c r="L73" s="104"/>
      <c r="M73" s="104"/>
      <c r="N73" s="104"/>
    </row>
    <row r="74" spans="1:14" ht="15.75" customHeight="1" x14ac:dyDescent="0.3">
      <c r="A74" s="104"/>
      <c r="B74" s="104"/>
      <c r="C74" s="104"/>
      <c r="D74" s="104"/>
      <c r="E74" s="104"/>
      <c r="F74" s="104"/>
      <c r="G74" s="112"/>
      <c r="H74" s="104"/>
      <c r="I74" s="104"/>
      <c r="J74" s="104"/>
      <c r="K74" s="104"/>
      <c r="L74" s="104"/>
      <c r="M74" s="104"/>
      <c r="N74" s="104"/>
    </row>
    <row r="75" spans="1:14" ht="15.75" customHeight="1" x14ac:dyDescent="0.3">
      <c r="A75" s="104"/>
      <c r="B75" s="104"/>
      <c r="C75" s="104"/>
      <c r="D75" s="104"/>
      <c r="E75" s="104"/>
      <c r="F75" s="104"/>
      <c r="G75" s="112"/>
      <c r="H75" s="104"/>
      <c r="I75" s="104"/>
      <c r="J75" s="104"/>
      <c r="K75" s="104"/>
      <c r="L75" s="104"/>
      <c r="M75" s="104"/>
      <c r="N75" s="104"/>
    </row>
    <row r="76" spans="1:14" ht="15.75" customHeight="1" x14ac:dyDescent="0.3">
      <c r="A76" s="104"/>
      <c r="B76" s="104"/>
      <c r="C76" s="104"/>
      <c r="D76" s="104"/>
      <c r="E76" s="104"/>
      <c r="F76" s="104"/>
      <c r="G76" s="112"/>
      <c r="H76" s="104"/>
      <c r="I76" s="104"/>
      <c r="J76" s="104"/>
      <c r="K76" s="104"/>
      <c r="L76" s="104"/>
      <c r="M76" s="104"/>
      <c r="N76" s="104"/>
    </row>
    <row r="77" spans="1:14" ht="15.75" customHeight="1" x14ac:dyDescent="0.3">
      <c r="A77" s="104"/>
      <c r="B77" s="104"/>
      <c r="C77" s="104"/>
      <c r="D77" s="104"/>
      <c r="E77" s="104"/>
      <c r="F77" s="104"/>
      <c r="G77" s="112"/>
      <c r="H77" s="104"/>
      <c r="I77" s="104"/>
      <c r="J77" s="104"/>
      <c r="K77" s="104"/>
      <c r="L77" s="104"/>
      <c r="M77" s="104"/>
      <c r="N77" s="104"/>
    </row>
    <row r="78" spans="1:14" ht="15.75" customHeight="1" x14ac:dyDescent="0.3">
      <c r="A78" s="104"/>
      <c r="B78" s="104"/>
      <c r="C78" s="104"/>
      <c r="D78" s="104"/>
      <c r="E78" s="104"/>
      <c r="F78" s="104"/>
      <c r="G78" s="112"/>
      <c r="H78" s="104"/>
      <c r="I78" s="104"/>
      <c r="J78" s="104"/>
      <c r="K78" s="104"/>
      <c r="L78" s="104"/>
      <c r="M78" s="104"/>
      <c r="N78" s="104"/>
    </row>
    <row r="79" spans="1:14" ht="15.75" customHeight="1" x14ac:dyDescent="0.3">
      <c r="A79" s="104"/>
      <c r="B79" s="104"/>
      <c r="C79" s="104"/>
      <c r="D79" s="104"/>
      <c r="E79" s="104"/>
      <c r="F79" s="104"/>
      <c r="G79" s="112"/>
      <c r="H79" s="104"/>
      <c r="I79" s="104"/>
      <c r="J79" s="104"/>
      <c r="K79" s="104"/>
      <c r="L79" s="104"/>
      <c r="M79" s="104"/>
      <c r="N79" s="104"/>
    </row>
    <row r="80" spans="1:14" ht="15.75" customHeight="1" x14ac:dyDescent="0.3">
      <c r="A80" s="104"/>
      <c r="B80" s="104"/>
      <c r="C80" s="104"/>
      <c r="D80" s="104"/>
      <c r="E80" s="104"/>
      <c r="F80" s="104"/>
      <c r="G80" s="112"/>
      <c r="H80" s="104"/>
      <c r="I80" s="104"/>
      <c r="J80" s="104"/>
      <c r="K80" s="104"/>
      <c r="L80" s="104"/>
      <c r="M80" s="104"/>
      <c r="N80" s="104"/>
    </row>
    <row r="81" spans="1:14" ht="15.75" customHeight="1" x14ac:dyDescent="0.3">
      <c r="A81" s="104"/>
      <c r="B81" s="104"/>
      <c r="C81" s="104"/>
      <c r="D81" s="104"/>
      <c r="E81" s="104"/>
      <c r="F81" s="104"/>
      <c r="G81" s="112"/>
      <c r="H81" s="104"/>
      <c r="I81" s="104"/>
      <c r="J81" s="104"/>
      <c r="K81" s="104"/>
      <c r="L81" s="104"/>
      <c r="M81" s="104"/>
      <c r="N81" s="104"/>
    </row>
    <row r="82" spans="1:14" ht="15.75" customHeight="1" x14ac:dyDescent="0.3">
      <c r="A82" s="104"/>
      <c r="B82" s="104"/>
      <c r="C82" s="104"/>
      <c r="D82" s="104"/>
      <c r="E82" s="104"/>
      <c r="F82" s="104"/>
      <c r="G82" s="112"/>
      <c r="H82" s="104"/>
      <c r="I82" s="104"/>
      <c r="J82" s="104"/>
      <c r="K82" s="104"/>
      <c r="L82" s="104"/>
      <c r="M82" s="104"/>
      <c r="N82" s="104"/>
    </row>
    <row r="83" spans="1:14" ht="15.75" customHeight="1" x14ac:dyDescent="0.3">
      <c r="A83" s="104"/>
      <c r="B83" s="104"/>
      <c r="C83" s="104"/>
      <c r="D83" s="104"/>
      <c r="E83" s="104"/>
      <c r="F83" s="104"/>
      <c r="G83" s="112"/>
      <c r="H83" s="104"/>
      <c r="I83" s="104"/>
      <c r="J83" s="104"/>
      <c r="K83" s="104"/>
      <c r="L83" s="104"/>
      <c r="M83" s="104"/>
      <c r="N83" s="104"/>
    </row>
    <row r="84" spans="1:14" ht="15.75" customHeight="1" x14ac:dyDescent="0.3">
      <c r="A84" s="104"/>
      <c r="B84" s="104"/>
      <c r="C84" s="104"/>
      <c r="D84" s="104"/>
      <c r="E84" s="104"/>
      <c r="F84" s="104"/>
      <c r="G84" s="112"/>
      <c r="H84" s="104"/>
      <c r="I84" s="104"/>
      <c r="J84" s="104"/>
      <c r="K84" s="104"/>
      <c r="L84" s="104"/>
      <c r="M84" s="104"/>
      <c r="N84" s="104"/>
    </row>
    <row r="85" spans="1:14" ht="15.75" customHeight="1" x14ac:dyDescent="0.3">
      <c r="A85" s="104"/>
      <c r="B85" s="104"/>
      <c r="C85" s="104"/>
      <c r="D85" s="104"/>
      <c r="E85" s="104"/>
      <c r="F85" s="104"/>
      <c r="G85" s="112"/>
      <c r="H85" s="104"/>
      <c r="I85" s="104"/>
      <c r="J85" s="104"/>
      <c r="K85" s="104"/>
      <c r="L85" s="104"/>
      <c r="M85" s="104"/>
      <c r="N85" s="104"/>
    </row>
    <row r="86" spans="1:14" ht="15.75" customHeight="1" x14ac:dyDescent="0.3">
      <c r="A86" s="104"/>
      <c r="B86" s="104"/>
      <c r="C86" s="104"/>
      <c r="D86" s="104"/>
      <c r="E86" s="104"/>
      <c r="F86" s="104"/>
      <c r="G86" s="112"/>
      <c r="H86" s="104"/>
      <c r="I86" s="104"/>
      <c r="J86" s="104"/>
      <c r="K86" s="104"/>
      <c r="L86" s="104"/>
      <c r="M86" s="104"/>
      <c r="N86" s="104"/>
    </row>
    <row r="87" spans="1:14" ht="15.75" customHeight="1" x14ac:dyDescent="0.3">
      <c r="A87" s="104"/>
      <c r="B87" s="104"/>
      <c r="C87" s="104"/>
      <c r="D87" s="104"/>
      <c r="E87" s="104"/>
      <c r="F87" s="104"/>
      <c r="G87" s="112"/>
      <c r="H87" s="104"/>
      <c r="I87" s="104"/>
      <c r="J87" s="104"/>
      <c r="K87" s="104"/>
      <c r="L87" s="104"/>
      <c r="M87" s="104"/>
      <c r="N87" s="104"/>
    </row>
    <row r="88" spans="1:14" ht="15.75" customHeight="1" x14ac:dyDescent="0.3">
      <c r="A88" s="104"/>
      <c r="B88" s="104"/>
      <c r="C88" s="104"/>
      <c r="D88" s="104"/>
      <c r="E88" s="104"/>
      <c r="F88" s="104"/>
      <c r="G88" s="112"/>
      <c r="H88" s="104"/>
      <c r="I88" s="104"/>
      <c r="J88" s="104"/>
      <c r="K88" s="104"/>
      <c r="L88" s="104"/>
      <c r="M88" s="104"/>
      <c r="N88" s="104"/>
    </row>
    <row r="89" spans="1:14" ht="15.75" customHeight="1" x14ac:dyDescent="0.3">
      <c r="A89" s="104"/>
      <c r="B89" s="104"/>
      <c r="C89" s="104"/>
      <c r="D89" s="104"/>
      <c r="E89" s="104"/>
      <c r="F89" s="104"/>
      <c r="G89" s="112"/>
      <c r="H89" s="104"/>
      <c r="I89" s="104"/>
      <c r="J89" s="104"/>
      <c r="K89" s="104"/>
      <c r="L89" s="104"/>
      <c r="M89" s="104"/>
      <c r="N89" s="104"/>
    </row>
    <row r="90" spans="1:14" ht="15.75" customHeight="1" x14ac:dyDescent="0.3">
      <c r="A90" s="104"/>
      <c r="B90" s="104"/>
      <c r="C90" s="104"/>
      <c r="D90" s="104"/>
      <c r="E90" s="104"/>
      <c r="F90" s="104"/>
      <c r="G90" s="112"/>
      <c r="H90" s="104"/>
      <c r="I90" s="104"/>
      <c r="J90" s="104"/>
      <c r="K90" s="104"/>
      <c r="L90" s="104"/>
      <c r="M90" s="104"/>
      <c r="N90" s="104"/>
    </row>
    <row r="91" spans="1:14" ht="15.75" customHeight="1" x14ac:dyDescent="0.3">
      <c r="A91" s="104"/>
      <c r="B91" s="104"/>
      <c r="C91" s="104"/>
      <c r="D91" s="104"/>
      <c r="E91" s="104"/>
      <c r="F91" s="104"/>
      <c r="G91" s="112"/>
      <c r="H91" s="104"/>
      <c r="I91" s="104"/>
      <c r="J91" s="104"/>
      <c r="K91" s="104"/>
      <c r="L91" s="104"/>
      <c r="M91" s="104"/>
      <c r="N91" s="104"/>
    </row>
    <row r="92" spans="1:14" ht="15.75" customHeight="1" x14ac:dyDescent="0.3">
      <c r="A92" s="104"/>
      <c r="B92" s="104"/>
      <c r="C92" s="104"/>
      <c r="D92" s="104"/>
      <c r="E92" s="104"/>
      <c r="F92" s="104"/>
      <c r="G92" s="112"/>
      <c r="H92" s="104"/>
      <c r="I92" s="104"/>
      <c r="J92" s="104"/>
      <c r="K92" s="104"/>
      <c r="L92" s="104"/>
      <c r="M92" s="104"/>
      <c r="N92" s="104"/>
    </row>
    <row r="93" spans="1:14" ht="15.75" customHeight="1" x14ac:dyDescent="0.3">
      <c r="A93" s="104"/>
      <c r="B93" s="104"/>
      <c r="C93" s="104"/>
      <c r="D93" s="104"/>
      <c r="E93" s="104"/>
      <c r="F93" s="104"/>
      <c r="G93" s="112"/>
      <c r="H93" s="104"/>
      <c r="I93" s="104"/>
      <c r="J93" s="104"/>
      <c r="K93" s="104"/>
      <c r="L93" s="104"/>
      <c r="M93" s="104"/>
      <c r="N93" s="104"/>
    </row>
    <row r="94" spans="1:14" ht="15.75" customHeight="1" x14ac:dyDescent="0.3">
      <c r="A94" s="104"/>
      <c r="B94" s="104"/>
      <c r="C94" s="104"/>
      <c r="D94" s="104"/>
      <c r="E94" s="104"/>
      <c r="F94" s="104"/>
      <c r="G94" s="112"/>
      <c r="H94" s="104"/>
      <c r="I94" s="104"/>
      <c r="J94" s="104"/>
      <c r="K94" s="104"/>
      <c r="L94" s="104"/>
      <c r="M94" s="104"/>
      <c r="N94" s="104"/>
    </row>
    <row r="95" spans="1:14" ht="15.75" customHeight="1" x14ac:dyDescent="0.3">
      <c r="A95" s="104"/>
      <c r="B95" s="104"/>
      <c r="C95" s="104"/>
      <c r="D95" s="104"/>
      <c r="E95" s="104"/>
      <c r="F95" s="104"/>
      <c r="G95" s="112"/>
      <c r="H95" s="104"/>
      <c r="I95" s="104"/>
      <c r="J95" s="104"/>
      <c r="K95" s="104"/>
      <c r="L95" s="104"/>
      <c r="M95" s="104"/>
      <c r="N95" s="104"/>
    </row>
    <row r="96" spans="1:14" ht="15.75" customHeight="1" x14ac:dyDescent="0.3">
      <c r="A96" s="104"/>
      <c r="B96" s="104"/>
      <c r="C96" s="104"/>
      <c r="D96" s="104"/>
      <c r="E96" s="104"/>
      <c r="F96" s="104"/>
      <c r="G96" s="112"/>
      <c r="H96" s="104"/>
      <c r="I96" s="104"/>
      <c r="J96" s="104"/>
      <c r="K96" s="104"/>
      <c r="L96" s="104"/>
      <c r="M96" s="104"/>
      <c r="N96" s="104"/>
    </row>
    <row r="97" spans="1:14" ht="15.75" customHeight="1" x14ac:dyDescent="0.3">
      <c r="A97" s="104"/>
      <c r="B97" s="104"/>
      <c r="C97" s="104"/>
      <c r="D97" s="104"/>
      <c r="E97" s="104"/>
      <c r="F97" s="104"/>
      <c r="G97" s="112"/>
      <c r="H97" s="104"/>
      <c r="I97" s="104"/>
      <c r="J97" s="104"/>
      <c r="K97" s="104"/>
      <c r="L97" s="104"/>
      <c r="M97" s="104"/>
      <c r="N97" s="104"/>
    </row>
    <row r="98" spans="1:14" ht="15.75" customHeight="1" x14ac:dyDescent="0.3">
      <c r="A98" s="104"/>
      <c r="B98" s="104"/>
      <c r="C98" s="104"/>
      <c r="D98" s="104"/>
      <c r="E98" s="104"/>
      <c r="F98" s="104"/>
      <c r="G98" s="112"/>
      <c r="H98" s="104"/>
      <c r="I98" s="104"/>
      <c r="J98" s="104"/>
      <c r="K98" s="104"/>
      <c r="L98" s="104"/>
      <c r="M98" s="104"/>
      <c r="N98" s="104"/>
    </row>
    <row r="99" spans="1:14" ht="15.75" customHeight="1" x14ac:dyDescent="0.3">
      <c r="A99" s="104"/>
      <c r="B99" s="104"/>
      <c r="C99" s="104"/>
      <c r="D99" s="104"/>
      <c r="E99" s="104"/>
      <c r="F99" s="104"/>
      <c r="G99" s="112"/>
      <c r="H99" s="104"/>
      <c r="I99" s="104"/>
      <c r="J99" s="104"/>
      <c r="K99" s="104"/>
      <c r="L99" s="104"/>
      <c r="M99" s="104"/>
      <c r="N99" s="104"/>
    </row>
    <row r="100" spans="1:14" ht="15.75" customHeight="1" x14ac:dyDescent="0.3">
      <c r="A100" s="104"/>
      <c r="B100" s="104"/>
      <c r="C100" s="104"/>
      <c r="D100" s="104"/>
      <c r="E100" s="104"/>
      <c r="F100" s="104"/>
      <c r="G100" s="112"/>
      <c r="H100" s="104"/>
      <c r="I100" s="104"/>
      <c r="J100" s="104"/>
      <c r="K100" s="104"/>
      <c r="L100" s="104"/>
      <c r="M100" s="104"/>
      <c r="N100" s="104"/>
    </row>
    <row r="101" spans="1:14" ht="15.75" customHeight="1" x14ac:dyDescent="0.3">
      <c r="A101" s="104"/>
      <c r="B101" s="104"/>
      <c r="C101" s="104"/>
      <c r="D101" s="104"/>
      <c r="E101" s="104"/>
      <c r="F101" s="104"/>
      <c r="G101" s="112"/>
      <c r="H101" s="104"/>
      <c r="I101" s="104"/>
      <c r="J101" s="104"/>
      <c r="K101" s="104"/>
      <c r="L101" s="104"/>
      <c r="M101" s="104"/>
      <c r="N101" s="104"/>
    </row>
    <row r="102" spans="1:14" ht="15.75" customHeight="1" x14ac:dyDescent="0.3">
      <c r="A102" s="104"/>
      <c r="B102" s="104"/>
      <c r="C102" s="104"/>
      <c r="D102" s="104"/>
      <c r="E102" s="104"/>
      <c r="F102" s="104"/>
      <c r="G102" s="112"/>
      <c r="H102" s="104"/>
      <c r="I102" s="104"/>
      <c r="J102" s="104"/>
      <c r="K102" s="104"/>
      <c r="L102" s="104"/>
      <c r="M102" s="104"/>
      <c r="N102" s="104"/>
    </row>
    <row r="103" spans="1:14" ht="15.75" customHeight="1" x14ac:dyDescent="0.3">
      <c r="A103" s="104"/>
      <c r="B103" s="104"/>
      <c r="C103" s="104"/>
      <c r="D103" s="104"/>
      <c r="E103" s="104"/>
      <c r="F103" s="104"/>
      <c r="G103" s="112"/>
      <c r="H103" s="104"/>
      <c r="I103" s="104"/>
      <c r="J103" s="104"/>
      <c r="K103" s="104"/>
      <c r="L103" s="104"/>
      <c r="M103" s="104"/>
      <c r="N103" s="104"/>
    </row>
    <row r="104" spans="1:14" ht="15.75" customHeight="1" x14ac:dyDescent="0.3">
      <c r="A104" s="104"/>
      <c r="B104" s="104"/>
      <c r="C104" s="104"/>
      <c r="D104" s="104"/>
      <c r="E104" s="104"/>
      <c r="F104" s="104"/>
      <c r="G104" s="112"/>
      <c r="H104" s="104"/>
      <c r="I104" s="104"/>
      <c r="J104" s="104"/>
      <c r="K104" s="104"/>
      <c r="L104" s="104"/>
      <c r="M104" s="104"/>
      <c r="N104" s="104"/>
    </row>
    <row r="105" spans="1:14" ht="15.75" customHeight="1" x14ac:dyDescent="0.3">
      <c r="A105" s="104"/>
      <c r="B105" s="104"/>
      <c r="C105" s="104"/>
      <c r="D105" s="104"/>
      <c r="E105" s="104"/>
      <c r="F105" s="104"/>
      <c r="G105" s="112"/>
      <c r="H105" s="104"/>
      <c r="I105" s="104"/>
      <c r="J105" s="104"/>
      <c r="K105" s="104"/>
      <c r="L105" s="104"/>
      <c r="M105" s="104"/>
      <c r="N105" s="104"/>
    </row>
    <row r="106" spans="1:14" ht="15.75" customHeight="1" x14ac:dyDescent="0.3">
      <c r="A106" s="104"/>
      <c r="B106" s="104"/>
      <c r="C106" s="104"/>
      <c r="D106" s="104"/>
      <c r="E106" s="104"/>
      <c r="F106" s="104"/>
      <c r="G106" s="112"/>
      <c r="H106" s="104"/>
      <c r="I106" s="104"/>
      <c r="J106" s="104"/>
      <c r="K106" s="104"/>
      <c r="L106" s="104"/>
      <c r="M106" s="104"/>
      <c r="N106" s="104"/>
    </row>
    <row r="107" spans="1:14" ht="15.75" customHeight="1" x14ac:dyDescent="0.3">
      <c r="A107" s="104"/>
      <c r="B107" s="104"/>
      <c r="C107" s="104"/>
      <c r="D107" s="104"/>
      <c r="E107" s="104"/>
      <c r="F107" s="104"/>
      <c r="G107" s="112"/>
      <c r="H107" s="104"/>
      <c r="I107" s="104"/>
      <c r="J107" s="104"/>
      <c r="K107" s="104"/>
      <c r="L107" s="104"/>
      <c r="M107" s="104"/>
      <c r="N107" s="104"/>
    </row>
    <row r="108" spans="1:14" ht="15.75" customHeight="1" x14ac:dyDescent="0.3">
      <c r="A108" s="104"/>
      <c r="B108" s="104"/>
      <c r="C108" s="104"/>
      <c r="D108" s="104"/>
      <c r="E108" s="104"/>
      <c r="F108" s="104"/>
      <c r="G108" s="112"/>
      <c r="H108" s="104"/>
      <c r="I108" s="104"/>
      <c r="J108" s="104"/>
      <c r="K108" s="104"/>
      <c r="L108" s="104"/>
      <c r="M108" s="104"/>
      <c r="N108" s="104"/>
    </row>
    <row r="109" spans="1:14" ht="15.75" customHeight="1" x14ac:dyDescent="0.3">
      <c r="A109" s="104"/>
      <c r="B109" s="104"/>
      <c r="C109" s="104"/>
      <c r="D109" s="104"/>
      <c r="E109" s="104"/>
      <c r="F109" s="104"/>
      <c r="G109" s="112"/>
      <c r="H109" s="104"/>
      <c r="I109" s="104"/>
      <c r="J109" s="104"/>
      <c r="K109" s="104"/>
      <c r="L109" s="104"/>
      <c r="M109" s="104"/>
      <c r="N109" s="104"/>
    </row>
    <row r="110" spans="1:14" ht="15.75" customHeight="1" x14ac:dyDescent="0.3">
      <c r="A110" s="104"/>
      <c r="B110" s="104"/>
      <c r="C110" s="104"/>
      <c r="D110" s="104"/>
      <c r="E110" s="104"/>
      <c r="F110" s="104"/>
      <c r="G110" s="112"/>
      <c r="H110" s="104"/>
      <c r="I110" s="104"/>
      <c r="J110" s="104"/>
      <c r="K110" s="104"/>
      <c r="L110" s="104"/>
      <c r="M110" s="104"/>
      <c r="N110" s="104"/>
    </row>
    <row r="111" spans="1:14" ht="15.75" customHeight="1" x14ac:dyDescent="0.3">
      <c r="A111" s="104"/>
      <c r="B111" s="104"/>
      <c r="C111" s="104"/>
      <c r="D111" s="104"/>
      <c r="E111" s="104"/>
      <c r="F111" s="104"/>
      <c r="G111" s="112"/>
      <c r="H111" s="104"/>
      <c r="I111" s="104"/>
      <c r="J111" s="104"/>
      <c r="K111" s="104"/>
      <c r="L111" s="104"/>
      <c r="M111" s="104"/>
      <c r="N111" s="104"/>
    </row>
    <row r="112" spans="1:14" ht="15.75" customHeight="1" x14ac:dyDescent="0.3">
      <c r="A112" s="104"/>
      <c r="B112" s="104"/>
      <c r="C112" s="104"/>
      <c r="D112" s="104"/>
      <c r="E112" s="104"/>
      <c r="F112" s="104"/>
      <c r="G112" s="112"/>
      <c r="H112" s="104"/>
      <c r="I112" s="104"/>
      <c r="J112" s="104"/>
      <c r="K112" s="104"/>
      <c r="L112" s="104"/>
      <c r="M112" s="104"/>
      <c r="N112" s="104"/>
    </row>
    <row r="113" spans="1:14" ht="15.75" customHeight="1" x14ac:dyDescent="0.3">
      <c r="A113" s="104"/>
      <c r="B113" s="104"/>
      <c r="C113" s="104"/>
      <c r="D113" s="104"/>
      <c r="E113" s="104"/>
      <c r="F113" s="104"/>
      <c r="G113" s="112"/>
      <c r="H113" s="104"/>
      <c r="I113" s="104"/>
      <c r="J113" s="104"/>
      <c r="K113" s="104"/>
      <c r="L113" s="104"/>
      <c r="M113" s="104"/>
      <c r="N113" s="104"/>
    </row>
  </sheetData>
  <hyperlinks>
    <hyperlink ref="A2" location="'Index'!A3" tooltip="Go to the Index sheet" display="á" xr:uid="{2EBDD576-17AB-4797-B2A5-01AE9909371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DAE89-7400-48B5-B189-99F64810FCB4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545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546</v>
      </c>
      <c r="E3" s="9" t="s">
        <v>547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4</v>
      </c>
      <c r="B5" s="15" t="s">
        <v>548</v>
      </c>
      <c r="C5" s="15" t="s">
        <v>549</v>
      </c>
      <c r="D5" s="79">
        <v>100.003</v>
      </c>
      <c r="E5" s="79">
        <v>100.002</v>
      </c>
      <c r="F5" s="79">
        <f t="shared" ref="F5:F13" si="0">SUM(D5,E5)</f>
        <v>200.005</v>
      </c>
      <c r="G5" s="16">
        <v>8</v>
      </c>
      <c r="H5" s="79">
        <v>799.02200000000005</v>
      </c>
      <c r="I5" s="19">
        <v>31</v>
      </c>
    </row>
    <row r="6" spans="1:9" ht="15.75" customHeight="1" x14ac:dyDescent="0.3">
      <c r="A6" s="20">
        <v>3</v>
      </c>
      <c r="B6" s="21" t="s">
        <v>550</v>
      </c>
      <c r="C6" s="21" t="s">
        <v>183</v>
      </c>
      <c r="D6" s="80">
        <v>100.002</v>
      </c>
      <c r="E6" s="80">
        <v>100.002</v>
      </c>
      <c r="F6" s="80">
        <f t="shared" si="0"/>
        <v>200.00399999999999</v>
      </c>
      <c r="G6" s="23">
        <v>6</v>
      </c>
      <c r="H6" s="80">
        <v>800.01800000000003</v>
      </c>
      <c r="I6" s="24">
        <v>28</v>
      </c>
    </row>
    <row r="7" spans="1:9" ht="15.75" customHeight="1" x14ac:dyDescent="0.3">
      <c r="A7" s="20">
        <v>1</v>
      </c>
      <c r="B7" s="21" t="s">
        <v>551</v>
      </c>
      <c r="C7" s="21" t="s">
        <v>427</v>
      </c>
      <c r="D7" s="80">
        <v>100.002</v>
      </c>
      <c r="E7" s="80">
        <v>99.003</v>
      </c>
      <c r="F7" s="80">
        <f t="shared" si="0"/>
        <v>199.005</v>
      </c>
      <c r="G7" s="23">
        <v>5</v>
      </c>
      <c r="H7" s="80">
        <v>798.024</v>
      </c>
      <c r="I7" s="26">
        <v>28</v>
      </c>
    </row>
    <row r="8" spans="1:9" ht="15.75" customHeight="1" x14ac:dyDescent="0.3">
      <c r="A8" s="20">
        <v>6</v>
      </c>
      <c r="B8" s="21" t="s">
        <v>552</v>
      </c>
      <c r="C8" s="21" t="s">
        <v>553</v>
      </c>
      <c r="D8" s="80">
        <v>100.005</v>
      </c>
      <c r="E8" s="80">
        <v>100.004</v>
      </c>
      <c r="F8" s="80">
        <f t="shared" si="0"/>
        <v>200.00900000000001</v>
      </c>
      <c r="G8" s="23">
        <v>9</v>
      </c>
      <c r="H8" s="80">
        <v>799.01800000000003</v>
      </c>
      <c r="I8" s="24">
        <v>27</v>
      </c>
    </row>
    <row r="9" spans="1:9" ht="15.75" customHeight="1" x14ac:dyDescent="0.3">
      <c r="A9" s="20">
        <v>8</v>
      </c>
      <c r="B9" s="21" t="s">
        <v>480</v>
      </c>
      <c r="C9" s="21" t="s">
        <v>438</v>
      </c>
      <c r="D9" s="80">
        <v>100.005</v>
      </c>
      <c r="E9" s="80">
        <v>100</v>
      </c>
      <c r="F9" s="80">
        <f t="shared" si="0"/>
        <v>200.005</v>
      </c>
      <c r="G9" s="23">
        <v>8</v>
      </c>
      <c r="H9" s="80">
        <v>796.01300000000003</v>
      </c>
      <c r="I9" s="24">
        <v>20</v>
      </c>
    </row>
    <row r="10" spans="1:9" ht="15.75" customHeight="1" x14ac:dyDescent="0.3">
      <c r="A10" s="20">
        <v>5</v>
      </c>
      <c r="B10" s="21" t="s">
        <v>554</v>
      </c>
      <c r="C10" s="21" t="s">
        <v>157</v>
      </c>
      <c r="D10" s="80">
        <v>100</v>
      </c>
      <c r="E10" s="80">
        <v>98.001000000000005</v>
      </c>
      <c r="F10" s="80">
        <f t="shared" si="0"/>
        <v>198.001</v>
      </c>
      <c r="G10" s="23">
        <v>2</v>
      </c>
      <c r="H10" s="80">
        <v>792.00800000000004</v>
      </c>
      <c r="I10" s="24">
        <v>15</v>
      </c>
    </row>
    <row r="11" spans="1:9" ht="15.75" customHeight="1" x14ac:dyDescent="0.3">
      <c r="A11" s="20">
        <v>2</v>
      </c>
      <c r="B11" s="21" t="s">
        <v>229</v>
      </c>
      <c r="C11" s="21" t="s">
        <v>29</v>
      </c>
      <c r="D11" s="80">
        <v>100.001</v>
      </c>
      <c r="E11" s="80">
        <v>99.001000000000005</v>
      </c>
      <c r="F11" s="80">
        <f t="shared" si="0"/>
        <v>199.00200000000001</v>
      </c>
      <c r="G11" s="23">
        <v>4</v>
      </c>
      <c r="H11" s="80">
        <v>794.01700000000005</v>
      </c>
      <c r="I11" s="26">
        <v>14</v>
      </c>
    </row>
    <row r="12" spans="1:9" ht="15.75" customHeight="1" x14ac:dyDescent="0.3">
      <c r="A12" s="20">
        <v>9</v>
      </c>
      <c r="B12" s="21" t="s">
        <v>555</v>
      </c>
      <c r="C12" s="21" t="s">
        <v>556</v>
      </c>
      <c r="D12" s="80">
        <v>99.001999999999995</v>
      </c>
      <c r="E12" s="80">
        <v>99.001000000000005</v>
      </c>
      <c r="F12" s="80">
        <f t="shared" si="0"/>
        <v>198.00299999999999</v>
      </c>
      <c r="G12" s="23">
        <v>3</v>
      </c>
      <c r="H12" s="80">
        <v>695.0139999999999</v>
      </c>
      <c r="I12" s="24">
        <v>13</v>
      </c>
    </row>
    <row r="13" spans="1:9" ht="15.75" customHeight="1" x14ac:dyDescent="0.3">
      <c r="A13" s="27">
        <v>7</v>
      </c>
      <c r="B13" s="28" t="s">
        <v>557</v>
      </c>
      <c r="C13" s="28" t="s">
        <v>558</v>
      </c>
      <c r="D13" s="81">
        <v>99.003</v>
      </c>
      <c r="E13" s="81">
        <v>98.001999999999995</v>
      </c>
      <c r="F13" s="81">
        <f t="shared" si="0"/>
        <v>197.005</v>
      </c>
      <c r="G13" s="30">
        <v>1</v>
      </c>
      <c r="H13" s="81">
        <v>785.01400000000001</v>
      </c>
      <c r="I13" s="31">
        <v>7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559</v>
      </c>
      <c r="E15" s="9" t="s">
        <v>560</v>
      </c>
      <c r="F15" s="8"/>
      <c r="G15" s="8"/>
      <c r="H15" s="8"/>
      <c r="I15" s="8"/>
    </row>
    <row r="16" spans="1:9" ht="15.75" customHeight="1" x14ac:dyDescent="0.3">
      <c r="A16" s="71">
        <v>2</v>
      </c>
      <c r="B16" s="11" t="s">
        <v>9</v>
      </c>
      <c r="C16" s="72" t="s">
        <v>10</v>
      </c>
      <c r="D16" s="48"/>
      <c r="E16" s="76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8</v>
      </c>
      <c r="B17" s="15" t="s">
        <v>561</v>
      </c>
      <c r="C17" s="15" t="s">
        <v>451</v>
      </c>
      <c r="D17" s="79">
        <v>100.002</v>
      </c>
      <c r="E17" s="79">
        <v>100.002</v>
      </c>
      <c r="F17" s="79">
        <f t="shared" ref="F17:F25" si="1">SUM(D17,E17)</f>
        <v>200.00399999999999</v>
      </c>
      <c r="G17" s="16">
        <v>8</v>
      </c>
      <c r="H17" s="79">
        <v>799.01699999999994</v>
      </c>
      <c r="I17" s="19">
        <v>31</v>
      </c>
    </row>
    <row r="18" spans="1:9" ht="15.75" customHeight="1" x14ac:dyDescent="0.3">
      <c r="A18" s="20">
        <v>2</v>
      </c>
      <c r="B18" s="21" t="s">
        <v>309</v>
      </c>
      <c r="C18" s="21" t="s">
        <v>310</v>
      </c>
      <c r="D18" s="80">
        <v>99.003</v>
      </c>
      <c r="E18" s="80">
        <v>99.001000000000005</v>
      </c>
      <c r="F18" s="80">
        <f t="shared" si="1"/>
        <v>198.00400000000002</v>
      </c>
      <c r="G18" s="23">
        <v>6</v>
      </c>
      <c r="H18" s="80">
        <v>797.01700000000005</v>
      </c>
      <c r="I18" s="24">
        <v>29</v>
      </c>
    </row>
    <row r="19" spans="1:9" ht="15.75" customHeight="1" x14ac:dyDescent="0.3">
      <c r="A19" s="20">
        <v>4</v>
      </c>
      <c r="B19" s="21" t="s">
        <v>562</v>
      </c>
      <c r="C19" s="21" t="s">
        <v>33</v>
      </c>
      <c r="D19" s="80">
        <v>100.005</v>
      </c>
      <c r="E19" s="80">
        <v>100.002</v>
      </c>
      <c r="F19" s="80">
        <f t="shared" si="1"/>
        <v>200.00700000000001</v>
      </c>
      <c r="G19" s="23">
        <v>9</v>
      </c>
      <c r="H19" s="80">
        <v>797.02099999999996</v>
      </c>
      <c r="I19" s="24">
        <v>26</v>
      </c>
    </row>
    <row r="20" spans="1:9" ht="15.75" customHeight="1" x14ac:dyDescent="0.3">
      <c r="A20" s="20">
        <v>9</v>
      </c>
      <c r="B20" s="21" t="s">
        <v>563</v>
      </c>
      <c r="C20" s="21" t="s">
        <v>128</v>
      </c>
      <c r="D20" s="80">
        <v>99.003</v>
      </c>
      <c r="E20" s="80">
        <v>98.001999999999995</v>
      </c>
      <c r="F20" s="80">
        <f t="shared" si="1"/>
        <v>197.005</v>
      </c>
      <c r="G20" s="23">
        <v>4</v>
      </c>
      <c r="H20" s="80">
        <v>795.02200000000005</v>
      </c>
      <c r="I20" s="24">
        <v>26</v>
      </c>
    </row>
    <row r="21" spans="1:9" ht="15.75" customHeight="1" x14ac:dyDescent="0.3">
      <c r="A21" s="20">
        <v>3</v>
      </c>
      <c r="B21" s="21" t="s">
        <v>564</v>
      </c>
      <c r="C21" s="21" t="s">
        <v>89</v>
      </c>
      <c r="D21" s="80">
        <v>99.003</v>
      </c>
      <c r="E21" s="80">
        <v>99</v>
      </c>
      <c r="F21" s="80">
        <f t="shared" si="1"/>
        <v>198.00299999999999</v>
      </c>
      <c r="G21" s="23">
        <v>5</v>
      </c>
      <c r="H21" s="80">
        <v>794.01900000000001</v>
      </c>
      <c r="I21" s="24">
        <v>22</v>
      </c>
    </row>
    <row r="22" spans="1:9" ht="15.75" customHeight="1" x14ac:dyDescent="0.3">
      <c r="A22" s="20">
        <v>7</v>
      </c>
      <c r="B22" s="21" t="s">
        <v>565</v>
      </c>
      <c r="C22" s="21" t="s">
        <v>24</v>
      </c>
      <c r="D22" s="80">
        <v>100.002</v>
      </c>
      <c r="E22" s="80">
        <v>99</v>
      </c>
      <c r="F22" s="80">
        <f t="shared" si="1"/>
        <v>199.00200000000001</v>
      </c>
      <c r="G22" s="23">
        <v>7</v>
      </c>
      <c r="H22" s="80">
        <v>789.01199999999994</v>
      </c>
      <c r="I22" s="24">
        <v>22</v>
      </c>
    </row>
    <row r="23" spans="1:9" ht="15.75" customHeight="1" x14ac:dyDescent="0.3">
      <c r="A23" s="20">
        <v>1</v>
      </c>
      <c r="B23" s="21" t="s">
        <v>566</v>
      </c>
      <c r="C23" s="21" t="s">
        <v>567</v>
      </c>
      <c r="D23" s="80">
        <v>99.001999999999995</v>
      </c>
      <c r="E23" s="80">
        <v>97.003</v>
      </c>
      <c r="F23" s="80">
        <f t="shared" si="1"/>
        <v>196.005</v>
      </c>
      <c r="G23" s="23">
        <v>3</v>
      </c>
      <c r="H23" s="80">
        <v>783.01300000000003</v>
      </c>
      <c r="I23" s="26">
        <v>11</v>
      </c>
    </row>
    <row r="24" spans="1:9" ht="15.75" customHeight="1" x14ac:dyDescent="0.3">
      <c r="A24" s="20">
        <v>6</v>
      </c>
      <c r="B24" s="21" t="s">
        <v>568</v>
      </c>
      <c r="C24" s="21" t="s">
        <v>24</v>
      </c>
      <c r="D24" s="80">
        <v>98.001999999999995</v>
      </c>
      <c r="E24" s="80">
        <v>97.001000000000005</v>
      </c>
      <c r="F24" s="80">
        <f t="shared" si="1"/>
        <v>195.00299999999999</v>
      </c>
      <c r="G24" s="23">
        <v>2</v>
      </c>
      <c r="H24" s="80">
        <v>778.00800000000004</v>
      </c>
      <c r="I24" s="24">
        <v>10</v>
      </c>
    </row>
    <row r="25" spans="1:9" ht="15.75" customHeight="1" x14ac:dyDescent="0.3">
      <c r="A25" s="27">
        <v>5</v>
      </c>
      <c r="B25" s="28" t="s">
        <v>569</v>
      </c>
      <c r="C25" s="28" t="s">
        <v>556</v>
      </c>
      <c r="D25" s="81" t="s">
        <v>45</v>
      </c>
      <c r="E25" s="81"/>
      <c r="F25" s="81">
        <f t="shared" si="1"/>
        <v>0</v>
      </c>
      <c r="G25" s="30">
        <v>0</v>
      </c>
      <c r="H25" s="81">
        <v>0</v>
      </c>
      <c r="I25" s="31">
        <v>0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570</v>
      </c>
      <c r="E27" s="9" t="s">
        <v>571</v>
      </c>
      <c r="F27" s="8"/>
      <c r="G27" s="8"/>
      <c r="H27" s="8"/>
      <c r="I27" s="8"/>
    </row>
    <row r="28" spans="1:9" ht="15.75" customHeight="1" x14ac:dyDescent="0.3">
      <c r="A28" s="71">
        <v>2</v>
      </c>
      <c r="B28" s="11" t="s">
        <v>9</v>
      </c>
      <c r="C28" s="72" t="s">
        <v>10</v>
      </c>
      <c r="D28" s="48"/>
      <c r="E28" s="76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1</v>
      </c>
      <c r="B29" s="15" t="s">
        <v>572</v>
      </c>
      <c r="C29" s="15" t="s">
        <v>556</v>
      </c>
      <c r="D29" s="79">
        <v>99.001999999999995</v>
      </c>
      <c r="E29" s="79">
        <v>99.001999999999995</v>
      </c>
      <c r="F29" s="79">
        <f t="shared" ref="F29:F37" si="2">SUM(D29,E29)</f>
        <v>198.00399999999999</v>
      </c>
      <c r="G29" s="16">
        <v>8</v>
      </c>
      <c r="H29" s="79">
        <v>796.00800000000004</v>
      </c>
      <c r="I29" s="18">
        <v>34</v>
      </c>
    </row>
    <row r="30" spans="1:9" ht="15.75" customHeight="1" x14ac:dyDescent="0.3">
      <c r="A30" s="20">
        <v>5</v>
      </c>
      <c r="B30" s="21" t="s">
        <v>573</v>
      </c>
      <c r="C30" s="21" t="s">
        <v>427</v>
      </c>
      <c r="D30" s="80">
        <v>98.003</v>
      </c>
      <c r="E30" s="80">
        <v>97.001999999999995</v>
      </c>
      <c r="F30" s="80">
        <f t="shared" si="2"/>
        <v>195.005</v>
      </c>
      <c r="G30" s="23">
        <v>4</v>
      </c>
      <c r="H30" s="80">
        <v>791.01599999999996</v>
      </c>
      <c r="I30" s="24">
        <v>29</v>
      </c>
    </row>
    <row r="31" spans="1:9" ht="15.75" customHeight="1" x14ac:dyDescent="0.3">
      <c r="A31" s="20">
        <v>3</v>
      </c>
      <c r="B31" s="21" t="s">
        <v>574</v>
      </c>
      <c r="C31" s="21" t="s">
        <v>462</v>
      </c>
      <c r="D31" s="80">
        <v>100.002</v>
      </c>
      <c r="E31" s="80">
        <v>99.004000000000005</v>
      </c>
      <c r="F31" s="80">
        <f t="shared" si="2"/>
        <v>199.006</v>
      </c>
      <c r="G31" s="23">
        <v>9</v>
      </c>
      <c r="H31" s="80">
        <v>789.01799999999992</v>
      </c>
      <c r="I31" s="24">
        <v>29</v>
      </c>
    </row>
    <row r="32" spans="1:9" ht="15.75" customHeight="1" x14ac:dyDescent="0.3">
      <c r="A32" s="20">
        <v>4</v>
      </c>
      <c r="B32" s="21" t="s">
        <v>179</v>
      </c>
      <c r="C32" s="21" t="s">
        <v>29</v>
      </c>
      <c r="D32" s="80">
        <v>99.001000000000005</v>
      </c>
      <c r="E32" s="80">
        <v>97</v>
      </c>
      <c r="F32" s="80">
        <f t="shared" si="2"/>
        <v>196.001</v>
      </c>
      <c r="G32" s="23">
        <v>5</v>
      </c>
      <c r="H32" s="80">
        <v>785.01</v>
      </c>
      <c r="I32" s="24">
        <v>22</v>
      </c>
    </row>
    <row r="33" spans="1:9" ht="15.75" customHeight="1" x14ac:dyDescent="0.3">
      <c r="A33" s="20">
        <v>7</v>
      </c>
      <c r="B33" s="21" t="s">
        <v>37</v>
      </c>
      <c r="C33" s="21" t="s">
        <v>29</v>
      </c>
      <c r="D33" s="80">
        <v>100.001</v>
      </c>
      <c r="E33" s="80">
        <v>98</v>
      </c>
      <c r="F33" s="80">
        <f t="shared" si="2"/>
        <v>198.001</v>
      </c>
      <c r="G33" s="23">
        <v>6</v>
      </c>
      <c r="H33" s="80">
        <v>782.00699999999995</v>
      </c>
      <c r="I33" s="24">
        <v>20</v>
      </c>
    </row>
    <row r="34" spans="1:9" ht="15.75" customHeight="1" x14ac:dyDescent="0.3">
      <c r="A34" s="20">
        <v>2</v>
      </c>
      <c r="B34" s="21" t="s">
        <v>575</v>
      </c>
      <c r="C34" s="21" t="s">
        <v>24</v>
      </c>
      <c r="D34" s="80">
        <v>96.001000000000005</v>
      </c>
      <c r="E34" s="80">
        <v>93</v>
      </c>
      <c r="F34" s="80">
        <f t="shared" si="2"/>
        <v>189.001</v>
      </c>
      <c r="G34" s="23">
        <v>2</v>
      </c>
      <c r="H34" s="80">
        <v>778.00800000000004</v>
      </c>
      <c r="I34" s="24">
        <v>19</v>
      </c>
    </row>
    <row r="35" spans="1:9" ht="15.75" customHeight="1" x14ac:dyDescent="0.3">
      <c r="A35" s="20">
        <v>6</v>
      </c>
      <c r="B35" s="21" t="s">
        <v>576</v>
      </c>
      <c r="C35" s="21" t="s">
        <v>577</v>
      </c>
      <c r="D35" s="80">
        <v>96.001000000000005</v>
      </c>
      <c r="E35" s="80">
        <v>94.001000000000005</v>
      </c>
      <c r="F35" s="80">
        <f t="shared" si="2"/>
        <v>190.00200000000001</v>
      </c>
      <c r="G35" s="23">
        <v>3</v>
      </c>
      <c r="H35" s="80">
        <v>754.00700000000006</v>
      </c>
      <c r="I35" s="24">
        <v>12</v>
      </c>
    </row>
    <row r="36" spans="1:9" ht="15.75" customHeight="1" x14ac:dyDescent="0.3">
      <c r="A36" s="20">
        <v>9</v>
      </c>
      <c r="B36" s="21" t="s">
        <v>578</v>
      </c>
      <c r="C36" s="21" t="s">
        <v>567</v>
      </c>
      <c r="D36" s="80">
        <v>100</v>
      </c>
      <c r="E36" s="80">
        <v>98.004000000000005</v>
      </c>
      <c r="F36" s="80">
        <f t="shared" si="2"/>
        <v>198.00400000000002</v>
      </c>
      <c r="G36" s="23">
        <v>8</v>
      </c>
      <c r="H36" s="80">
        <v>198.00400000000002</v>
      </c>
      <c r="I36" s="24">
        <v>8</v>
      </c>
    </row>
    <row r="37" spans="1:9" ht="15.75" customHeight="1" x14ac:dyDescent="0.3">
      <c r="A37" s="27">
        <v>8</v>
      </c>
      <c r="B37" s="28" t="s">
        <v>579</v>
      </c>
      <c r="C37" s="28" t="s">
        <v>567</v>
      </c>
      <c r="D37" s="81" t="s">
        <v>45</v>
      </c>
      <c r="E37" s="81"/>
      <c r="F37" s="81">
        <f t="shared" si="2"/>
        <v>0</v>
      </c>
      <c r="G37" s="30">
        <v>0</v>
      </c>
      <c r="H37" s="81">
        <v>0</v>
      </c>
      <c r="I37" s="31">
        <v>0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6" t="s">
        <v>580</v>
      </c>
      <c r="E39" s="9" t="s">
        <v>581</v>
      </c>
      <c r="F39" s="8"/>
      <c r="G39" s="8"/>
      <c r="H39" s="8"/>
      <c r="I39" s="8"/>
    </row>
    <row r="40" spans="1:9" ht="15.75" customHeight="1" x14ac:dyDescent="0.3">
      <c r="A40" s="71">
        <v>2</v>
      </c>
      <c r="B40" s="11" t="s">
        <v>9</v>
      </c>
      <c r="C40" s="72" t="s">
        <v>10</v>
      </c>
      <c r="D40" s="48"/>
      <c r="E40" s="76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3</v>
      </c>
      <c r="B41" s="15" t="s">
        <v>582</v>
      </c>
      <c r="C41" s="15" t="s">
        <v>583</v>
      </c>
      <c r="D41" s="79">
        <v>100.003</v>
      </c>
      <c r="E41" s="79">
        <v>100.001</v>
      </c>
      <c r="F41" s="79">
        <f t="shared" ref="F41:F49" si="3">SUM(D41,E41)</f>
        <v>200.00400000000002</v>
      </c>
      <c r="G41" s="16">
        <v>9</v>
      </c>
      <c r="H41" s="79">
        <v>795.01400000000001</v>
      </c>
      <c r="I41" s="19">
        <v>32</v>
      </c>
    </row>
    <row r="42" spans="1:9" ht="15.75" customHeight="1" x14ac:dyDescent="0.3">
      <c r="A42" s="20">
        <v>4</v>
      </c>
      <c r="B42" s="21" t="s">
        <v>584</v>
      </c>
      <c r="C42" s="21" t="s">
        <v>462</v>
      </c>
      <c r="D42" s="80">
        <v>100.001</v>
      </c>
      <c r="E42" s="80">
        <v>100.001</v>
      </c>
      <c r="F42" s="80">
        <f t="shared" si="3"/>
        <v>200.00200000000001</v>
      </c>
      <c r="G42" s="23">
        <v>8</v>
      </c>
      <c r="H42" s="80">
        <v>794.02199999999993</v>
      </c>
      <c r="I42" s="24">
        <v>31</v>
      </c>
    </row>
    <row r="43" spans="1:9" ht="15.75" customHeight="1" x14ac:dyDescent="0.3">
      <c r="A43" s="20">
        <v>8</v>
      </c>
      <c r="B43" s="21" t="s">
        <v>585</v>
      </c>
      <c r="C43" s="21" t="s">
        <v>577</v>
      </c>
      <c r="D43" s="80">
        <v>99.003</v>
      </c>
      <c r="E43" s="80">
        <v>97.001000000000005</v>
      </c>
      <c r="F43" s="80">
        <f t="shared" si="3"/>
        <v>196.00400000000002</v>
      </c>
      <c r="G43" s="23">
        <v>6</v>
      </c>
      <c r="H43" s="80">
        <v>790.01</v>
      </c>
      <c r="I43" s="24">
        <v>26</v>
      </c>
    </row>
    <row r="44" spans="1:9" ht="15.75" customHeight="1" x14ac:dyDescent="0.3">
      <c r="A44" s="20">
        <v>9</v>
      </c>
      <c r="B44" s="21" t="s">
        <v>586</v>
      </c>
      <c r="C44" s="21" t="s">
        <v>427</v>
      </c>
      <c r="D44" s="80">
        <v>99.003</v>
      </c>
      <c r="E44" s="80">
        <v>98.001000000000005</v>
      </c>
      <c r="F44" s="80">
        <f t="shared" si="3"/>
        <v>197.00400000000002</v>
      </c>
      <c r="G44" s="23">
        <v>7</v>
      </c>
      <c r="H44" s="80">
        <v>786.01200000000006</v>
      </c>
      <c r="I44" s="24">
        <v>24</v>
      </c>
    </row>
    <row r="45" spans="1:9" ht="15.75" customHeight="1" x14ac:dyDescent="0.3">
      <c r="A45" s="20">
        <v>5</v>
      </c>
      <c r="B45" s="21" t="s">
        <v>28</v>
      </c>
      <c r="C45" s="21" t="s">
        <v>29</v>
      </c>
      <c r="D45" s="80">
        <v>97</v>
      </c>
      <c r="E45" s="80">
        <v>96</v>
      </c>
      <c r="F45" s="80">
        <f t="shared" si="3"/>
        <v>193</v>
      </c>
      <c r="G45" s="23">
        <v>4</v>
      </c>
      <c r="H45" s="80">
        <v>782.01</v>
      </c>
      <c r="I45" s="24">
        <v>22</v>
      </c>
    </row>
    <row r="46" spans="1:9" ht="15.75" customHeight="1" x14ac:dyDescent="0.3">
      <c r="A46" s="20">
        <v>7</v>
      </c>
      <c r="B46" s="21" t="s">
        <v>587</v>
      </c>
      <c r="C46" s="21" t="s">
        <v>427</v>
      </c>
      <c r="D46" s="80">
        <v>98.001999999999995</v>
      </c>
      <c r="E46" s="80">
        <v>95.001000000000005</v>
      </c>
      <c r="F46" s="80">
        <f t="shared" si="3"/>
        <v>193.00299999999999</v>
      </c>
      <c r="G46" s="23">
        <v>5</v>
      </c>
      <c r="H46" s="80">
        <v>780.00800000000004</v>
      </c>
      <c r="I46" s="24">
        <v>18</v>
      </c>
    </row>
    <row r="47" spans="1:9" ht="15.75" customHeight="1" x14ac:dyDescent="0.3">
      <c r="A47" s="20">
        <v>2</v>
      </c>
      <c r="B47" s="21" t="s">
        <v>588</v>
      </c>
      <c r="C47" s="21" t="s">
        <v>183</v>
      </c>
      <c r="D47" s="80" t="s">
        <v>45</v>
      </c>
      <c r="E47" s="80"/>
      <c r="F47" s="80">
        <f t="shared" si="3"/>
        <v>0</v>
      </c>
      <c r="G47" s="23">
        <v>0</v>
      </c>
      <c r="H47" s="80">
        <v>582.00800000000004</v>
      </c>
      <c r="I47" s="24">
        <v>14</v>
      </c>
    </row>
    <row r="48" spans="1:9" ht="15.75" customHeight="1" x14ac:dyDescent="0.3">
      <c r="A48" s="20">
        <v>6</v>
      </c>
      <c r="B48" s="21" t="s">
        <v>589</v>
      </c>
      <c r="C48" s="21" t="s">
        <v>427</v>
      </c>
      <c r="D48" s="80">
        <v>97.001000000000005</v>
      </c>
      <c r="E48" s="80">
        <v>93</v>
      </c>
      <c r="F48" s="80">
        <f t="shared" si="3"/>
        <v>190.001</v>
      </c>
      <c r="G48" s="23">
        <v>3</v>
      </c>
      <c r="H48" s="80">
        <v>742.00099999999998</v>
      </c>
      <c r="I48" s="24">
        <v>9</v>
      </c>
    </row>
    <row r="49" spans="1:9" ht="15.75" customHeight="1" x14ac:dyDescent="0.3">
      <c r="A49" s="27">
        <v>1</v>
      </c>
      <c r="B49" s="28" t="s">
        <v>590</v>
      </c>
      <c r="C49" s="28" t="s">
        <v>583</v>
      </c>
      <c r="D49" s="81" t="s">
        <v>45</v>
      </c>
      <c r="E49" s="81"/>
      <c r="F49" s="81">
        <f t="shared" si="3"/>
        <v>0</v>
      </c>
      <c r="G49" s="30">
        <v>0</v>
      </c>
      <c r="H49" s="81">
        <v>0</v>
      </c>
      <c r="I49" s="33">
        <v>0</v>
      </c>
    </row>
    <row r="50" spans="1:9" ht="15.75" customHeight="1" x14ac:dyDescent="0.3"/>
    <row r="51" spans="1:9" ht="15.75" customHeight="1" x14ac:dyDescent="0.3">
      <c r="A51" s="7"/>
      <c r="B51" s="8" t="s">
        <v>82</v>
      </c>
      <c r="C51" s="6" t="s">
        <v>591</v>
      </c>
      <c r="E51" s="9" t="s">
        <v>592</v>
      </c>
      <c r="F51" s="8"/>
      <c r="G51" s="8"/>
      <c r="H51" s="8"/>
      <c r="I51" s="8"/>
    </row>
    <row r="52" spans="1:9" ht="15.75" customHeight="1" x14ac:dyDescent="0.3">
      <c r="A52" s="71">
        <v>2</v>
      </c>
      <c r="B52" s="11" t="s">
        <v>9</v>
      </c>
      <c r="C52" s="72" t="s">
        <v>10</v>
      </c>
      <c r="D52" s="48"/>
      <c r="E52" s="76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2</v>
      </c>
      <c r="B53" s="15" t="s">
        <v>593</v>
      </c>
      <c r="C53" s="15" t="s">
        <v>427</v>
      </c>
      <c r="D53" s="79">
        <v>100.002</v>
      </c>
      <c r="E53" s="79">
        <v>99.001000000000005</v>
      </c>
      <c r="F53" s="79">
        <f t="shared" ref="F53:F61" si="4">SUM(D53,E53)</f>
        <v>199.00299999999999</v>
      </c>
      <c r="G53" s="16">
        <v>8</v>
      </c>
      <c r="H53" s="79">
        <v>791.01</v>
      </c>
      <c r="I53" s="19">
        <v>28</v>
      </c>
    </row>
    <row r="54" spans="1:9" ht="15.75" customHeight="1" x14ac:dyDescent="0.3">
      <c r="A54" s="20">
        <v>4</v>
      </c>
      <c r="B54" s="21" t="s">
        <v>594</v>
      </c>
      <c r="C54" s="21" t="s">
        <v>149</v>
      </c>
      <c r="D54" s="80">
        <v>98.001999999999995</v>
      </c>
      <c r="E54" s="80">
        <v>97.001999999999995</v>
      </c>
      <c r="F54" s="80">
        <f t="shared" si="4"/>
        <v>195.00399999999999</v>
      </c>
      <c r="G54" s="23">
        <v>4</v>
      </c>
      <c r="H54" s="80">
        <v>787.02099999999996</v>
      </c>
      <c r="I54" s="24">
        <v>28</v>
      </c>
    </row>
    <row r="55" spans="1:9" ht="15.75" customHeight="1" x14ac:dyDescent="0.3">
      <c r="A55" s="20">
        <v>5</v>
      </c>
      <c r="B55" s="21" t="s">
        <v>595</v>
      </c>
      <c r="C55" s="21" t="s">
        <v>462</v>
      </c>
      <c r="D55" s="80">
        <v>100.002</v>
      </c>
      <c r="E55" s="80">
        <v>99.001999999999995</v>
      </c>
      <c r="F55" s="80">
        <f t="shared" si="4"/>
        <v>199.00399999999999</v>
      </c>
      <c r="G55" s="23">
        <v>9</v>
      </c>
      <c r="H55" s="80">
        <v>790.01900000000001</v>
      </c>
      <c r="I55" s="24">
        <v>27</v>
      </c>
    </row>
    <row r="56" spans="1:9" ht="15.75" customHeight="1" x14ac:dyDescent="0.3">
      <c r="A56" s="20">
        <v>8</v>
      </c>
      <c r="B56" s="21" t="s">
        <v>503</v>
      </c>
      <c r="C56" s="21" t="s">
        <v>438</v>
      </c>
      <c r="D56" s="80">
        <v>98.003</v>
      </c>
      <c r="E56" s="80">
        <v>96.003</v>
      </c>
      <c r="F56" s="80">
        <f t="shared" si="4"/>
        <v>194.006</v>
      </c>
      <c r="G56" s="23">
        <v>2</v>
      </c>
      <c r="H56" s="80">
        <v>788.01599999999996</v>
      </c>
      <c r="I56" s="24">
        <v>24</v>
      </c>
    </row>
    <row r="57" spans="1:9" ht="15.75" customHeight="1" x14ac:dyDescent="0.3">
      <c r="A57" s="20">
        <v>1</v>
      </c>
      <c r="B57" s="21" t="s">
        <v>596</v>
      </c>
      <c r="C57" s="21" t="s">
        <v>310</v>
      </c>
      <c r="D57" s="80">
        <v>100.001</v>
      </c>
      <c r="E57" s="80">
        <v>96.001999999999995</v>
      </c>
      <c r="F57" s="80">
        <f t="shared" si="4"/>
        <v>196.00299999999999</v>
      </c>
      <c r="G57" s="23">
        <v>6</v>
      </c>
      <c r="H57" s="80">
        <v>784.01299999999992</v>
      </c>
      <c r="I57" s="26">
        <v>20</v>
      </c>
    </row>
    <row r="58" spans="1:9" ht="15.75" customHeight="1" x14ac:dyDescent="0.3">
      <c r="A58" s="20">
        <v>3</v>
      </c>
      <c r="B58" s="21" t="s">
        <v>21</v>
      </c>
      <c r="C58" s="21" t="s">
        <v>22</v>
      </c>
      <c r="D58" s="80">
        <v>99.001999999999995</v>
      </c>
      <c r="E58" s="80">
        <v>99</v>
      </c>
      <c r="F58" s="80">
        <f t="shared" si="4"/>
        <v>198.00200000000001</v>
      </c>
      <c r="G58" s="23">
        <v>7</v>
      </c>
      <c r="H58" s="80">
        <v>784.00499999999988</v>
      </c>
      <c r="I58" s="24">
        <v>20</v>
      </c>
    </row>
    <row r="59" spans="1:9" ht="15.75" customHeight="1" x14ac:dyDescent="0.3">
      <c r="A59" s="20">
        <v>6</v>
      </c>
      <c r="B59" s="21" t="s">
        <v>597</v>
      </c>
      <c r="C59" s="21" t="s">
        <v>462</v>
      </c>
      <c r="D59" s="80">
        <v>98.001999999999995</v>
      </c>
      <c r="E59" s="80">
        <v>98</v>
      </c>
      <c r="F59" s="80">
        <f t="shared" si="4"/>
        <v>196.00200000000001</v>
      </c>
      <c r="G59" s="23">
        <v>5</v>
      </c>
      <c r="H59" s="80">
        <v>783.00900000000001</v>
      </c>
      <c r="I59" s="24">
        <v>20</v>
      </c>
    </row>
    <row r="60" spans="1:9" ht="15.75" customHeight="1" x14ac:dyDescent="0.3">
      <c r="A60" s="20">
        <v>7</v>
      </c>
      <c r="B60" s="21" t="s">
        <v>598</v>
      </c>
      <c r="C60" s="21" t="s">
        <v>556</v>
      </c>
      <c r="D60" s="80">
        <v>98</v>
      </c>
      <c r="E60" s="80">
        <v>97.001000000000005</v>
      </c>
      <c r="F60" s="80">
        <f t="shared" si="4"/>
        <v>195.001</v>
      </c>
      <c r="G60" s="23">
        <v>3</v>
      </c>
      <c r="H60" s="80">
        <v>577.00599999999997</v>
      </c>
      <c r="I60" s="24">
        <v>8</v>
      </c>
    </row>
    <row r="61" spans="1:9" ht="15.75" customHeight="1" x14ac:dyDescent="0.3">
      <c r="A61" s="27">
        <v>9</v>
      </c>
      <c r="B61" s="28" t="s">
        <v>599</v>
      </c>
      <c r="C61" s="28" t="s">
        <v>583</v>
      </c>
      <c r="D61" s="81">
        <v>92</v>
      </c>
      <c r="E61" s="81">
        <v>88</v>
      </c>
      <c r="F61" s="81">
        <f t="shared" si="4"/>
        <v>180</v>
      </c>
      <c r="G61" s="30">
        <v>1</v>
      </c>
      <c r="H61" s="81">
        <v>564</v>
      </c>
      <c r="I61" s="31">
        <v>4</v>
      </c>
    </row>
    <row r="62" spans="1:9" ht="15.75" customHeight="1" x14ac:dyDescent="0.3">
      <c r="B62" s="84"/>
      <c r="C62" s="84"/>
      <c r="D62" s="83"/>
      <c r="E62" s="83"/>
      <c r="F62" s="83"/>
      <c r="H62" s="83"/>
    </row>
    <row r="63" spans="1:9" ht="15.75" customHeight="1" x14ac:dyDescent="0.3">
      <c r="B63" s="84" t="s">
        <v>498</v>
      </c>
      <c r="C63" s="84"/>
      <c r="D63" s="83"/>
      <c r="E63" s="83"/>
      <c r="F63" s="83"/>
      <c r="H63" s="83"/>
    </row>
    <row r="64" spans="1:9" ht="15.75" customHeight="1" x14ac:dyDescent="0.3"/>
    <row r="65" spans="2:5" ht="15.75" customHeight="1" x14ac:dyDescent="0.3">
      <c r="B65" s="6" t="s">
        <v>499</v>
      </c>
      <c r="E65" s="35" t="s">
        <v>165</v>
      </c>
    </row>
    <row r="66" spans="2:5" ht="15.75" customHeight="1" x14ac:dyDescent="0.3">
      <c r="B66" s="6" t="s">
        <v>166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D63CB9FF-6E1A-414B-B857-2489DCF2196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FF62-1CF3-4D5A-8AE3-4F3F83F1FBF9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545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85</v>
      </c>
      <c r="C3" s="6" t="s">
        <v>600</v>
      </c>
      <c r="E3" s="9" t="s">
        <v>601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7">
        <v>4</v>
      </c>
      <c r="B5" s="15" t="s">
        <v>602</v>
      </c>
      <c r="C5" s="15" t="s">
        <v>462</v>
      </c>
      <c r="D5" s="85">
        <v>100.002</v>
      </c>
      <c r="E5" s="85">
        <v>100.002</v>
      </c>
      <c r="F5" s="79">
        <f t="shared" ref="F5:F13" si="0">SUM(D5,E5)</f>
        <v>200.00399999999999</v>
      </c>
      <c r="G5" s="16">
        <v>9</v>
      </c>
      <c r="H5" s="85">
        <v>795.01700000000005</v>
      </c>
      <c r="I5" s="39">
        <v>34</v>
      </c>
    </row>
    <row r="6" spans="1:9" ht="15.75" customHeight="1" x14ac:dyDescent="0.3">
      <c r="A6" s="40">
        <v>8</v>
      </c>
      <c r="B6" s="21" t="s">
        <v>603</v>
      </c>
      <c r="C6" s="21" t="s">
        <v>604</v>
      </c>
      <c r="D6" s="86">
        <v>99</v>
      </c>
      <c r="E6" s="86">
        <v>98</v>
      </c>
      <c r="F6" s="80">
        <f t="shared" si="0"/>
        <v>197</v>
      </c>
      <c r="G6" s="23">
        <v>7</v>
      </c>
      <c r="H6" s="86">
        <v>786.005</v>
      </c>
      <c r="I6" s="42">
        <v>26</v>
      </c>
    </row>
    <row r="7" spans="1:9" ht="15.75" customHeight="1" x14ac:dyDescent="0.3">
      <c r="A7" s="40">
        <v>6</v>
      </c>
      <c r="B7" s="21" t="s">
        <v>123</v>
      </c>
      <c r="C7" s="21" t="s">
        <v>24</v>
      </c>
      <c r="D7" s="86">
        <v>98.001999999999995</v>
      </c>
      <c r="E7" s="86">
        <v>95.001000000000005</v>
      </c>
      <c r="F7" s="80">
        <f t="shared" si="0"/>
        <v>193.00299999999999</v>
      </c>
      <c r="G7" s="23">
        <v>3</v>
      </c>
      <c r="H7" s="86">
        <v>784.01299999999992</v>
      </c>
      <c r="I7" s="42">
        <v>23</v>
      </c>
    </row>
    <row r="8" spans="1:9" ht="15.75" customHeight="1" x14ac:dyDescent="0.3">
      <c r="A8" s="20">
        <v>9</v>
      </c>
      <c r="B8" s="21" t="s">
        <v>605</v>
      </c>
      <c r="C8" s="21" t="s">
        <v>606</v>
      </c>
      <c r="D8" s="86">
        <v>98.001999999999995</v>
      </c>
      <c r="E8" s="86">
        <v>98.001999999999995</v>
      </c>
      <c r="F8" s="80">
        <f t="shared" si="0"/>
        <v>196.00399999999999</v>
      </c>
      <c r="G8" s="23">
        <v>6</v>
      </c>
      <c r="H8" s="86">
        <v>785.01700000000005</v>
      </c>
      <c r="I8" s="42">
        <v>22</v>
      </c>
    </row>
    <row r="9" spans="1:9" ht="15.75" customHeight="1" x14ac:dyDescent="0.3">
      <c r="A9" s="20">
        <v>1</v>
      </c>
      <c r="B9" s="21" t="s">
        <v>607</v>
      </c>
      <c r="C9" s="21" t="s">
        <v>427</v>
      </c>
      <c r="D9" s="80">
        <v>99.001999999999995</v>
      </c>
      <c r="E9" s="80">
        <v>99.001000000000005</v>
      </c>
      <c r="F9" s="80">
        <f t="shared" si="0"/>
        <v>198.00299999999999</v>
      </c>
      <c r="G9" s="23">
        <v>8</v>
      </c>
      <c r="H9" s="80">
        <v>782.01099999999997</v>
      </c>
      <c r="I9" s="26">
        <v>21</v>
      </c>
    </row>
    <row r="10" spans="1:9" ht="15.75" customHeight="1" x14ac:dyDescent="0.3">
      <c r="A10" s="20">
        <v>5</v>
      </c>
      <c r="B10" s="21" t="s">
        <v>608</v>
      </c>
      <c r="C10" s="21" t="s">
        <v>577</v>
      </c>
      <c r="D10" s="86">
        <v>97.001000000000005</v>
      </c>
      <c r="E10" s="86">
        <v>96.001000000000005</v>
      </c>
      <c r="F10" s="80">
        <f t="shared" si="0"/>
        <v>193.00200000000001</v>
      </c>
      <c r="G10" s="23">
        <v>2</v>
      </c>
      <c r="H10" s="86">
        <v>781.00800000000004</v>
      </c>
      <c r="I10" s="42">
        <v>19</v>
      </c>
    </row>
    <row r="11" spans="1:9" ht="15.75" customHeight="1" x14ac:dyDescent="0.3">
      <c r="A11" s="20">
        <v>3</v>
      </c>
      <c r="B11" s="21" t="s">
        <v>609</v>
      </c>
      <c r="C11" s="21" t="s">
        <v>577</v>
      </c>
      <c r="D11" s="86">
        <v>99.001000000000005</v>
      </c>
      <c r="E11" s="86">
        <v>97</v>
      </c>
      <c r="F11" s="80">
        <f t="shared" si="0"/>
        <v>196.001</v>
      </c>
      <c r="G11" s="23">
        <v>5</v>
      </c>
      <c r="H11" s="86">
        <v>779.01099999999997</v>
      </c>
      <c r="I11" s="42">
        <v>17</v>
      </c>
    </row>
    <row r="12" spans="1:9" ht="15.75" customHeight="1" x14ac:dyDescent="0.3">
      <c r="A12" s="40">
        <v>2</v>
      </c>
      <c r="B12" s="21" t="s">
        <v>610</v>
      </c>
      <c r="C12" s="21" t="s">
        <v>427</v>
      </c>
      <c r="D12" s="86">
        <v>99.001000000000005</v>
      </c>
      <c r="E12" s="86">
        <v>97</v>
      </c>
      <c r="F12" s="80">
        <f t="shared" si="0"/>
        <v>196.001</v>
      </c>
      <c r="G12" s="23">
        <v>5</v>
      </c>
      <c r="H12" s="86">
        <v>776.005</v>
      </c>
      <c r="I12" s="42">
        <v>13</v>
      </c>
    </row>
    <row r="13" spans="1:9" ht="15.75" customHeight="1" x14ac:dyDescent="0.3">
      <c r="A13" s="27">
        <v>7</v>
      </c>
      <c r="B13" s="28" t="s">
        <v>611</v>
      </c>
      <c r="C13" s="28" t="s">
        <v>427</v>
      </c>
      <c r="D13" s="87">
        <v>97</v>
      </c>
      <c r="E13" s="87">
        <v>96.001000000000005</v>
      </c>
      <c r="F13" s="81">
        <f t="shared" si="0"/>
        <v>193.001</v>
      </c>
      <c r="G13" s="30">
        <v>1</v>
      </c>
      <c r="H13" s="87">
        <v>772.00299999999993</v>
      </c>
      <c r="I13" s="44">
        <v>6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7"/>
      <c r="B15" s="8" t="s">
        <v>112</v>
      </c>
      <c r="C15" s="6" t="s">
        <v>612</v>
      </c>
      <c r="E15" s="9" t="s">
        <v>613</v>
      </c>
      <c r="F15" s="8"/>
      <c r="G15" s="8"/>
      <c r="H15" s="8"/>
      <c r="I15" s="8"/>
    </row>
    <row r="16" spans="1:9" ht="15.75" customHeight="1" x14ac:dyDescent="0.3">
      <c r="A16" s="71">
        <v>2</v>
      </c>
      <c r="B16" s="11" t="s">
        <v>9</v>
      </c>
      <c r="C16" s="72" t="s">
        <v>10</v>
      </c>
      <c r="D16" s="48"/>
      <c r="E16" s="76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37">
        <v>8</v>
      </c>
      <c r="B17" s="15" t="s">
        <v>614</v>
      </c>
      <c r="C17" s="15" t="s">
        <v>81</v>
      </c>
      <c r="D17" s="85">
        <v>99.001000000000005</v>
      </c>
      <c r="E17" s="85">
        <v>97.001999999999995</v>
      </c>
      <c r="F17" s="79">
        <f t="shared" ref="F17:F25" si="1">SUM(D17,E17)</f>
        <v>196.00299999999999</v>
      </c>
      <c r="G17" s="16">
        <v>8</v>
      </c>
      <c r="H17" s="85">
        <v>792.01599999999985</v>
      </c>
      <c r="I17" s="39">
        <v>35</v>
      </c>
    </row>
    <row r="18" spans="1:9" ht="15.75" customHeight="1" x14ac:dyDescent="0.3">
      <c r="A18" s="20">
        <v>1</v>
      </c>
      <c r="B18" s="21" t="s">
        <v>615</v>
      </c>
      <c r="C18" s="21" t="s">
        <v>577</v>
      </c>
      <c r="D18" s="80">
        <v>98.001999999999995</v>
      </c>
      <c r="E18" s="80">
        <v>98.001999999999995</v>
      </c>
      <c r="F18" s="80">
        <f t="shared" si="1"/>
        <v>196.00399999999999</v>
      </c>
      <c r="G18" s="23">
        <v>9</v>
      </c>
      <c r="H18" s="80">
        <v>779.01300000000003</v>
      </c>
      <c r="I18" s="26">
        <v>29</v>
      </c>
    </row>
    <row r="19" spans="1:9" ht="15.75" customHeight="1" x14ac:dyDescent="0.3">
      <c r="A19" s="20">
        <v>9</v>
      </c>
      <c r="B19" s="21" t="s">
        <v>616</v>
      </c>
      <c r="C19" s="21" t="s">
        <v>617</v>
      </c>
      <c r="D19" s="86">
        <v>99.001999999999995</v>
      </c>
      <c r="E19" s="86">
        <v>96.001999999999995</v>
      </c>
      <c r="F19" s="80">
        <f t="shared" si="1"/>
        <v>195.00399999999999</v>
      </c>
      <c r="G19" s="23">
        <v>6</v>
      </c>
      <c r="H19" s="86">
        <v>776.0100000000001</v>
      </c>
      <c r="I19" s="42">
        <v>23</v>
      </c>
    </row>
    <row r="20" spans="1:9" ht="15.75" customHeight="1" x14ac:dyDescent="0.3">
      <c r="A20" s="20">
        <v>7</v>
      </c>
      <c r="B20" s="21" t="s">
        <v>618</v>
      </c>
      <c r="C20" s="21" t="s">
        <v>427</v>
      </c>
      <c r="D20" s="86">
        <v>99.003</v>
      </c>
      <c r="E20" s="86">
        <v>96.003</v>
      </c>
      <c r="F20" s="80">
        <f t="shared" si="1"/>
        <v>195.006</v>
      </c>
      <c r="G20" s="23">
        <v>7</v>
      </c>
      <c r="H20" s="86">
        <v>773.01400000000001</v>
      </c>
      <c r="I20" s="42">
        <v>23</v>
      </c>
    </row>
    <row r="21" spans="1:9" ht="15.75" customHeight="1" x14ac:dyDescent="0.3">
      <c r="A21" s="20">
        <v>5</v>
      </c>
      <c r="B21" s="21" t="s">
        <v>619</v>
      </c>
      <c r="C21" s="21" t="s">
        <v>620</v>
      </c>
      <c r="D21" s="86">
        <v>99.001000000000005</v>
      </c>
      <c r="E21" s="86">
        <v>95.001000000000005</v>
      </c>
      <c r="F21" s="80">
        <f t="shared" si="1"/>
        <v>194.00200000000001</v>
      </c>
      <c r="G21" s="23">
        <v>4</v>
      </c>
      <c r="H21" s="86">
        <v>773.00800000000004</v>
      </c>
      <c r="I21" s="42">
        <v>19</v>
      </c>
    </row>
    <row r="22" spans="1:9" ht="15.75" customHeight="1" x14ac:dyDescent="0.3">
      <c r="A22" s="40">
        <v>4</v>
      </c>
      <c r="B22" s="21" t="s">
        <v>621</v>
      </c>
      <c r="C22" s="21" t="s">
        <v>128</v>
      </c>
      <c r="D22" s="86">
        <v>98.001999999999995</v>
      </c>
      <c r="E22" s="86">
        <v>96.001000000000005</v>
      </c>
      <c r="F22" s="80">
        <f t="shared" si="1"/>
        <v>194.00299999999999</v>
      </c>
      <c r="G22" s="23">
        <v>5</v>
      </c>
      <c r="H22" s="86">
        <v>772.00600000000009</v>
      </c>
      <c r="I22" s="42">
        <v>19</v>
      </c>
    </row>
    <row r="23" spans="1:9" ht="15.75" customHeight="1" x14ac:dyDescent="0.3">
      <c r="A23" s="40">
        <v>6</v>
      </c>
      <c r="B23" s="21" t="s">
        <v>622</v>
      </c>
      <c r="C23" s="21" t="s">
        <v>427</v>
      </c>
      <c r="D23" s="86">
        <v>98.001000000000005</v>
      </c>
      <c r="E23" s="86">
        <v>96.001000000000005</v>
      </c>
      <c r="F23" s="80">
        <f t="shared" si="1"/>
        <v>194.00200000000001</v>
      </c>
      <c r="G23" s="23">
        <v>4</v>
      </c>
      <c r="H23" s="86">
        <v>770.00900000000001</v>
      </c>
      <c r="I23" s="42">
        <v>16</v>
      </c>
    </row>
    <row r="24" spans="1:9" ht="15.75" customHeight="1" x14ac:dyDescent="0.3">
      <c r="A24" s="40">
        <v>2</v>
      </c>
      <c r="B24" s="21" t="s">
        <v>497</v>
      </c>
      <c r="C24" s="21" t="s">
        <v>438</v>
      </c>
      <c r="D24" s="86">
        <v>94</v>
      </c>
      <c r="E24" s="86">
        <v>92.001999999999995</v>
      </c>
      <c r="F24" s="80">
        <f t="shared" si="1"/>
        <v>186.00200000000001</v>
      </c>
      <c r="G24" s="23">
        <v>1</v>
      </c>
      <c r="H24" s="86">
        <v>751.00399999999991</v>
      </c>
      <c r="I24" s="42">
        <v>11</v>
      </c>
    </row>
    <row r="25" spans="1:9" ht="15.75" customHeight="1" x14ac:dyDescent="0.3">
      <c r="A25" s="27">
        <v>3</v>
      </c>
      <c r="B25" s="28" t="s">
        <v>623</v>
      </c>
      <c r="C25" s="28" t="s">
        <v>203</v>
      </c>
      <c r="D25" s="87">
        <v>99.001000000000005</v>
      </c>
      <c r="E25" s="87">
        <v>94.001000000000005</v>
      </c>
      <c r="F25" s="81">
        <f t="shared" si="1"/>
        <v>193.00200000000001</v>
      </c>
      <c r="G25" s="30">
        <v>2</v>
      </c>
      <c r="H25" s="87">
        <v>757.00700000000006</v>
      </c>
      <c r="I25" s="44">
        <v>8</v>
      </c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7"/>
      <c r="B27" s="8" t="s">
        <v>115</v>
      </c>
      <c r="C27" s="6" t="s">
        <v>624</v>
      </c>
      <c r="E27" s="9" t="s">
        <v>625</v>
      </c>
      <c r="F27" s="8"/>
      <c r="G27" s="8"/>
      <c r="H27" s="8"/>
      <c r="I27" s="8"/>
    </row>
    <row r="28" spans="1:9" ht="15.75" customHeight="1" x14ac:dyDescent="0.3">
      <c r="A28" s="71">
        <v>2</v>
      </c>
      <c r="B28" s="11" t="s">
        <v>9</v>
      </c>
      <c r="C28" s="72" t="s">
        <v>10</v>
      </c>
      <c r="D28" s="48"/>
      <c r="E28" s="76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7</v>
      </c>
      <c r="B29" s="15" t="s">
        <v>219</v>
      </c>
      <c r="C29" s="15" t="s">
        <v>212</v>
      </c>
      <c r="D29" s="85">
        <v>99.001999999999995</v>
      </c>
      <c r="E29" s="85">
        <v>98.001999999999995</v>
      </c>
      <c r="F29" s="79">
        <f t="shared" ref="F29:F37" si="2">SUM(D29,E29)</f>
        <v>197.00399999999999</v>
      </c>
      <c r="G29" s="16">
        <v>7</v>
      </c>
      <c r="H29" s="85">
        <v>790.01200000000006</v>
      </c>
      <c r="I29" s="39">
        <v>31</v>
      </c>
    </row>
    <row r="30" spans="1:9" ht="15.75" customHeight="1" x14ac:dyDescent="0.3">
      <c r="A30" s="20">
        <v>9</v>
      </c>
      <c r="B30" s="21" t="s">
        <v>626</v>
      </c>
      <c r="C30" s="21" t="s">
        <v>22</v>
      </c>
      <c r="D30" s="86">
        <v>99.004000000000005</v>
      </c>
      <c r="E30" s="86">
        <v>98.001999999999995</v>
      </c>
      <c r="F30" s="80">
        <f t="shared" si="2"/>
        <v>197.006</v>
      </c>
      <c r="G30" s="23">
        <v>8</v>
      </c>
      <c r="H30" s="86">
        <v>788.01499999999999</v>
      </c>
      <c r="I30" s="42">
        <v>28</v>
      </c>
    </row>
    <row r="31" spans="1:9" ht="15.75" customHeight="1" x14ac:dyDescent="0.3">
      <c r="A31" s="40">
        <v>8</v>
      </c>
      <c r="B31" s="21" t="s">
        <v>627</v>
      </c>
      <c r="C31" s="21" t="s">
        <v>451</v>
      </c>
      <c r="D31" s="86">
        <v>99.001000000000005</v>
      </c>
      <c r="E31" s="86">
        <v>99.001000000000005</v>
      </c>
      <c r="F31" s="80">
        <f t="shared" si="2"/>
        <v>198.00200000000001</v>
      </c>
      <c r="G31" s="23">
        <v>9</v>
      </c>
      <c r="H31" s="86">
        <v>783.00900000000001</v>
      </c>
      <c r="I31" s="42">
        <v>26</v>
      </c>
    </row>
    <row r="32" spans="1:9" ht="15.75" customHeight="1" x14ac:dyDescent="0.3">
      <c r="A32" s="40">
        <v>6</v>
      </c>
      <c r="B32" s="21" t="s">
        <v>628</v>
      </c>
      <c r="C32" s="21" t="s">
        <v>149</v>
      </c>
      <c r="D32" s="86">
        <v>99.001999999999995</v>
      </c>
      <c r="E32" s="86">
        <v>98</v>
      </c>
      <c r="F32" s="80">
        <f t="shared" si="2"/>
        <v>197.00200000000001</v>
      </c>
      <c r="G32" s="23">
        <v>6</v>
      </c>
      <c r="H32" s="86">
        <v>773.01</v>
      </c>
      <c r="I32" s="42">
        <v>20</v>
      </c>
    </row>
    <row r="33" spans="1:9" ht="15.75" customHeight="1" x14ac:dyDescent="0.3">
      <c r="A33" s="40">
        <v>4</v>
      </c>
      <c r="B33" s="21" t="s">
        <v>629</v>
      </c>
      <c r="C33" s="21" t="s">
        <v>183</v>
      </c>
      <c r="D33" s="86">
        <v>99</v>
      </c>
      <c r="E33" s="86">
        <v>98.001000000000005</v>
      </c>
      <c r="F33" s="80">
        <f t="shared" si="2"/>
        <v>197.001</v>
      </c>
      <c r="G33" s="23">
        <v>5</v>
      </c>
      <c r="H33" s="86">
        <v>772.00799999999992</v>
      </c>
      <c r="I33" s="42">
        <v>20</v>
      </c>
    </row>
    <row r="34" spans="1:9" ht="15.75" customHeight="1" x14ac:dyDescent="0.3">
      <c r="A34" s="40">
        <v>2</v>
      </c>
      <c r="B34" s="21" t="s">
        <v>630</v>
      </c>
      <c r="C34" s="21" t="s">
        <v>29</v>
      </c>
      <c r="D34" s="86">
        <v>97.003</v>
      </c>
      <c r="E34" s="113">
        <v>85</v>
      </c>
      <c r="F34" s="80">
        <f t="shared" si="2"/>
        <v>182.00299999999999</v>
      </c>
      <c r="G34" s="23">
        <v>1</v>
      </c>
      <c r="H34" s="86">
        <v>755.00900000000001</v>
      </c>
      <c r="I34" s="42">
        <v>18</v>
      </c>
    </row>
    <row r="35" spans="1:9" ht="15.75" customHeight="1" x14ac:dyDescent="0.3">
      <c r="A35" s="20">
        <v>1</v>
      </c>
      <c r="B35" s="21" t="s">
        <v>201</v>
      </c>
      <c r="C35" s="21" t="s">
        <v>91</v>
      </c>
      <c r="D35" s="80">
        <v>99.003</v>
      </c>
      <c r="E35" s="80">
        <v>97</v>
      </c>
      <c r="F35" s="80">
        <f t="shared" si="2"/>
        <v>196.00299999999999</v>
      </c>
      <c r="G35" s="23">
        <v>4</v>
      </c>
      <c r="H35" s="80">
        <v>772.00399999999991</v>
      </c>
      <c r="I35" s="26">
        <v>15</v>
      </c>
    </row>
    <row r="36" spans="1:9" ht="15.75" customHeight="1" x14ac:dyDescent="0.3">
      <c r="A36" s="20">
        <v>3</v>
      </c>
      <c r="B36" s="21" t="s">
        <v>631</v>
      </c>
      <c r="C36" s="21" t="s">
        <v>29</v>
      </c>
      <c r="D36" s="86">
        <v>94</v>
      </c>
      <c r="E36" s="86">
        <v>93</v>
      </c>
      <c r="F36" s="80">
        <f t="shared" si="2"/>
        <v>187</v>
      </c>
      <c r="G36" s="23">
        <v>2</v>
      </c>
      <c r="H36" s="86">
        <v>744.00400000000002</v>
      </c>
      <c r="I36" s="42">
        <v>11</v>
      </c>
    </row>
    <row r="37" spans="1:9" ht="15.75" customHeight="1" x14ac:dyDescent="0.3">
      <c r="A37" s="27">
        <v>5</v>
      </c>
      <c r="B37" s="28" t="s">
        <v>632</v>
      </c>
      <c r="C37" s="28" t="s">
        <v>427</v>
      </c>
      <c r="D37" s="87">
        <v>97.001000000000005</v>
      </c>
      <c r="E37" s="87">
        <v>96.001000000000005</v>
      </c>
      <c r="F37" s="81">
        <f t="shared" si="2"/>
        <v>193.00200000000001</v>
      </c>
      <c r="G37" s="30">
        <v>3</v>
      </c>
      <c r="H37" s="87">
        <v>724.00399999999991</v>
      </c>
      <c r="I37" s="44">
        <v>11</v>
      </c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7"/>
      <c r="B39" s="8" t="s">
        <v>138</v>
      </c>
      <c r="C39" s="6" t="s">
        <v>633</v>
      </c>
      <c r="E39" s="9" t="s">
        <v>634</v>
      </c>
      <c r="F39" s="8"/>
      <c r="G39" s="8"/>
      <c r="H39" s="8"/>
      <c r="I39" s="8"/>
    </row>
    <row r="40" spans="1:9" ht="15.75" customHeight="1" x14ac:dyDescent="0.3">
      <c r="A40" s="71">
        <v>2</v>
      </c>
      <c r="B40" s="11" t="s">
        <v>9</v>
      </c>
      <c r="C40" s="72" t="s">
        <v>10</v>
      </c>
      <c r="D40" s="48"/>
      <c r="E40" s="76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3</v>
      </c>
      <c r="B41" s="15" t="s">
        <v>635</v>
      </c>
      <c r="C41" s="15" t="s">
        <v>33</v>
      </c>
      <c r="D41" s="85">
        <v>100</v>
      </c>
      <c r="E41" s="85">
        <v>98.001000000000005</v>
      </c>
      <c r="F41" s="79">
        <f t="shared" ref="F41:F49" si="3">SUM(D41,E41)</f>
        <v>198.001</v>
      </c>
      <c r="G41" s="16">
        <v>9</v>
      </c>
      <c r="H41" s="85">
        <v>790.01199999999994</v>
      </c>
      <c r="I41" s="39">
        <v>36</v>
      </c>
    </row>
    <row r="42" spans="1:9" ht="15.75" customHeight="1" x14ac:dyDescent="0.3">
      <c r="A42" s="40">
        <v>2</v>
      </c>
      <c r="B42" s="21" t="s">
        <v>636</v>
      </c>
      <c r="C42" s="21" t="s">
        <v>553</v>
      </c>
      <c r="D42" s="86">
        <v>100.002</v>
      </c>
      <c r="E42" s="86">
        <v>97.004000000000005</v>
      </c>
      <c r="F42" s="80">
        <f t="shared" si="3"/>
        <v>197.006</v>
      </c>
      <c r="G42" s="23">
        <v>8</v>
      </c>
      <c r="H42" s="86">
        <v>783.01400000000001</v>
      </c>
      <c r="I42" s="42">
        <v>30</v>
      </c>
    </row>
    <row r="43" spans="1:9" ht="15.75" customHeight="1" x14ac:dyDescent="0.3">
      <c r="A43" s="20">
        <v>7</v>
      </c>
      <c r="B43" s="21" t="s">
        <v>637</v>
      </c>
      <c r="C43" s="21" t="s">
        <v>451</v>
      </c>
      <c r="D43" s="86">
        <v>96.001000000000005</v>
      </c>
      <c r="E43" s="86">
        <v>95</v>
      </c>
      <c r="F43" s="80">
        <f t="shared" si="3"/>
        <v>191.001</v>
      </c>
      <c r="G43" s="23">
        <v>5</v>
      </c>
      <c r="H43" s="86">
        <v>776.00700000000006</v>
      </c>
      <c r="I43" s="42">
        <v>26</v>
      </c>
    </row>
    <row r="44" spans="1:9" ht="15.75" customHeight="1" x14ac:dyDescent="0.3">
      <c r="A44" s="40">
        <v>6</v>
      </c>
      <c r="B44" s="21" t="s">
        <v>638</v>
      </c>
      <c r="C44" s="21" t="s">
        <v>183</v>
      </c>
      <c r="D44" s="86">
        <v>94</v>
      </c>
      <c r="E44" s="86">
        <v>93</v>
      </c>
      <c r="F44" s="80">
        <f t="shared" si="3"/>
        <v>187</v>
      </c>
      <c r="G44" s="23">
        <v>3</v>
      </c>
      <c r="H44" s="86">
        <v>770.00700000000006</v>
      </c>
      <c r="I44" s="42">
        <v>21</v>
      </c>
    </row>
    <row r="45" spans="1:9" ht="15.75" customHeight="1" x14ac:dyDescent="0.3">
      <c r="A45" s="20">
        <v>1</v>
      </c>
      <c r="B45" s="21" t="s">
        <v>639</v>
      </c>
      <c r="C45" s="21" t="s">
        <v>100</v>
      </c>
      <c r="D45" s="80">
        <v>94</v>
      </c>
      <c r="E45" s="80">
        <v>93.001000000000005</v>
      </c>
      <c r="F45" s="80">
        <f t="shared" si="3"/>
        <v>187.001</v>
      </c>
      <c r="G45" s="23">
        <v>4</v>
      </c>
      <c r="H45" s="80">
        <v>754.00399999999991</v>
      </c>
      <c r="I45" s="26">
        <v>18</v>
      </c>
    </row>
    <row r="46" spans="1:9" ht="15.75" customHeight="1" x14ac:dyDescent="0.3">
      <c r="A46" s="20">
        <v>5</v>
      </c>
      <c r="B46" s="21" t="s">
        <v>507</v>
      </c>
      <c r="C46" s="21" t="s">
        <v>438</v>
      </c>
      <c r="D46" s="86">
        <v>98</v>
      </c>
      <c r="E46" s="86">
        <v>96.001999999999995</v>
      </c>
      <c r="F46" s="80">
        <f t="shared" si="3"/>
        <v>194.00200000000001</v>
      </c>
      <c r="G46" s="23">
        <v>7</v>
      </c>
      <c r="H46" s="86">
        <v>763.00499999999988</v>
      </c>
      <c r="I46" s="42">
        <v>15</v>
      </c>
    </row>
    <row r="47" spans="1:9" ht="15.75" customHeight="1" x14ac:dyDescent="0.3">
      <c r="A47" s="40">
        <v>4</v>
      </c>
      <c r="B47" s="21" t="s">
        <v>137</v>
      </c>
      <c r="C47" s="21" t="s">
        <v>70</v>
      </c>
      <c r="D47" s="86">
        <v>96.001000000000005</v>
      </c>
      <c r="E47" s="86">
        <v>90</v>
      </c>
      <c r="F47" s="80">
        <f t="shared" si="3"/>
        <v>186.001</v>
      </c>
      <c r="G47" s="23">
        <v>2</v>
      </c>
      <c r="H47" s="86">
        <v>759.005</v>
      </c>
      <c r="I47" s="42">
        <v>15</v>
      </c>
    </row>
    <row r="48" spans="1:9" ht="15.75" customHeight="1" x14ac:dyDescent="0.3">
      <c r="A48" s="40">
        <v>8</v>
      </c>
      <c r="B48" s="21" t="s">
        <v>640</v>
      </c>
      <c r="C48" s="21" t="s">
        <v>228</v>
      </c>
      <c r="D48" s="86">
        <v>99.001999999999995</v>
      </c>
      <c r="E48" s="86">
        <v>94</v>
      </c>
      <c r="F48" s="80">
        <f t="shared" si="3"/>
        <v>193.00200000000001</v>
      </c>
      <c r="G48" s="23">
        <v>6</v>
      </c>
      <c r="H48" s="86">
        <v>482.00200000000001</v>
      </c>
      <c r="I48" s="42">
        <v>11</v>
      </c>
    </row>
    <row r="49" spans="1:9" ht="15.75" customHeight="1" x14ac:dyDescent="0.3">
      <c r="A49" s="27">
        <v>9</v>
      </c>
      <c r="B49" s="28" t="s">
        <v>641</v>
      </c>
      <c r="C49" s="28" t="s">
        <v>567</v>
      </c>
      <c r="D49" s="87">
        <v>98.001000000000005</v>
      </c>
      <c r="E49" s="87">
        <v>0</v>
      </c>
      <c r="F49" s="81">
        <f t="shared" si="3"/>
        <v>98.001000000000005</v>
      </c>
      <c r="G49" s="30">
        <v>1</v>
      </c>
      <c r="H49" s="87">
        <v>476.00300000000004</v>
      </c>
      <c r="I49" s="44">
        <v>8</v>
      </c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7"/>
      <c r="B51" s="8" t="s">
        <v>141</v>
      </c>
      <c r="C51" s="6" t="s">
        <v>642</v>
      </c>
      <c r="E51" s="9" t="s">
        <v>643</v>
      </c>
      <c r="F51" s="8"/>
      <c r="G51" s="8"/>
      <c r="H51" s="8"/>
      <c r="I51" s="8"/>
    </row>
    <row r="52" spans="1:9" ht="15.75" customHeight="1" x14ac:dyDescent="0.3">
      <c r="A52" s="71">
        <v>2</v>
      </c>
      <c r="B52" s="11" t="s">
        <v>9</v>
      </c>
      <c r="C52" s="72" t="s">
        <v>10</v>
      </c>
      <c r="D52" s="48"/>
      <c r="E52" s="76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37">
        <v>6</v>
      </c>
      <c r="B53" s="15" t="s">
        <v>644</v>
      </c>
      <c r="C53" s="15" t="s">
        <v>553</v>
      </c>
      <c r="D53" s="85">
        <v>98.001999999999995</v>
      </c>
      <c r="E53" s="85">
        <v>98.001999999999995</v>
      </c>
      <c r="F53" s="79">
        <f t="shared" ref="F53:F61" si="4">SUM(D53,E53)</f>
        <v>196.00399999999999</v>
      </c>
      <c r="G53" s="16">
        <v>8</v>
      </c>
      <c r="H53" s="85">
        <v>788.01499999999999</v>
      </c>
      <c r="I53" s="39">
        <v>33</v>
      </c>
    </row>
    <row r="54" spans="1:9" ht="15.75" customHeight="1" x14ac:dyDescent="0.3">
      <c r="A54" s="20">
        <v>5</v>
      </c>
      <c r="B54" s="21" t="s">
        <v>508</v>
      </c>
      <c r="C54" s="21" t="s">
        <v>22</v>
      </c>
      <c r="D54" s="86">
        <v>99.001000000000005</v>
      </c>
      <c r="E54" s="86">
        <v>98</v>
      </c>
      <c r="F54" s="80">
        <f t="shared" si="4"/>
        <v>197.001</v>
      </c>
      <c r="G54" s="23">
        <v>9</v>
      </c>
      <c r="H54" s="86">
        <v>784.00799999999992</v>
      </c>
      <c r="I54" s="42">
        <v>30</v>
      </c>
    </row>
    <row r="55" spans="1:9" ht="15.75" customHeight="1" x14ac:dyDescent="0.3">
      <c r="A55" s="20">
        <v>9</v>
      </c>
      <c r="B55" s="21" t="s">
        <v>645</v>
      </c>
      <c r="C55" s="21" t="s">
        <v>157</v>
      </c>
      <c r="D55" s="86">
        <v>98.003</v>
      </c>
      <c r="E55" s="86">
        <v>98.001000000000005</v>
      </c>
      <c r="F55" s="80">
        <f t="shared" si="4"/>
        <v>196.00400000000002</v>
      </c>
      <c r="G55" s="23">
        <v>8</v>
      </c>
      <c r="H55" s="86">
        <v>779.01700000000005</v>
      </c>
      <c r="I55" s="42">
        <v>26</v>
      </c>
    </row>
    <row r="56" spans="1:9" ht="15.75" customHeight="1" x14ac:dyDescent="0.3">
      <c r="A56" s="20">
        <v>7</v>
      </c>
      <c r="B56" s="21" t="s">
        <v>646</v>
      </c>
      <c r="C56" s="21" t="s">
        <v>100</v>
      </c>
      <c r="D56" s="86">
        <v>99.001000000000005</v>
      </c>
      <c r="E56" s="86">
        <v>97.001000000000005</v>
      </c>
      <c r="F56" s="80">
        <f t="shared" si="4"/>
        <v>196.00200000000001</v>
      </c>
      <c r="G56" s="23">
        <v>6</v>
      </c>
      <c r="H56" s="86">
        <v>779.01099999999997</v>
      </c>
      <c r="I56" s="42">
        <v>25</v>
      </c>
    </row>
    <row r="57" spans="1:9" ht="15.75" customHeight="1" x14ac:dyDescent="0.3">
      <c r="A57" s="40">
        <v>2</v>
      </c>
      <c r="B57" s="21" t="s">
        <v>647</v>
      </c>
      <c r="C57" s="21" t="s">
        <v>620</v>
      </c>
      <c r="D57" s="86">
        <v>97.001000000000005</v>
      </c>
      <c r="E57" s="86">
        <v>93</v>
      </c>
      <c r="F57" s="80">
        <f t="shared" si="4"/>
        <v>190.001</v>
      </c>
      <c r="G57" s="23">
        <v>2</v>
      </c>
      <c r="H57" s="86">
        <v>774.01099999999997</v>
      </c>
      <c r="I57" s="42">
        <v>19</v>
      </c>
    </row>
    <row r="58" spans="1:9" ht="15.75" customHeight="1" x14ac:dyDescent="0.3">
      <c r="A58" s="40">
        <v>4</v>
      </c>
      <c r="B58" s="21" t="s">
        <v>648</v>
      </c>
      <c r="C58" s="21" t="s">
        <v>427</v>
      </c>
      <c r="D58" s="86">
        <v>97.001999999999995</v>
      </c>
      <c r="E58" s="86">
        <v>96.003</v>
      </c>
      <c r="F58" s="80">
        <f t="shared" si="4"/>
        <v>193.005</v>
      </c>
      <c r="G58" s="23">
        <v>4</v>
      </c>
      <c r="H58" s="86">
        <v>771.01</v>
      </c>
      <c r="I58" s="42">
        <v>17</v>
      </c>
    </row>
    <row r="59" spans="1:9" ht="15.75" customHeight="1" x14ac:dyDescent="0.3">
      <c r="A59" s="40">
        <v>8</v>
      </c>
      <c r="B59" s="21" t="s">
        <v>649</v>
      </c>
      <c r="C59" s="21" t="s">
        <v>553</v>
      </c>
      <c r="D59" s="86">
        <v>96</v>
      </c>
      <c r="E59" s="86">
        <v>95.001999999999995</v>
      </c>
      <c r="F59" s="80">
        <f t="shared" si="4"/>
        <v>191.00200000000001</v>
      </c>
      <c r="G59" s="23">
        <v>3</v>
      </c>
      <c r="H59" s="86">
        <v>759.00800000000004</v>
      </c>
      <c r="I59" s="42">
        <v>13</v>
      </c>
    </row>
    <row r="60" spans="1:9" ht="15.75" customHeight="1" x14ac:dyDescent="0.3">
      <c r="A60" s="20">
        <v>3</v>
      </c>
      <c r="B60" s="21" t="s">
        <v>650</v>
      </c>
      <c r="C60" s="21" t="s">
        <v>438</v>
      </c>
      <c r="D60" s="86">
        <v>99</v>
      </c>
      <c r="E60" s="86">
        <v>97.001000000000005</v>
      </c>
      <c r="F60" s="80">
        <f t="shared" si="4"/>
        <v>196.001</v>
      </c>
      <c r="G60" s="23">
        <v>5</v>
      </c>
      <c r="H60" s="86">
        <v>756.005</v>
      </c>
      <c r="I60" s="42">
        <v>12</v>
      </c>
    </row>
    <row r="61" spans="1:9" ht="15.75" customHeight="1" x14ac:dyDescent="0.3">
      <c r="A61" s="27">
        <v>1</v>
      </c>
      <c r="B61" s="114" t="s">
        <v>148</v>
      </c>
      <c r="C61" s="28" t="s">
        <v>149</v>
      </c>
      <c r="D61" s="81">
        <v>96.001999999999995</v>
      </c>
      <c r="E61" s="81">
        <v>91</v>
      </c>
      <c r="F61" s="81">
        <f t="shared" si="4"/>
        <v>187.00200000000001</v>
      </c>
      <c r="G61" s="30">
        <v>1</v>
      </c>
      <c r="H61" s="81">
        <v>750.00600000000009</v>
      </c>
      <c r="I61" s="33">
        <v>8</v>
      </c>
    </row>
    <row r="62" spans="1:9" ht="15.75" customHeight="1" x14ac:dyDescent="0.3">
      <c r="B62" s="84"/>
      <c r="C62" s="84"/>
      <c r="D62" s="88"/>
      <c r="E62" s="88"/>
      <c r="F62" s="83"/>
      <c r="G62" s="36"/>
      <c r="H62" s="88"/>
      <c r="I62" s="36"/>
    </row>
    <row r="63" spans="1:9" ht="15.75" customHeight="1" x14ac:dyDescent="0.3">
      <c r="B63" s="84" t="s">
        <v>498</v>
      </c>
      <c r="C63" s="84"/>
      <c r="D63" s="88"/>
      <c r="E63" s="88"/>
      <c r="F63" s="83"/>
      <c r="G63" s="36"/>
      <c r="H63" s="88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6" t="s">
        <v>499</v>
      </c>
      <c r="E65" s="35" t="s">
        <v>165</v>
      </c>
      <c r="H65" s="36"/>
      <c r="I65" s="36"/>
    </row>
    <row r="66" spans="1:9" ht="15.75" customHeight="1" x14ac:dyDescent="0.3">
      <c r="A66" s="36"/>
      <c r="B66" s="6" t="s">
        <v>166</v>
      </c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36"/>
      <c r="B72" s="36"/>
      <c r="C72" s="36"/>
      <c r="D72" s="36"/>
      <c r="E72" s="36"/>
      <c r="F72" s="36"/>
      <c r="G72" s="36"/>
      <c r="H72" s="36"/>
      <c r="I72" s="36"/>
    </row>
    <row r="73" spans="1:9" ht="15.75" customHeight="1" x14ac:dyDescent="0.3">
      <c r="A73" s="36"/>
      <c r="B73" s="36"/>
      <c r="C73" s="36"/>
      <c r="D73" s="36"/>
      <c r="E73" s="36"/>
      <c r="F73" s="36"/>
      <c r="G73" s="36"/>
      <c r="H73" s="36"/>
      <c r="I73" s="36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6AC3BF27-9E7E-43D8-8D92-16C4D8021A8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F0715-EC70-4881-91C5-C95BE4E4B44C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545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167</v>
      </c>
      <c r="C3" s="6" t="s">
        <v>651</v>
      </c>
      <c r="E3" s="9" t="s">
        <v>652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15" t="s">
        <v>145</v>
      </c>
      <c r="C5" s="15" t="s">
        <v>29</v>
      </c>
      <c r="D5" s="85">
        <v>99</v>
      </c>
      <c r="E5" s="85">
        <v>93.001000000000005</v>
      </c>
      <c r="F5" s="79">
        <f t="shared" ref="F5:F13" si="0">SUM(D5,E5)</f>
        <v>192.001</v>
      </c>
      <c r="G5" s="16">
        <v>7</v>
      </c>
      <c r="H5" s="85">
        <v>777.00599999999997</v>
      </c>
      <c r="I5" s="39">
        <v>30</v>
      </c>
    </row>
    <row r="6" spans="1:9" ht="15.75" customHeight="1" x14ac:dyDescent="0.3">
      <c r="A6" s="20">
        <v>3</v>
      </c>
      <c r="B6" s="21" t="s">
        <v>653</v>
      </c>
      <c r="C6" s="21" t="s">
        <v>567</v>
      </c>
      <c r="D6" s="86">
        <v>98.003</v>
      </c>
      <c r="E6" s="86">
        <v>98.001999999999995</v>
      </c>
      <c r="F6" s="80">
        <f t="shared" si="0"/>
        <v>196.005</v>
      </c>
      <c r="G6" s="23">
        <v>9</v>
      </c>
      <c r="H6" s="86">
        <v>775.01400000000001</v>
      </c>
      <c r="I6" s="42">
        <v>29</v>
      </c>
    </row>
    <row r="7" spans="1:9" ht="15.75" customHeight="1" x14ac:dyDescent="0.3">
      <c r="A7" s="40">
        <v>6</v>
      </c>
      <c r="B7" s="21" t="s">
        <v>654</v>
      </c>
      <c r="C7" s="21" t="s">
        <v>217</v>
      </c>
      <c r="D7" s="86">
        <v>95.003</v>
      </c>
      <c r="E7" s="86">
        <v>96</v>
      </c>
      <c r="F7" s="80">
        <f t="shared" si="0"/>
        <v>191.00299999999999</v>
      </c>
      <c r="G7" s="23">
        <v>5</v>
      </c>
      <c r="H7" s="86">
        <v>769.01</v>
      </c>
      <c r="I7" s="42">
        <v>22</v>
      </c>
    </row>
    <row r="8" spans="1:9" ht="15.75" customHeight="1" x14ac:dyDescent="0.3">
      <c r="A8" s="40">
        <v>4</v>
      </c>
      <c r="B8" s="21" t="s">
        <v>655</v>
      </c>
      <c r="C8" s="21" t="s">
        <v>427</v>
      </c>
      <c r="D8" s="86">
        <v>93</v>
      </c>
      <c r="E8" s="86">
        <v>96</v>
      </c>
      <c r="F8" s="80">
        <f t="shared" si="0"/>
        <v>189</v>
      </c>
      <c r="G8" s="23">
        <v>4</v>
      </c>
      <c r="H8" s="86">
        <v>768.00700000000006</v>
      </c>
      <c r="I8" s="42">
        <v>22</v>
      </c>
    </row>
    <row r="9" spans="1:9" ht="15.75" customHeight="1" x14ac:dyDescent="0.3">
      <c r="A9" s="20">
        <v>1</v>
      </c>
      <c r="B9" s="21" t="s">
        <v>656</v>
      </c>
      <c r="C9" s="21" t="s">
        <v>451</v>
      </c>
      <c r="D9" s="80">
        <v>97.001999999999995</v>
      </c>
      <c r="E9" s="80">
        <v>97</v>
      </c>
      <c r="F9" s="80">
        <f t="shared" si="0"/>
        <v>194.00200000000001</v>
      </c>
      <c r="G9" s="23">
        <v>8</v>
      </c>
      <c r="H9" s="80">
        <v>765.01099999999997</v>
      </c>
      <c r="I9" s="26">
        <v>22</v>
      </c>
    </row>
    <row r="10" spans="1:9" ht="15.75" customHeight="1" x14ac:dyDescent="0.3">
      <c r="A10" s="20">
        <v>7</v>
      </c>
      <c r="B10" s="21" t="s">
        <v>657</v>
      </c>
      <c r="C10" s="21" t="s">
        <v>70</v>
      </c>
      <c r="D10" s="86" t="s">
        <v>45</v>
      </c>
      <c r="E10" s="86"/>
      <c r="F10" s="80">
        <f t="shared" si="0"/>
        <v>0</v>
      </c>
      <c r="G10" s="23">
        <v>0</v>
      </c>
      <c r="H10" s="86">
        <v>582.005</v>
      </c>
      <c r="I10" s="42">
        <v>18</v>
      </c>
    </row>
    <row r="11" spans="1:9" ht="15.75" customHeight="1" x14ac:dyDescent="0.3">
      <c r="A11" s="40">
        <v>2</v>
      </c>
      <c r="B11" s="21" t="s">
        <v>337</v>
      </c>
      <c r="C11" s="21" t="s">
        <v>310</v>
      </c>
      <c r="D11" s="86">
        <v>90</v>
      </c>
      <c r="E11" s="86">
        <v>87.001000000000005</v>
      </c>
      <c r="F11" s="80">
        <f t="shared" si="0"/>
        <v>177.001</v>
      </c>
      <c r="G11" s="23">
        <v>3</v>
      </c>
      <c r="H11" s="86">
        <v>750.005</v>
      </c>
      <c r="I11" s="42">
        <v>17</v>
      </c>
    </row>
    <row r="12" spans="1:9" ht="15.75" customHeight="1" x14ac:dyDescent="0.3">
      <c r="A12" s="20">
        <v>5</v>
      </c>
      <c r="B12" s="21" t="s">
        <v>658</v>
      </c>
      <c r="C12" s="21" t="s">
        <v>583</v>
      </c>
      <c r="D12" s="86">
        <v>97</v>
      </c>
      <c r="E12" s="86">
        <v>95.001000000000005</v>
      </c>
      <c r="F12" s="80">
        <f t="shared" si="0"/>
        <v>192.001</v>
      </c>
      <c r="G12" s="23">
        <v>7</v>
      </c>
      <c r="H12" s="86">
        <v>754.00520000000006</v>
      </c>
      <c r="I12" s="42">
        <v>16</v>
      </c>
    </row>
    <row r="13" spans="1:9" ht="15.75" customHeight="1" x14ac:dyDescent="0.3">
      <c r="A13" s="45">
        <v>8</v>
      </c>
      <c r="B13" s="28" t="s">
        <v>659</v>
      </c>
      <c r="C13" s="28" t="s">
        <v>606</v>
      </c>
      <c r="D13" s="87" t="s">
        <v>45</v>
      </c>
      <c r="E13" s="87"/>
      <c r="F13" s="81">
        <f t="shared" si="0"/>
        <v>0</v>
      </c>
      <c r="G13" s="30">
        <v>0</v>
      </c>
      <c r="H13" s="87">
        <v>0</v>
      </c>
      <c r="I13" s="44">
        <v>0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7"/>
      <c r="B15" s="8" t="s">
        <v>170</v>
      </c>
      <c r="C15" s="6" t="s">
        <v>660</v>
      </c>
      <c r="E15" s="9" t="s">
        <v>661</v>
      </c>
      <c r="F15" s="8"/>
      <c r="G15" s="8"/>
      <c r="H15" s="8"/>
      <c r="I15" s="8"/>
    </row>
    <row r="16" spans="1:9" ht="15.75" customHeight="1" x14ac:dyDescent="0.3">
      <c r="A16" s="71">
        <v>2</v>
      </c>
      <c r="B16" s="11" t="s">
        <v>9</v>
      </c>
      <c r="C16" s="72" t="s">
        <v>10</v>
      </c>
      <c r="D16" s="48"/>
      <c r="E16" s="76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3</v>
      </c>
      <c r="B17" s="15" t="s">
        <v>159</v>
      </c>
      <c r="C17" s="15" t="s">
        <v>18</v>
      </c>
      <c r="D17" s="85">
        <v>98</v>
      </c>
      <c r="E17" s="85">
        <v>98</v>
      </c>
      <c r="F17" s="79">
        <f t="shared" ref="F17:F25" si="1">SUM(D17,E17)</f>
        <v>196</v>
      </c>
      <c r="G17" s="16">
        <v>8</v>
      </c>
      <c r="H17" s="85">
        <v>787.00400000000002</v>
      </c>
      <c r="I17" s="39">
        <v>35</v>
      </c>
    </row>
    <row r="18" spans="1:9" ht="15.75" customHeight="1" x14ac:dyDescent="0.3">
      <c r="A18" s="20">
        <v>1</v>
      </c>
      <c r="B18" s="21" t="s">
        <v>662</v>
      </c>
      <c r="C18" s="21" t="s">
        <v>604</v>
      </c>
      <c r="D18" s="80">
        <v>98.003</v>
      </c>
      <c r="E18" s="80">
        <v>98.001999999999995</v>
      </c>
      <c r="F18" s="80">
        <f t="shared" si="1"/>
        <v>196.005</v>
      </c>
      <c r="G18" s="23">
        <v>9</v>
      </c>
      <c r="H18" s="80">
        <v>768.01499999999999</v>
      </c>
      <c r="I18" s="26">
        <v>28</v>
      </c>
    </row>
    <row r="19" spans="1:9" ht="15.75" customHeight="1" x14ac:dyDescent="0.3">
      <c r="A19" s="20">
        <v>5</v>
      </c>
      <c r="B19" s="21" t="s">
        <v>663</v>
      </c>
      <c r="C19" s="21" t="s">
        <v>128</v>
      </c>
      <c r="D19" s="86">
        <v>92</v>
      </c>
      <c r="E19" s="86">
        <v>94</v>
      </c>
      <c r="F19" s="80">
        <f t="shared" si="1"/>
        <v>186</v>
      </c>
      <c r="G19" s="23">
        <v>5</v>
      </c>
      <c r="H19" s="86">
        <v>751.00400000000002</v>
      </c>
      <c r="I19" s="42">
        <v>25</v>
      </c>
    </row>
    <row r="20" spans="1:9" ht="15.75" customHeight="1" x14ac:dyDescent="0.3">
      <c r="A20" s="40">
        <v>2</v>
      </c>
      <c r="B20" s="21" t="s">
        <v>664</v>
      </c>
      <c r="C20" s="21" t="s">
        <v>310</v>
      </c>
      <c r="D20" s="86">
        <v>97.001000000000005</v>
      </c>
      <c r="E20" s="86">
        <v>0</v>
      </c>
      <c r="F20" s="80">
        <f t="shared" si="1"/>
        <v>97.001000000000005</v>
      </c>
      <c r="G20" s="23">
        <v>4</v>
      </c>
      <c r="H20" s="86">
        <v>668.00600000000009</v>
      </c>
      <c r="I20" s="42">
        <v>24</v>
      </c>
    </row>
    <row r="21" spans="1:9" ht="15.75" customHeight="1" x14ac:dyDescent="0.3">
      <c r="A21" s="40">
        <v>4</v>
      </c>
      <c r="B21" s="21" t="s">
        <v>665</v>
      </c>
      <c r="C21" s="21" t="s">
        <v>33</v>
      </c>
      <c r="D21" s="86">
        <v>96.001999999999995</v>
      </c>
      <c r="E21" s="86">
        <v>95</v>
      </c>
      <c r="F21" s="80">
        <f t="shared" si="1"/>
        <v>191.00200000000001</v>
      </c>
      <c r="G21" s="23">
        <v>6</v>
      </c>
      <c r="H21" s="86">
        <v>752.00299999999993</v>
      </c>
      <c r="I21" s="42">
        <v>22</v>
      </c>
    </row>
    <row r="22" spans="1:9" ht="15.75" customHeight="1" x14ac:dyDescent="0.3">
      <c r="A22" s="20">
        <v>7</v>
      </c>
      <c r="B22" s="21" t="s">
        <v>666</v>
      </c>
      <c r="C22" s="21" t="s">
        <v>604</v>
      </c>
      <c r="D22" s="86" t="s">
        <v>45</v>
      </c>
      <c r="E22" s="86"/>
      <c r="F22" s="80">
        <f t="shared" si="1"/>
        <v>0</v>
      </c>
      <c r="G22" s="23">
        <v>0</v>
      </c>
      <c r="H22" s="86">
        <v>564.00600000000009</v>
      </c>
      <c r="I22" s="42">
        <v>16</v>
      </c>
    </row>
    <row r="23" spans="1:9" ht="15.75" customHeight="1" x14ac:dyDescent="0.3">
      <c r="A23" s="40">
        <v>8</v>
      </c>
      <c r="B23" s="21" t="s">
        <v>667</v>
      </c>
      <c r="C23" s="21" t="s">
        <v>149</v>
      </c>
      <c r="D23" s="86">
        <v>100.002</v>
      </c>
      <c r="E23" s="86">
        <v>95.001000000000005</v>
      </c>
      <c r="F23" s="80">
        <f t="shared" si="1"/>
        <v>195.00299999999999</v>
      </c>
      <c r="G23" s="23">
        <v>7</v>
      </c>
      <c r="H23" s="86">
        <v>195.00299999999999</v>
      </c>
      <c r="I23" s="42">
        <v>7</v>
      </c>
    </row>
    <row r="24" spans="1:9" ht="15.75" customHeight="1" x14ac:dyDescent="0.3">
      <c r="A24" s="40">
        <v>6</v>
      </c>
      <c r="B24" s="21" t="s">
        <v>668</v>
      </c>
      <c r="C24" s="21" t="s">
        <v>567</v>
      </c>
      <c r="D24" s="86" t="s">
        <v>45</v>
      </c>
      <c r="E24" s="86"/>
      <c r="F24" s="80">
        <f t="shared" si="1"/>
        <v>0</v>
      </c>
      <c r="G24" s="23">
        <v>0</v>
      </c>
      <c r="H24" s="86">
        <v>0</v>
      </c>
      <c r="I24" s="42">
        <v>0</v>
      </c>
    </row>
    <row r="25" spans="1:9" ht="15.75" customHeight="1" x14ac:dyDescent="0.3">
      <c r="A25" s="27">
        <v>9</v>
      </c>
      <c r="B25" s="28" t="s">
        <v>669</v>
      </c>
      <c r="C25" s="28" t="s">
        <v>228</v>
      </c>
      <c r="D25" s="87" t="s">
        <v>477</v>
      </c>
      <c r="E25" s="87"/>
      <c r="F25" s="81">
        <f t="shared" si="1"/>
        <v>0</v>
      </c>
      <c r="G25" s="30">
        <v>0</v>
      </c>
      <c r="H25" s="87">
        <v>0</v>
      </c>
      <c r="I25" s="44">
        <v>0</v>
      </c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7"/>
      <c r="B27" s="8" t="s">
        <v>193</v>
      </c>
      <c r="C27" s="6" t="s">
        <v>670</v>
      </c>
      <c r="E27" s="9" t="s">
        <v>671</v>
      </c>
      <c r="F27" s="8"/>
      <c r="G27" s="8"/>
      <c r="H27" s="8"/>
      <c r="I27" s="8"/>
    </row>
    <row r="28" spans="1:9" ht="15.75" customHeight="1" x14ac:dyDescent="0.3">
      <c r="A28" s="71">
        <v>2</v>
      </c>
      <c r="B28" s="11" t="s">
        <v>9</v>
      </c>
      <c r="C28" s="72" t="s">
        <v>10</v>
      </c>
      <c r="D28" s="48"/>
      <c r="E28" s="76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37">
        <v>2</v>
      </c>
      <c r="B29" s="15" t="s">
        <v>609</v>
      </c>
      <c r="C29" s="15" t="s">
        <v>74</v>
      </c>
      <c r="D29" s="85">
        <v>98.001000000000005</v>
      </c>
      <c r="E29" s="85">
        <v>99.001000000000005</v>
      </c>
      <c r="F29" s="79">
        <f t="shared" ref="F29:F37" si="2">SUM(D29,E29)</f>
        <v>197.00200000000001</v>
      </c>
      <c r="G29" s="16">
        <v>9</v>
      </c>
      <c r="H29" s="85">
        <v>786.00900000000001</v>
      </c>
      <c r="I29" s="39">
        <v>35</v>
      </c>
    </row>
    <row r="30" spans="1:9" ht="15.75" customHeight="1" x14ac:dyDescent="0.3">
      <c r="A30" s="40">
        <v>8</v>
      </c>
      <c r="B30" s="21" t="s">
        <v>672</v>
      </c>
      <c r="C30" s="21" t="s">
        <v>149</v>
      </c>
      <c r="D30" s="86">
        <v>94.001000000000005</v>
      </c>
      <c r="E30" s="86">
        <v>97.001000000000005</v>
      </c>
      <c r="F30" s="80">
        <f t="shared" si="2"/>
        <v>191.00200000000001</v>
      </c>
      <c r="G30" s="23">
        <v>6</v>
      </c>
      <c r="H30" s="86">
        <v>772.00800000000004</v>
      </c>
      <c r="I30" s="42">
        <v>29</v>
      </c>
    </row>
    <row r="31" spans="1:9" ht="15.75" customHeight="1" x14ac:dyDescent="0.3">
      <c r="A31" s="20">
        <v>5</v>
      </c>
      <c r="B31" s="21" t="s">
        <v>673</v>
      </c>
      <c r="C31" s="21" t="s">
        <v>91</v>
      </c>
      <c r="D31" s="86">
        <v>98.001000000000005</v>
      </c>
      <c r="E31" s="86">
        <v>97.003</v>
      </c>
      <c r="F31" s="80">
        <f t="shared" si="2"/>
        <v>195.00400000000002</v>
      </c>
      <c r="G31" s="23">
        <v>8</v>
      </c>
      <c r="H31" s="86">
        <v>763.00599999999997</v>
      </c>
      <c r="I31" s="42">
        <v>26</v>
      </c>
    </row>
    <row r="32" spans="1:9" ht="15.75" customHeight="1" x14ac:dyDescent="0.3">
      <c r="A32" s="20">
        <v>7</v>
      </c>
      <c r="B32" s="21" t="s">
        <v>62</v>
      </c>
      <c r="C32" s="21" t="s">
        <v>18</v>
      </c>
      <c r="D32" s="86">
        <v>94</v>
      </c>
      <c r="E32" s="86">
        <v>92</v>
      </c>
      <c r="F32" s="80">
        <f t="shared" si="2"/>
        <v>186</v>
      </c>
      <c r="G32" s="23">
        <v>4</v>
      </c>
      <c r="H32" s="86">
        <v>753.01</v>
      </c>
      <c r="I32" s="42">
        <v>23</v>
      </c>
    </row>
    <row r="33" spans="1:9" ht="15.75" customHeight="1" x14ac:dyDescent="0.3">
      <c r="A33" s="20">
        <v>1</v>
      </c>
      <c r="B33" s="21" t="s">
        <v>674</v>
      </c>
      <c r="C33" s="21" t="s">
        <v>22</v>
      </c>
      <c r="D33" s="80">
        <v>97</v>
      </c>
      <c r="E33" s="80">
        <v>94</v>
      </c>
      <c r="F33" s="80">
        <f t="shared" si="2"/>
        <v>191</v>
      </c>
      <c r="G33" s="23">
        <v>5</v>
      </c>
      <c r="H33" s="80">
        <v>751.00399999999991</v>
      </c>
      <c r="I33" s="26">
        <v>19</v>
      </c>
    </row>
    <row r="34" spans="1:9" ht="15.75" customHeight="1" x14ac:dyDescent="0.3">
      <c r="A34" s="40">
        <v>4</v>
      </c>
      <c r="B34" s="21" t="s">
        <v>675</v>
      </c>
      <c r="C34" s="21" t="s">
        <v>149</v>
      </c>
      <c r="D34" s="86">
        <v>94</v>
      </c>
      <c r="E34" s="86">
        <v>91</v>
      </c>
      <c r="F34" s="80">
        <f t="shared" si="2"/>
        <v>185</v>
      </c>
      <c r="G34" s="23">
        <v>2</v>
      </c>
      <c r="H34" s="86">
        <v>745.00300000000004</v>
      </c>
      <c r="I34" s="42">
        <v>16</v>
      </c>
    </row>
    <row r="35" spans="1:9" ht="15.75" customHeight="1" x14ac:dyDescent="0.3">
      <c r="A35" s="20">
        <v>3</v>
      </c>
      <c r="B35" s="21" t="s">
        <v>466</v>
      </c>
      <c r="C35" s="21" t="s">
        <v>149</v>
      </c>
      <c r="D35" s="86">
        <v>97.001999999999995</v>
      </c>
      <c r="E35" s="86">
        <v>98.001999999999995</v>
      </c>
      <c r="F35" s="80">
        <f t="shared" si="2"/>
        <v>195.00399999999999</v>
      </c>
      <c r="G35" s="23">
        <v>8</v>
      </c>
      <c r="H35" s="86">
        <v>376.005</v>
      </c>
      <c r="I35" s="42">
        <v>12</v>
      </c>
    </row>
    <row r="36" spans="1:9" ht="15.75" customHeight="1" x14ac:dyDescent="0.3">
      <c r="A36" s="40">
        <v>6</v>
      </c>
      <c r="B36" s="21" t="s">
        <v>676</v>
      </c>
      <c r="C36" s="21" t="s">
        <v>228</v>
      </c>
      <c r="D36" s="86">
        <v>91</v>
      </c>
      <c r="E36" s="86">
        <v>94.001000000000005</v>
      </c>
      <c r="F36" s="80">
        <f t="shared" si="2"/>
        <v>185.001</v>
      </c>
      <c r="G36" s="23">
        <v>3</v>
      </c>
      <c r="H36" s="86">
        <v>555.00199999999995</v>
      </c>
      <c r="I36" s="42">
        <v>11</v>
      </c>
    </row>
    <row r="37" spans="1:9" ht="15.75" customHeight="1" x14ac:dyDescent="0.3">
      <c r="A37" s="27">
        <v>9</v>
      </c>
      <c r="B37" s="28" t="s">
        <v>150</v>
      </c>
      <c r="C37" s="28" t="s">
        <v>18</v>
      </c>
      <c r="D37" s="87">
        <v>87</v>
      </c>
      <c r="E37" s="87">
        <v>91</v>
      </c>
      <c r="F37" s="81">
        <f t="shared" si="2"/>
        <v>178</v>
      </c>
      <c r="G37" s="30">
        <v>1</v>
      </c>
      <c r="H37" s="87">
        <v>688.00099999999998</v>
      </c>
      <c r="I37" s="44">
        <v>7</v>
      </c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7"/>
      <c r="B39" s="8" t="s">
        <v>196</v>
      </c>
      <c r="C39" s="6" t="s">
        <v>677</v>
      </c>
      <c r="E39" s="9" t="s">
        <v>678</v>
      </c>
      <c r="F39" s="8"/>
      <c r="G39" s="8"/>
      <c r="H39" s="8"/>
      <c r="I39" s="8"/>
    </row>
    <row r="40" spans="1:9" ht="15.75" customHeight="1" x14ac:dyDescent="0.3">
      <c r="A40" s="71">
        <v>2</v>
      </c>
      <c r="B40" s="11" t="s">
        <v>9</v>
      </c>
      <c r="C40" s="72" t="s">
        <v>10</v>
      </c>
      <c r="D40" s="48"/>
      <c r="E40" s="76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7</v>
      </c>
      <c r="B41" s="15" t="s">
        <v>679</v>
      </c>
      <c r="C41" s="15" t="s">
        <v>91</v>
      </c>
      <c r="D41" s="85">
        <v>98.001999999999995</v>
      </c>
      <c r="E41" s="85">
        <v>99.001000000000005</v>
      </c>
      <c r="F41" s="79">
        <f t="shared" ref="F41:F49" si="3">SUM(D41,E41)</f>
        <v>197.00299999999999</v>
      </c>
      <c r="G41" s="16">
        <v>9</v>
      </c>
      <c r="H41" s="85">
        <v>782.01</v>
      </c>
      <c r="I41" s="39">
        <v>34</v>
      </c>
    </row>
    <row r="42" spans="1:9" ht="15.75" customHeight="1" x14ac:dyDescent="0.3">
      <c r="A42" s="20">
        <v>1</v>
      </c>
      <c r="B42" s="21" t="s">
        <v>680</v>
      </c>
      <c r="C42" s="21" t="s">
        <v>228</v>
      </c>
      <c r="D42" s="115">
        <v>97</v>
      </c>
      <c r="E42" s="115">
        <v>96.001000000000005</v>
      </c>
      <c r="F42" s="80">
        <f t="shared" si="3"/>
        <v>193.001</v>
      </c>
      <c r="G42" s="23">
        <v>6</v>
      </c>
      <c r="H42" s="80">
        <v>759.00599999999997</v>
      </c>
      <c r="I42" s="26">
        <v>25</v>
      </c>
    </row>
    <row r="43" spans="1:9" ht="15.75" customHeight="1" x14ac:dyDescent="0.3">
      <c r="A43" s="40">
        <v>8</v>
      </c>
      <c r="B43" s="21" t="s">
        <v>681</v>
      </c>
      <c r="C43" s="21" t="s">
        <v>149</v>
      </c>
      <c r="D43" s="86">
        <v>97.003</v>
      </c>
      <c r="E43" s="86">
        <v>97</v>
      </c>
      <c r="F43" s="80">
        <f t="shared" si="3"/>
        <v>194.00299999999999</v>
      </c>
      <c r="G43" s="23">
        <v>8</v>
      </c>
      <c r="H43" s="86">
        <v>757.00600000000009</v>
      </c>
      <c r="I43" s="42">
        <v>25</v>
      </c>
    </row>
    <row r="44" spans="1:9" ht="15.75" customHeight="1" x14ac:dyDescent="0.3">
      <c r="A44" s="40">
        <v>2</v>
      </c>
      <c r="B44" s="21" t="s">
        <v>682</v>
      </c>
      <c r="C44" s="21" t="s">
        <v>438</v>
      </c>
      <c r="D44" s="86">
        <v>97</v>
      </c>
      <c r="E44" s="86">
        <v>97</v>
      </c>
      <c r="F44" s="80">
        <f t="shared" si="3"/>
        <v>194</v>
      </c>
      <c r="G44" s="23">
        <v>7</v>
      </c>
      <c r="H44" s="86">
        <v>755.005</v>
      </c>
      <c r="I44" s="42">
        <v>24</v>
      </c>
    </row>
    <row r="45" spans="1:9" ht="15.75" customHeight="1" x14ac:dyDescent="0.3">
      <c r="A45" s="40">
        <v>4</v>
      </c>
      <c r="B45" s="21" t="s">
        <v>683</v>
      </c>
      <c r="C45" s="21" t="s">
        <v>556</v>
      </c>
      <c r="D45" s="86" t="s">
        <v>45</v>
      </c>
      <c r="E45" s="86"/>
      <c r="F45" s="80">
        <f t="shared" si="3"/>
        <v>0</v>
      </c>
      <c r="G45" s="23">
        <v>0</v>
      </c>
      <c r="H45" s="86">
        <v>391.00099999999998</v>
      </c>
      <c r="I45" s="42">
        <v>18</v>
      </c>
    </row>
    <row r="46" spans="1:9" ht="15.75" customHeight="1" x14ac:dyDescent="0.3">
      <c r="A46" s="40">
        <v>6</v>
      </c>
      <c r="B46" s="21" t="s">
        <v>684</v>
      </c>
      <c r="C46" s="21" t="s">
        <v>217</v>
      </c>
      <c r="D46" s="86">
        <v>91</v>
      </c>
      <c r="E46" s="86">
        <v>84</v>
      </c>
      <c r="F46" s="80">
        <f t="shared" si="3"/>
        <v>175</v>
      </c>
      <c r="G46" s="23">
        <v>4</v>
      </c>
      <c r="H46" s="86">
        <v>705</v>
      </c>
      <c r="I46" s="42">
        <v>15</v>
      </c>
    </row>
    <row r="47" spans="1:9" ht="15.75" customHeight="1" x14ac:dyDescent="0.3">
      <c r="A47" s="20">
        <v>3</v>
      </c>
      <c r="B47" s="21" t="s">
        <v>685</v>
      </c>
      <c r="C47" s="21" t="s">
        <v>310</v>
      </c>
      <c r="D47" s="86">
        <v>0</v>
      </c>
      <c r="E47" s="86">
        <v>0</v>
      </c>
      <c r="F47" s="80">
        <f t="shared" si="3"/>
        <v>0</v>
      </c>
      <c r="G47" s="23">
        <v>0</v>
      </c>
      <c r="H47" s="86">
        <v>376.00300000000004</v>
      </c>
      <c r="I47" s="42">
        <v>11</v>
      </c>
    </row>
    <row r="48" spans="1:9" ht="15.75" customHeight="1" x14ac:dyDescent="0.3">
      <c r="A48" s="20">
        <v>9</v>
      </c>
      <c r="B48" s="21" t="s">
        <v>686</v>
      </c>
      <c r="C48" s="21" t="s">
        <v>556</v>
      </c>
      <c r="D48" s="86">
        <v>95.001000000000005</v>
      </c>
      <c r="E48" s="86">
        <v>94.001999999999995</v>
      </c>
      <c r="F48" s="80">
        <f t="shared" si="3"/>
        <v>189.00299999999999</v>
      </c>
      <c r="G48" s="23">
        <v>5</v>
      </c>
      <c r="H48" s="86">
        <v>374.00400000000002</v>
      </c>
      <c r="I48" s="42">
        <v>11</v>
      </c>
    </row>
    <row r="49" spans="1:9" ht="15.75" customHeight="1" x14ac:dyDescent="0.3">
      <c r="A49" s="27">
        <v>5</v>
      </c>
      <c r="B49" s="28" t="s">
        <v>687</v>
      </c>
      <c r="C49" s="28" t="s">
        <v>183</v>
      </c>
      <c r="D49" s="87" t="s">
        <v>477</v>
      </c>
      <c r="E49" s="87"/>
      <c r="F49" s="81">
        <f t="shared" si="3"/>
        <v>0</v>
      </c>
      <c r="G49" s="30">
        <v>0</v>
      </c>
      <c r="H49" s="87">
        <v>0</v>
      </c>
      <c r="I49" s="44">
        <v>0</v>
      </c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7"/>
      <c r="B51" s="8" t="s">
        <v>220</v>
      </c>
      <c r="C51" s="6" t="s">
        <v>688</v>
      </c>
      <c r="E51" s="9" t="s">
        <v>689</v>
      </c>
      <c r="F51" s="8"/>
      <c r="G51" s="8"/>
      <c r="H51" s="8"/>
      <c r="I51" s="8"/>
    </row>
    <row r="52" spans="1:9" ht="15.75" customHeight="1" x14ac:dyDescent="0.3">
      <c r="A52" s="71">
        <v>2</v>
      </c>
      <c r="B52" s="11" t="s">
        <v>9</v>
      </c>
      <c r="C52" s="72" t="s">
        <v>10</v>
      </c>
      <c r="D52" s="48"/>
      <c r="E52" s="76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37">
        <v>2</v>
      </c>
      <c r="B53" s="15" t="s">
        <v>690</v>
      </c>
      <c r="C53" s="15" t="s">
        <v>228</v>
      </c>
      <c r="D53" s="85">
        <v>98.003</v>
      </c>
      <c r="E53" s="85">
        <v>98.001999999999995</v>
      </c>
      <c r="F53" s="79">
        <f t="shared" ref="F53:F60" si="4">SUM(D53,E53)</f>
        <v>196.005</v>
      </c>
      <c r="G53" s="16">
        <v>7</v>
      </c>
      <c r="H53" s="85">
        <v>789.01800000000003</v>
      </c>
      <c r="I53" s="39">
        <v>30</v>
      </c>
    </row>
    <row r="54" spans="1:9" ht="15.75" customHeight="1" x14ac:dyDescent="0.3">
      <c r="A54" s="20">
        <v>3</v>
      </c>
      <c r="B54" s="21" t="s">
        <v>484</v>
      </c>
      <c r="C54" s="21" t="s">
        <v>438</v>
      </c>
      <c r="D54" s="86">
        <v>99.003</v>
      </c>
      <c r="E54" s="86">
        <v>99.001999999999995</v>
      </c>
      <c r="F54" s="80">
        <f t="shared" si="4"/>
        <v>198.005</v>
      </c>
      <c r="G54" s="23">
        <v>8</v>
      </c>
      <c r="H54" s="86">
        <v>785.01</v>
      </c>
      <c r="I54" s="42">
        <v>29</v>
      </c>
    </row>
    <row r="55" spans="1:9" ht="15.75" customHeight="1" x14ac:dyDescent="0.3">
      <c r="A55" s="40">
        <v>6</v>
      </c>
      <c r="B55" s="21" t="s">
        <v>691</v>
      </c>
      <c r="C55" s="21" t="s">
        <v>91</v>
      </c>
      <c r="D55" s="86">
        <v>95</v>
      </c>
      <c r="E55" s="86">
        <v>97.001000000000005</v>
      </c>
      <c r="F55" s="80">
        <f t="shared" si="4"/>
        <v>192.001</v>
      </c>
      <c r="G55" s="23">
        <v>6</v>
      </c>
      <c r="H55" s="86">
        <v>768.00400000000002</v>
      </c>
      <c r="I55" s="42">
        <v>24</v>
      </c>
    </row>
    <row r="56" spans="1:9" ht="15.75" customHeight="1" x14ac:dyDescent="0.3">
      <c r="A56" s="20">
        <v>7</v>
      </c>
      <c r="B56" s="21" t="s">
        <v>692</v>
      </c>
      <c r="C56" s="21" t="s">
        <v>427</v>
      </c>
      <c r="D56" s="86">
        <v>94</v>
      </c>
      <c r="E56" s="86">
        <v>97</v>
      </c>
      <c r="F56" s="80">
        <f t="shared" si="4"/>
        <v>191</v>
      </c>
      <c r="G56" s="23">
        <v>5</v>
      </c>
      <c r="H56" s="86">
        <v>751.005</v>
      </c>
      <c r="I56" s="42">
        <v>17</v>
      </c>
    </row>
    <row r="57" spans="1:9" ht="15.75" customHeight="1" x14ac:dyDescent="0.3">
      <c r="A57" s="20">
        <v>5</v>
      </c>
      <c r="B57" s="21" t="s">
        <v>502</v>
      </c>
      <c r="C57" s="21" t="s">
        <v>81</v>
      </c>
      <c r="D57" s="86">
        <v>94</v>
      </c>
      <c r="E57" s="86">
        <v>95.001000000000005</v>
      </c>
      <c r="F57" s="80">
        <f t="shared" si="4"/>
        <v>189.001</v>
      </c>
      <c r="G57" s="23">
        <v>4</v>
      </c>
      <c r="H57" s="86">
        <v>753.00299999999993</v>
      </c>
      <c r="I57" s="42">
        <v>15</v>
      </c>
    </row>
    <row r="58" spans="1:9" ht="15.75" customHeight="1" x14ac:dyDescent="0.3">
      <c r="A58" s="40">
        <v>4</v>
      </c>
      <c r="B58" s="21" t="s">
        <v>693</v>
      </c>
      <c r="C58" s="21" t="s">
        <v>217</v>
      </c>
      <c r="D58" s="86">
        <v>93.001000000000005</v>
      </c>
      <c r="E58" s="86">
        <v>92.001999999999995</v>
      </c>
      <c r="F58" s="80">
        <f t="shared" si="4"/>
        <v>185.00299999999999</v>
      </c>
      <c r="G58" s="23">
        <v>3</v>
      </c>
      <c r="H58" s="86">
        <v>745.00399999999991</v>
      </c>
      <c r="I58" s="42">
        <v>13</v>
      </c>
    </row>
    <row r="59" spans="1:9" ht="15.75" customHeight="1" x14ac:dyDescent="0.3">
      <c r="A59" s="20">
        <v>1</v>
      </c>
      <c r="B59" s="21" t="s">
        <v>694</v>
      </c>
      <c r="C59" s="21" t="s">
        <v>149</v>
      </c>
      <c r="D59" s="80">
        <v>93</v>
      </c>
      <c r="E59" s="80">
        <v>90</v>
      </c>
      <c r="F59" s="80">
        <f t="shared" si="4"/>
        <v>183</v>
      </c>
      <c r="G59" s="23">
        <v>2</v>
      </c>
      <c r="H59" s="80">
        <v>737.00299999999993</v>
      </c>
      <c r="I59" s="26">
        <v>13</v>
      </c>
    </row>
    <row r="60" spans="1:9" ht="15.75" customHeight="1" x14ac:dyDescent="0.3">
      <c r="A60" s="45">
        <v>8</v>
      </c>
      <c r="B60" s="28" t="s">
        <v>695</v>
      </c>
      <c r="C60" s="28" t="s">
        <v>33</v>
      </c>
      <c r="D60" s="87">
        <v>89</v>
      </c>
      <c r="E60" s="116">
        <v>0</v>
      </c>
      <c r="F60" s="81">
        <f t="shared" si="4"/>
        <v>89</v>
      </c>
      <c r="G60" s="30">
        <v>1</v>
      </c>
      <c r="H60" s="87">
        <v>398</v>
      </c>
      <c r="I60" s="44">
        <v>3</v>
      </c>
    </row>
    <row r="61" spans="1:9" ht="15.75" customHeight="1" x14ac:dyDescent="0.3">
      <c r="A61" s="70"/>
      <c r="B61" s="84"/>
      <c r="C61" s="84"/>
      <c r="D61" s="88"/>
      <c r="E61" s="117"/>
      <c r="F61" s="83"/>
      <c r="G61" s="36"/>
      <c r="H61" s="88"/>
      <c r="I61" s="36"/>
    </row>
    <row r="62" spans="1:9" ht="15.75" customHeight="1" x14ac:dyDescent="0.3">
      <c r="A62" s="70"/>
      <c r="B62" s="84" t="s">
        <v>498</v>
      </c>
      <c r="C62" s="84"/>
      <c r="D62" s="88"/>
      <c r="E62" s="117"/>
      <c r="F62" s="83"/>
      <c r="G62" s="36"/>
      <c r="H62" s="88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6" t="s">
        <v>696</v>
      </c>
      <c r="E64" s="35" t="s">
        <v>165</v>
      </c>
      <c r="H64" s="36"/>
      <c r="I64" s="36"/>
    </row>
    <row r="65" spans="1:9" ht="15.75" customHeight="1" x14ac:dyDescent="0.3">
      <c r="A65" s="36"/>
      <c r="B65" s="6" t="s">
        <v>166</v>
      </c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36"/>
      <c r="B72" s="36"/>
      <c r="C72" s="36"/>
      <c r="D72" s="36"/>
      <c r="E72" s="36"/>
      <c r="F72" s="36"/>
      <c r="G72" s="36"/>
      <c r="H72" s="36"/>
      <c r="I72" s="36"/>
    </row>
    <row r="73" spans="1:9" ht="15.75" customHeight="1" x14ac:dyDescent="0.3">
      <c r="A73" s="36"/>
      <c r="B73" s="36"/>
      <c r="C73" s="36"/>
      <c r="D73" s="36"/>
      <c r="E73" s="36"/>
      <c r="F73" s="36"/>
      <c r="G73" s="36"/>
      <c r="H73" s="36"/>
      <c r="I73" s="36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3B0F72B7-6939-4B7E-9212-C591D6DF573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8B205-22F7-49CD-BA24-5E615723A359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545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223</v>
      </c>
      <c r="C3" s="6" t="s">
        <v>697</v>
      </c>
      <c r="E3" s="9" t="s">
        <v>698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7">
        <v>6</v>
      </c>
      <c r="B5" s="15" t="s">
        <v>699</v>
      </c>
      <c r="C5" s="15" t="s">
        <v>24</v>
      </c>
      <c r="D5" s="85">
        <v>99</v>
      </c>
      <c r="E5" s="85">
        <v>93</v>
      </c>
      <c r="F5" s="79">
        <f t="shared" ref="F5:F12" si="0">SUM(D5,E5)</f>
        <v>192</v>
      </c>
      <c r="G5" s="16">
        <v>8</v>
      </c>
      <c r="H5" s="85">
        <v>775.00900000000001</v>
      </c>
      <c r="I5" s="39">
        <v>29</v>
      </c>
    </row>
    <row r="6" spans="1:9" ht="15.75" customHeight="1" x14ac:dyDescent="0.3">
      <c r="A6" s="20">
        <v>7</v>
      </c>
      <c r="B6" s="21" t="s">
        <v>700</v>
      </c>
      <c r="C6" s="21" t="s">
        <v>451</v>
      </c>
      <c r="D6" s="86">
        <v>96.001000000000005</v>
      </c>
      <c r="E6" s="86">
        <v>95.001000000000005</v>
      </c>
      <c r="F6" s="80">
        <f t="shared" si="0"/>
        <v>191.00200000000001</v>
      </c>
      <c r="G6" s="23">
        <v>7</v>
      </c>
      <c r="H6" s="86">
        <v>764.00499999999988</v>
      </c>
      <c r="I6" s="42">
        <v>27</v>
      </c>
    </row>
    <row r="7" spans="1:9" ht="15.75" customHeight="1" x14ac:dyDescent="0.3">
      <c r="A7" s="20">
        <v>1</v>
      </c>
      <c r="B7" s="21" t="s">
        <v>701</v>
      </c>
      <c r="C7" s="21" t="s">
        <v>702</v>
      </c>
      <c r="D7" s="80">
        <v>92.001999999999995</v>
      </c>
      <c r="E7" s="80">
        <v>95</v>
      </c>
      <c r="F7" s="80">
        <f t="shared" si="0"/>
        <v>187.00200000000001</v>
      </c>
      <c r="G7" s="23">
        <v>5</v>
      </c>
      <c r="H7" s="80">
        <v>747.00800000000004</v>
      </c>
      <c r="I7" s="26">
        <v>20</v>
      </c>
    </row>
    <row r="8" spans="1:9" ht="15.75" customHeight="1" x14ac:dyDescent="0.3">
      <c r="A8" s="20">
        <v>3</v>
      </c>
      <c r="B8" s="21" t="s">
        <v>703</v>
      </c>
      <c r="C8" s="21" t="s">
        <v>310</v>
      </c>
      <c r="D8" s="86">
        <v>94</v>
      </c>
      <c r="E8" s="86">
        <v>95.001999999999995</v>
      </c>
      <c r="F8" s="80">
        <f t="shared" si="0"/>
        <v>189.00200000000001</v>
      </c>
      <c r="G8" s="23">
        <v>6</v>
      </c>
      <c r="H8" s="86">
        <v>732.00299999999993</v>
      </c>
      <c r="I8" s="42">
        <v>17</v>
      </c>
    </row>
    <row r="9" spans="1:9" ht="15.75" customHeight="1" x14ac:dyDescent="0.3">
      <c r="A9" s="40">
        <v>4</v>
      </c>
      <c r="B9" s="21" t="s">
        <v>704</v>
      </c>
      <c r="C9" s="21" t="s">
        <v>427</v>
      </c>
      <c r="D9" s="86">
        <v>93.001000000000005</v>
      </c>
      <c r="E9" s="86">
        <v>89</v>
      </c>
      <c r="F9" s="80">
        <f t="shared" si="0"/>
        <v>182.001</v>
      </c>
      <c r="G9" s="23">
        <v>4</v>
      </c>
      <c r="H9" s="86">
        <v>730.005</v>
      </c>
      <c r="I9" s="42">
        <v>17</v>
      </c>
    </row>
    <row r="10" spans="1:9" ht="15.75" customHeight="1" x14ac:dyDescent="0.3">
      <c r="A10" s="40">
        <v>2</v>
      </c>
      <c r="B10" s="21" t="s">
        <v>705</v>
      </c>
      <c r="C10" s="21" t="s">
        <v>553</v>
      </c>
      <c r="D10" s="86">
        <v>92</v>
      </c>
      <c r="E10" s="86">
        <v>90.001000000000005</v>
      </c>
      <c r="F10" s="80">
        <f t="shared" si="0"/>
        <v>182.001</v>
      </c>
      <c r="G10" s="23">
        <v>4</v>
      </c>
      <c r="H10" s="86">
        <v>647.00599999999997</v>
      </c>
      <c r="I10" s="42">
        <v>16</v>
      </c>
    </row>
    <row r="11" spans="1:9" ht="15.75" customHeight="1" x14ac:dyDescent="0.3">
      <c r="A11" s="40">
        <v>8</v>
      </c>
      <c r="B11" s="21" t="s">
        <v>706</v>
      </c>
      <c r="C11" s="21" t="s">
        <v>81</v>
      </c>
      <c r="D11" s="86" t="s">
        <v>45</v>
      </c>
      <c r="E11" s="86"/>
      <c r="F11" s="80">
        <f t="shared" si="0"/>
        <v>0</v>
      </c>
      <c r="G11" s="23">
        <v>0</v>
      </c>
      <c r="H11" s="86">
        <v>535.00199999999995</v>
      </c>
      <c r="I11" s="42">
        <v>13</v>
      </c>
    </row>
    <row r="12" spans="1:9" ht="15.75" customHeight="1" x14ac:dyDescent="0.3">
      <c r="A12" s="27">
        <v>5</v>
      </c>
      <c r="B12" s="28" t="s">
        <v>707</v>
      </c>
      <c r="C12" s="28" t="s">
        <v>583</v>
      </c>
      <c r="D12" s="87">
        <v>89</v>
      </c>
      <c r="E12" s="87">
        <v>89</v>
      </c>
      <c r="F12" s="81">
        <f t="shared" si="0"/>
        <v>178</v>
      </c>
      <c r="G12" s="30">
        <v>2</v>
      </c>
      <c r="H12" s="87">
        <v>354</v>
      </c>
      <c r="I12" s="44">
        <v>4</v>
      </c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7"/>
      <c r="B14" s="8" t="s">
        <v>244</v>
      </c>
      <c r="C14" s="6" t="s">
        <v>7</v>
      </c>
      <c r="E14" s="9" t="s">
        <v>708</v>
      </c>
      <c r="F14" s="8"/>
      <c r="G14" s="8"/>
      <c r="H14" s="8"/>
      <c r="I14" s="8"/>
    </row>
    <row r="15" spans="1:9" ht="15.75" customHeight="1" x14ac:dyDescent="0.3">
      <c r="A15" s="71">
        <v>2</v>
      </c>
      <c r="B15" s="11" t="s">
        <v>9</v>
      </c>
      <c r="C15" s="72" t="s">
        <v>10</v>
      </c>
      <c r="D15" s="48"/>
      <c r="E15" s="76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37">
        <v>2</v>
      </c>
      <c r="B16" s="15" t="s">
        <v>709</v>
      </c>
      <c r="C16" s="15" t="s">
        <v>36</v>
      </c>
      <c r="D16" s="85">
        <v>98.001999999999995</v>
      </c>
      <c r="E16" s="85">
        <v>94</v>
      </c>
      <c r="F16" s="79">
        <f t="shared" ref="F16:F23" si="1">SUM(D16,E16)</f>
        <v>192.00200000000001</v>
      </c>
      <c r="G16" s="16">
        <v>8</v>
      </c>
      <c r="H16" s="85">
        <v>760.00499999999988</v>
      </c>
      <c r="I16" s="39">
        <v>31</v>
      </c>
    </row>
    <row r="17" spans="1:9" ht="15.75" customHeight="1" x14ac:dyDescent="0.3">
      <c r="A17" s="20">
        <v>3</v>
      </c>
      <c r="B17" s="21" t="s">
        <v>710</v>
      </c>
      <c r="C17" s="21" t="s">
        <v>228</v>
      </c>
      <c r="D17" s="86">
        <v>93.001000000000005</v>
      </c>
      <c r="E17" s="86">
        <v>94.001000000000005</v>
      </c>
      <c r="F17" s="80">
        <f t="shared" si="1"/>
        <v>187.00200000000001</v>
      </c>
      <c r="G17" s="23">
        <v>6</v>
      </c>
      <c r="H17" s="86">
        <v>723.00199999999995</v>
      </c>
      <c r="I17" s="42">
        <v>22</v>
      </c>
    </row>
    <row r="18" spans="1:9" ht="15.75" customHeight="1" x14ac:dyDescent="0.3">
      <c r="A18" s="20">
        <v>1</v>
      </c>
      <c r="B18" s="21" t="s">
        <v>711</v>
      </c>
      <c r="C18" s="21" t="s">
        <v>74</v>
      </c>
      <c r="D18" s="80">
        <v>97.001999999999995</v>
      </c>
      <c r="E18" s="80">
        <v>93</v>
      </c>
      <c r="F18" s="80">
        <f t="shared" si="1"/>
        <v>190.00200000000001</v>
      </c>
      <c r="G18" s="23">
        <v>7</v>
      </c>
      <c r="H18" s="80">
        <v>605.00400000000002</v>
      </c>
      <c r="I18" s="26">
        <v>19</v>
      </c>
    </row>
    <row r="19" spans="1:9" ht="15.75" customHeight="1" x14ac:dyDescent="0.3">
      <c r="A19" s="20">
        <v>5</v>
      </c>
      <c r="B19" s="21" t="s">
        <v>712</v>
      </c>
      <c r="C19" s="21" t="s">
        <v>217</v>
      </c>
      <c r="D19" s="86">
        <v>89</v>
      </c>
      <c r="E19" s="86">
        <v>89.001000000000005</v>
      </c>
      <c r="F19" s="80">
        <f t="shared" si="1"/>
        <v>178.001</v>
      </c>
      <c r="G19" s="23">
        <v>4</v>
      </c>
      <c r="H19" s="86">
        <v>705.00099999999998</v>
      </c>
      <c r="I19" s="42">
        <v>18</v>
      </c>
    </row>
    <row r="20" spans="1:9" ht="15.75" customHeight="1" x14ac:dyDescent="0.3">
      <c r="A20" s="40">
        <v>4</v>
      </c>
      <c r="B20" s="21" t="s">
        <v>713</v>
      </c>
      <c r="C20" s="21" t="s">
        <v>451</v>
      </c>
      <c r="D20" s="86">
        <v>0</v>
      </c>
      <c r="E20" s="86">
        <v>0</v>
      </c>
      <c r="F20" s="80">
        <f t="shared" si="1"/>
        <v>0</v>
      </c>
      <c r="G20" s="23">
        <v>0</v>
      </c>
      <c r="H20" s="86">
        <v>536.00099999999998</v>
      </c>
      <c r="I20" s="42">
        <v>15</v>
      </c>
    </row>
    <row r="21" spans="1:9" ht="15.75" customHeight="1" x14ac:dyDescent="0.3">
      <c r="A21" s="40">
        <v>8</v>
      </c>
      <c r="B21" s="21" t="s">
        <v>714</v>
      </c>
      <c r="C21" s="21" t="s">
        <v>606</v>
      </c>
      <c r="D21" s="86" t="s">
        <v>45</v>
      </c>
      <c r="E21" s="86"/>
      <c r="F21" s="80">
        <f t="shared" si="1"/>
        <v>0</v>
      </c>
      <c r="G21" s="23">
        <v>0</v>
      </c>
      <c r="H21" s="86">
        <v>378</v>
      </c>
      <c r="I21" s="42">
        <v>15</v>
      </c>
    </row>
    <row r="22" spans="1:9" ht="15.75" customHeight="1" x14ac:dyDescent="0.3">
      <c r="A22" s="40">
        <v>6</v>
      </c>
      <c r="B22" s="21" t="s">
        <v>523</v>
      </c>
      <c r="C22" s="21" t="s">
        <v>33</v>
      </c>
      <c r="D22" s="86">
        <v>92</v>
      </c>
      <c r="E22" s="86">
        <v>85.001000000000005</v>
      </c>
      <c r="F22" s="80">
        <f t="shared" si="1"/>
        <v>177.001</v>
      </c>
      <c r="G22" s="23">
        <v>3</v>
      </c>
      <c r="H22" s="86">
        <v>583.00199999999995</v>
      </c>
      <c r="I22" s="42">
        <v>11</v>
      </c>
    </row>
    <row r="23" spans="1:9" ht="15.75" customHeight="1" x14ac:dyDescent="0.3">
      <c r="A23" s="27">
        <v>7</v>
      </c>
      <c r="B23" s="28" t="s">
        <v>715</v>
      </c>
      <c r="C23" s="28" t="s">
        <v>149</v>
      </c>
      <c r="D23" s="87">
        <v>93</v>
      </c>
      <c r="E23" s="87">
        <v>93.001000000000005</v>
      </c>
      <c r="F23" s="81">
        <f t="shared" si="1"/>
        <v>186.001</v>
      </c>
      <c r="G23" s="30">
        <v>5</v>
      </c>
      <c r="H23" s="87">
        <v>186.001</v>
      </c>
      <c r="I23" s="44">
        <v>5</v>
      </c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7"/>
      <c r="B25" s="8" t="s">
        <v>716</v>
      </c>
      <c r="C25" s="6" t="s">
        <v>717</v>
      </c>
      <c r="E25" s="9" t="s">
        <v>718</v>
      </c>
      <c r="F25" s="8"/>
      <c r="G25" s="8"/>
      <c r="H25" s="8"/>
      <c r="I25" s="8"/>
    </row>
    <row r="26" spans="1:9" ht="15.75" customHeight="1" x14ac:dyDescent="0.3">
      <c r="A26" s="71">
        <v>2</v>
      </c>
      <c r="B26" s="11" t="s">
        <v>9</v>
      </c>
      <c r="C26" s="72" t="s">
        <v>10</v>
      </c>
      <c r="D26" s="48"/>
      <c r="E26" s="76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37">
        <v>8</v>
      </c>
      <c r="B27" s="15" t="s">
        <v>719</v>
      </c>
      <c r="C27" s="15" t="s">
        <v>100</v>
      </c>
      <c r="D27" s="85">
        <v>92</v>
      </c>
      <c r="E27" s="85">
        <v>93.001999999999995</v>
      </c>
      <c r="F27" s="79">
        <f t="shared" ref="F27:F34" si="2">SUM(D27,E27)</f>
        <v>185.00200000000001</v>
      </c>
      <c r="G27" s="16">
        <v>8</v>
      </c>
      <c r="H27" s="85">
        <v>735.00800000000004</v>
      </c>
      <c r="I27" s="39">
        <v>31</v>
      </c>
    </row>
    <row r="28" spans="1:9" ht="15.75" customHeight="1" x14ac:dyDescent="0.3">
      <c r="A28" s="20">
        <v>3</v>
      </c>
      <c r="B28" s="21" t="s">
        <v>154</v>
      </c>
      <c r="C28" s="21" t="s">
        <v>91</v>
      </c>
      <c r="D28" s="86">
        <v>87.001000000000005</v>
      </c>
      <c r="E28" s="86">
        <v>88</v>
      </c>
      <c r="F28" s="80">
        <f t="shared" si="2"/>
        <v>175.001</v>
      </c>
      <c r="G28" s="23">
        <v>4</v>
      </c>
      <c r="H28" s="86">
        <v>710.00400000000002</v>
      </c>
      <c r="I28" s="42">
        <v>24</v>
      </c>
    </row>
    <row r="29" spans="1:9" ht="15.75" customHeight="1" x14ac:dyDescent="0.3">
      <c r="A29" s="40">
        <v>6</v>
      </c>
      <c r="B29" s="21" t="s">
        <v>720</v>
      </c>
      <c r="C29" s="21" t="s">
        <v>217</v>
      </c>
      <c r="D29" s="86">
        <v>94</v>
      </c>
      <c r="E29" s="86">
        <v>91</v>
      </c>
      <c r="F29" s="80">
        <f t="shared" si="2"/>
        <v>185</v>
      </c>
      <c r="G29" s="23">
        <v>7</v>
      </c>
      <c r="H29" s="86">
        <v>710.00099999999998</v>
      </c>
      <c r="I29" s="42">
        <v>23</v>
      </c>
    </row>
    <row r="30" spans="1:9" ht="15.75" customHeight="1" x14ac:dyDescent="0.3">
      <c r="A30" s="20">
        <v>5</v>
      </c>
      <c r="B30" s="21" t="s">
        <v>721</v>
      </c>
      <c r="C30" s="21" t="s">
        <v>33</v>
      </c>
      <c r="D30" s="86">
        <v>93</v>
      </c>
      <c r="E30" s="86">
        <v>90</v>
      </c>
      <c r="F30" s="80">
        <f t="shared" si="2"/>
        <v>183</v>
      </c>
      <c r="G30" s="23">
        <v>5</v>
      </c>
      <c r="H30" s="86">
        <v>707</v>
      </c>
      <c r="I30" s="42">
        <v>22</v>
      </c>
    </row>
    <row r="31" spans="1:9" ht="15.75" customHeight="1" x14ac:dyDescent="0.3">
      <c r="A31" s="20">
        <v>7</v>
      </c>
      <c r="B31" s="21" t="s">
        <v>722</v>
      </c>
      <c r="C31" s="21" t="s">
        <v>217</v>
      </c>
      <c r="D31" s="86">
        <v>95</v>
      </c>
      <c r="E31" s="86">
        <v>88.001000000000005</v>
      </c>
      <c r="F31" s="80">
        <f t="shared" si="2"/>
        <v>183.001</v>
      </c>
      <c r="G31" s="23">
        <v>6</v>
      </c>
      <c r="H31" s="86">
        <v>688.00199999999995</v>
      </c>
      <c r="I31" s="42">
        <v>18</v>
      </c>
    </row>
    <row r="32" spans="1:9" ht="15.75" customHeight="1" x14ac:dyDescent="0.3">
      <c r="A32" s="20">
        <v>1</v>
      </c>
      <c r="B32" s="21" t="s">
        <v>723</v>
      </c>
      <c r="C32" s="21" t="s">
        <v>91</v>
      </c>
      <c r="D32" s="80">
        <v>79</v>
      </c>
      <c r="E32" s="80">
        <v>80</v>
      </c>
      <c r="F32" s="80">
        <f t="shared" si="2"/>
        <v>159</v>
      </c>
      <c r="G32" s="23">
        <v>3</v>
      </c>
      <c r="H32" s="80">
        <v>672.00099999999998</v>
      </c>
      <c r="I32" s="26">
        <v>16</v>
      </c>
    </row>
    <row r="33" spans="1:9" ht="15.75" customHeight="1" x14ac:dyDescent="0.3">
      <c r="A33" s="40">
        <v>2</v>
      </c>
      <c r="B33" s="21" t="s">
        <v>724</v>
      </c>
      <c r="C33" s="21" t="s">
        <v>228</v>
      </c>
      <c r="D33" s="86">
        <v>79</v>
      </c>
      <c r="E33" s="86">
        <v>78</v>
      </c>
      <c r="F33" s="80">
        <f t="shared" si="2"/>
        <v>157</v>
      </c>
      <c r="G33" s="23">
        <v>2</v>
      </c>
      <c r="H33" s="86">
        <v>603</v>
      </c>
      <c r="I33" s="42">
        <v>8</v>
      </c>
    </row>
    <row r="34" spans="1:9" ht="15.75" customHeight="1" x14ac:dyDescent="0.3">
      <c r="A34" s="45">
        <v>4</v>
      </c>
      <c r="B34" s="28" t="s">
        <v>725</v>
      </c>
      <c r="C34" s="28" t="s">
        <v>212</v>
      </c>
      <c r="D34" s="87">
        <v>99.001999999999995</v>
      </c>
      <c r="E34" s="116">
        <v>0</v>
      </c>
      <c r="F34" s="81">
        <f t="shared" si="2"/>
        <v>99.001999999999995</v>
      </c>
      <c r="G34" s="30">
        <v>1</v>
      </c>
      <c r="H34" s="87">
        <v>99.001999999999995</v>
      </c>
      <c r="I34" s="44">
        <v>1</v>
      </c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7"/>
      <c r="B36" s="8" t="s">
        <v>726</v>
      </c>
      <c r="C36" s="6" t="s">
        <v>256</v>
      </c>
      <c r="E36" s="9" t="s">
        <v>727</v>
      </c>
      <c r="F36" s="8"/>
      <c r="G36" s="8"/>
      <c r="H36" s="8"/>
      <c r="I36" s="8"/>
    </row>
    <row r="37" spans="1:9" ht="15.75" customHeight="1" x14ac:dyDescent="0.3">
      <c r="A37" s="71">
        <v>2</v>
      </c>
      <c r="B37" s="11" t="s">
        <v>9</v>
      </c>
      <c r="C37" s="72" t="s">
        <v>10</v>
      </c>
      <c r="D37" s="48"/>
      <c r="E37" s="76"/>
      <c r="F37" s="12" t="s">
        <v>11</v>
      </c>
      <c r="G37" s="12" t="s">
        <v>12</v>
      </c>
      <c r="H37" s="12" t="s">
        <v>13</v>
      </c>
      <c r="I37" s="13" t="s">
        <v>14</v>
      </c>
    </row>
    <row r="38" spans="1:9" ht="15.75" customHeight="1" x14ac:dyDescent="0.3">
      <c r="A38" s="14">
        <v>3</v>
      </c>
      <c r="B38" s="15" t="s">
        <v>728</v>
      </c>
      <c r="C38" s="15" t="s">
        <v>100</v>
      </c>
      <c r="D38" s="85">
        <v>95.001999999999995</v>
      </c>
      <c r="E38" s="85">
        <v>89</v>
      </c>
      <c r="F38" s="79">
        <f t="shared" ref="F38:F45" si="3">SUM(D38,E38)</f>
        <v>184.00200000000001</v>
      </c>
      <c r="G38" s="16">
        <v>7</v>
      </c>
      <c r="H38" s="85">
        <v>725.00399999999991</v>
      </c>
      <c r="I38" s="39">
        <v>29</v>
      </c>
    </row>
    <row r="39" spans="1:9" ht="15.75" customHeight="1" x14ac:dyDescent="0.3">
      <c r="A39" s="40">
        <v>8</v>
      </c>
      <c r="B39" s="21" t="s">
        <v>729</v>
      </c>
      <c r="C39" s="21" t="s">
        <v>228</v>
      </c>
      <c r="D39" s="115">
        <v>94</v>
      </c>
      <c r="E39" s="115">
        <v>95</v>
      </c>
      <c r="F39" s="80">
        <f t="shared" si="3"/>
        <v>189</v>
      </c>
      <c r="G39" s="23">
        <v>8</v>
      </c>
      <c r="H39" s="86">
        <v>561.00099999999998</v>
      </c>
      <c r="I39" s="42">
        <v>24</v>
      </c>
    </row>
    <row r="40" spans="1:9" ht="15.75" customHeight="1" x14ac:dyDescent="0.3">
      <c r="A40" s="20">
        <v>1</v>
      </c>
      <c r="B40" s="75" t="s">
        <v>730</v>
      </c>
      <c r="C40" s="21" t="s">
        <v>47</v>
      </c>
      <c r="D40" s="80">
        <v>91</v>
      </c>
      <c r="E40" s="80">
        <v>87</v>
      </c>
      <c r="F40" s="80">
        <f t="shared" si="3"/>
        <v>178</v>
      </c>
      <c r="G40" s="23">
        <v>5</v>
      </c>
      <c r="H40" s="80">
        <v>701.00199999999995</v>
      </c>
      <c r="I40" s="26">
        <v>21</v>
      </c>
    </row>
    <row r="41" spans="1:9" ht="15.75" customHeight="1" x14ac:dyDescent="0.3">
      <c r="A41" s="20">
        <v>7</v>
      </c>
      <c r="B41" s="21" t="s">
        <v>731</v>
      </c>
      <c r="C41" s="21" t="s">
        <v>217</v>
      </c>
      <c r="D41" s="86">
        <v>90</v>
      </c>
      <c r="E41" s="86">
        <v>92</v>
      </c>
      <c r="F41" s="80">
        <f t="shared" si="3"/>
        <v>182</v>
      </c>
      <c r="G41" s="23">
        <v>6</v>
      </c>
      <c r="H41" s="86">
        <v>700</v>
      </c>
      <c r="I41" s="42">
        <v>21</v>
      </c>
    </row>
    <row r="42" spans="1:9" ht="15.75" customHeight="1" x14ac:dyDescent="0.3">
      <c r="A42" s="40">
        <v>6</v>
      </c>
      <c r="B42" s="21" t="s">
        <v>732</v>
      </c>
      <c r="C42" s="21" t="s">
        <v>217</v>
      </c>
      <c r="D42" s="86">
        <v>85.001000000000005</v>
      </c>
      <c r="E42" s="86">
        <v>84</v>
      </c>
      <c r="F42" s="80">
        <f t="shared" si="3"/>
        <v>169.001</v>
      </c>
      <c r="G42" s="23">
        <v>4</v>
      </c>
      <c r="H42" s="86">
        <v>686.00199999999995</v>
      </c>
      <c r="I42" s="42">
        <v>17</v>
      </c>
    </row>
    <row r="43" spans="1:9" ht="15.75" customHeight="1" x14ac:dyDescent="0.3">
      <c r="A43" s="20">
        <v>5</v>
      </c>
      <c r="B43" s="21" t="s">
        <v>733</v>
      </c>
      <c r="C43" s="21" t="s">
        <v>228</v>
      </c>
      <c r="D43" s="86">
        <v>77</v>
      </c>
      <c r="E43" s="86">
        <v>81</v>
      </c>
      <c r="F43" s="80">
        <f t="shared" si="3"/>
        <v>158</v>
      </c>
      <c r="G43" s="23">
        <v>3</v>
      </c>
      <c r="H43" s="86">
        <v>662.00099999999998</v>
      </c>
      <c r="I43" s="42">
        <v>14</v>
      </c>
    </row>
    <row r="44" spans="1:9" ht="15.75" customHeight="1" x14ac:dyDescent="0.3">
      <c r="A44" s="40">
        <v>4</v>
      </c>
      <c r="B44" s="21" t="s">
        <v>734</v>
      </c>
      <c r="C44" s="21" t="s">
        <v>33</v>
      </c>
      <c r="D44" s="86">
        <v>0</v>
      </c>
      <c r="E44" s="86">
        <v>0</v>
      </c>
      <c r="F44" s="80">
        <f t="shared" si="3"/>
        <v>0</v>
      </c>
      <c r="G44" s="23">
        <v>0</v>
      </c>
      <c r="H44" s="86">
        <v>506.00200000000001</v>
      </c>
      <c r="I44" s="42">
        <v>9</v>
      </c>
    </row>
    <row r="45" spans="1:9" ht="15.75" customHeight="1" x14ac:dyDescent="0.3">
      <c r="A45" s="45">
        <v>2</v>
      </c>
      <c r="B45" s="28" t="s">
        <v>735</v>
      </c>
      <c r="C45" s="28" t="s">
        <v>617</v>
      </c>
      <c r="D45" s="87">
        <v>68</v>
      </c>
      <c r="E45" s="87">
        <v>69</v>
      </c>
      <c r="F45" s="81">
        <f t="shared" si="3"/>
        <v>137</v>
      </c>
      <c r="G45" s="30">
        <v>2</v>
      </c>
      <c r="H45" s="87">
        <v>576</v>
      </c>
      <c r="I45" s="44">
        <v>7</v>
      </c>
    </row>
    <row r="46" spans="1:9" ht="15.75" customHeight="1" x14ac:dyDescent="0.3">
      <c r="A46" s="70"/>
      <c r="B46" s="84"/>
      <c r="C46" s="84"/>
      <c r="D46" s="88"/>
      <c r="E46" s="88"/>
      <c r="F46" s="83"/>
      <c r="G46" s="36"/>
      <c r="H46" s="88"/>
      <c r="I46" s="36"/>
    </row>
    <row r="47" spans="1:9" ht="15.75" customHeight="1" x14ac:dyDescent="0.3">
      <c r="A47" s="70"/>
      <c r="B47" s="84" t="s">
        <v>498</v>
      </c>
      <c r="C47" s="84"/>
      <c r="D47" s="88"/>
      <c r="E47" s="88"/>
      <c r="F47" s="83"/>
      <c r="G47" s="36"/>
      <c r="H47" s="88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6" t="s">
        <v>696</v>
      </c>
      <c r="E49" s="35" t="s">
        <v>165</v>
      </c>
      <c r="H49" s="36"/>
      <c r="I49" s="36"/>
    </row>
    <row r="50" spans="1:9" ht="15.75" customHeight="1" x14ac:dyDescent="0.3">
      <c r="A50" s="36"/>
      <c r="B50" s="6" t="s">
        <v>166</v>
      </c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36"/>
      <c r="B72" s="36"/>
      <c r="C72" s="36"/>
      <c r="D72" s="36"/>
      <c r="E72" s="36"/>
      <c r="F72" s="36"/>
      <c r="G72" s="36"/>
      <c r="H72" s="36"/>
      <c r="I72" s="36"/>
    </row>
    <row r="73" spans="1:9" ht="15.75" customHeight="1" x14ac:dyDescent="0.3">
      <c r="A73" s="36"/>
      <c r="B73" s="36"/>
      <c r="C73" s="36"/>
      <c r="D73" s="36"/>
      <c r="E73" s="36"/>
      <c r="F73" s="36"/>
      <c r="G73" s="36"/>
      <c r="H73" s="36"/>
      <c r="I73" s="36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41C3331D-078D-454E-93E3-5ABA62FAFAF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8B08B-7CE4-4F6F-8F04-BB7BE08AF03A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545</v>
      </c>
      <c r="C1" s="2"/>
      <c r="D1" s="3"/>
      <c r="E1" s="3"/>
      <c r="F1" s="3" t="s">
        <v>259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736</v>
      </c>
      <c r="E3" s="9" t="s">
        <v>737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548</v>
      </c>
      <c r="C5" s="15" t="s">
        <v>549</v>
      </c>
      <c r="D5" s="85">
        <v>100.003</v>
      </c>
      <c r="E5" s="85">
        <v>100.002</v>
      </c>
      <c r="F5" s="79">
        <v>200.005</v>
      </c>
      <c r="G5" s="16">
        <v>7</v>
      </c>
      <c r="H5" s="85">
        <v>799.02200000000005</v>
      </c>
      <c r="I5" s="39">
        <v>29</v>
      </c>
    </row>
    <row r="6" spans="1:9" ht="15.75" customHeight="1" x14ac:dyDescent="0.3">
      <c r="A6" s="40">
        <v>2</v>
      </c>
      <c r="B6" s="21" t="s">
        <v>550</v>
      </c>
      <c r="C6" s="21" t="s">
        <v>183</v>
      </c>
      <c r="D6" s="86">
        <v>100.002</v>
      </c>
      <c r="E6" s="86">
        <v>100.002</v>
      </c>
      <c r="F6" s="80">
        <v>200.00399999999999</v>
      </c>
      <c r="G6" s="22">
        <v>6</v>
      </c>
      <c r="H6" s="86">
        <v>800.01800000000003</v>
      </c>
      <c r="I6" s="42">
        <v>28</v>
      </c>
    </row>
    <row r="7" spans="1:9" ht="15.75" customHeight="1" x14ac:dyDescent="0.3">
      <c r="A7" s="20">
        <v>5</v>
      </c>
      <c r="B7" s="21" t="s">
        <v>552</v>
      </c>
      <c r="C7" s="21" t="s">
        <v>553</v>
      </c>
      <c r="D7" s="86">
        <v>100.005</v>
      </c>
      <c r="E7" s="86">
        <v>100.004</v>
      </c>
      <c r="F7" s="80">
        <v>200.00900000000001</v>
      </c>
      <c r="G7" s="22">
        <v>8</v>
      </c>
      <c r="H7" s="86">
        <v>799.01800000000003</v>
      </c>
      <c r="I7" s="42">
        <v>25</v>
      </c>
    </row>
    <row r="8" spans="1:9" ht="15.75" customHeight="1" x14ac:dyDescent="0.3">
      <c r="A8" s="40">
        <v>4</v>
      </c>
      <c r="B8" s="21" t="s">
        <v>564</v>
      </c>
      <c r="C8" s="21" t="s">
        <v>89</v>
      </c>
      <c r="D8" s="86">
        <v>99.003</v>
      </c>
      <c r="E8" s="86">
        <v>99</v>
      </c>
      <c r="F8" s="80">
        <v>198.00299999999999</v>
      </c>
      <c r="G8" s="22">
        <v>4</v>
      </c>
      <c r="H8" s="86">
        <v>794.01900000000001</v>
      </c>
      <c r="I8" s="42">
        <v>18</v>
      </c>
    </row>
    <row r="9" spans="1:9" ht="15.75" customHeight="1" x14ac:dyDescent="0.3">
      <c r="A9" s="20">
        <v>1</v>
      </c>
      <c r="B9" s="21" t="s">
        <v>229</v>
      </c>
      <c r="C9" s="21" t="s">
        <v>29</v>
      </c>
      <c r="D9" s="80">
        <v>100.001</v>
      </c>
      <c r="E9" s="80">
        <v>99.001000000000005</v>
      </c>
      <c r="F9" s="80">
        <v>199.00200000000001</v>
      </c>
      <c r="G9" s="22">
        <v>5</v>
      </c>
      <c r="H9" s="80">
        <v>794.01700000000005</v>
      </c>
      <c r="I9" s="26">
        <v>16</v>
      </c>
    </row>
    <row r="10" spans="1:9" ht="15.75" customHeight="1" x14ac:dyDescent="0.3">
      <c r="A10" s="40">
        <v>8</v>
      </c>
      <c r="B10" s="21" t="s">
        <v>555</v>
      </c>
      <c r="C10" s="21" t="s">
        <v>556</v>
      </c>
      <c r="D10" s="86">
        <v>99.001999999999995</v>
      </c>
      <c r="E10" s="86">
        <v>99.001000000000005</v>
      </c>
      <c r="F10" s="80">
        <v>198.00299999999999</v>
      </c>
      <c r="G10" s="22">
        <v>4</v>
      </c>
      <c r="H10" s="86">
        <v>695.0139999999999</v>
      </c>
      <c r="I10" s="42">
        <v>15</v>
      </c>
    </row>
    <row r="11" spans="1:9" ht="15.75" customHeight="1" x14ac:dyDescent="0.3">
      <c r="A11" s="40">
        <v>6</v>
      </c>
      <c r="B11" s="21" t="s">
        <v>557</v>
      </c>
      <c r="C11" s="21" t="s">
        <v>558</v>
      </c>
      <c r="D11" s="86">
        <v>99.003</v>
      </c>
      <c r="E11" s="86">
        <v>98.001999999999995</v>
      </c>
      <c r="F11" s="80">
        <v>197.005</v>
      </c>
      <c r="G11" s="22">
        <v>2</v>
      </c>
      <c r="H11" s="86">
        <v>785.01400000000001</v>
      </c>
      <c r="I11" s="42">
        <v>10</v>
      </c>
    </row>
    <row r="12" spans="1:9" ht="15.75" customHeight="1" x14ac:dyDescent="0.3">
      <c r="A12" s="27">
        <v>7</v>
      </c>
      <c r="B12" s="28" t="s">
        <v>568</v>
      </c>
      <c r="C12" s="28" t="s">
        <v>24</v>
      </c>
      <c r="D12" s="87">
        <v>98.001999999999995</v>
      </c>
      <c r="E12" s="87">
        <v>97.001000000000005</v>
      </c>
      <c r="F12" s="81">
        <v>195.00299999999999</v>
      </c>
      <c r="G12" s="29">
        <v>1</v>
      </c>
      <c r="H12" s="87">
        <v>778.00800000000004</v>
      </c>
      <c r="I12" s="44">
        <v>5</v>
      </c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7"/>
      <c r="B14" s="8" t="s">
        <v>6</v>
      </c>
      <c r="C14" s="6" t="s">
        <v>738</v>
      </c>
      <c r="E14" s="9" t="s">
        <v>739</v>
      </c>
      <c r="F14" s="8"/>
      <c r="G14" s="8"/>
      <c r="H14" s="8"/>
      <c r="I14" s="8"/>
    </row>
    <row r="15" spans="1:9" ht="15.75" customHeight="1" x14ac:dyDescent="0.3">
      <c r="A15" s="71">
        <v>2</v>
      </c>
      <c r="B15" s="11" t="s">
        <v>9</v>
      </c>
      <c r="C15" s="72" t="s">
        <v>10</v>
      </c>
      <c r="D15" s="48"/>
      <c r="E15" s="76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572</v>
      </c>
      <c r="C16" s="15" t="s">
        <v>556</v>
      </c>
      <c r="D16" s="79">
        <v>99.001999999999995</v>
      </c>
      <c r="E16" s="79">
        <v>99.001999999999995</v>
      </c>
      <c r="F16" s="79">
        <v>198.00399999999999</v>
      </c>
      <c r="G16" s="16">
        <v>7</v>
      </c>
      <c r="H16" s="79">
        <v>796.00800000000004</v>
      </c>
      <c r="I16" s="18">
        <v>29</v>
      </c>
    </row>
    <row r="17" spans="1:9" ht="15.75" customHeight="1" x14ac:dyDescent="0.3">
      <c r="A17" s="40">
        <v>2</v>
      </c>
      <c r="B17" s="21" t="s">
        <v>582</v>
      </c>
      <c r="C17" s="21" t="s">
        <v>583</v>
      </c>
      <c r="D17" s="86">
        <v>100.003</v>
      </c>
      <c r="E17" s="86">
        <v>100.001</v>
      </c>
      <c r="F17" s="80">
        <v>200.00400000000002</v>
      </c>
      <c r="G17" s="22">
        <v>8</v>
      </c>
      <c r="H17" s="86">
        <v>795.01400000000001</v>
      </c>
      <c r="I17" s="42">
        <v>28</v>
      </c>
    </row>
    <row r="18" spans="1:9" ht="15.75" customHeight="1" x14ac:dyDescent="0.3">
      <c r="A18" s="20">
        <v>7</v>
      </c>
      <c r="B18" s="21" t="s">
        <v>585</v>
      </c>
      <c r="C18" s="21" t="s">
        <v>577</v>
      </c>
      <c r="D18" s="86">
        <v>99.003</v>
      </c>
      <c r="E18" s="86">
        <v>97.001000000000005</v>
      </c>
      <c r="F18" s="80">
        <v>196.00400000000002</v>
      </c>
      <c r="G18" s="22">
        <v>6</v>
      </c>
      <c r="H18" s="86">
        <v>790.01</v>
      </c>
      <c r="I18" s="42">
        <v>24</v>
      </c>
    </row>
    <row r="19" spans="1:9" ht="15.75" customHeight="1" x14ac:dyDescent="0.3">
      <c r="A19" s="40">
        <v>4</v>
      </c>
      <c r="B19" s="21" t="s">
        <v>179</v>
      </c>
      <c r="C19" s="21" t="s">
        <v>29</v>
      </c>
      <c r="D19" s="86">
        <v>99.001000000000005</v>
      </c>
      <c r="E19" s="86">
        <v>97</v>
      </c>
      <c r="F19" s="80">
        <v>196.001</v>
      </c>
      <c r="G19" s="22">
        <v>5</v>
      </c>
      <c r="H19" s="86">
        <v>785.01</v>
      </c>
      <c r="I19" s="42">
        <v>17</v>
      </c>
    </row>
    <row r="20" spans="1:9" ht="15.75" customHeight="1" x14ac:dyDescent="0.3">
      <c r="A20" s="40">
        <v>6</v>
      </c>
      <c r="B20" s="21" t="s">
        <v>123</v>
      </c>
      <c r="C20" s="21" t="s">
        <v>24</v>
      </c>
      <c r="D20" s="86">
        <v>98.001999999999995</v>
      </c>
      <c r="E20" s="86">
        <v>95.001000000000005</v>
      </c>
      <c r="F20" s="80">
        <v>193.00299999999999</v>
      </c>
      <c r="G20" s="22">
        <v>2</v>
      </c>
      <c r="H20" s="86">
        <v>784.01299999999992</v>
      </c>
      <c r="I20" s="42">
        <v>17</v>
      </c>
    </row>
    <row r="21" spans="1:9" ht="15.75" customHeight="1" x14ac:dyDescent="0.3">
      <c r="A21" s="20">
        <v>3</v>
      </c>
      <c r="B21" s="21" t="s">
        <v>575</v>
      </c>
      <c r="C21" s="21" t="s">
        <v>24</v>
      </c>
      <c r="D21" s="86">
        <v>96.001000000000005</v>
      </c>
      <c r="E21" s="86">
        <v>93</v>
      </c>
      <c r="F21" s="80">
        <v>189.001</v>
      </c>
      <c r="G21" s="22">
        <v>1</v>
      </c>
      <c r="H21" s="86">
        <v>778.00800000000004</v>
      </c>
      <c r="I21" s="42">
        <v>14</v>
      </c>
    </row>
    <row r="22" spans="1:9" ht="15.75" customHeight="1" x14ac:dyDescent="0.3">
      <c r="A22" s="20">
        <v>5</v>
      </c>
      <c r="B22" s="21" t="s">
        <v>619</v>
      </c>
      <c r="C22" s="21" t="s">
        <v>620</v>
      </c>
      <c r="D22" s="86">
        <v>99.001000000000005</v>
      </c>
      <c r="E22" s="86">
        <v>95.001000000000005</v>
      </c>
      <c r="F22" s="80">
        <v>194.00200000000001</v>
      </c>
      <c r="G22" s="22">
        <v>3</v>
      </c>
      <c r="H22" s="86">
        <v>773.00800000000004</v>
      </c>
      <c r="I22" s="42">
        <v>11</v>
      </c>
    </row>
    <row r="23" spans="1:9" ht="15.75" customHeight="1" x14ac:dyDescent="0.3">
      <c r="A23" s="45">
        <v>8</v>
      </c>
      <c r="B23" s="28" t="s">
        <v>598</v>
      </c>
      <c r="C23" s="28" t="s">
        <v>556</v>
      </c>
      <c r="D23" s="87">
        <v>98</v>
      </c>
      <c r="E23" s="87">
        <v>97.001000000000005</v>
      </c>
      <c r="F23" s="81">
        <v>195.001</v>
      </c>
      <c r="G23" s="29">
        <v>4</v>
      </c>
      <c r="H23" s="87">
        <v>577.00599999999997</v>
      </c>
      <c r="I23" s="44">
        <v>7</v>
      </c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7"/>
      <c r="B25" s="8" t="s">
        <v>48</v>
      </c>
      <c r="C25" s="6" t="s">
        <v>633</v>
      </c>
      <c r="E25" s="9" t="s">
        <v>740</v>
      </c>
      <c r="F25" s="8"/>
      <c r="G25" s="8"/>
      <c r="H25" s="8"/>
      <c r="I25" s="8"/>
    </row>
    <row r="26" spans="1:9" ht="15.75" customHeight="1" x14ac:dyDescent="0.3">
      <c r="A26" s="71">
        <v>2</v>
      </c>
      <c r="B26" s="11" t="s">
        <v>9</v>
      </c>
      <c r="C26" s="72" t="s">
        <v>10</v>
      </c>
      <c r="D26" s="48"/>
      <c r="E26" s="76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14">
        <v>3</v>
      </c>
      <c r="B27" s="15" t="s">
        <v>644</v>
      </c>
      <c r="C27" s="15" t="s">
        <v>553</v>
      </c>
      <c r="D27" s="85">
        <v>98.001999999999995</v>
      </c>
      <c r="E27" s="85">
        <v>98.001999999999995</v>
      </c>
      <c r="F27" s="79">
        <v>196.00399999999999</v>
      </c>
      <c r="G27" s="16">
        <v>7</v>
      </c>
      <c r="H27" s="85">
        <v>788.01499999999999</v>
      </c>
      <c r="I27" s="39">
        <v>30</v>
      </c>
    </row>
    <row r="28" spans="1:9" ht="15.75" customHeight="1" x14ac:dyDescent="0.3">
      <c r="A28" s="20">
        <v>5</v>
      </c>
      <c r="B28" s="21" t="s">
        <v>636</v>
      </c>
      <c r="C28" s="21" t="s">
        <v>553</v>
      </c>
      <c r="D28" s="86">
        <v>100.002</v>
      </c>
      <c r="E28" s="86">
        <v>97.004000000000005</v>
      </c>
      <c r="F28" s="80">
        <v>197.006</v>
      </c>
      <c r="G28" s="22">
        <v>8</v>
      </c>
      <c r="H28" s="86">
        <v>783.01400000000001</v>
      </c>
      <c r="I28" s="42">
        <v>25</v>
      </c>
    </row>
    <row r="29" spans="1:9" ht="15.75" customHeight="1" x14ac:dyDescent="0.3">
      <c r="A29" s="40">
        <v>8</v>
      </c>
      <c r="B29" s="21" t="s">
        <v>145</v>
      </c>
      <c r="C29" s="21" t="s">
        <v>29</v>
      </c>
      <c r="D29" s="86">
        <v>99</v>
      </c>
      <c r="E29" s="86">
        <v>93.001000000000005</v>
      </c>
      <c r="F29" s="80">
        <v>192.001</v>
      </c>
      <c r="G29" s="22">
        <v>3</v>
      </c>
      <c r="H29" s="86">
        <v>777.00599999999997</v>
      </c>
      <c r="I29" s="42">
        <v>20</v>
      </c>
    </row>
    <row r="30" spans="1:9" ht="15.75" customHeight="1" x14ac:dyDescent="0.3">
      <c r="A30" s="20">
        <v>7</v>
      </c>
      <c r="B30" s="21" t="s">
        <v>616</v>
      </c>
      <c r="C30" s="21" t="s">
        <v>617</v>
      </c>
      <c r="D30" s="86">
        <v>99.001999999999995</v>
      </c>
      <c r="E30" s="86">
        <v>96.001999999999995</v>
      </c>
      <c r="F30" s="80">
        <v>195.00399999999999</v>
      </c>
      <c r="G30" s="22">
        <v>6</v>
      </c>
      <c r="H30" s="86">
        <v>776.0100000000001</v>
      </c>
      <c r="I30" s="42">
        <v>20</v>
      </c>
    </row>
    <row r="31" spans="1:9" ht="15.75" customHeight="1" x14ac:dyDescent="0.3">
      <c r="A31" s="40">
        <v>2</v>
      </c>
      <c r="B31" s="21" t="s">
        <v>647</v>
      </c>
      <c r="C31" s="21" t="s">
        <v>620</v>
      </c>
      <c r="D31" s="86">
        <v>97.001000000000005</v>
      </c>
      <c r="E31" s="86">
        <v>93</v>
      </c>
      <c r="F31" s="80">
        <v>190.001</v>
      </c>
      <c r="G31" s="22">
        <v>1</v>
      </c>
      <c r="H31" s="86">
        <v>774.01099999999997</v>
      </c>
      <c r="I31" s="42">
        <v>18</v>
      </c>
    </row>
    <row r="32" spans="1:9" ht="15.75" customHeight="1" x14ac:dyDescent="0.3">
      <c r="A32" s="40">
        <v>4</v>
      </c>
      <c r="B32" s="21" t="s">
        <v>649</v>
      </c>
      <c r="C32" s="21" t="s">
        <v>553</v>
      </c>
      <c r="D32" s="86">
        <v>96</v>
      </c>
      <c r="E32" s="86">
        <v>95.001999999999995</v>
      </c>
      <c r="F32" s="80">
        <v>191.00200000000001</v>
      </c>
      <c r="G32" s="22">
        <v>2</v>
      </c>
      <c r="H32" s="86">
        <v>759.00800000000004</v>
      </c>
      <c r="I32" s="42">
        <v>12</v>
      </c>
    </row>
    <row r="33" spans="1:9" ht="15.75" customHeight="1" x14ac:dyDescent="0.3">
      <c r="A33" s="20">
        <v>1</v>
      </c>
      <c r="B33" s="21" t="s">
        <v>623</v>
      </c>
      <c r="C33" s="21" t="s">
        <v>203</v>
      </c>
      <c r="D33" s="80">
        <v>99.001000000000005</v>
      </c>
      <c r="E33" s="80">
        <v>94.001000000000005</v>
      </c>
      <c r="F33" s="80">
        <v>193.00200000000001</v>
      </c>
      <c r="G33" s="22">
        <v>5</v>
      </c>
      <c r="H33" s="80">
        <v>757.00700000000006</v>
      </c>
      <c r="I33" s="26">
        <v>12</v>
      </c>
    </row>
    <row r="34" spans="1:9" ht="15.75" customHeight="1" x14ac:dyDescent="0.3">
      <c r="A34" s="45">
        <v>6</v>
      </c>
      <c r="B34" s="28" t="s">
        <v>640</v>
      </c>
      <c r="C34" s="28" t="s">
        <v>228</v>
      </c>
      <c r="D34" s="87">
        <v>99.001999999999995</v>
      </c>
      <c r="E34" s="87">
        <v>94</v>
      </c>
      <c r="F34" s="81">
        <v>193.00200000000001</v>
      </c>
      <c r="G34" s="29">
        <v>5</v>
      </c>
      <c r="H34" s="87">
        <v>482.00200000000001</v>
      </c>
      <c r="I34" s="44">
        <v>8</v>
      </c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7"/>
      <c r="B36" s="8" t="s">
        <v>51</v>
      </c>
      <c r="C36" s="6" t="s">
        <v>741</v>
      </c>
      <c r="E36" s="9" t="s">
        <v>469</v>
      </c>
      <c r="F36" s="8"/>
      <c r="G36" s="8"/>
      <c r="H36" s="8"/>
      <c r="I36" s="8"/>
    </row>
    <row r="37" spans="1:9" ht="15.75" customHeight="1" x14ac:dyDescent="0.3">
      <c r="A37" s="71">
        <v>2</v>
      </c>
      <c r="B37" s="11" t="s">
        <v>9</v>
      </c>
      <c r="C37" s="72" t="s">
        <v>10</v>
      </c>
      <c r="D37" s="48"/>
      <c r="E37" s="76"/>
      <c r="F37" s="12" t="s">
        <v>11</v>
      </c>
      <c r="G37" s="12" t="s">
        <v>12</v>
      </c>
      <c r="H37" s="12" t="s">
        <v>13</v>
      </c>
      <c r="I37" s="13" t="s">
        <v>14</v>
      </c>
    </row>
    <row r="38" spans="1:9" ht="15.75" customHeight="1" x14ac:dyDescent="0.3">
      <c r="A38" s="37">
        <v>4</v>
      </c>
      <c r="B38" s="15" t="s">
        <v>679</v>
      </c>
      <c r="C38" s="15" t="s">
        <v>91</v>
      </c>
      <c r="D38" s="85">
        <v>98.001999999999995</v>
      </c>
      <c r="E38" s="85">
        <v>99.001000000000005</v>
      </c>
      <c r="F38" s="79">
        <v>197.00299999999999</v>
      </c>
      <c r="G38" s="16">
        <v>7</v>
      </c>
      <c r="H38" s="85">
        <v>782.01</v>
      </c>
      <c r="I38" s="39">
        <v>28</v>
      </c>
    </row>
    <row r="39" spans="1:9" ht="15.75" customHeight="1" x14ac:dyDescent="0.3">
      <c r="A39" s="20">
        <v>5</v>
      </c>
      <c r="B39" s="21" t="s">
        <v>673</v>
      </c>
      <c r="C39" s="21" t="s">
        <v>91</v>
      </c>
      <c r="D39" s="86">
        <v>98.001000000000005</v>
      </c>
      <c r="E39" s="86">
        <v>97.003</v>
      </c>
      <c r="F39" s="80">
        <v>195.00400000000002</v>
      </c>
      <c r="G39" s="22">
        <v>6</v>
      </c>
      <c r="H39" s="86">
        <v>763.00599999999997</v>
      </c>
      <c r="I39" s="42">
        <v>23</v>
      </c>
    </row>
    <row r="40" spans="1:9" ht="15.75" customHeight="1" x14ac:dyDescent="0.3">
      <c r="A40" s="20">
        <v>1</v>
      </c>
      <c r="B40" s="21" t="s">
        <v>680</v>
      </c>
      <c r="C40" s="21" t="s">
        <v>228</v>
      </c>
      <c r="D40" s="80">
        <v>97</v>
      </c>
      <c r="E40" s="80">
        <v>96.001000000000005</v>
      </c>
      <c r="F40" s="80">
        <v>193.001</v>
      </c>
      <c r="G40" s="22">
        <v>5</v>
      </c>
      <c r="H40" s="80">
        <v>759.00599999999997</v>
      </c>
      <c r="I40" s="26">
        <v>21</v>
      </c>
    </row>
    <row r="41" spans="1:9" ht="15.75" customHeight="1" x14ac:dyDescent="0.3">
      <c r="A41" s="40">
        <v>2</v>
      </c>
      <c r="B41" s="21" t="s">
        <v>658</v>
      </c>
      <c r="C41" s="21" t="s">
        <v>583</v>
      </c>
      <c r="D41" s="86">
        <v>97</v>
      </c>
      <c r="E41" s="86">
        <v>95.001000000000005</v>
      </c>
      <c r="F41" s="80">
        <v>192.001</v>
      </c>
      <c r="G41" s="22">
        <v>4</v>
      </c>
      <c r="H41" s="86">
        <v>754.00520000000006</v>
      </c>
      <c r="I41" s="42">
        <v>16</v>
      </c>
    </row>
    <row r="42" spans="1:9" ht="15.75" customHeight="1" x14ac:dyDescent="0.3">
      <c r="A42" s="40">
        <v>6</v>
      </c>
      <c r="B42" s="21" t="s">
        <v>676</v>
      </c>
      <c r="C42" s="21" t="s">
        <v>228</v>
      </c>
      <c r="D42" s="86">
        <v>91</v>
      </c>
      <c r="E42" s="86">
        <v>94.001000000000005</v>
      </c>
      <c r="F42" s="80">
        <v>185.001</v>
      </c>
      <c r="G42" s="22">
        <v>3</v>
      </c>
      <c r="H42" s="86">
        <v>555.00199999999995</v>
      </c>
      <c r="I42" s="42">
        <v>10</v>
      </c>
    </row>
    <row r="43" spans="1:9" ht="15.75" customHeight="1" x14ac:dyDescent="0.3">
      <c r="A43" s="20">
        <v>3</v>
      </c>
      <c r="B43" s="21" t="s">
        <v>687</v>
      </c>
      <c r="C43" s="21" t="s">
        <v>183</v>
      </c>
      <c r="D43" s="86" t="s">
        <v>477</v>
      </c>
      <c r="E43" s="86" t="s">
        <v>433</v>
      </c>
      <c r="F43" s="80">
        <v>0</v>
      </c>
      <c r="G43" s="22">
        <v>0</v>
      </c>
      <c r="H43" s="86">
        <v>0</v>
      </c>
      <c r="I43" s="42">
        <v>0</v>
      </c>
    </row>
    <row r="44" spans="1:9" ht="15.75" customHeight="1" x14ac:dyDescent="0.3">
      <c r="A44" s="27">
        <v>7</v>
      </c>
      <c r="B44" s="28" t="s">
        <v>669</v>
      </c>
      <c r="C44" s="28" t="s">
        <v>228</v>
      </c>
      <c r="D44" s="87" t="s">
        <v>477</v>
      </c>
      <c r="E44" s="87" t="s">
        <v>433</v>
      </c>
      <c r="F44" s="81">
        <v>0</v>
      </c>
      <c r="G44" s="29">
        <v>0</v>
      </c>
      <c r="H44" s="87">
        <v>0</v>
      </c>
      <c r="I44" s="44">
        <v>0</v>
      </c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7"/>
      <c r="B46" s="8" t="s">
        <v>82</v>
      </c>
      <c r="C46" s="6" t="s">
        <v>742</v>
      </c>
      <c r="E46" s="9" t="s">
        <v>743</v>
      </c>
      <c r="F46" s="8"/>
      <c r="G46" s="8"/>
      <c r="H46" s="8"/>
      <c r="I46" s="8"/>
    </row>
    <row r="47" spans="1:9" ht="15.75" customHeight="1" x14ac:dyDescent="0.3">
      <c r="A47" s="71">
        <v>2</v>
      </c>
      <c r="B47" s="11" t="s">
        <v>9</v>
      </c>
      <c r="C47" s="72" t="s">
        <v>10</v>
      </c>
      <c r="D47" s="48"/>
      <c r="E47" s="76"/>
      <c r="F47" s="12" t="s">
        <v>11</v>
      </c>
      <c r="G47" s="12" t="s">
        <v>12</v>
      </c>
      <c r="H47" s="12" t="s">
        <v>13</v>
      </c>
      <c r="I47" s="13" t="s">
        <v>14</v>
      </c>
    </row>
    <row r="48" spans="1:9" ht="15.75" customHeight="1" x14ac:dyDescent="0.3">
      <c r="A48" s="14">
        <v>1</v>
      </c>
      <c r="B48" s="15" t="s">
        <v>694</v>
      </c>
      <c r="C48" s="15" t="s">
        <v>149</v>
      </c>
      <c r="D48" s="79">
        <v>93</v>
      </c>
      <c r="E48" s="79">
        <v>90</v>
      </c>
      <c r="F48" s="79">
        <v>183</v>
      </c>
      <c r="G48" s="16">
        <v>5</v>
      </c>
      <c r="H48" s="79">
        <v>737.00299999999993</v>
      </c>
      <c r="I48" s="18">
        <v>23</v>
      </c>
    </row>
    <row r="49" spans="1:9" ht="15.75" customHeight="1" x14ac:dyDescent="0.3">
      <c r="A49" s="20">
        <v>5</v>
      </c>
      <c r="B49" s="21" t="s">
        <v>710</v>
      </c>
      <c r="C49" s="21" t="s">
        <v>228</v>
      </c>
      <c r="D49" s="86">
        <v>93.001000000000005</v>
      </c>
      <c r="E49" s="86">
        <v>94.001000000000005</v>
      </c>
      <c r="F49" s="80">
        <v>187.00200000000001</v>
      </c>
      <c r="G49" s="22">
        <v>6</v>
      </c>
      <c r="H49" s="86">
        <v>723.00199999999995</v>
      </c>
      <c r="I49" s="42">
        <v>21</v>
      </c>
    </row>
    <row r="50" spans="1:9" ht="15.75" customHeight="1" x14ac:dyDescent="0.3">
      <c r="A50" s="40">
        <v>6</v>
      </c>
      <c r="B50" s="21" t="s">
        <v>705</v>
      </c>
      <c r="C50" s="21" t="s">
        <v>553</v>
      </c>
      <c r="D50" s="86">
        <v>92</v>
      </c>
      <c r="E50" s="86">
        <v>90.001000000000005</v>
      </c>
      <c r="F50" s="80">
        <v>182.001</v>
      </c>
      <c r="G50" s="22">
        <v>4</v>
      </c>
      <c r="H50" s="86">
        <v>647.00599999999997</v>
      </c>
      <c r="I50" s="42">
        <v>18</v>
      </c>
    </row>
    <row r="51" spans="1:9" ht="15.75" customHeight="1" x14ac:dyDescent="0.3">
      <c r="A51" s="20">
        <v>7</v>
      </c>
      <c r="B51" s="21" t="s">
        <v>729</v>
      </c>
      <c r="C51" s="21" t="s">
        <v>228</v>
      </c>
      <c r="D51" s="86">
        <v>94</v>
      </c>
      <c r="E51" s="86">
        <v>95</v>
      </c>
      <c r="F51" s="80">
        <v>189</v>
      </c>
      <c r="G51" s="22">
        <v>7</v>
      </c>
      <c r="H51" s="86">
        <v>561.00099999999998</v>
      </c>
      <c r="I51" s="42">
        <v>18</v>
      </c>
    </row>
    <row r="52" spans="1:9" ht="15.75" customHeight="1" x14ac:dyDescent="0.3">
      <c r="A52" s="20">
        <v>3</v>
      </c>
      <c r="B52" s="21" t="s">
        <v>154</v>
      </c>
      <c r="C52" s="21" t="s">
        <v>91</v>
      </c>
      <c r="D52" s="86">
        <v>87.001000000000005</v>
      </c>
      <c r="E52" s="86">
        <v>88</v>
      </c>
      <c r="F52" s="80">
        <v>175.001</v>
      </c>
      <c r="G52" s="22">
        <v>3</v>
      </c>
      <c r="H52" s="86">
        <v>710.00400000000002</v>
      </c>
      <c r="I52" s="42">
        <v>15</v>
      </c>
    </row>
    <row r="53" spans="1:9" ht="15.75" customHeight="1" x14ac:dyDescent="0.3">
      <c r="A53" s="40">
        <v>4</v>
      </c>
      <c r="B53" s="21" t="s">
        <v>733</v>
      </c>
      <c r="C53" s="21" t="s">
        <v>228</v>
      </c>
      <c r="D53" s="86">
        <v>77</v>
      </c>
      <c r="E53" s="86">
        <v>81</v>
      </c>
      <c r="F53" s="80">
        <v>158</v>
      </c>
      <c r="G53" s="22">
        <v>2</v>
      </c>
      <c r="H53" s="86">
        <v>662.00099999999998</v>
      </c>
      <c r="I53" s="42">
        <v>10</v>
      </c>
    </row>
    <row r="54" spans="1:9" ht="15.75" customHeight="1" x14ac:dyDescent="0.3">
      <c r="A54" s="45">
        <v>2</v>
      </c>
      <c r="B54" s="28" t="s">
        <v>724</v>
      </c>
      <c r="C54" s="28" t="s">
        <v>228</v>
      </c>
      <c r="D54" s="87">
        <v>79</v>
      </c>
      <c r="E54" s="87">
        <v>78</v>
      </c>
      <c r="F54" s="81">
        <v>157</v>
      </c>
      <c r="G54" s="29">
        <v>1</v>
      </c>
      <c r="H54" s="87">
        <v>603</v>
      </c>
      <c r="I54" s="44">
        <v>6</v>
      </c>
    </row>
    <row r="55" spans="1:9" ht="15.75" customHeight="1" x14ac:dyDescent="0.3">
      <c r="B55" s="84"/>
      <c r="C55" s="84"/>
      <c r="D55" s="88"/>
      <c r="E55" s="88"/>
      <c r="F55" s="83"/>
      <c r="G55" s="36"/>
      <c r="H55" s="88"/>
      <c r="I55" s="36"/>
    </row>
    <row r="56" spans="1:9" ht="15.75" customHeight="1" x14ac:dyDescent="0.3">
      <c r="B56" s="84" t="s">
        <v>498</v>
      </c>
      <c r="C56" s="84"/>
      <c r="D56" s="88"/>
      <c r="E56" s="88"/>
      <c r="F56" s="83"/>
      <c r="G56" s="36"/>
      <c r="H56" s="88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6" t="s">
        <v>258</v>
      </c>
      <c r="E58" s="35" t="s">
        <v>165</v>
      </c>
      <c r="H58" s="36"/>
      <c r="I58" s="36"/>
    </row>
    <row r="59" spans="1:9" ht="15.75" customHeight="1" x14ac:dyDescent="0.3">
      <c r="A59" s="36"/>
      <c r="B59" s="6" t="s">
        <v>166</v>
      </c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36"/>
      <c r="B72" s="36"/>
      <c r="C72" s="36"/>
      <c r="D72" s="36"/>
      <c r="E72" s="36"/>
      <c r="F72" s="36"/>
      <c r="G72" s="36"/>
      <c r="H72" s="36"/>
      <c r="I72" s="36"/>
    </row>
    <row r="73" spans="1:9" ht="15.75" customHeight="1" x14ac:dyDescent="0.3">
      <c r="A73" s="36"/>
      <c r="B73" s="36"/>
      <c r="C73" s="36"/>
      <c r="D73" s="36"/>
      <c r="E73" s="36"/>
      <c r="F73" s="36"/>
      <c r="G73" s="36"/>
      <c r="H73" s="36"/>
      <c r="I73" s="36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heetProtection selectLockedCells="1" selectUnlockedCells="1"/>
  <hyperlinks>
    <hyperlink ref="B2" location="'Index'!A3" tooltip="Go to the Index sheet" display="á" xr:uid="{EF9C9DB8-03C9-4FC0-BA69-338CAB008EB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03591-E2E8-4A61-A1B3-1F22F67624A0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744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745</v>
      </c>
      <c r="B4" s="48"/>
      <c r="C4" s="49">
        <v>591</v>
      </c>
      <c r="D4" s="48"/>
      <c r="E4" s="50" t="s">
        <v>14</v>
      </c>
      <c r="F4" s="89">
        <f>SUM(F5:F7)</f>
        <v>394.00400000000002</v>
      </c>
      <c r="G4" s="52" t="s">
        <v>269</v>
      </c>
      <c r="H4" s="47" t="s">
        <v>746</v>
      </c>
      <c r="I4" s="48"/>
      <c r="J4" s="49">
        <v>592</v>
      </c>
      <c r="K4" s="48"/>
      <c r="L4" s="50" t="s">
        <v>14</v>
      </c>
      <c r="M4" s="89">
        <f>SUM(M5:M7)</f>
        <v>584.01099999999997</v>
      </c>
      <c r="N4"/>
    </row>
    <row r="5" spans="1:14" ht="15.75" customHeight="1" x14ac:dyDescent="0.3">
      <c r="A5" s="90" t="s">
        <v>747</v>
      </c>
      <c r="B5" s="91"/>
      <c r="C5" s="92"/>
      <c r="D5" s="93" t="s">
        <v>45</v>
      </c>
      <c r="E5" s="93"/>
      <c r="F5" s="94">
        <f>SUM(D5:E5)</f>
        <v>0</v>
      </c>
      <c r="G5"/>
      <c r="H5" s="90" t="s">
        <v>551</v>
      </c>
      <c r="I5" s="91"/>
      <c r="J5" s="92"/>
      <c r="K5" s="93">
        <v>100.002</v>
      </c>
      <c r="L5" s="93">
        <v>99.003</v>
      </c>
      <c r="M5" s="94">
        <f>SUM(K5:L5)</f>
        <v>199.005</v>
      </c>
      <c r="N5"/>
    </row>
    <row r="6" spans="1:14" ht="15.75" customHeight="1" x14ac:dyDescent="0.3">
      <c r="A6" s="95" t="s">
        <v>748</v>
      </c>
      <c r="B6" s="96"/>
      <c r="C6" s="97"/>
      <c r="D6" s="93">
        <v>98.001000000000005</v>
      </c>
      <c r="E6" s="93">
        <v>97.001000000000005</v>
      </c>
      <c r="F6" s="98">
        <f>SUM(D6:E6)</f>
        <v>195.00200000000001</v>
      </c>
      <c r="G6"/>
      <c r="H6" s="95" t="s">
        <v>573</v>
      </c>
      <c r="I6" s="96"/>
      <c r="J6" s="97"/>
      <c r="K6" s="93">
        <v>98.003</v>
      </c>
      <c r="L6" s="93">
        <v>97.001999999999995</v>
      </c>
      <c r="M6" s="98">
        <f>SUM(K6:L6)</f>
        <v>195.005</v>
      </c>
      <c r="N6"/>
    </row>
    <row r="7" spans="1:14" ht="15.75" customHeight="1" x14ac:dyDescent="0.3">
      <c r="A7" s="99" t="s">
        <v>749</v>
      </c>
      <c r="B7" s="100"/>
      <c r="C7" s="101"/>
      <c r="D7" s="102">
        <v>100.002</v>
      </c>
      <c r="E7" s="102">
        <v>99</v>
      </c>
      <c r="F7" s="103">
        <f>SUM(D7:E7)</f>
        <v>199.00200000000001</v>
      </c>
      <c r="G7"/>
      <c r="H7" s="99" t="s">
        <v>589</v>
      </c>
      <c r="I7" s="100"/>
      <c r="J7" s="101"/>
      <c r="K7" s="102">
        <v>97.001000000000005</v>
      </c>
      <c r="L7" s="102">
        <v>93</v>
      </c>
      <c r="M7" s="103">
        <f>SUM(K7:L7)</f>
        <v>190.001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750</v>
      </c>
      <c r="B9" s="48"/>
      <c r="C9" s="49">
        <v>588</v>
      </c>
      <c r="D9" s="48"/>
      <c r="E9" s="50" t="s">
        <v>14</v>
      </c>
      <c r="F9" s="89">
        <f>SUM(F10:F12)</f>
        <v>577.005</v>
      </c>
      <c r="G9" s="52" t="s">
        <v>269</v>
      </c>
      <c r="H9" s="47" t="s">
        <v>751</v>
      </c>
      <c r="I9" s="48"/>
      <c r="J9" s="49">
        <v>592</v>
      </c>
      <c r="K9" s="48"/>
      <c r="L9" s="50" t="s">
        <v>14</v>
      </c>
      <c r="M9" s="89">
        <f>SUM(M10:M12)</f>
        <v>591.01</v>
      </c>
      <c r="N9"/>
    </row>
    <row r="10" spans="1:14" ht="15.75" customHeight="1" x14ac:dyDescent="0.3">
      <c r="A10" s="90" t="s">
        <v>752</v>
      </c>
      <c r="B10" s="91"/>
      <c r="C10" s="92"/>
      <c r="D10" s="93">
        <v>99.001000000000005</v>
      </c>
      <c r="E10" s="93">
        <v>98.001000000000005</v>
      </c>
      <c r="F10" s="94">
        <f>SUM(D10:E10)</f>
        <v>197.00200000000001</v>
      </c>
      <c r="G10"/>
      <c r="H10" s="90" t="s">
        <v>566</v>
      </c>
      <c r="I10" s="91"/>
      <c r="J10" s="92"/>
      <c r="K10" s="93">
        <v>99.001999999999995</v>
      </c>
      <c r="L10" s="93">
        <v>97.003</v>
      </c>
      <c r="M10" s="94">
        <f>SUM(K10:L10)</f>
        <v>196.005</v>
      </c>
      <c r="N10"/>
    </row>
    <row r="11" spans="1:14" ht="15.75" customHeight="1" x14ac:dyDescent="0.3">
      <c r="A11" s="95" t="s">
        <v>753</v>
      </c>
      <c r="B11" s="96"/>
      <c r="C11" s="97"/>
      <c r="D11" s="93">
        <v>96.001000000000005</v>
      </c>
      <c r="E11" s="93">
        <v>93.001000000000005</v>
      </c>
      <c r="F11" s="98">
        <f>SUM(D11:E11)</f>
        <v>189.00200000000001</v>
      </c>
      <c r="G11"/>
      <c r="H11" s="95" t="s">
        <v>754</v>
      </c>
      <c r="I11" s="96"/>
      <c r="J11" s="97"/>
      <c r="K11" s="93">
        <v>99.001000000000005</v>
      </c>
      <c r="L11" s="93">
        <v>98</v>
      </c>
      <c r="M11" s="98">
        <f>SUM(K11:L11)</f>
        <v>197.001</v>
      </c>
      <c r="N11"/>
    </row>
    <row r="12" spans="1:14" ht="15.75" customHeight="1" x14ac:dyDescent="0.3">
      <c r="A12" s="99" t="s">
        <v>755</v>
      </c>
      <c r="B12" s="100"/>
      <c r="C12" s="101"/>
      <c r="D12" s="102">
        <v>96</v>
      </c>
      <c r="E12" s="102">
        <v>95.001000000000005</v>
      </c>
      <c r="F12" s="103">
        <f>SUM(D12:E12)</f>
        <v>191.001</v>
      </c>
      <c r="G12"/>
      <c r="H12" s="99" t="s">
        <v>578</v>
      </c>
      <c r="I12" s="100"/>
      <c r="J12" s="101"/>
      <c r="K12" s="102">
        <v>100</v>
      </c>
      <c r="L12" s="102">
        <v>98.004000000000005</v>
      </c>
      <c r="M12" s="103">
        <f>SUM(K12:L12)</f>
        <v>198.00400000000002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756</v>
      </c>
      <c r="B14" s="48"/>
      <c r="C14" s="49">
        <v>588</v>
      </c>
      <c r="D14" s="48"/>
      <c r="E14" s="50" t="s">
        <v>14</v>
      </c>
      <c r="F14" s="89">
        <f>SUM(F15:F17)</f>
        <v>598.01400000000001</v>
      </c>
      <c r="G14" s="52" t="s">
        <v>269</v>
      </c>
      <c r="H14" s="47" t="s">
        <v>757</v>
      </c>
      <c r="I14" s="48"/>
      <c r="J14" s="49">
        <v>588</v>
      </c>
      <c r="K14" s="48"/>
      <c r="L14" s="50" t="s">
        <v>14</v>
      </c>
      <c r="M14" s="89">
        <f>SUM(M15:M17)</f>
        <v>589.01099999999997</v>
      </c>
      <c r="N14"/>
    </row>
    <row r="15" spans="1:14" ht="15.75" customHeight="1" x14ac:dyDescent="0.3">
      <c r="A15" s="90" t="s">
        <v>574</v>
      </c>
      <c r="B15" s="91"/>
      <c r="C15" s="92"/>
      <c r="D15" s="93">
        <v>100.002</v>
      </c>
      <c r="E15" s="93">
        <v>99.004000000000005</v>
      </c>
      <c r="F15" s="94">
        <f>SUM(D15:E15)</f>
        <v>199.006</v>
      </c>
      <c r="G15"/>
      <c r="H15" s="90" t="s">
        <v>557</v>
      </c>
      <c r="I15" s="91"/>
      <c r="J15" s="92"/>
      <c r="K15" s="93">
        <v>99.003</v>
      </c>
      <c r="L15" s="93">
        <v>98.001999999999995</v>
      </c>
      <c r="M15" s="94">
        <f>SUM(K15:L15)</f>
        <v>197.005</v>
      </c>
      <c r="N15"/>
    </row>
    <row r="16" spans="1:14" ht="15.75" customHeight="1" x14ac:dyDescent="0.3">
      <c r="A16" s="95" t="s">
        <v>602</v>
      </c>
      <c r="B16" s="96"/>
      <c r="C16" s="97"/>
      <c r="D16" s="93">
        <v>100.002</v>
      </c>
      <c r="E16" s="93">
        <v>100.002</v>
      </c>
      <c r="F16" s="98">
        <f>SUM(D16:E16)</f>
        <v>200.00399999999999</v>
      </c>
      <c r="G16"/>
      <c r="H16" s="95" t="s">
        <v>594</v>
      </c>
      <c r="I16" s="96"/>
      <c r="J16" s="97"/>
      <c r="K16" s="93">
        <v>98.001999999999995</v>
      </c>
      <c r="L16" s="93">
        <v>97.001999999999995</v>
      </c>
      <c r="M16" s="98">
        <f>SUM(K16:L16)</f>
        <v>195.00399999999999</v>
      </c>
      <c r="N16"/>
    </row>
    <row r="17" spans="1:14" ht="15.75" customHeight="1" x14ac:dyDescent="0.3">
      <c r="A17" s="99" t="s">
        <v>595</v>
      </c>
      <c r="B17" s="100"/>
      <c r="C17" s="101"/>
      <c r="D17" s="102">
        <v>100.002</v>
      </c>
      <c r="E17" s="102">
        <v>99.001999999999995</v>
      </c>
      <c r="F17" s="103">
        <f>SUM(D17:E17)</f>
        <v>199.00399999999999</v>
      </c>
      <c r="G17"/>
      <c r="H17" s="99" t="s">
        <v>628</v>
      </c>
      <c r="I17" s="100"/>
      <c r="J17" s="101"/>
      <c r="K17" s="102">
        <v>99.001999999999995</v>
      </c>
      <c r="L17" s="102">
        <v>98</v>
      </c>
      <c r="M17" s="103">
        <f>SUM(K17:L17)</f>
        <v>197.00200000000001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8" t="s">
        <v>3</v>
      </c>
      <c r="I19" s="12" t="s">
        <v>279</v>
      </c>
      <c r="J19" s="12" t="s">
        <v>280</v>
      </c>
      <c r="K19" s="12" t="s">
        <v>281</v>
      </c>
      <c r="L19" s="12" t="s">
        <v>282</v>
      </c>
      <c r="M19" s="12" t="s">
        <v>13</v>
      </c>
      <c r="N19" s="13" t="s">
        <v>283</v>
      </c>
    </row>
    <row r="20" spans="1:14" ht="15.75" customHeight="1" x14ac:dyDescent="0.3">
      <c r="B20" s="6" t="s">
        <v>758</v>
      </c>
      <c r="E20" s="6"/>
      <c r="H20" s="53" t="s">
        <v>756</v>
      </c>
      <c r="I20" s="23">
        <v>4</v>
      </c>
      <c r="J20" s="23">
        <v>4</v>
      </c>
      <c r="K20" s="23"/>
      <c r="L20" s="23"/>
      <c r="M20" s="106">
        <v>2374.0540000000001</v>
      </c>
      <c r="N20" s="54">
        <v>8</v>
      </c>
    </row>
    <row r="21" spans="1:14" ht="15.75" customHeight="1" x14ac:dyDescent="0.3">
      <c r="B21" s="60" t="s">
        <v>759</v>
      </c>
      <c r="E21" s="6"/>
      <c r="H21" s="55" t="s">
        <v>757</v>
      </c>
      <c r="I21" s="22">
        <v>4</v>
      </c>
      <c r="J21" s="22">
        <v>3</v>
      </c>
      <c r="K21" s="22"/>
      <c r="L21" s="22">
        <v>1</v>
      </c>
      <c r="M21" s="107">
        <v>2345.0450000000001</v>
      </c>
      <c r="N21" s="24">
        <v>6</v>
      </c>
    </row>
    <row r="22" spans="1:14" ht="15.75" customHeight="1" x14ac:dyDescent="0.3">
      <c r="B22" s="9" t="s">
        <v>286</v>
      </c>
      <c r="E22" s="6"/>
      <c r="H22" s="109" t="s">
        <v>746</v>
      </c>
      <c r="I22" s="22">
        <v>4</v>
      </c>
      <c r="J22" s="22">
        <v>3</v>
      </c>
      <c r="K22" s="22"/>
      <c r="L22" s="22">
        <v>1</v>
      </c>
      <c r="M22" s="107">
        <v>2331.0450000000001</v>
      </c>
      <c r="N22" s="24">
        <v>6</v>
      </c>
    </row>
    <row r="23" spans="1:14" ht="15.75" customHeight="1" x14ac:dyDescent="0.3">
      <c r="H23" s="118" t="s">
        <v>751</v>
      </c>
      <c r="I23" s="22">
        <v>4</v>
      </c>
      <c r="J23" s="22">
        <v>2</v>
      </c>
      <c r="K23" s="22"/>
      <c r="L23" s="22">
        <v>2</v>
      </c>
      <c r="M23" s="107">
        <v>1777.0330000000001</v>
      </c>
      <c r="N23" s="24">
        <v>4</v>
      </c>
    </row>
    <row r="24" spans="1:14" ht="15.75" customHeight="1" x14ac:dyDescent="0.3">
      <c r="H24" s="55" t="s">
        <v>750</v>
      </c>
      <c r="I24" s="22">
        <v>4</v>
      </c>
      <c r="J24" s="22"/>
      <c r="K24" s="22"/>
      <c r="L24" s="22">
        <v>4</v>
      </c>
      <c r="M24" s="107">
        <v>2303.0300000000002</v>
      </c>
      <c r="N24" s="24">
        <v>0</v>
      </c>
    </row>
    <row r="25" spans="1:14" ht="15.75" customHeight="1" x14ac:dyDescent="0.3">
      <c r="H25" s="119" t="s">
        <v>745</v>
      </c>
      <c r="I25" s="32">
        <v>4</v>
      </c>
      <c r="J25" s="32"/>
      <c r="K25" s="32"/>
      <c r="L25" s="32">
        <v>4</v>
      </c>
      <c r="M25" s="120">
        <v>1547.0149999999999</v>
      </c>
      <c r="N25" s="33">
        <v>0</v>
      </c>
    </row>
    <row r="26" spans="1:14" ht="15.75" customHeight="1" x14ac:dyDescent="0.3"/>
    <row r="27" spans="1:14" ht="15.75" customHeight="1" x14ac:dyDescent="0.3">
      <c r="A27" s="62"/>
      <c r="B27" s="62"/>
      <c r="C27" s="62"/>
      <c r="D27" s="62"/>
      <c r="E27" s="63"/>
      <c r="F27" s="62"/>
      <c r="G27" s="63"/>
      <c r="H27" s="62"/>
      <c r="I27" s="62"/>
      <c r="J27" s="62"/>
      <c r="K27" s="62"/>
      <c r="L27" s="62"/>
      <c r="M27" s="62"/>
      <c r="N27" s="62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7" t="s">
        <v>760</v>
      </c>
      <c r="B30" s="48"/>
      <c r="C30" s="49">
        <v>580</v>
      </c>
      <c r="D30" s="48"/>
      <c r="E30" s="50" t="s">
        <v>14</v>
      </c>
      <c r="F30" s="89">
        <f>SUM(F31:F33)</f>
        <v>580.00800000000004</v>
      </c>
      <c r="G30" s="52" t="s">
        <v>269</v>
      </c>
      <c r="H30" s="47" t="s">
        <v>761</v>
      </c>
      <c r="I30" s="48"/>
      <c r="J30" s="49">
        <v>582</v>
      </c>
      <c r="K30" s="48"/>
      <c r="L30" s="50" t="s">
        <v>14</v>
      </c>
      <c r="M30" s="89">
        <f>SUM(M31:M33)</f>
        <v>572.005</v>
      </c>
      <c r="N30"/>
    </row>
    <row r="31" spans="1:14" ht="15.75" customHeight="1" x14ac:dyDescent="0.3">
      <c r="A31" s="90" t="s">
        <v>762</v>
      </c>
      <c r="B31" s="91"/>
      <c r="C31" s="92"/>
      <c r="D31" s="93">
        <v>98.003</v>
      </c>
      <c r="E31" s="93">
        <v>96.001000000000005</v>
      </c>
      <c r="F31" s="94">
        <f>SUM(D31:E31)</f>
        <v>194.00400000000002</v>
      </c>
      <c r="G31"/>
      <c r="H31" s="90" t="s">
        <v>582</v>
      </c>
      <c r="I31" s="91"/>
      <c r="J31" s="92"/>
      <c r="K31" s="93">
        <v>100.003</v>
      </c>
      <c r="L31" s="93">
        <v>100.001</v>
      </c>
      <c r="M31" s="94">
        <f>SUM(K31:L31)</f>
        <v>200.00400000000002</v>
      </c>
      <c r="N31"/>
    </row>
    <row r="32" spans="1:14" ht="15.75" customHeight="1" x14ac:dyDescent="0.3">
      <c r="A32" s="95" t="s">
        <v>763</v>
      </c>
      <c r="B32" s="96"/>
      <c r="C32" s="97"/>
      <c r="D32" s="93">
        <v>98.001000000000005</v>
      </c>
      <c r="E32" s="93">
        <v>97.001000000000005</v>
      </c>
      <c r="F32" s="98">
        <f>SUM(D32:E32)</f>
        <v>195.00200000000001</v>
      </c>
      <c r="G32"/>
      <c r="H32" s="95" t="s">
        <v>658</v>
      </c>
      <c r="I32" s="96"/>
      <c r="J32" s="97"/>
      <c r="K32" s="93">
        <v>97</v>
      </c>
      <c r="L32" s="93">
        <v>95.001000000000005</v>
      </c>
      <c r="M32" s="98">
        <f>SUM(K32:L32)</f>
        <v>192.001</v>
      </c>
      <c r="N32"/>
    </row>
    <row r="33" spans="1:14" ht="15.75" customHeight="1" x14ac:dyDescent="0.3">
      <c r="A33" s="99" t="s">
        <v>764</v>
      </c>
      <c r="B33" s="100"/>
      <c r="C33" s="101"/>
      <c r="D33" s="102">
        <v>96.001000000000005</v>
      </c>
      <c r="E33" s="102">
        <v>95.001000000000005</v>
      </c>
      <c r="F33" s="103">
        <f>SUM(D33:E33)</f>
        <v>191.00200000000001</v>
      </c>
      <c r="G33"/>
      <c r="H33" s="99" t="s">
        <v>599</v>
      </c>
      <c r="I33" s="100"/>
      <c r="J33" s="101"/>
      <c r="K33" s="102">
        <v>92</v>
      </c>
      <c r="L33" s="102">
        <v>88</v>
      </c>
      <c r="M33" s="103">
        <f>SUM(K33:L33)</f>
        <v>180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7" t="s">
        <v>765</v>
      </c>
      <c r="B35" s="48"/>
      <c r="C35" s="49">
        <v>587</v>
      </c>
      <c r="D35" s="48"/>
      <c r="E35" s="50" t="s">
        <v>14</v>
      </c>
      <c r="F35" s="89">
        <f>SUM(F36:F38)</f>
        <v>585.00700000000006</v>
      </c>
      <c r="G35" s="52" t="s">
        <v>269</v>
      </c>
      <c r="H35" s="36" t="s">
        <v>766</v>
      </c>
      <c r="I35" s="36"/>
      <c r="J35" s="121">
        <v>580</v>
      </c>
      <c r="K35" s="36"/>
      <c r="L35" s="36"/>
      <c r="M35" s="36">
        <v>580</v>
      </c>
      <c r="N35"/>
    </row>
    <row r="36" spans="1:14" ht="15.75" customHeight="1" x14ac:dyDescent="0.3">
      <c r="A36" s="90" t="s">
        <v>593</v>
      </c>
      <c r="B36" s="91"/>
      <c r="C36" s="92"/>
      <c r="D36" s="93">
        <v>100.002</v>
      </c>
      <c r="E36" s="93">
        <v>99.001000000000005</v>
      </c>
      <c r="F36" s="94">
        <f>SUM(D36:E36)</f>
        <v>199.00299999999999</v>
      </c>
      <c r="G36"/>
      <c r="H36" s="36"/>
      <c r="I36" s="36"/>
      <c r="J36" s="36"/>
      <c r="K36" s="36"/>
      <c r="L36" s="36"/>
      <c r="M36" s="36"/>
      <c r="N36"/>
    </row>
    <row r="37" spans="1:14" ht="15.75" customHeight="1" x14ac:dyDescent="0.3">
      <c r="A37" s="95" t="s">
        <v>611</v>
      </c>
      <c r="B37" s="96"/>
      <c r="C37" s="97"/>
      <c r="D37" s="93">
        <v>97</v>
      </c>
      <c r="E37" s="93">
        <v>96.001000000000005</v>
      </c>
      <c r="F37" s="98">
        <f>SUM(D37:E37)</f>
        <v>193.001</v>
      </c>
      <c r="G37"/>
      <c r="H37" s="36"/>
      <c r="I37" s="36"/>
      <c r="J37" s="36"/>
      <c r="K37" s="36"/>
      <c r="L37" s="36"/>
      <c r="M37" s="36"/>
      <c r="N37"/>
    </row>
    <row r="38" spans="1:14" ht="15.75" customHeight="1" x14ac:dyDescent="0.3">
      <c r="A38" s="99" t="s">
        <v>587</v>
      </c>
      <c r="B38" s="100"/>
      <c r="C38" s="101"/>
      <c r="D38" s="102">
        <v>98.001999999999995</v>
      </c>
      <c r="E38" s="102">
        <v>95.001000000000005</v>
      </c>
      <c r="F38" s="103">
        <f>SUM(D38:E38)</f>
        <v>193.00299999999999</v>
      </c>
      <c r="G38"/>
      <c r="H38" s="36"/>
      <c r="I38" s="36"/>
      <c r="J38" s="36"/>
      <c r="K38" s="36"/>
      <c r="L38" s="36"/>
      <c r="M38" s="36"/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7" t="s">
        <v>767</v>
      </c>
      <c r="B40" s="48"/>
      <c r="C40" s="49">
        <v>581</v>
      </c>
      <c r="D40" s="48"/>
      <c r="E40" s="50" t="s">
        <v>14</v>
      </c>
      <c r="F40" s="89">
        <f>SUM(F41:F43)</f>
        <v>592.00700000000006</v>
      </c>
      <c r="G40" s="52" t="s">
        <v>269</v>
      </c>
      <c r="H40" s="47" t="s">
        <v>768</v>
      </c>
      <c r="I40" s="48"/>
      <c r="J40" s="49">
        <v>576</v>
      </c>
      <c r="K40" s="48"/>
      <c r="L40" s="50" t="s">
        <v>14</v>
      </c>
      <c r="M40" s="89">
        <f>SUM(M41:M43)</f>
        <v>486.00800000000004</v>
      </c>
      <c r="N40"/>
    </row>
    <row r="41" spans="1:14" ht="15.75" customHeight="1" x14ac:dyDescent="0.3">
      <c r="A41" s="90" t="s">
        <v>656</v>
      </c>
      <c r="B41" s="91"/>
      <c r="C41" s="92"/>
      <c r="D41" s="93">
        <v>97.001000000000005</v>
      </c>
      <c r="E41" s="93">
        <v>97</v>
      </c>
      <c r="F41" s="94">
        <f>SUM(D41:E41)</f>
        <v>194.001</v>
      </c>
      <c r="G41"/>
      <c r="H41" s="90" t="s">
        <v>653</v>
      </c>
      <c r="I41" s="91"/>
      <c r="J41" s="92"/>
      <c r="K41" s="93">
        <v>98.003</v>
      </c>
      <c r="L41" s="93">
        <v>98.001999999999995</v>
      </c>
      <c r="M41" s="94">
        <f>SUM(K41:L41)</f>
        <v>196.005</v>
      </c>
      <c r="N41"/>
    </row>
    <row r="42" spans="1:14" ht="15.75" customHeight="1" x14ac:dyDescent="0.3">
      <c r="A42" s="95" t="s">
        <v>627</v>
      </c>
      <c r="B42" s="96"/>
      <c r="C42" s="97"/>
      <c r="D42" s="93">
        <v>99.001000000000005</v>
      </c>
      <c r="E42" s="93">
        <v>99.001000000000005</v>
      </c>
      <c r="F42" s="98">
        <f>SUM(D42:E42)</f>
        <v>198.00200000000001</v>
      </c>
      <c r="G42"/>
      <c r="H42" s="95" t="s">
        <v>769</v>
      </c>
      <c r="I42" s="96"/>
      <c r="J42" s="97"/>
      <c r="K42" s="93">
        <v>97.001999999999995</v>
      </c>
      <c r="L42" s="93">
        <v>95</v>
      </c>
      <c r="M42" s="98">
        <f>SUM(K42:L42)</f>
        <v>192.00200000000001</v>
      </c>
      <c r="N42"/>
    </row>
    <row r="43" spans="1:14" ht="15.75" customHeight="1" x14ac:dyDescent="0.3">
      <c r="A43" s="99" t="s">
        <v>561</v>
      </c>
      <c r="B43" s="100"/>
      <c r="C43" s="101"/>
      <c r="D43" s="102">
        <v>100.002</v>
      </c>
      <c r="E43" s="102">
        <v>100.002</v>
      </c>
      <c r="F43" s="103">
        <f>SUM(D43:E43)</f>
        <v>200.00399999999999</v>
      </c>
      <c r="G43"/>
      <c r="H43" s="99" t="s">
        <v>641</v>
      </c>
      <c r="I43" s="100"/>
      <c r="J43" s="101"/>
      <c r="K43" s="102">
        <v>98.001000000000005</v>
      </c>
      <c r="L43" s="102">
        <v>0</v>
      </c>
      <c r="M43" s="103">
        <f>SUM(K43:L43)</f>
        <v>98.001000000000005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58" t="s">
        <v>6</v>
      </c>
      <c r="I45" s="12" t="s">
        <v>279</v>
      </c>
      <c r="J45" s="12" t="s">
        <v>280</v>
      </c>
      <c r="K45" s="12" t="s">
        <v>281</v>
      </c>
      <c r="L45" s="12" t="s">
        <v>282</v>
      </c>
      <c r="M45" s="12" t="s">
        <v>13</v>
      </c>
      <c r="N45" s="13" t="s">
        <v>283</v>
      </c>
    </row>
    <row r="46" spans="1:14" ht="15.75" customHeight="1" x14ac:dyDescent="0.3">
      <c r="B46" s="6" t="s">
        <v>770</v>
      </c>
      <c r="E46" s="6"/>
      <c r="H46" s="64" t="s">
        <v>765</v>
      </c>
      <c r="I46" s="65">
        <v>4</v>
      </c>
      <c r="J46" s="65">
        <v>4</v>
      </c>
      <c r="K46" s="65"/>
      <c r="L46" s="65"/>
      <c r="M46" s="122">
        <v>2343.0210000000002</v>
      </c>
      <c r="N46" s="66">
        <v>8</v>
      </c>
    </row>
    <row r="47" spans="1:14" ht="15.75" customHeight="1" x14ac:dyDescent="0.3">
      <c r="B47" s="60" t="s">
        <v>771</v>
      </c>
      <c r="E47" s="6"/>
      <c r="H47" s="67" t="s">
        <v>767</v>
      </c>
      <c r="I47" s="41">
        <v>4</v>
      </c>
      <c r="J47" s="41">
        <v>3</v>
      </c>
      <c r="K47" s="41"/>
      <c r="L47" s="41">
        <v>1</v>
      </c>
      <c r="M47" s="123">
        <v>2347.0360000000001</v>
      </c>
      <c r="N47" s="42">
        <v>6</v>
      </c>
    </row>
    <row r="48" spans="1:14" ht="15.75" customHeight="1" x14ac:dyDescent="0.3">
      <c r="B48" s="9" t="s">
        <v>286</v>
      </c>
      <c r="E48" s="6"/>
      <c r="H48" s="67" t="s">
        <v>766</v>
      </c>
      <c r="I48" s="41">
        <v>4</v>
      </c>
      <c r="J48" s="41">
        <v>3</v>
      </c>
      <c r="K48" s="41"/>
      <c r="L48" s="41">
        <v>1</v>
      </c>
      <c r="M48" s="123">
        <v>2320</v>
      </c>
      <c r="N48" s="42">
        <v>6</v>
      </c>
    </row>
    <row r="49" spans="1:14" ht="15.75" customHeight="1" x14ac:dyDescent="0.3">
      <c r="H49" s="67" t="s">
        <v>760</v>
      </c>
      <c r="I49" s="41">
        <v>4</v>
      </c>
      <c r="J49" s="41">
        <v>2</v>
      </c>
      <c r="K49" s="41"/>
      <c r="L49" s="41">
        <v>2</v>
      </c>
      <c r="M49" s="123">
        <v>2281.018</v>
      </c>
      <c r="N49" s="42">
        <v>4</v>
      </c>
    </row>
    <row r="50" spans="1:14" ht="15.75" customHeight="1" x14ac:dyDescent="0.3">
      <c r="H50" s="67" t="s">
        <v>761</v>
      </c>
      <c r="I50" s="41">
        <v>4</v>
      </c>
      <c r="J50" s="41"/>
      <c r="K50" s="41"/>
      <c r="L50" s="41">
        <v>4</v>
      </c>
      <c r="M50" s="123">
        <v>2105.0150000000003</v>
      </c>
      <c r="N50" s="42">
        <v>0</v>
      </c>
    </row>
    <row r="51" spans="1:14" ht="15.75" customHeight="1" x14ac:dyDescent="0.3">
      <c r="H51" s="68" t="s">
        <v>768</v>
      </c>
      <c r="I51" s="43">
        <v>4</v>
      </c>
      <c r="J51" s="43"/>
      <c r="K51" s="43"/>
      <c r="L51" s="43">
        <v>4</v>
      </c>
      <c r="M51" s="124">
        <v>2033.028</v>
      </c>
      <c r="N51" s="44">
        <v>0</v>
      </c>
    </row>
    <row r="52" spans="1:14" ht="15.75" customHeight="1" x14ac:dyDescent="0.3">
      <c r="H52" s="36"/>
      <c r="I52" s="36"/>
      <c r="J52" s="36"/>
      <c r="K52" s="36"/>
      <c r="L52" s="36"/>
      <c r="M52" s="36"/>
      <c r="N52" s="36"/>
    </row>
    <row r="53" spans="1:14" ht="15.75" customHeight="1" x14ac:dyDescent="0.3">
      <c r="A53" s="6" t="s">
        <v>498</v>
      </c>
      <c r="H53" s="36"/>
      <c r="I53" s="36"/>
      <c r="J53" s="36"/>
      <c r="K53" s="36"/>
      <c r="L53" s="36"/>
      <c r="M53" s="36"/>
      <c r="N53" s="36"/>
    </row>
    <row r="54" spans="1:14" ht="15.75" customHeight="1" x14ac:dyDescent="0.3">
      <c r="A54" s="104"/>
      <c r="B54" s="104"/>
      <c r="C54" s="104"/>
      <c r="D54" s="104"/>
      <c r="E54" s="104"/>
      <c r="F54" s="104"/>
      <c r="G54" s="112"/>
      <c r="H54" s="104"/>
      <c r="I54" s="104"/>
      <c r="J54" s="104"/>
      <c r="K54" s="104"/>
      <c r="L54" s="104"/>
      <c r="M54" s="104"/>
      <c r="N54" s="104"/>
    </row>
    <row r="55" spans="1:14" ht="15.75" customHeight="1" x14ac:dyDescent="0.3">
      <c r="A55" s="6" t="s">
        <v>499</v>
      </c>
      <c r="E55" s="111" t="s">
        <v>165</v>
      </c>
      <c r="G55" s="6"/>
      <c r="H55" s="104"/>
      <c r="I55" s="104"/>
      <c r="J55" s="104"/>
      <c r="K55" s="104"/>
      <c r="L55" s="104"/>
      <c r="M55" s="104"/>
      <c r="N55" s="104"/>
    </row>
    <row r="56" spans="1:14" ht="15.75" customHeight="1" x14ac:dyDescent="0.3">
      <c r="A56" s="6" t="s">
        <v>166</v>
      </c>
      <c r="E56" s="6"/>
      <c r="H56" s="104"/>
      <c r="I56" s="104"/>
      <c r="J56" s="104"/>
      <c r="K56" s="104"/>
      <c r="L56" s="104"/>
      <c r="M56" s="104"/>
      <c r="N56" s="104"/>
    </row>
    <row r="57" spans="1:14" ht="15.75" customHeight="1" x14ac:dyDescent="0.3">
      <c r="A57" s="104"/>
      <c r="B57" s="104"/>
      <c r="C57" s="104"/>
      <c r="D57" s="104"/>
      <c r="E57" s="104"/>
      <c r="F57" s="104"/>
      <c r="G57" s="112"/>
      <c r="H57" s="104"/>
      <c r="I57" s="104"/>
      <c r="J57" s="104"/>
      <c r="K57" s="104"/>
      <c r="L57" s="104"/>
      <c r="M57" s="104"/>
      <c r="N57" s="104"/>
    </row>
    <row r="58" spans="1:14" ht="15.75" customHeight="1" x14ac:dyDescent="0.3">
      <c r="A58" s="104"/>
      <c r="B58" s="104"/>
      <c r="C58" s="104"/>
      <c r="D58" s="104"/>
      <c r="E58" s="104"/>
      <c r="F58" s="104"/>
      <c r="G58" s="112"/>
      <c r="H58" s="104"/>
      <c r="I58" s="104"/>
      <c r="J58" s="104"/>
      <c r="K58" s="104"/>
      <c r="L58" s="104"/>
      <c r="M58" s="104"/>
      <c r="N58" s="104"/>
    </row>
    <row r="59" spans="1:14" ht="15.75" customHeight="1" x14ac:dyDescent="0.3">
      <c r="A59" s="104"/>
      <c r="B59" s="104"/>
      <c r="C59" s="104"/>
      <c r="D59" s="104"/>
      <c r="E59" s="104"/>
      <c r="F59" s="104"/>
      <c r="G59" s="112"/>
      <c r="H59" s="104"/>
      <c r="I59" s="104"/>
      <c r="J59" s="104"/>
      <c r="K59" s="104"/>
      <c r="L59" s="104"/>
      <c r="M59" s="104"/>
      <c r="N59" s="104"/>
    </row>
    <row r="60" spans="1:14" ht="15.75" customHeight="1" x14ac:dyDescent="0.3">
      <c r="A60" s="104"/>
      <c r="B60" s="104"/>
      <c r="C60" s="104"/>
      <c r="D60" s="104"/>
      <c r="E60" s="104"/>
      <c r="F60" s="104"/>
      <c r="G60" s="112"/>
      <c r="H60" s="104"/>
      <c r="I60" s="104"/>
      <c r="J60" s="104"/>
      <c r="K60" s="104"/>
      <c r="L60" s="104"/>
      <c r="M60" s="104"/>
      <c r="N60" s="104"/>
    </row>
    <row r="61" spans="1:14" ht="15.75" customHeight="1" x14ac:dyDescent="0.3">
      <c r="A61" s="104"/>
      <c r="B61" s="104"/>
      <c r="C61" s="104"/>
      <c r="D61" s="104"/>
      <c r="E61" s="104"/>
      <c r="F61" s="104"/>
      <c r="G61" s="112"/>
      <c r="H61" s="104"/>
      <c r="I61" s="104"/>
      <c r="J61" s="104"/>
      <c r="K61" s="104"/>
      <c r="L61" s="104"/>
      <c r="M61" s="104"/>
      <c r="N61" s="104"/>
    </row>
    <row r="62" spans="1:14" ht="15.75" customHeight="1" x14ac:dyDescent="0.3">
      <c r="A62" s="104"/>
      <c r="B62" s="104"/>
      <c r="C62" s="104"/>
      <c r="D62" s="104"/>
      <c r="E62" s="104"/>
      <c r="F62" s="104"/>
      <c r="G62" s="112"/>
      <c r="H62" s="104"/>
      <c r="I62" s="104"/>
      <c r="J62" s="104"/>
      <c r="K62" s="104"/>
      <c r="L62" s="104"/>
      <c r="M62" s="104"/>
      <c r="N62" s="104"/>
    </row>
    <row r="63" spans="1:14" ht="15.75" customHeight="1" x14ac:dyDescent="0.3">
      <c r="A63" s="104"/>
      <c r="B63" s="104"/>
      <c r="C63" s="104"/>
      <c r="D63" s="104"/>
      <c r="E63" s="104"/>
      <c r="F63" s="104"/>
      <c r="G63" s="112"/>
      <c r="H63" s="104"/>
      <c r="I63" s="104"/>
      <c r="J63" s="104"/>
      <c r="K63" s="104"/>
      <c r="L63" s="104"/>
      <c r="M63" s="104"/>
      <c r="N63" s="104"/>
    </row>
    <row r="64" spans="1:14" ht="15.75" customHeight="1" x14ac:dyDescent="0.3">
      <c r="A64" s="104"/>
      <c r="B64" s="104"/>
      <c r="C64" s="104"/>
      <c r="D64" s="104"/>
      <c r="E64" s="104"/>
      <c r="F64" s="104"/>
      <c r="G64" s="112"/>
      <c r="H64" s="104"/>
      <c r="I64" s="104"/>
      <c r="J64" s="104"/>
      <c r="K64" s="104"/>
      <c r="L64" s="104"/>
      <c r="M64" s="104"/>
      <c r="N64" s="104"/>
    </row>
    <row r="65" spans="1:14" ht="15.75" customHeight="1" x14ac:dyDescent="0.3">
      <c r="A65" s="104"/>
      <c r="B65" s="104"/>
      <c r="C65" s="104"/>
      <c r="D65" s="104"/>
      <c r="E65" s="104"/>
      <c r="F65" s="104"/>
      <c r="G65" s="112"/>
      <c r="H65" s="104"/>
      <c r="I65" s="104"/>
      <c r="J65" s="104"/>
      <c r="K65" s="104"/>
      <c r="L65" s="104"/>
      <c r="M65" s="104"/>
      <c r="N65" s="104"/>
    </row>
    <row r="66" spans="1:14" ht="15.75" customHeight="1" x14ac:dyDescent="0.3">
      <c r="A66" s="104"/>
      <c r="B66" s="104"/>
      <c r="C66" s="104"/>
      <c r="D66" s="104"/>
      <c r="E66" s="104"/>
      <c r="F66" s="104"/>
      <c r="G66" s="112"/>
      <c r="H66" s="104"/>
      <c r="I66" s="104"/>
      <c r="J66" s="104"/>
      <c r="K66" s="104"/>
      <c r="L66" s="104"/>
      <c r="M66" s="104"/>
      <c r="N66" s="104"/>
    </row>
    <row r="67" spans="1:14" ht="15.75" customHeight="1" x14ac:dyDescent="0.3">
      <c r="A67" s="104"/>
      <c r="B67" s="104"/>
      <c r="C67" s="104"/>
      <c r="D67" s="104"/>
      <c r="E67" s="104"/>
      <c r="F67" s="104"/>
      <c r="G67" s="112"/>
      <c r="H67" s="104"/>
      <c r="I67" s="104"/>
      <c r="J67" s="104"/>
      <c r="K67" s="104"/>
      <c r="L67" s="104"/>
      <c r="M67" s="104"/>
      <c r="N67" s="104"/>
    </row>
    <row r="68" spans="1:14" ht="15.75" customHeight="1" x14ac:dyDescent="0.3">
      <c r="A68" s="104"/>
      <c r="B68" s="104"/>
      <c r="C68" s="104"/>
      <c r="D68" s="104"/>
      <c r="E68" s="104"/>
      <c r="F68" s="104"/>
      <c r="G68" s="112"/>
      <c r="H68" s="104"/>
      <c r="I68" s="104"/>
      <c r="J68" s="104"/>
      <c r="K68" s="104"/>
      <c r="L68" s="104"/>
      <c r="M68" s="104"/>
      <c r="N68" s="104"/>
    </row>
    <row r="69" spans="1:14" ht="15.75" customHeight="1" x14ac:dyDescent="0.3">
      <c r="A69" s="104"/>
      <c r="B69" s="104"/>
      <c r="C69" s="104"/>
      <c r="D69" s="104"/>
      <c r="E69" s="104"/>
      <c r="F69" s="104"/>
      <c r="G69" s="112"/>
      <c r="H69" s="104"/>
      <c r="I69" s="104"/>
      <c r="J69" s="104"/>
      <c r="K69" s="104"/>
      <c r="L69" s="104"/>
      <c r="M69" s="104"/>
      <c r="N69" s="104"/>
    </row>
    <row r="70" spans="1:14" ht="15.75" customHeight="1" x14ac:dyDescent="0.3">
      <c r="A70" s="104"/>
      <c r="B70" s="104"/>
      <c r="C70" s="104"/>
      <c r="D70" s="104"/>
      <c r="E70" s="104"/>
      <c r="F70" s="104"/>
      <c r="G70" s="112"/>
      <c r="H70" s="104"/>
      <c r="I70" s="104"/>
      <c r="J70" s="104"/>
      <c r="K70" s="104"/>
      <c r="L70" s="104"/>
      <c r="M70" s="104"/>
      <c r="N70" s="104"/>
    </row>
    <row r="71" spans="1:14" ht="15.75" customHeight="1" x14ac:dyDescent="0.3">
      <c r="A71" s="104"/>
      <c r="B71" s="104"/>
      <c r="C71" s="104"/>
      <c r="D71" s="104"/>
      <c r="E71" s="104"/>
      <c r="F71" s="104"/>
      <c r="G71" s="112"/>
      <c r="H71" s="104"/>
      <c r="I71" s="104"/>
      <c r="J71" s="104"/>
      <c r="K71" s="104"/>
      <c r="L71" s="104"/>
      <c r="M71" s="104"/>
      <c r="N71" s="104"/>
    </row>
    <row r="72" spans="1:14" ht="15.75" customHeight="1" x14ac:dyDescent="0.3">
      <c r="A72" s="104"/>
      <c r="B72" s="104"/>
      <c r="C72" s="104"/>
      <c r="D72" s="104"/>
      <c r="E72" s="104"/>
      <c r="F72" s="104"/>
      <c r="G72" s="112"/>
      <c r="H72" s="104"/>
      <c r="I72" s="104"/>
      <c r="J72" s="104"/>
      <c r="K72" s="104"/>
      <c r="L72" s="104"/>
      <c r="M72" s="104"/>
      <c r="N72" s="104"/>
    </row>
    <row r="73" spans="1:14" ht="15.75" customHeight="1" x14ac:dyDescent="0.3">
      <c r="A73" s="104"/>
      <c r="B73" s="104"/>
      <c r="C73" s="104"/>
      <c r="D73" s="104"/>
      <c r="E73" s="104"/>
      <c r="F73" s="104"/>
      <c r="G73" s="112"/>
      <c r="H73" s="104"/>
      <c r="I73" s="104"/>
      <c r="J73" s="104"/>
      <c r="K73" s="104"/>
      <c r="L73" s="104"/>
      <c r="M73" s="104"/>
      <c r="N73" s="104"/>
    </row>
    <row r="74" spans="1:14" ht="15.75" customHeight="1" x14ac:dyDescent="0.3">
      <c r="A74" s="104"/>
      <c r="B74" s="104"/>
      <c r="C74" s="104"/>
      <c r="D74" s="104"/>
      <c r="E74" s="104"/>
      <c r="F74" s="104"/>
      <c r="G74" s="112"/>
      <c r="H74" s="104"/>
      <c r="I74" s="104"/>
      <c r="J74" s="104"/>
      <c r="K74" s="104"/>
      <c r="L74" s="104"/>
      <c r="M74" s="104"/>
      <c r="N74" s="104"/>
    </row>
    <row r="75" spans="1:14" ht="15.75" customHeight="1" x14ac:dyDescent="0.3">
      <c r="A75" s="104"/>
      <c r="B75" s="104"/>
      <c r="C75" s="104"/>
      <c r="D75" s="104"/>
      <c r="E75" s="104"/>
      <c r="F75" s="104"/>
      <c r="G75" s="112"/>
      <c r="H75" s="104"/>
      <c r="I75" s="104"/>
      <c r="J75" s="104"/>
      <c r="K75" s="104"/>
      <c r="L75" s="104"/>
      <c r="M75" s="104"/>
      <c r="N75" s="104"/>
    </row>
    <row r="76" spans="1:14" ht="15.75" customHeight="1" x14ac:dyDescent="0.3">
      <c r="A76" s="104"/>
      <c r="B76" s="104"/>
      <c r="C76" s="104"/>
      <c r="D76" s="104"/>
      <c r="E76" s="104"/>
      <c r="F76" s="104"/>
      <c r="G76" s="112"/>
      <c r="H76" s="104"/>
      <c r="I76" s="104"/>
      <c r="J76" s="104"/>
      <c r="K76" s="104"/>
      <c r="L76" s="104"/>
      <c r="M76" s="104"/>
      <c r="N76" s="104"/>
    </row>
    <row r="77" spans="1:14" ht="15.75" customHeight="1" x14ac:dyDescent="0.3">
      <c r="A77" s="104"/>
      <c r="B77" s="104"/>
      <c r="C77" s="104"/>
      <c r="D77" s="104"/>
      <c r="E77" s="104"/>
      <c r="F77" s="104"/>
      <c r="G77" s="112"/>
      <c r="H77" s="104"/>
      <c r="I77" s="104"/>
      <c r="J77" s="104"/>
      <c r="K77" s="104"/>
      <c r="L77" s="104"/>
      <c r="M77" s="104"/>
      <c r="N77" s="104"/>
    </row>
    <row r="78" spans="1:14" ht="15.75" customHeight="1" x14ac:dyDescent="0.3">
      <c r="A78" s="104"/>
      <c r="B78" s="104"/>
      <c r="C78" s="104"/>
      <c r="D78" s="104"/>
      <c r="E78" s="104"/>
      <c r="F78" s="104"/>
      <c r="G78" s="112"/>
      <c r="H78" s="104"/>
      <c r="I78" s="104"/>
      <c r="J78" s="104"/>
      <c r="K78" s="104"/>
      <c r="L78" s="104"/>
      <c r="M78" s="104"/>
      <c r="N78" s="104"/>
    </row>
    <row r="79" spans="1:14" ht="15.75" customHeight="1" x14ac:dyDescent="0.3">
      <c r="A79" s="104"/>
      <c r="B79" s="104"/>
      <c r="C79" s="104"/>
      <c r="D79" s="104"/>
      <c r="E79" s="104"/>
      <c r="F79" s="104"/>
      <c r="G79" s="112"/>
      <c r="H79" s="104"/>
      <c r="I79" s="104"/>
      <c r="J79" s="104"/>
      <c r="K79" s="104"/>
      <c r="L79" s="104"/>
      <c r="M79" s="104"/>
      <c r="N79" s="104"/>
    </row>
    <row r="80" spans="1:14" ht="15.75" customHeight="1" x14ac:dyDescent="0.3">
      <c r="A80" s="104"/>
      <c r="B80" s="104"/>
      <c r="C80" s="104"/>
      <c r="D80" s="104"/>
      <c r="E80" s="104"/>
      <c r="F80" s="104"/>
      <c r="G80" s="112"/>
      <c r="H80" s="104"/>
      <c r="I80" s="104"/>
      <c r="J80" s="104"/>
      <c r="K80" s="104"/>
      <c r="L80" s="104"/>
      <c r="M80" s="104"/>
      <c r="N80" s="104"/>
    </row>
    <row r="81" spans="1:14" ht="15.75" customHeight="1" x14ac:dyDescent="0.3">
      <c r="A81" s="104"/>
      <c r="B81" s="104"/>
      <c r="C81" s="104"/>
      <c r="D81" s="104"/>
      <c r="E81" s="104"/>
      <c r="F81" s="104"/>
      <c r="G81" s="112"/>
      <c r="H81" s="104"/>
      <c r="I81" s="104"/>
      <c r="J81" s="104"/>
      <c r="K81" s="104"/>
      <c r="L81" s="104"/>
      <c r="M81" s="104"/>
      <c r="N81" s="104"/>
    </row>
    <row r="82" spans="1:14" ht="15.75" customHeight="1" x14ac:dyDescent="0.3">
      <c r="A82" s="104"/>
      <c r="B82" s="104"/>
      <c r="C82" s="104"/>
      <c r="D82" s="104"/>
      <c r="E82" s="104"/>
      <c r="F82" s="104"/>
      <c r="G82" s="112"/>
      <c r="H82" s="104"/>
      <c r="I82" s="104"/>
      <c r="J82" s="104"/>
      <c r="K82" s="104"/>
      <c r="L82" s="104"/>
      <c r="M82" s="104"/>
      <c r="N82" s="104"/>
    </row>
    <row r="83" spans="1:14" ht="15.75" customHeight="1" x14ac:dyDescent="0.3">
      <c r="A83" s="104"/>
      <c r="B83" s="104"/>
      <c r="C83" s="104"/>
      <c r="D83" s="104"/>
      <c r="E83" s="104"/>
      <c r="F83" s="104"/>
      <c r="G83" s="112"/>
      <c r="H83" s="104"/>
      <c r="I83" s="104"/>
      <c r="J83" s="104"/>
      <c r="K83" s="104"/>
      <c r="L83" s="104"/>
      <c r="M83" s="104"/>
      <c r="N83" s="104"/>
    </row>
    <row r="84" spans="1:14" ht="15.75" customHeight="1" x14ac:dyDescent="0.3">
      <c r="A84" s="104"/>
      <c r="B84" s="104"/>
      <c r="C84" s="104"/>
      <c r="D84" s="104"/>
      <c r="E84" s="104"/>
      <c r="F84" s="104"/>
      <c r="G84" s="112"/>
      <c r="H84" s="104"/>
      <c r="I84" s="104"/>
      <c r="J84" s="104"/>
      <c r="K84" s="104"/>
      <c r="L84" s="104"/>
      <c r="M84" s="104"/>
      <c r="N84" s="104"/>
    </row>
    <row r="85" spans="1:14" ht="15.75" customHeight="1" x14ac:dyDescent="0.3">
      <c r="A85" s="104"/>
      <c r="B85" s="104"/>
      <c r="C85" s="104"/>
      <c r="D85" s="104"/>
      <c r="E85" s="104"/>
      <c r="F85" s="104"/>
      <c r="G85" s="112"/>
      <c r="H85" s="104"/>
      <c r="I85" s="104"/>
      <c r="J85" s="104"/>
      <c r="K85" s="104"/>
      <c r="L85" s="104"/>
      <c r="M85" s="104"/>
      <c r="N85" s="104"/>
    </row>
    <row r="86" spans="1:14" ht="15.75" customHeight="1" x14ac:dyDescent="0.3">
      <c r="A86" s="104"/>
      <c r="B86" s="104"/>
      <c r="C86" s="104"/>
      <c r="D86" s="104"/>
      <c r="E86" s="104"/>
      <c r="F86" s="104"/>
      <c r="G86" s="112"/>
      <c r="H86" s="104"/>
      <c r="I86" s="104"/>
      <c r="J86" s="104"/>
      <c r="K86" s="104"/>
      <c r="L86" s="104"/>
      <c r="M86" s="104"/>
      <c r="N86" s="104"/>
    </row>
    <row r="87" spans="1:14" ht="15.75" customHeight="1" x14ac:dyDescent="0.3">
      <c r="A87" s="104"/>
      <c r="B87" s="104"/>
      <c r="C87" s="104"/>
      <c r="D87" s="104"/>
      <c r="E87" s="104"/>
      <c r="F87" s="104"/>
      <c r="G87" s="112"/>
      <c r="H87" s="104"/>
      <c r="I87" s="104"/>
      <c r="J87" s="104"/>
      <c r="K87" s="104"/>
      <c r="L87" s="104"/>
      <c r="M87" s="104"/>
      <c r="N87" s="104"/>
    </row>
    <row r="88" spans="1:14" ht="15.75" customHeight="1" x14ac:dyDescent="0.3">
      <c r="A88" s="104"/>
      <c r="B88" s="104"/>
      <c r="C88" s="104"/>
      <c r="D88" s="104"/>
      <c r="E88" s="104"/>
      <c r="F88" s="104"/>
      <c r="G88" s="112"/>
      <c r="H88" s="104"/>
      <c r="I88" s="104"/>
      <c r="J88" s="104"/>
      <c r="K88" s="104"/>
      <c r="L88" s="104"/>
      <c r="M88" s="104"/>
      <c r="N88" s="104"/>
    </row>
    <row r="89" spans="1:14" ht="15.75" customHeight="1" x14ac:dyDescent="0.3">
      <c r="A89" s="104"/>
      <c r="B89" s="104"/>
      <c r="C89" s="104"/>
      <c r="D89" s="104"/>
      <c r="E89" s="104"/>
      <c r="F89" s="104"/>
      <c r="G89" s="112"/>
      <c r="H89" s="104"/>
      <c r="I89" s="104"/>
      <c r="J89" s="104"/>
      <c r="K89" s="104"/>
      <c r="L89" s="104"/>
      <c r="M89" s="104"/>
      <c r="N89" s="104"/>
    </row>
    <row r="90" spans="1:14" ht="15.75" customHeight="1" x14ac:dyDescent="0.3">
      <c r="A90" s="104"/>
      <c r="B90" s="104"/>
      <c r="C90" s="104"/>
      <c r="D90" s="104"/>
      <c r="E90" s="104"/>
      <c r="F90" s="104"/>
      <c r="G90" s="112"/>
      <c r="H90" s="104"/>
      <c r="I90" s="104"/>
      <c r="J90" s="104"/>
      <c r="K90" s="104"/>
      <c r="L90" s="104"/>
      <c r="M90" s="104"/>
      <c r="N90" s="104"/>
    </row>
    <row r="91" spans="1:14" ht="15.75" customHeight="1" x14ac:dyDescent="0.3">
      <c r="A91" s="104"/>
      <c r="B91" s="104"/>
      <c r="C91" s="104"/>
      <c r="D91" s="104"/>
      <c r="E91" s="104"/>
      <c r="F91" s="104"/>
      <c r="G91" s="112"/>
      <c r="H91" s="104"/>
      <c r="I91" s="104"/>
      <c r="J91" s="104"/>
      <c r="K91" s="104"/>
      <c r="L91" s="104"/>
      <c r="M91" s="104"/>
      <c r="N91" s="104"/>
    </row>
    <row r="92" spans="1:14" ht="15.75" customHeight="1" x14ac:dyDescent="0.3">
      <c r="A92" s="104"/>
      <c r="B92" s="104"/>
      <c r="C92" s="104"/>
      <c r="D92" s="104"/>
      <c r="E92" s="104"/>
      <c r="F92" s="104"/>
      <c r="G92" s="112"/>
      <c r="H92" s="104"/>
      <c r="I92" s="104"/>
      <c r="J92" s="104"/>
      <c r="K92" s="104"/>
      <c r="L92" s="104"/>
      <c r="M92" s="104"/>
      <c r="N92" s="104"/>
    </row>
    <row r="93" spans="1:14" ht="15.75" customHeight="1" x14ac:dyDescent="0.3">
      <c r="A93" s="104"/>
      <c r="B93" s="104"/>
      <c r="C93" s="104"/>
      <c r="D93" s="104"/>
      <c r="E93" s="104"/>
      <c r="F93" s="104"/>
      <c r="G93" s="112"/>
      <c r="H93" s="104"/>
      <c r="I93" s="104"/>
      <c r="J93" s="104"/>
      <c r="K93" s="104"/>
      <c r="L93" s="104"/>
      <c r="M93" s="104"/>
      <c r="N93" s="104"/>
    </row>
    <row r="94" spans="1:14" ht="15.75" customHeight="1" x14ac:dyDescent="0.3">
      <c r="A94" s="104"/>
      <c r="B94" s="104"/>
      <c r="C94" s="104"/>
      <c r="D94" s="104"/>
      <c r="E94" s="104"/>
      <c r="F94" s="104"/>
      <c r="G94" s="112"/>
      <c r="H94" s="104"/>
      <c r="I94" s="104"/>
      <c r="J94" s="104"/>
      <c r="K94" s="104"/>
      <c r="L94" s="104"/>
      <c r="M94" s="104"/>
      <c r="N94" s="104"/>
    </row>
    <row r="95" spans="1:14" ht="15.75" customHeight="1" x14ac:dyDescent="0.3">
      <c r="A95" s="104"/>
      <c r="B95" s="104"/>
      <c r="C95" s="104"/>
      <c r="D95" s="104"/>
      <c r="E95" s="104"/>
      <c r="F95" s="104"/>
      <c r="G95" s="112"/>
      <c r="H95" s="104"/>
      <c r="I95" s="104"/>
      <c r="J95" s="104"/>
      <c r="K95" s="104"/>
      <c r="L95" s="104"/>
      <c r="M95" s="104"/>
      <c r="N95" s="104"/>
    </row>
    <row r="96" spans="1:14" ht="15.75" customHeight="1" x14ac:dyDescent="0.3">
      <c r="A96" s="104"/>
      <c r="B96" s="104"/>
      <c r="C96" s="104"/>
      <c r="D96" s="104"/>
      <c r="E96" s="104"/>
      <c r="F96" s="104"/>
      <c r="G96" s="112"/>
      <c r="H96" s="104"/>
      <c r="I96" s="104"/>
      <c r="J96" s="104"/>
      <c r="K96" s="104"/>
      <c r="L96" s="104"/>
      <c r="M96" s="104"/>
      <c r="N96" s="104"/>
    </row>
    <row r="97" spans="1:14" ht="15.75" customHeight="1" x14ac:dyDescent="0.3">
      <c r="A97" s="104"/>
      <c r="B97" s="104"/>
      <c r="C97" s="104"/>
      <c r="D97" s="104"/>
      <c r="E97" s="104"/>
      <c r="F97" s="104"/>
      <c r="G97" s="112"/>
      <c r="H97" s="104"/>
      <c r="I97" s="104"/>
      <c r="J97" s="104"/>
      <c r="K97" s="104"/>
      <c r="L97" s="104"/>
      <c r="M97" s="104"/>
      <c r="N97" s="104"/>
    </row>
    <row r="98" spans="1:14" ht="15.75" customHeight="1" x14ac:dyDescent="0.3">
      <c r="A98" s="104"/>
      <c r="B98" s="104"/>
      <c r="C98" s="104"/>
      <c r="D98" s="104"/>
      <c r="E98" s="104"/>
      <c r="F98" s="104"/>
      <c r="G98" s="112"/>
      <c r="H98" s="104"/>
      <c r="I98" s="104"/>
      <c r="J98" s="104"/>
      <c r="K98" s="104"/>
      <c r="L98" s="104"/>
      <c r="M98" s="104"/>
      <c r="N98" s="104"/>
    </row>
    <row r="99" spans="1:14" ht="15.75" customHeight="1" x14ac:dyDescent="0.3">
      <c r="A99" s="104"/>
      <c r="B99" s="104"/>
      <c r="C99" s="104"/>
      <c r="D99" s="104"/>
      <c r="E99" s="104"/>
      <c r="F99" s="104"/>
      <c r="G99" s="112"/>
      <c r="H99" s="104"/>
      <c r="I99" s="104"/>
      <c r="J99" s="104"/>
      <c r="K99" s="104"/>
      <c r="L99" s="104"/>
      <c r="M99" s="104"/>
      <c r="N99" s="104"/>
    </row>
    <row r="100" spans="1:14" ht="15.75" customHeight="1" x14ac:dyDescent="0.3">
      <c r="A100" s="104"/>
      <c r="B100" s="104"/>
      <c r="C100" s="104"/>
      <c r="D100" s="104"/>
      <c r="E100" s="104"/>
      <c r="F100" s="104"/>
      <c r="G100" s="112"/>
      <c r="H100" s="104"/>
      <c r="I100" s="104"/>
      <c r="J100" s="104"/>
      <c r="K100" s="104"/>
      <c r="L100" s="104"/>
      <c r="M100" s="104"/>
      <c r="N100" s="104"/>
    </row>
    <row r="101" spans="1:14" ht="15.75" customHeight="1" x14ac:dyDescent="0.3">
      <c r="A101" s="104"/>
      <c r="B101" s="104"/>
      <c r="C101" s="104"/>
      <c r="D101" s="104"/>
      <c r="E101" s="104"/>
      <c r="F101" s="104"/>
      <c r="G101" s="112"/>
      <c r="H101" s="104"/>
      <c r="I101" s="104"/>
      <c r="J101" s="104"/>
      <c r="K101" s="104"/>
      <c r="L101" s="104"/>
      <c r="M101" s="104"/>
      <c r="N101" s="104"/>
    </row>
    <row r="102" spans="1:14" ht="15.75" customHeight="1" x14ac:dyDescent="0.3">
      <c r="A102" s="104"/>
      <c r="B102" s="104"/>
      <c r="C102" s="104"/>
      <c r="D102" s="104"/>
      <c r="E102" s="104"/>
      <c r="F102" s="104"/>
      <c r="G102" s="112"/>
      <c r="H102" s="104"/>
      <c r="I102" s="104"/>
      <c r="J102" s="104"/>
      <c r="K102" s="104"/>
      <c r="L102" s="104"/>
      <c r="M102" s="104"/>
      <c r="N102" s="104"/>
    </row>
    <row r="103" spans="1:14" ht="15.75" customHeight="1" x14ac:dyDescent="0.3">
      <c r="A103" s="104"/>
      <c r="B103" s="104"/>
      <c r="C103" s="104"/>
      <c r="D103" s="104"/>
      <c r="E103" s="104"/>
      <c r="F103" s="104"/>
      <c r="G103" s="112"/>
      <c r="H103" s="104"/>
      <c r="I103" s="104"/>
      <c r="J103" s="104"/>
      <c r="K103" s="104"/>
      <c r="L103" s="104"/>
      <c r="M103" s="104"/>
      <c r="N103" s="104"/>
    </row>
    <row r="104" spans="1:14" ht="15.75" customHeight="1" x14ac:dyDescent="0.3">
      <c r="A104" s="104"/>
      <c r="B104" s="104"/>
      <c r="C104" s="104"/>
      <c r="D104" s="104"/>
      <c r="E104" s="104"/>
      <c r="F104" s="104"/>
      <c r="G104" s="112"/>
      <c r="H104" s="104"/>
      <c r="I104" s="104"/>
      <c r="J104" s="104"/>
      <c r="K104" s="104"/>
      <c r="L104" s="104"/>
      <c r="M104" s="104"/>
      <c r="N104" s="104"/>
    </row>
    <row r="105" spans="1:14" ht="15.75" customHeight="1" x14ac:dyDescent="0.3">
      <c r="A105" s="104"/>
      <c r="B105" s="104"/>
      <c r="C105" s="104"/>
      <c r="D105" s="104"/>
      <c r="E105" s="104"/>
      <c r="F105" s="104"/>
      <c r="G105" s="112"/>
      <c r="H105" s="104"/>
      <c r="I105" s="104"/>
      <c r="J105" s="104"/>
      <c r="K105" s="104"/>
      <c r="L105" s="104"/>
      <c r="M105" s="104"/>
      <c r="N105" s="104"/>
    </row>
    <row r="106" spans="1:14" ht="15.75" customHeight="1" x14ac:dyDescent="0.3">
      <c r="A106" s="104"/>
      <c r="B106" s="104"/>
      <c r="C106" s="104"/>
      <c r="D106" s="104"/>
      <c r="E106" s="104"/>
      <c r="F106" s="104"/>
      <c r="G106" s="112"/>
      <c r="H106" s="104"/>
      <c r="I106" s="104"/>
      <c r="J106" s="104"/>
      <c r="K106" s="104"/>
      <c r="L106" s="104"/>
      <c r="M106" s="104"/>
      <c r="N106" s="104"/>
    </row>
    <row r="107" spans="1:14" ht="15.75" customHeight="1" x14ac:dyDescent="0.3">
      <c r="A107" s="104"/>
      <c r="B107" s="104"/>
      <c r="C107" s="104"/>
      <c r="D107" s="104"/>
      <c r="E107" s="104"/>
      <c r="F107" s="104"/>
      <c r="G107" s="112"/>
      <c r="H107" s="104"/>
      <c r="I107" s="104"/>
      <c r="J107" s="104"/>
      <c r="K107" s="104"/>
      <c r="L107" s="104"/>
      <c r="M107" s="104"/>
      <c r="N107" s="104"/>
    </row>
    <row r="108" spans="1:14" ht="15.75" customHeight="1" x14ac:dyDescent="0.3">
      <c r="A108" s="104"/>
      <c r="B108" s="104"/>
      <c r="C108" s="104"/>
      <c r="D108" s="104"/>
      <c r="E108" s="104"/>
      <c r="F108" s="104"/>
      <c r="G108" s="112"/>
      <c r="H108" s="104"/>
      <c r="I108" s="104"/>
      <c r="J108" s="104"/>
      <c r="K108" s="104"/>
      <c r="L108" s="104"/>
      <c r="M108" s="104"/>
      <c r="N108" s="104"/>
    </row>
    <row r="109" spans="1:14" ht="15.75" customHeight="1" x14ac:dyDescent="0.3">
      <c r="A109" s="104"/>
      <c r="B109" s="104"/>
      <c r="C109" s="104"/>
      <c r="D109" s="104"/>
      <c r="E109" s="104"/>
      <c r="F109" s="104"/>
      <c r="G109" s="112"/>
      <c r="H109" s="104"/>
      <c r="I109" s="104"/>
      <c r="J109" s="104"/>
      <c r="K109" s="104"/>
      <c r="L109" s="104"/>
      <c r="M109" s="104"/>
      <c r="N109" s="104"/>
    </row>
    <row r="110" spans="1:14" ht="15.75" customHeight="1" x14ac:dyDescent="0.3">
      <c r="A110" s="104"/>
      <c r="B110" s="104"/>
      <c r="C110" s="104"/>
      <c r="D110" s="104"/>
      <c r="E110" s="104"/>
      <c r="F110" s="104"/>
      <c r="G110" s="112"/>
      <c r="H110" s="104"/>
      <c r="I110" s="104"/>
      <c r="J110" s="104"/>
      <c r="K110" s="104"/>
      <c r="L110" s="104"/>
      <c r="M110" s="104"/>
      <c r="N110" s="104"/>
    </row>
    <row r="111" spans="1:14" ht="15.75" customHeight="1" x14ac:dyDescent="0.3">
      <c r="A111" s="104"/>
      <c r="B111" s="104"/>
      <c r="C111" s="104"/>
      <c r="D111" s="104"/>
      <c r="E111" s="104"/>
      <c r="F111" s="104"/>
      <c r="G111" s="112"/>
      <c r="H111" s="104"/>
      <c r="I111" s="104"/>
      <c r="J111" s="104"/>
      <c r="K111" s="104"/>
      <c r="L111" s="104"/>
      <c r="M111" s="104"/>
      <c r="N111" s="104"/>
    </row>
    <row r="112" spans="1:14" ht="15.75" customHeight="1" x14ac:dyDescent="0.3">
      <c r="A112" s="104"/>
      <c r="B112" s="104"/>
      <c r="C112" s="104"/>
      <c r="D112" s="104"/>
      <c r="E112" s="104"/>
      <c r="F112" s="104"/>
      <c r="G112" s="112"/>
      <c r="H112" s="104"/>
      <c r="I112" s="104"/>
      <c r="J112" s="104"/>
      <c r="K112" s="104"/>
      <c r="L112" s="104"/>
      <c r="M112" s="104"/>
      <c r="N112" s="104"/>
    </row>
    <row r="113" spans="1:14" ht="15.75" customHeight="1" x14ac:dyDescent="0.3">
      <c r="A113" s="104"/>
      <c r="B113" s="104"/>
      <c r="C113" s="104"/>
      <c r="D113" s="104"/>
      <c r="E113" s="104"/>
      <c r="F113" s="104"/>
      <c r="G113" s="112"/>
      <c r="H113" s="104"/>
      <c r="I113" s="104"/>
      <c r="J113" s="104"/>
      <c r="K113" s="104"/>
      <c r="L113" s="104"/>
      <c r="M113" s="104"/>
      <c r="N113" s="104"/>
    </row>
  </sheetData>
  <hyperlinks>
    <hyperlink ref="A2" location="'Index'!A3" tooltip="Go to the Index sheet" display="á" xr:uid="{A336BEFD-F2B9-4F48-A076-B8110D2B035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61B3A-EB65-4DE5-BCF6-597C286A969C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744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772</v>
      </c>
      <c r="B4" s="48"/>
      <c r="C4" s="49">
        <v>572</v>
      </c>
      <c r="D4" s="48"/>
      <c r="E4" s="50" t="s">
        <v>14</v>
      </c>
      <c r="F4" s="89">
        <f>SUM(F5:F7)</f>
        <v>580.00300000000004</v>
      </c>
      <c r="G4" s="52" t="s">
        <v>269</v>
      </c>
      <c r="H4" s="47" t="s">
        <v>773</v>
      </c>
      <c r="I4" s="48"/>
      <c r="J4" s="49">
        <v>566</v>
      </c>
      <c r="K4" s="48"/>
      <c r="L4" s="50" t="s">
        <v>14</v>
      </c>
      <c r="M4" s="89">
        <f>SUM(M5:M7)</f>
        <v>588.01</v>
      </c>
      <c r="N4"/>
    </row>
    <row r="5" spans="1:14" ht="15.75" customHeight="1" x14ac:dyDescent="0.3">
      <c r="A5" s="90" t="s">
        <v>774</v>
      </c>
      <c r="B5" s="91"/>
      <c r="C5" s="92"/>
      <c r="D5" s="93">
        <v>97.001000000000005</v>
      </c>
      <c r="E5" s="93">
        <v>99.001000000000005</v>
      </c>
      <c r="F5" s="94">
        <f>SUM(D5:E5)</f>
        <v>196.00200000000001</v>
      </c>
      <c r="G5"/>
      <c r="H5" s="90" t="s">
        <v>201</v>
      </c>
      <c r="I5" s="91"/>
      <c r="J5" s="92"/>
      <c r="K5" s="93">
        <v>99.003</v>
      </c>
      <c r="L5" s="93">
        <v>97</v>
      </c>
      <c r="M5" s="94">
        <f>SUM(K5:L5)</f>
        <v>196.00299999999999</v>
      </c>
      <c r="N5"/>
    </row>
    <row r="6" spans="1:14" ht="15.75" customHeight="1" x14ac:dyDescent="0.3">
      <c r="A6" s="95" t="s">
        <v>775</v>
      </c>
      <c r="B6" s="96"/>
      <c r="C6" s="97"/>
      <c r="D6" s="93">
        <v>92.001000000000005</v>
      </c>
      <c r="E6" s="93">
        <v>94</v>
      </c>
      <c r="F6" s="98">
        <f>SUM(D6:E6)</f>
        <v>186.001</v>
      </c>
      <c r="G6"/>
      <c r="H6" s="95" t="s">
        <v>679</v>
      </c>
      <c r="I6" s="96"/>
      <c r="J6" s="97"/>
      <c r="K6" s="93">
        <v>98.001999999999995</v>
      </c>
      <c r="L6" s="93">
        <v>99.001000000000005</v>
      </c>
      <c r="M6" s="98">
        <f>SUM(K6:L6)</f>
        <v>197.00299999999999</v>
      </c>
      <c r="N6"/>
    </row>
    <row r="7" spans="1:14" ht="15.75" customHeight="1" x14ac:dyDescent="0.3">
      <c r="A7" s="99" t="s">
        <v>776</v>
      </c>
      <c r="B7" s="100"/>
      <c r="C7" s="101"/>
      <c r="D7" s="102">
        <v>99</v>
      </c>
      <c r="E7" s="102">
        <v>99</v>
      </c>
      <c r="F7" s="103">
        <f>SUM(D7:E7)</f>
        <v>198</v>
      </c>
      <c r="G7"/>
      <c r="H7" s="99" t="s">
        <v>673</v>
      </c>
      <c r="I7" s="100"/>
      <c r="J7" s="101"/>
      <c r="K7" s="102">
        <v>98.001000000000005</v>
      </c>
      <c r="L7" s="102">
        <v>97.003</v>
      </c>
      <c r="M7" s="103">
        <f>SUM(K7:L7)</f>
        <v>195.00400000000002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777</v>
      </c>
      <c r="B9" s="48"/>
      <c r="C9" s="49">
        <v>573</v>
      </c>
      <c r="D9" s="48"/>
      <c r="E9" s="50" t="s">
        <v>14</v>
      </c>
      <c r="F9" s="89">
        <f>SUM(F10:F12)</f>
        <v>584.00600000000009</v>
      </c>
      <c r="G9" s="52" t="s">
        <v>269</v>
      </c>
      <c r="H9" s="36" t="s">
        <v>778</v>
      </c>
      <c r="I9" s="36"/>
      <c r="J9" s="121">
        <v>569</v>
      </c>
      <c r="K9" s="36"/>
      <c r="L9" s="36"/>
      <c r="M9" s="36">
        <v>569</v>
      </c>
      <c r="N9"/>
    </row>
    <row r="10" spans="1:14" ht="15.75" customHeight="1" x14ac:dyDescent="0.3">
      <c r="A10" s="90" t="s">
        <v>779</v>
      </c>
      <c r="B10" s="91"/>
      <c r="C10" s="92"/>
      <c r="D10" s="93">
        <v>98</v>
      </c>
      <c r="E10" s="93">
        <v>98.001000000000005</v>
      </c>
      <c r="F10" s="94">
        <f>SUM(D10:E10)</f>
        <v>196.001</v>
      </c>
      <c r="G10"/>
      <c r="H10" s="36"/>
      <c r="I10" s="36"/>
      <c r="J10" s="36"/>
      <c r="K10" s="36"/>
      <c r="L10" s="36"/>
      <c r="M10" s="36"/>
      <c r="N10"/>
    </row>
    <row r="11" spans="1:14" ht="15.75" customHeight="1" x14ac:dyDescent="0.3">
      <c r="A11" s="95" t="s">
        <v>780</v>
      </c>
      <c r="B11" s="96"/>
      <c r="C11" s="97"/>
      <c r="D11" s="93">
        <v>99</v>
      </c>
      <c r="E11" s="93">
        <v>98.001999999999995</v>
      </c>
      <c r="F11" s="98">
        <f>SUM(D11:E11)</f>
        <v>197.00200000000001</v>
      </c>
      <c r="G11"/>
      <c r="H11" s="36"/>
      <c r="I11" s="36"/>
      <c r="J11" s="36"/>
      <c r="K11" s="36"/>
      <c r="L11" s="36"/>
      <c r="M11" s="36"/>
      <c r="N11"/>
    </row>
    <row r="12" spans="1:14" ht="15.75" customHeight="1" x14ac:dyDescent="0.3">
      <c r="A12" s="99" t="s">
        <v>781</v>
      </c>
      <c r="B12" s="100"/>
      <c r="C12" s="101"/>
      <c r="D12" s="102">
        <v>95</v>
      </c>
      <c r="E12" s="102">
        <v>96.003</v>
      </c>
      <c r="F12" s="103">
        <f>SUM(D12:E12)</f>
        <v>191.00299999999999</v>
      </c>
      <c r="G12"/>
      <c r="H12" s="36"/>
      <c r="I12" s="36"/>
      <c r="J12" s="36"/>
      <c r="K12" s="36"/>
      <c r="L12" s="36"/>
      <c r="M12" s="36"/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782</v>
      </c>
      <c r="B14" s="48"/>
      <c r="C14" s="49">
        <v>569</v>
      </c>
      <c r="D14" s="48"/>
      <c r="E14" s="50" t="s">
        <v>14</v>
      </c>
      <c r="F14" s="89">
        <f>SUM(F15:F17)</f>
        <v>573.00700000000006</v>
      </c>
      <c r="G14" s="52" t="s">
        <v>269</v>
      </c>
      <c r="H14" s="47" t="s">
        <v>783</v>
      </c>
      <c r="I14" s="48"/>
      <c r="J14" s="49">
        <v>569</v>
      </c>
      <c r="K14" s="48"/>
      <c r="L14" s="50" t="s">
        <v>14</v>
      </c>
      <c r="M14" s="89">
        <f>SUM(M15:M17)-4</f>
        <v>276.00200000000001</v>
      </c>
      <c r="N14"/>
    </row>
    <row r="15" spans="1:14" ht="15.75" customHeight="1" x14ac:dyDescent="0.3">
      <c r="A15" s="90" t="s">
        <v>148</v>
      </c>
      <c r="B15" s="91"/>
      <c r="C15" s="92"/>
      <c r="D15" s="93">
        <v>96.001999999999995</v>
      </c>
      <c r="E15" s="93">
        <v>91</v>
      </c>
      <c r="F15" s="94">
        <f>SUM(D15:E15)</f>
        <v>187.00200000000001</v>
      </c>
      <c r="G15"/>
      <c r="H15" s="90" t="s">
        <v>676</v>
      </c>
      <c r="I15" s="91"/>
      <c r="J15" s="92"/>
      <c r="K15" s="86">
        <v>91</v>
      </c>
      <c r="L15" s="86">
        <v>94.001000000000005</v>
      </c>
      <c r="M15" s="94">
        <f>SUM(K15:L15)</f>
        <v>185.001</v>
      </c>
      <c r="N15"/>
    </row>
    <row r="16" spans="1:14" ht="15.75" customHeight="1" x14ac:dyDescent="0.35">
      <c r="A16" s="95" t="s">
        <v>672</v>
      </c>
      <c r="B16" s="96"/>
      <c r="C16" s="97"/>
      <c r="D16" s="93">
        <v>94.001000000000005</v>
      </c>
      <c r="E16" s="93">
        <v>97.001000000000005</v>
      </c>
      <c r="F16" s="98">
        <f>SUM(D16:E16)</f>
        <v>191.00200000000001</v>
      </c>
      <c r="G16"/>
      <c r="H16" s="125" t="s">
        <v>784</v>
      </c>
      <c r="I16" s="126" t="s">
        <v>785</v>
      </c>
      <c r="J16" s="97"/>
      <c r="K16" s="93">
        <v>0</v>
      </c>
      <c r="L16" s="93">
        <v>95.001000000000005</v>
      </c>
      <c r="M16" s="98">
        <f>SUM(K16:L16)</f>
        <v>95.001000000000005</v>
      </c>
      <c r="N16"/>
    </row>
    <row r="17" spans="1:14" ht="15.75" customHeight="1" x14ac:dyDescent="0.3">
      <c r="A17" s="99" t="s">
        <v>667</v>
      </c>
      <c r="B17" s="100"/>
      <c r="C17" s="101"/>
      <c r="D17" s="102">
        <v>100.002</v>
      </c>
      <c r="E17" s="102">
        <v>95.001000000000005</v>
      </c>
      <c r="F17" s="103">
        <f>SUM(D17:E17)</f>
        <v>195.00299999999999</v>
      </c>
      <c r="G17"/>
      <c r="H17" s="99" t="s">
        <v>669</v>
      </c>
      <c r="I17" s="100"/>
      <c r="J17" s="101"/>
      <c r="K17" s="102" t="s">
        <v>45</v>
      </c>
      <c r="L17" s="102"/>
      <c r="M17" s="103">
        <f>SUM(K17:L17)</f>
        <v>0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8" t="s">
        <v>48</v>
      </c>
      <c r="I19" s="12" t="s">
        <v>279</v>
      </c>
      <c r="J19" s="12" t="s">
        <v>280</v>
      </c>
      <c r="K19" s="12" t="s">
        <v>281</v>
      </c>
      <c r="L19" s="12" t="s">
        <v>282</v>
      </c>
      <c r="M19" s="12" t="s">
        <v>13</v>
      </c>
      <c r="N19" s="13" t="s">
        <v>283</v>
      </c>
    </row>
    <row r="20" spans="1:14" ht="15.75" customHeight="1" x14ac:dyDescent="0.3">
      <c r="B20" s="6" t="s">
        <v>786</v>
      </c>
      <c r="E20" s="6"/>
      <c r="H20" s="64" t="s">
        <v>777</v>
      </c>
      <c r="I20" s="65">
        <v>4</v>
      </c>
      <c r="J20" s="65">
        <v>4</v>
      </c>
      <c r="K20" s="65"/>
      <c r="L20" s="65"/>
      <c r="M20" s="122">
        <v>2325.0200000000004</v>
      </c>
      <c r="N20" s="66">
        <v>8</v>
      </c>
    </row>
    <row r="21" spans="1:14" ht="15.75" customHeight="1" x14ac:dyDescent="0.3">
      <c r="B21" s="60" t="s">
        <v>787</v>
      </c>
      <c r="E21" s="6"/>
      <c r="H21" s="67" t="s">
        <v>773</v>
      </c>
      <c r="I21" s="41">
        <v>4</v>
      </c>
      <c r="J21" s="41">
        <v>3</v>
      </c>
      <c r="K21" s="41"/>
      <c r="L21" s="41">
        <v>1</v>
      </c>
      <c r="M21" s="123">
        <v>2317.0200000000004</v>
      </c>
      <c r="N21" s="42">
        <v>6</v>
      </c>
    </row>
    <row r="22" spans="1:14" ht="15.75" customHeight="1" x14ac:dyDescent="0.3">
      <c r="B22" s="9" t="s">
        <v>286</v>
      </c>
      <c r="E22" s="6"/>
      <c r="H22" s="67" t="s">
        <v>778</v>
      </c>
      <c r="I22" s="41">
        <v>4</v>
      </c>
      <c r="J22" s="41">
        <v>2</v>
      </c>
      <c r="K22" s="41"/>
      <c r="L22" s="41">
        <v>2</v>
      </c>
      <c r="M22" s="123">
        <v>2276</v>
      </c>
      <c r="N22" s="42">
        <v>4</v>
      </c>
    </row>
    <row r="23" spans="1:14" ht="15.75" customHeight="1" x14ac:dyDescent="0.3">
      <c r="H23" s="67" t="s">
        <v>772</v>
      </c>
      <c r="I23" s="41">
        <v>4</v>
      </c>
      <c r="J23" s="41">
        <v>2</v>
      </c>
      <c r="K23" s="41"/>
      <c r="L23" s="41">
        <v>2</v>
      </c>
      <c r="M23" s="123">
        <v>1935.0140000000001</v>
      </c>
      <c r="N23" s="42">
        <v>4</v>
      </c>
    </row>
    <row r="24" spans="1:14" ht="15.75" customHeight="1" x14ac:dyDescent="0.3">
      <c r="H24" s="67" t="s">
        <v>782</v>
      </c>
      <c r="I24" s="41">
        <v>4</v>
      </c>
      <c r="J24" s="41">
        <v>1</v>
      </c>
      <c r="K24" s="41"/>
      <c r="L24" s="41">
        <v>3</v>
      </c>
      <c r="M24" s="123">
        <v>1717.0170000000001</v>
      </c>
      <c r="N24" s="42">
        <v>2</v>
      </c>
    </row>
    <row r="25" spans="1:14" ht="15.75" customHeight="1" x14ac:dyDescent="0.3">
      <c r="H25" s="68" t="s">
        <v>783</v>
      </c>
      <c r="I25" s="43">
        <v>4</v>
      </c>
      <c r="J25" s="43"/>
      <c r="K25" s="43"/>
      <c r="L25" s="43">
        <v>4</v>
      </c>
      <c r="M25" s="124">
        <v>1490.0039999999999</v>
      </c>
      <c r="N25" s="44">
        <v>0</v>
      </c>
    </row>
    <row r="26" spans="1:14" ht="15.75" customHeight="1" x14ac:dyDescent="0.3"/>
    <row r="27" spans="1:14" ht="15.75" customHeight="1" x14ac:dyDescent="0.3">
      <c r="A27" s="62"/>
      <c r="B27" s="62"/>
      <c r="C27" s="62"/>
      <c r="D27" s="62"/>
      <c r="E27" s="63"/>
      <c r="F27" s="62"/>
      <c r="G27" s="63"/>
      <c r="H27" s="62"/>
      <c r="I27" s="62"/>
      <c r="J27" s="62"/>
      <c r="K27" s="62"/>
      <c r="L27" s="62"/>
      <c r="M27" s="62"/>
      <c r="N27" s="62"/>
    </row>
    <row r="28" spans="1:14" ht="15.75" customHeight="1" x14ac:dyDescent="0.3"/>
    <row r="29" spans="1:14" ht="15.75" customHeight="1" x14ac:dyDescent="0.3">
      <c r="A29" s="8" t="s">
        <v>51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7" t="s">
        <v>788</v>
      </c>
      <c r="B30" s="48"/>
      <c r="C30" s="49">
        <v>565</v>
      </c>
      <c r="D30" s="48"/>
      <c r="E30" s="50" t="s">
        <v>14</v>
      </c>
      <c r="F30" s="89">
        <f>SUM(F31:F33)</f>
        <v>560.00099999999998</v>
      </c>
      <c r="G30" s="52" t="s">
        <v>269</v>
      </c>
      <c r="H30" s="47" t="s">
        <v>789</v>
      </c>
      <c r="I30" s="48"/>
      <c r="J30" s="49">
        <v>560</v>
      </c>
      <c r="K30" s="48"/>
      <c r="L30" s="50" t="s">
        <v>14</v>
      </c>
      <c r="M30" s="89">
        <f>SUM(M31:M33)</f>
        <v>574.00700000000006</v>
      </c>
      <c r="N30"/>
    </row>
    <row r="31" spans="1:14" ht="15.75" customHeight="1" x14ac:dyDescent="0.3">
      <c r="A31" s="90" t="s">
        <v>159</v>
      </c>
      <c r="B31" s="91"/>
      <c r="C31" s="92"/>
      <c r="D31" s="93">
        <v>98.001000000000005</v>
      </c>
      <c r="E31" s="93">
        <v>98</v>
      </c>
      <c r="F31" s="94">
        <f>SUM(D31:E31)</f>
        <v>196.001</v>
      </c>
      <c r="G31"/>
      <c r="H31" s="90" t="s">
        <v>466</v>
      </c>
      <c r="I31" s="91"/>
      <c r="J31" s="92"/>
      <c r="K31" s="93">
        <v>97.001999999999995</v>
      </c>
      <c r="L31" s="93">
        <v>98.001999999999995</v>
      </c>
      <c r="M31" s="94">
        <f>SUM(K31:L31)</f>
        <v>195.00399999999999</v>
      </c>
      <c r="N31"/>
    </row>
    <row r="32" spans="1:14" ht="15.75" customHeight="1" x14ac:dyDescent="0.3">
      <c r="A32" s="95" t="s">
        <v>62</v>
      </c>
      <c r="B32" s="96"/>
      <c r="C32" s="97"/>
      <c r="D32" s="93">
        <v>94</v>
      </c>
      <c r="E32" s="93">
        <v>92</v>
      </c>
      <c r="F32" s="98">
        <f>SUM(D32:E32)</f>
        <v>186</v>
      </c>
      <c r="G32"/>
      <c r="H32" s="95" t="s">
        <v>675</v>
      </c>
      <c r="I32" s="96"/>
      <c r="J32" s="97"/>
      <c r="K32" s="93">
        <v>94</v>
      </c>
      <c r="L32" s="93">
        <v>91</v>
      </c>
      <c r="M32" s="98">
        <f>SUM(K32:L32)</f>
        <v>185</v>
      </c>
      <c r="N32"/>
    </row>
    <row r="33" spans="1:14" ht="15.75" customHeight="1" x14ac:dyDescent="0.3">
      <c r="A33" s="99" t="s">
        <v>150</v>
      </c>
      <c r="B33" s="100"/>
      <c r="C33" s="101"/>
      <c r="D33" s="102">
        <v>87</v>
      </c>
      <c r="E33" s="102">
        <v>91</v>
      </c>
      <c r="F33" s="103">
        <f>SUM(D33:E33)</f>
        <v>178</v>
      </c>
      <c r="G33"/>
      <c r="H33" s="99" t="s">
        <v>681</v>
      </c>
      <c r="I33" s="100"/>
      <c r="J33" s="101"/>
      <c r="K33" s="102">
        <v>97.003</v>
      </c>
      <c r="L33" s="102">
        <v>97</v>
      </c>
      <c r="M33" s="103">
        <f>SUM(K33:L33)</f>
        <v>194.00299999999999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7" t="s">
        <v>790</v>
      </c>
      <c r="B35" s="48"/>
      <c r="C35" s="49">
        <v>535</v>
      </c>
      <c r="D35" s="48"/>
      <c r="E35" s="50" t="s">
        <v>14</v>
      </c>
      <c r="F35" s="89">
        <f>SUM(F36:F38)</f>
        <v>526.00199999999995</v>
      </c>
      <c r="G35" s="52" t="s">
        <v>269</v>
      </c>
      <c r="H35" s="36" t="s">
        <v>533</v>
      </c>
      <c r="I35" s="36"/>
      <c r="J35" s="121">
        <v>545</v>
      </c>
      <c r="K35" s="36"/>
      <c r="L35" s="36"/>
      <c r="M35" s="36">
        <v>545</v>
      </c>
      <c r="N35"/>
    </row>
    <row r="36" spans="1:14" ht="15.75" customHeight="1" x14ac:dyDescent="0.3">
      <c r="A36" s="90" t="s">
        <v>723</v>
      </c>
      <c r="B36" s="91"/>
      <c r="C36" s="92"/>
      <c r="D36" s="93">
        <v>79</v>
      </c>
      <c r="E36" s="93">
        <v>80</v>
      </c>
      <c r="F36" s="94">
        <f>SUM(D36:E36)</f>
        <v>159</v>
      </c>
      <c r="G36"/>
      <c r="H36" s="36"/>
      <c r="I36" s="36"/>
      <c r="J36" s="36"/>
      <c r="K36" s="36"/>
      <c r="L36" s="36"/>
      <c r="M36" s="36"/>
      <c r="N36"/>
    </row>
    <row r="37" spans="1:14" ht="15.75" customHeight="1" x14ac:dyDescent="0.3">
      <c r="A37" s="95" t="s">
        <v>154</v>
      </c>
      <c r="B37" s="96"/>
      <c r="C37" s="97"/>
      <c r="D37" s="93">
        <v>87.001000000000005</v>
      </c>
      <c r="E37" s="93">
        <v>88</v>
      </c>
      <c r="F37" s="98">
        <f>SUM(D37:E37)</f>
        <v>175.001</v>
      </c>
      <c r="G37"/>
      <c r="H37" s="36"/>
      <c r="I37" s="36"/>
      <c r="J37" s="36"/>
      <c r="K37" s="36"/>
      <c r="L37" s="36"/>
      <c r="M37" s="36"/>
      <c r="N37"/>
    </row>
    <row r="38" spans="1:14" ht="15.75" customHeight="1" x14ac:dyDescent="0.3">
      <c r="A38" s="99" t="s">
        <v>691</v>
      </c>
      <c r="B38" s="100"/>
      <c r="C38" s="101"/>
      <c r="D38" s="102">
        <v>95</v>
      </c>
      <c r="E38" s="102">
        <v>97.001000000000005</v>
      </c>
      <c r="F38" s="103">
        <f>SUM(D38:E38)</f>
        <v>192.001</v>
      </c>
      <c r="G38"/>
      <c r="H38" s="36"/>
      <c r="I38" s="36"/>
      <c r="J38" s="36"/>
      <c r="K38" s="36"/>
      <c r="L38" s="36"/>
      <c r="M38" s="36"/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7" t="s">
        <v>791</v>
      </c>
      <c r="B40" s="48"/>
      <c r="C40" s="49">
        <v>550</v>
      </c>
      <c r="D40" s="48"/>
      <c r="E40" s="50" t="s">
        <v>14</v>
      </c>
      <c r="F40" s="89">
        <f>SUM(F41:F43)</f>
        <v>576.00800000000004</v>
      </c>
      <c r="G40" s="52" t="s">
        <v>269</v>
      </c>
      <c r="H40" s="47" t="s">
        <v>792</v>
      </c>
      <c r="I40" s="48"/>
      <c r="J40" s="49">
        <v>507</v>
      </c>
      <c r="K40" s="48"/>
      <c r="L40" s="50" t="s">
        <v>14</v>
      </c>
      <c r="M40" s="89">
        <f>SUM(M41:M43)</f>
        <v>504</v>
      </c>
      <c r="N40"/>
    </row>
    <row r="41" spans="1:14" ht="15.75" customHeight="1" x14ac:dyDescent="0.3">
      <c r="A41" s="90" t="s">
        <v>680</v>
      </c>
      <c r="B41" s="91"/>
      <c r="C41" s="92"/>
      <c r="D41" s="93">
        <v>97</v>
      </c>
      <c r="E41" s="93">
        <v>96.001000000000005</v>
      </c>
      <c r="F41" s="94">
        <f>SUM(D41:E41)</f>
        <v>193.001</v>
      </c>
      <c r="G41"/>
      <c r="H41" s="90" t="s">
        <v>724</v>
      </c>
      <c r="I41" s="91"/>
      <c r="J41" s="92"/>
      <c r="K41" s="86">
        <v>79</v>
      </c>
      <c r="L41" s="86">
        <v>78</v>
      </c>
      <c r="M41" s="94">
        <f>SUM(K41:L41)</f>
        <v>157</v>
      </c>
      <c r="N41"/>
    </row>
    <row r="42" spans="1:14" ht="15.75" customHeight="1" x14ac:dyDescent="0.3">
      <c r="A42" s="95" t="s">
        <v>690</v>
      </c>
      <c r="B42" s="96"/>
      <c r="C42" s="97"/>
      <c r="D42" s="86">
        <v>98.003</v>
      </c>
      <c r="E42" s="86">
        <v>98.001999999999995</v>
      </c>
      <c r="F42" s="98">
        <f>SUM(D42:E42)</f>
        <v>196.005</v>
      </c>
      <c r="G42"/>
      <c r="H42" s="95" t="s">
        <v>733</v>
      </c>
      <c r="I42" s="96"/>
      <c r="J42" s="97"/>
      <c r="K42" s="86">
        <v>77</v>
      </c>
      <c r="L42" s="86">
        <v>81</v>
      </c>
      <c r="M42" s="98">
        <f>SUM(K42:L42)</f>
        <v>158</v>
      </c>
      <c r="N42"/>
    </row>
    <row r="43" spans="1:14" ht="15.75" customHeight="1" x14ac:dyDescent="0.3">
      <c r="A43" s="99" t="s">
        <v>710</v>
      </c>
      <c r="B43" s="100"/>
      <c r="C43" s="101"/>
      <c r="D43" s="102">
        <v>93.001000000000005</v>
      </c>
      <c r="E43" s="102">
        <v>94.001000000000005</v>
      </c>
      <c r="F43" s="103">
        <f>SUM(D43:E43)</f>
        <v>187.00200000000001</v>
      </c>
      <c r="G43"/>
      <c r="H43" s="99" t="s">
        <v>729</v>
      </c>
      <c r="I43" s="100"/>
      <c r="J43" s="101"/>
      <c r="K43" s="102">
        <v>94</v>
      </c>
      <c r="L43" s="102">
        <v>95</v>
      </c>
      <c r="M43" s="103">
        <f>SUM(K43:L43)</f>
        <v>189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58" t="s">
        <v>51</v>
      </c>
      <c r="I45" s="12" t="s">
        <v>279</v>
      </c>
      <c r="J45" s="12" t="s">
        <v>280</v>
      </c>
      <c r="K45" s="12" t="s">
        <v>281</v>
      </c>
      <c r="L45" s="12" t="s">
        <v>282</v>
      </c>
      <c r="M45" s="12" t="s">
        <v>13</v>
      </c>
      <c r="N45" s="13" t="s">
        <v>283</v>
      </c>
    </row>
    <row r="46" spans="1:14" ht="15.75" customHeight="1" x14ac:dyDescent="0.3">
      <c r="B46" s="6" t="s">
        <v>793</v>
      </c>
      <c r="E46" s="6"/>
      <c r="H46" s="64" t="s">
        <v>791</v>
      </c>
      <c r="I46" s="65">
        <v>4</v>
      </c>
      <c r="J46" s="65">
        <v>4</v>
      </c>
      <c r="K46" s="65"/>
      <c r="L46" s="65"/>
      <c r="M46" s="122">
        <v>2271.0259999999998</v>
      </c>
      <c r="N46" s="66">
        <v>8</v>
      </c>
    </row>
    <row r="47" spans="1:14" ht="15.75" customHeight="1" x14ac:dyDescent="0.3">
      <c r="B47" s="60" t="s">
        <v>794</v>
      </c>
      <c r="E47" s="6"/>
      <c r="H47" s="67" t="s">
        <v>533</v>
      </c>
      <c r="I47" s="41">
        <v>4</v>
      </c>
      <c r="J47" s="41">
        <v>3</v>
      </c>
      <c r="K47" s="41"/>
      <c r="L47" s="41">
        <v>1</v>
      </c>
      <c r="M47" s="123">
        <v>2180</v>
      </c>
      <c r="N47" s="42">
        <v>6</v>
      </c>
    </row>
    <row r="48" spans="1:14" ht="15.75" customHeight="1" x14ac:dyDescent="0.3">
      <c r="B48" s="9" t="s">
        <v>286</v>
      </c>
      <c r="E48" s="6"/>
      <c r="H48" s="67" t="s">
        <v>788</v>
      </c>
      <c r="I48" s="41">
        <v>4</v>
      </c>
      <c r="J48" s="41">
        <v>2</v>
      </c>
      <c r="K48" s="41"/>
      <c r="L48" s="41">
        <v>2</v>
      </c>
      <c r="M48" s="123">
        <v>2228.0150000000003</v>
      </c>
      <c r="N48" s="42">
        <v>4</v>
      </c>
    </row>
    <row r="49" spans="1:14" ht="15.75" customHeight="1" x14ac:dyDescent="0.3">
      <c r="H49" s="67" t="s">
        <v>789</v>
      </c>
      <c r="I49" s="41">
        <v>4</v>
      </c>
      <c r="J49" s="41">
        <v>2</v>
      </c>
      <c r="K49" s="41"/>
      <c r="L49" s="41">
        <v>2</v>
      </c>
      <c r="M49" s="123">
        <v>1878.0140000000001</v>
      </c>
      <c r="N49" s="42">
        <v>4</v>
      </c>
    </row>
    <row r="50" spans="1:14" ht="15.75" customHeight="1" x14ac:dyDescent="0.3">
      <c r="H50" s="67" t="s">
        <v>790</v>
      </c>
      <c r="I50" s="41">
        <v>4</v>
      </c>
      <c r="J50" s="41">
        <v>1</v>
      </c>
      <c r="K50" s="41"/>
      <c r="L50" s="41">
        <v>3</v>
      </c>
      <c r="M50" s="123">
        <v>2150.009</v>
      </c>
      <c r="N50" s="42">
        <v>2</v>
      </c>
    </row>
    <row r="51" spans="1:14" ht="15.75" customHeight="1" x14ac:dyDescent="0.3">
      <c r="H51" s="68" t="s">
        <v>792</v>
      </c>
      <c r="I51" s="43">
        <v>4</v>
      </c>
      <c r="J51" s="43"/>
      <c r="K51" s="43"/>
      <c r="L51" s="43">
        <v>4</v>
      </c>
      <c r="M51" s="124">
        <v>1832.002</v>
      </c>
      <c r="N51" s="44">
        <v>0</v>
      </c>
    </row>
    <row r="52" spans="1:14" ht="15.75" customHeight="1" x14ac:dyDescent="0.3">
      <c r="H52" s="36"/>
      <c r="I52" s="36"/>
      <c r="J52" s="36"/>
      <c r="K52" s="36"/>
      <c r="L52" s="36"/>
      <c r="M52" s="36"/>
      <c r="N52" s="36"/>
    </row>
    <row r="53" spans="1:14" ht="15.75" customHeight="1" x14ac:dyDescent="0.3">
      <c r="A53" s="6" t="s">
        <v>498</v>
      </c>
      <c r="H53" s="36"/>
      <c r="I53" s="36"/>
      <c r="J53" s="36"/>
      <c r="K53" s="36"/>
      <c r="L53" s="36"/>
      <c r="M53" s="36"/>
      <c r="N53" s="36"/>
    </row>
    <row r="54" spans="1:14" ht="15.75" customHeight="1" x14ac:dyDescent="0.3">
      <c r="A54" s="104"/>
      <c r="B54" s="104"/>
      <c r="C54" s="104"/>
      <c r="D54" s="104"/>
      <c r="E54" s="104"/>
      <c r="F54" s="104"/>
      <c r="G54" s="112"/>
      <c r="H54" s="104"/>
      <c r="I54" s="104"/>
      <c r="J54" s="104"/>
      <c r="K54" s="104"/>
      <c r="L54" s="104"/>
      <c r="M54" s="104"/>
      <c r="N54" s="104"/>
    </row>
    <row r="55" spans="1:14" ht="15.75" customHeight="1" x14ac:dyDescent="0.3">
      <c r="A55" s="6" t="s">
        <v>696</v>
      </c>
      <c r="E55" s="111" t="s">
        <v>165</v>
      </c>
      <c r="G55" s="6"/>
      <c r="I55" s="104"/>
      <c r="J55" s="104"/>
      <c r="K55" s="104"/>
      <c r="L55" s="104"/>
      <c r="M55" s="104"/>
      <c r="N55" s="104"/>
    </row>
    <row r="56" spans="1:14" ht="15.75" customHeight="1" x14ac:dyDescent="0.3">
      <c r="A56" s="6" t="s">
        <v>166</v>
      </c>
      <c r="E56" s="6"/>
      <c r="I56" s="104"/>
      <c r="J56" s="104"/>
      <c r="K56" s="104"/>
      <c r="L56" s="104"/>
      <c r="M56" s="104"/>
      <c r="N56" s="104"/>
    </row>
    <row r="57" spans="1:14" ht="15.75" customHeight="1" x14ac:dyDescent="0.3">
      <c r="A57" s="104"/>
      <c r="B57" s="104"/>
      <c r="C57" s="104"/>
      <c r="D57" s="104"/>
      <c r="E57" s="104"/>
      <c r="F57" s="104"/>
      <c r="G57" s="112"/>
      <c r="H57" s="104"/>
      <c r="I57" s="104"/>
      <c r="J57" s="104"/>
      <c r="K57" s="104"/>
      <c r="L57" s="104"/>
      <c r="M57" s="104"/>
      <c r="N57" s="104"/>
    </row>
    <row r="58" spans="1:14" ht="15.75" customHeight="1" x14ac:dyDescent="0.3">
      <c r="A58" s="104"/>
      <c r="B58" s="104"/>
      <c r="C58" s="104"/>
      <c r="D58" s="104"/>
      <c r="E58" s="104"/>
      <c r="F58" s="104"/>
      <c r="G58" s="112"/>
      <c r="H58" s="104"/>
      <c r="I58" s="104"/>
      <c r="J58" s="104"/>
      <c r="K58" s="104"/>
      <c r="L58" s="104"/>
      <c r="M58" s="104"/>
      <c r="N58" s="104"/>
    </row>
    <row r="59" spans="1:14" ht="15.75" customHeight="1" x14ac:dyDescent="0.3">
      <c r="A59" s="104"/>
      <c r="B59" s="104"/>
      <c r="C59" s="104"/>
      <c r="D59" s="104"/>
      <c r="E59" s="104"/>
      <c r="F59" s="104"/>
      <c r="G59" s="112"/>
      <c r="H59" s="104"/>
      <c r="I59" s="104"/>
      <c r="J59" s="104"/>
      <c r="K59" s="104"/>
      <c r="L59" s="104"/>
      <c r="M59" s="104"/>
      <c r="N59" s="104"/>
    </row>
    <row r="60" spans="1:14" ht="15.75" customHeight="1" x14ac:dyDescent="0.3">
      <c r="A60" s="104"/>
      <c r="B60" s="104"/>
      <c r="C60" s="104"/>
      <c r="D60" s="104"/>
      <c r="E60" s="104"/>
      <c r="F60" s="104"/>
      <c r="G60" s="112"/>
      <c r="H60" s="104"/>
      <c r="I60" s="104"/>
      <c r="J60" s="104"/>
      <c r="K60" s="104"/>
      <c r="L60" s="104"/>
      <c r="M60" s="104"/>
      <c r="N60" s="104"/>
    </row>
    <row r="61" spans="1:14" ht="15.75" customHeight="1" x14ac:dyDescent="0.3">
      <c r="A61" s="104"/>
      <c r="B61" s="104"/>
      <c r="C61" s="104"/>
      <c r="D61" s="104"/>
      <c r="E61" s="104"/>
      <c r="F61" s="104"/>
      <c r="G61" s="112"/>
      <c r="H61" s="104"/>
      <c r="I61" s="104"/>
      <c r="J61" s="104"/>
      <c r="K61" s="104"/>
      <c r="L61" s="104"/>
      <c r="M61" s="104"/>
      <c r="N61" s="104"/>
    </row>
    <row r="62" spans="1:14" ht="15.75" customHeight="1" x14ac:dyDescent="0.3">
      <c r="A62" s="104"/>
      <c r="B62" s="104"/>
      <c r="C62" s="104"/>
      <c r="D62" s="104"/>
      <c r="E62" s="104"/>
      <c r="F62" s="104"/>
      <c r="G62" s="112"/>
      <c r="H62" s="104"/>
      <c r="I62" s="104"/>
      <c r="J62" s="104"/>
      <c r="K62" s="104"/>
      <c r="L62" s="104"/>
      <c r="M62" s="104"/>
      <c r="N62" s="104"/>
    </row>
    <row r="63" spans="1:14" ht="15.75" customHeight="1" x14ac:dyDescent="0.3">
      <c r="A63" s="104"/>
      <c r="B63" s="104"/>
      <c r="C63" s="104"/>
      <c r="D63" s="104"/>
      <c r="E63" s="104"/>
      <c r="F63" s="104"/>
      <c r="G63" s="112"/>
      <c r="H63" s="104"/>
      <c r="I63" s="104"/>
      <c r="J63" s="104"/>
      <c r="K63" s="104"/>
      <c r="L63" s="104"/>
      <c r="M63" s="104"/>
      <c r="N63" s="104"/>
    </row>
    <row r="64" spans="1:14" ht="15.75" customHeight="1" x14ac:dyDescent="0.3">
      <c r="A64" s="104"/>
      <c r="B64" s="104"/>
      <c r="C64" s="104"/>
      <c r="D64" s="104"/>
      <c r="E64" s="104"/>
      <c r="F64" s="104"/>
      <c r="G64" s="112"/>
      <c r="H64" s="104"/>
      <c r="I64" s="104"/>
      <c r="J64" s="104"/>
      <c r="K64" s="104"/>
      <c r="L64" s="104"/>
      <c r="M64" s="104"/>
      <c r="N64" s="104"/>
    </row>
    <row r="65" spans="1:14" ht="15.75" customHeight="1" x14ac:dyDescent="0.3">
      <c r="A65" s="104"/>
      <c r="B65" s="104"/>
      <c r="C65" s="104"/>
      <c r="D65" s="104"/>
      <c r="E65" s="104"/>
      <c r="F65" s="104"/>
      <c r="G65" s="112"/>
      <c r="H65" s="104"/>
      <c r="I65" s="104"/>
      <c r="J65" s="104"/>
      <c r="K65" s="104"/>
      <c r="L65" s="104"/>
      <c r="M65" s="104"/>
      <c r="N65" s="104"/>
    </row>
    <row r="66" spans="1:14" ht="15.75" customHeight="1" x14ac:dyDescent="0.3">
      <c r="A66" s="104"/>
      <c r="B66" s="104"/>
      <c r="C66" s="104"/>
      <c r="D66" s="104"/>
      <c r="E66" s="104"/>
      <c r="F66" s="104"/>
      <c r="G66" s="112"/>
      <c r="H66" s="104"/>
      <c r="I66" s="104"/>
      <c r="J66" s="104"/>
      <c r="K66" s="104"/>
      <c r="L66" s="104"/>
      <c r="M66" s="104"/>
      <c r="N66" s="104"/>
    </row>
    <row r="67" spans="1:14" ht="15.75" customHeight="1" x14ac:dyDescent="0.3">
      <c r="A67" s="104"/>
      <c r="B67" s="104"/>
      <c r="C67" s="104"/>
      <c r="D67" s="104"/>
      <c r="E67" s="104"/>
      <c r="F67" s="104"/>
      <c r="G67" s="112"/>
      <c r="H67" s="104"/>
      <c r="I67" s="104"/>
      <c r="J67" s="104"/>
      <c r="K67" s="104"/>
      <c r="L67" s="104"/>
      <c r="M67" s="104"/>
      <c r="N67" s="104"/>
    </row>
    <row r="68" spans="1:14" ht="15.75" customHeight="1" x14ac:dyDescent="0.3">
      <c r="A68" s="104"/>
      <c r="B68" s="104"/>
      <c r="C68" s="104"/>
      <c r="D68" s="104"/>
      <c r="E68" s="104"/>
      <c r="F68" s="104"/>
      <c r="G68" s="112"/>
      <c r="H68" s="104"/>
      <c r="I68" s="104"/>
      <c r="J68" s="104"/>
      <c r="K68" s="104"/>
      <c r="L68" s="104"/>
      <c r="M68" s="104"/>
      <c r="N68" s="104"/>
    </row>
    <row r="69" spans="1:14" ht="15.75" customHeight="1" x14ac:dyDescent="0.3">
      <c r="A69" s="104"/>
      <c r="B69" s="104"/>
      <c r="C69" s="104"/>
      <c r="D69" s="104"/>
      <c r="E69" s="104"/>
      <c r="F69" s="104"/>
      <c r="G69" s="112"/>
      <c r="H69" s="104"/>
      <c r="I69" s="104"/>
      <c r="J69" s="104"/>
      <c r="K69" s="104"/>
      <c r="L69" s="104"/>
      <c r="M69" s="104"/>
      <c r="N69" s="104"/>
    </row>
    <row r="70" spans="1:14" ht="15.75" customHeight="1" x14ac:dyDescent="0.3">
      <c r="A70" s="104"/>
      <c r="B70" s="104"/>
      <c r="C70" s="104"/>
      <c r="D70" s="104"/>
      <c r="E70" s="104"/>
      <c r="F70" s="104"/>
      <c r="G70" s="112"/>
      <c r="H70" s="104"/>
      <c r="I70" s="104"/>
      <c r="J70" s="104"/>
      <c r="K70" s="104"/>
      <c r="L70" s="104"/>
      <c r="M70" s="104"/>
      <c r="N70" s="104"/>
    </row>
    <row r="71" spans="1:14" ht="15.75" customHeight="1" x14ac:dyDescent="0.3">
      <c r="A71" s="104"/>
      <c r="B71" s="104"/>
      <c r="C71" s="104"/>
      <c r="D71" s="104"/>
      <c r="E71" s="104"/>
      <c r="F71" s="104"/>
      <c r="G71" s="112"/>
      <c r="H71" s="104"/>
      <c r="I71" s="104"/>
      <c r="J71" s="104"/>
      <c r="K71" s="104"/>
      <c r="L71" s="104"/>
      <c r="M71" s="104"/>
      <c r="N71" s="104"/>
    </row>
    <row r="72" spans="1:14" ht="15.75" customHeight="1" x14ac:dyDescent="0.3">
      <c r="A72" s="104"/>
      <c r="B72" s="104"/>
      <c r="C72" s="104"/>
      <c r="D72" s="104"/>
      <c r="E72" s="104"/>
      <c r="F72" s="104"/>
      <c r="G72" s="112"/>
      <c r="H72" s="104"/>
      <c r="I72" s="104"/>
      <c r="J72" s="104"/>
      <c r="K72" s="104"/>
      <c r="L72" s="104"/>
      <c r="M72" s="104"/>
      <c r="N72" s="104"/>
    </row>
    <row r="73" spans="1:14" ht="15.75" customHeight="1" x14ac:dyDescent="0.3">
      <c r="A73" s="104"/>
      <c r="B73" s="104"/>
      <c r="C73" s="104"/>
      <c r="D73" s="104"/>
      <c r="E73" s="104"/>
      <c r="F73" s="104"/>
      <c r="G73" s="112"/>
      <c r="H73" s="104"/>
      <c r="I73" s="104"/>
      <c r="J73" s="104"/>
      <c r="K73" s="104"/>
      <c r="L73" s="104"/>
      <c r="M73" s="104"/>
      <c r="N73" s="104"/>
    </row>
    <row r="74" spans="1:14" ht="15.75" customHeight="1" x14ac:dyDescent="0.3">
      <c r="A74" s="104"/>
      <c r="B74" s="104"/>
      <c r="C74" s="104"/>
      <c r="D74" s="104"/>
      <c r="E74" s="104"/>
      <c r="F74" s="104"/>
      <c r="G74" s="112"/>
      <c r="H74" s="104"/>
      <c r="I74" s="104"/>
      <c r="J74" s="104"/>
      <c r="K74" s="104"/>
      <c r="L74" s="104"/>
      <c r="M74" s="104"/>
      <c r="N74" s="104"/>
    </row>
    <row r="75" spans="1:14" ht="15.75" customHeight="1" x14ac:dyDescent="0.3">
      <c r="A75" s="104"/>
      <c r="B75" s="104"/>
      <c r="C75" s="104"/>
      <c r="D75" s="104"/>
      <c r="E75" s="104"/>
      <c r="F75" s="104"/>
      <c r="G75" s="112"/>
      <c r="H75" s="104"/>
      <c r="I75" s="104"/>
      <c r="J75" s="104"/>
      <c r="K75" s="104"/>
      <c r="L75" s="104"/>
      <c r="M75" s="104"/>
      <c r="N75" s="104"/>
    </row>
    <row r="76" spans="1:14" ht="15.75" customHeight="1" x14ac:dyDescent="0.3">
      <c r="A76" s="104"/>
      <c r="B76" s="104"/>
      <c r="C76" s="104"/>
      <c r="D76" s="104"/>
      <c r="E76" s="104"/>
      <c r="F76" s="104"/>
      <c r="G76" s="112"/>
      <c r="H76" s="104"/>
      <c r="I76" s="104"/>
      <c r="J76" s="104"/>
      <c r="K76" s="104"/>
      <c r="L76" s="104"/>
      <c r="M76" s="104"/>
      <c r="N76" s="104"/>
    </row>
    <row r="77" spans="1:14" ht="15.75" customHeight="1" x14ac:dyDescent="0.3">
      <c r="A77" s="104"/>
      <c r="B77" s="104"/>
      <c r="C77" s="104"/>
      <c r="D77" s="104"/>
      <c r="E77" s="104"/>
      <c r="F77" s="104"/>
      <c r="G77" s="112"/>
      <c r="H77" s="104"/>
      <c r="I77" s="104"/>
      <c r="J77" s="104"/>
      <c r="K77" s="104"/>
      <c r="L77" s="104"/>
      <c r="M77" s="104"/>
      <c r="N77" s="104"/>
    </row>
    <row r="78" spans="1:14" ht="15.75" customHeight="1" x14ac:dyDescent="0.3">
      <c r="A78" s="104"/>
      <c r="B78" s="104"/>
      <c r="C78" s="104"/>
      <c r="D78" s="104"/>
      <c r="E78" s="104"/>
      <c r="F78" s="104"/>
      <c r="G78" s="112"/>
      <c r="H78" s="104"/>
      <c r="I78" s="104"/>
      <c r="J78" s="104"/>
      <c r="K78" s="104"/>
      <c r="L78" s="104"/>
      <c r="M78" s="104"/>
      <c r="N78" s="104"/>
    </row>
    <row r="79" spans="1:14" ht="15.75" customHeight="1" x14ac:dyDescent="0.3">
      <c r="A79" s="104"/>
      <c r="B79" s="104"/>
      <c r="C79" s="104"/>
      <c r="D79" s="104"/>
      <c r="E79" s="104"/>
      <c r="F79" s="104"/>
      <c r="G79" s="112"/>
      <c r="H79" s="104"/>
      <c r="I79" s="104"/>
      <c r="J79" s="104"/>
      <c r="K79" s="104"/>
      <c r="L79" s="104"/>
      <c r="M79" s="104"/>
      <c r="N79" s="104"/>
    </row>
    <row r="80" spans="1:14" ht="15.75" customHeight="1" x14ac:dyDescent="0.3">
      <c r="A80" s="104"/>
      <c r="B80" s="104"/>
      <c r="C80" s="104"/>
      <c r="D80" s="104"/>
      <c r="E80" s="104"/>
      <c r="F80" s="104"/>
      <c r="G80" s="112"/>
      <c r="H80" s="104"/>
      <c r="I80" s="104"/>
      <c r="J80" s="104"/>
      <c r="K80" s="104"/>
      <c r="L80" s="104"/>
      <c r="M80" s="104"/>
      <c r="N80" s="104"/>
    </row>
    <row r="81" spans="1:14" ht="15.75" customHeight="1" x14ac:dyDescent="0.3">
      <c r="A81" s="104"/>
      <c r="B81" s="104"/>
      <c r="C81" s="104"/>
      <c r="D81" s="104"/>
      <c r="E81" s="104"/>
      <c r="F81" s="104"/>
      <c r="G81" s="112"/>
      <c r="H81" s="104"/>
      <c r="I81" s="104"/>
      <c r="J81" s="104"/>
      <c r="K81" s="104"/>
      <c r="L81" s="104"/>
      <c r="M81" s="104"/>
      <c r="N81" s="104"/>
    </row>
    <row r="82" spans="1:14" ht="15.75" customHeight="1" x14ac:dyDescent="0.3">
      <c r="A82" s="104"/>
      <c r="B82" s="104"/>
      <c r="C82" s="104"/>
      <c r="D82" s="104"/>
      <c r="E82" s="104"/>
      <c r="F82" s="104"/>
      <c r="G82" s="112"/>
      <c r="H82" s="104"/>
      <c r="I82" s="104"/>
      <c r="J82" s="104"/>
      <c r="K82" s="104"/>
      <c r="L82" s="104"/>
      <c r="M82" s="104"/>
      <c r="N82" s="104"/>
    </row>
    <row r="83" spans="1:14" ht="15.75" customHeight="1" x14ac:dyDescent="0.3">
      <c r="A83" s="104"/>
      <c r="B83" s="104"/>
      <c r="C83" s="104"/>
      <c r="D83" s="104"/>
      <c r="E83" s="104"/>
      <c r="F83" s="104"/>
      <c r="G83" s="112"/>
      <c r="H83" s="104"/>
      <c r="I83" s="104"/>
      <c r="J83" s="104"/>
      <c r="K83" s="104"/>
      <c r="L83" s="104"/>
      <c r="M83" s="104"/>
      <c r="N83" s="104"/>
    </row>
    <row r="84" spans="1:14" ht="15.75" customHeight="1" x14ac:dyDescent="0.3">
      <c r="A84" s="104"/>
      <c r="B84" s="104"/>
      <c r="C84" s="104"/>
      <c r="D84" s="104"/>
      <c r="E84" s="104"/>
      <c r="F84" s="104"/>
      <c r="G84" s="112"/>
      <c r="H84" s="104"/>
      <c r="I84" s="104"/>
      <c r="J84" s="104"/>
      <c r="K84" s="104"/>
      <c r="L84" s="104"/>
      <c r="M84" s="104"/>
      <c r="N84" s="104"/>
    </row>
    <row r="85" spans="1:14" ht="15.75" customHeight="1" x14ac:dyDescent="0.3">
      <c r="A85" s="104"/>
      <c r="B85" s="104"/>
      <c r="C85" s="104"/>
      <c r="D85" s="104"/>
      <c r="E85" s="104"/>
      <c r="F85" s="104"/>
      <c r="G85" s="112"/>
      <c r="H85" s="104"/>
      <c r="I85" s="104"/>
      <c r="J85" s="104"/>
      <c r="K85" s="104"/>
      <c r="L85" s="104"/>
      <c r="M85" s="104"/>
      <c r="N85" s="104"/>
    </row>
    <row r="86" spans="1:14" ht="15.75" customHeight="1" x14ac:dyDescent="0.3">
      <c r="A86" s="104"/>
      <c r="B86" s="104"/>
      <c r="C86" s="104"/>
      <c r="D86" s="104"/>
      <c r="E86" s="104"/>
      <c r="F86" s="104"/>
      <c r="G86" s="112"/>
      <c r="H86" s="104"/>
      <c r="I86" s="104"/>
      <c r="J86" s="104"/>
      <c r="K86" s="104"/>
      <c r="L86" s="104"/>
      <c r="M86" s="104"/>
      <c r="N86" s="104"/>
    </row>
    <row r="87" spans="1:14" ht="15.75" customHeight="1" x14ac:dyDescent="0.3">
      <c r="A87" s="104"/>
      <c r="B87" s="104"/>
      <c r="C87" s="104"/>
      <c r="D87" s="104"/>
      <c r="E87" s="104"/>
      <c r="F87" s="104"/>
      <c r="G87" s="112"/>
      <c r="H87" s="104"/>
      <c r="I87" s="104"/>
      <c r="J87" s="104"/>
      <c r="K87" s="104"/>
      <c r="L87" s="104"/>
      <c r="M87" s="104"/>
      <c r="N87" s="104"/>
    </row>
    <row r="88" spans="1:14" ht="15.75" customHeight="1" x14ac:dyDescent="0.3">
      <c r="A88" s="104"/>
      <c r="B88" s="104"/>
      <c r="C88" s="104"/>
      <c r="D88" s="104"/>
      <c r="E88" s="104"/>
      <c r="F88" s="104"/>
      <c r="G88" s="112"/>
      <c r="H88" s="104"/>
      <c r="I88" s="104"/>
      <c r="J88" s="104"/>
      <c r="K88" s="104"/>
      <c r="L88" s="104"/>
      <c r="M88" s="104"/>
      <c r="N88" s="104"/>
    </row>
    <row r="89" spans="1:14" ht="15.75" customHeight="1" x14ac:dyDescent="0.3">
      <c r="A89" s="104"/>
      <c r="B89" s="104"/>
      <c r="C89" s="104"/>
      <c r="D89" s="104"/>
      <c r="E89" s="104"/>
      <c r="F89" s="104"/>
      <c r="G89" s="112"/>
      <c r="H89" s="104"/>
      <c r="I89" s="104"/>
      <c r="J89" s="104"/>
      <c r="K89" s="104"/>
      <c r="L89" s="104"/>
      <c r="M89" s="104"/>
      <c r="N89" s="104"/>
    </row>
    <row r="90" spans="1:14" ht="15.75" customHeight="1" x14ac:dyDescent="0.3">
      <c r="A90" s="104"/>
      <c r="B90" s="104"/>
      <c r="C90" s="104"/>
      <c r="D90" s="104"/>
      <c r="E90" s="104"/>
      <c r="F90" s="104"/>
      <c r="G90" s="112"/>
      <c r="H90" s="104"/>
      <c r="I90" s="104"/>
      <c r="J90" s="104"/>
      <c r="K90" s="104"/>
      <c r="L90" s="104"/>
      <c r="M90" s="104"/>
      <c r="N90" s="104"/>
    </row>
    <row r="91" spans="1:14" ht="15.75" customHeight="1" x14ac:dyDescent="0.3">
      <c r="A91" s="104"/>
      <c r="B91" s="104"/>
      <c r="C91" s="104"/>
      <c r="D91" s="104"/>
      <c r="E91" s="104"/>
      <c r="F91" s="104"/>
      <c r="G91" s="112"/>
      <c r="H91" s="104"/>
      <c r="I91" s="104"/>
      <c r="J91" s="104"/>
      <c r="K91" s="104"/>
      <c r="L91" s="104"/>
      <c r="M91" s="104"/>
      <c r="N91" s="104"/>
    </row>
    <row r="92" spans="1:14" ht="15.75" customHeight="1" x14ac:dyDescent="0.3">
      <c r="A92" s="104"/>
      <c r="B92" s="104"/>
      <c r="C92" s="104"/>
      <c r="D92" s="104"/>
      <c r="E92" s="104"/>
      <c r="F92" s="104"/>
      <c r="G92" s="112"/>
      <c r="H92" s="104"/>
      <c r="I92" s="104"/>
      <c r="J92" s="104"/>
      <c r="K92" s="104"/>
      <c r="L92" s="104"/>
      <c r="M92" s="104"/>
      <c r="N92" s="104"/>
    </row>
    <row r="93" spans="1:14" ht="15.75" customHeight="1" x14ac:dyDescent="0.3">
      <c r="A93" s="104"/>
      <c r="B93" s="104"/>
      <c r="C93" s="104"/>
      <c r="D93" s="104"/>
      <c r="E93" s="104"/>
      <c r="F93" s="104"/>
      <c r="G93" s="112"/>
      <c r="H93" s="104"/>
      <c r="I93" s="104"/>
      <c r="J93" s="104"/>
      <c r="K93" s="104"/>
      <c r="L93" s="104"/>
      <c r="M93" s="104"/>
      <c r="N93" s="104"/>
    </row>
    <row r="94" spans="1:14" ht="15.75" customHeight="1" x14ac:dyDescent="0.3">
      <c r="A94" s="104"/>
      <c r="B94" s="104"/>
      <c r="C94" s="104"/>
      <c r="D94" s="104"/>
      <c r="E94" s="104"/>
      <c r="F94" s="104"/>
      <c r="G94" s="112"/>
      <c r="H94" s="104"/>
      <c r="I94" s="104"/>
      <c r="J94" s="104"/>
      <c r="K94" s="104"/>
      <c r="L94" s="104"/>
      <c r="M94" s="104"/>
      <c r="N94" s="104"/>
    </row>
    <row r="95" spans="1:14" ht="15.75" customHeight="1" x14ac:dyDescent="0.3">
      <c r="A95" s="104"/>
      <c r="B95" s="104"/>
      <c r="C95" s="104"/>
      <c r="D95" s="104"/>
      <c r="E95" s="104"/>
      <c r="F95" s="104"/>
      <c r="G95" s="112"/>
      <c r="H95" s="104"/>
      <c r="I95" s="104"/>
      <c r="J95" s="104"/>
      <c r="K95" s="104"/>
      <c r="L95" s="104"/>
      <c r="M95" s="104"/>
      <c r="N95" s="104"/>
    </row>
    <row r="96" spans="1:14" ht="15.75" customHeight="1" x14ac:dyDescent="0.3">
      <c r="A96" s="104"/>
      <c r="B96" s="104"/>
      <c r="C96" s="104"/>
      <c r="D96" s="104"/>
      <c r="E96" s="104"/>
      <c r="F96" s="104"/>
      <c r="G96" s="112"/>
      <c r="H96" s="104"/>
      <c r="I96" s="104"/>
      <c r="J96" s="104"/>
      <c r="K96" s="104"/>
      <c r="L96" s="104"/>
      <c r="M96" s="104"/>
      <c r="N96" s="104"/>
    </row>
    <row r="97" spans="1:14" ht="15.75" customHeight="1" x14ac:dyDescent="0.3">
      <c r="A97" s="104"/>
      <c r="B97" s="104"/>
      <c r="C97" s="104"/>
      <c r="D97" s="104"/>
      <c r="E97" s="104"/>
      <c r="F97" s="104"/>
      <c r="G97" s="112"/>
      <c r="H97" s="104"/>
      <c r="I97" s="104"/>
      <c r="J97" s="104"/>
      <c r="K97" s="104"/>
      <c r="L97" s="104"/>
      <c r="M97" s="104"/>
      <c r="N97" s="104"/>
    </row>
    <row r="98" spans="1:14" ht="15.75" customHeight="1" x14ac:dyDescent="0.3">
      <c r="A98" s="104"/>
      <c r="B98" s="104"/>
      <c r="C98" s="104"/>
      <c r="D98" s="104"/>
      <c r="E98" s="104"/>
      <c r="F98" s="104"/>
      <c r="G98" s="112"/>
      <c r="H98" s="104"/>
      <c r="I98" s="104"/>
      <c r="J98" s="104"/>
      <c r="K98" s="104"/>
      <c r="L98" s="104"/>
      <c r="M98" s="104"/>
      <c r="N98" s="104"/>
    </row>
    <row r="99" spans="1:14" ht="15.75" customHeight="1" x14ac:dyDescent="0.3">
      <c r="A99" s="104"/>
      <c r="B99" s="104"/>
      <c r="C99" s="104"/>
      <c r="D99" s="104"/>
      <c r="E99" s="104"/>
      <c r="F99" s="104"/>
      <c r="G99" s="112"/>
      <c r="H99" s="104"/>
      <c r="I99" s="104"/>
      <c r="J99" s="104"/>
      <c r="K99" s="104"/>
      <c r="L99" s="104"/>
      <c r="M99" s="104"/>
      <c r="N99" s="104"/>
    </row>
    <row r="100" spans="1:14" ht="15.75" customHeight="1" x14ac:dyDescent="0.3">
      <c r="A100" s="104"/>
      <c r="B100" s="104"/>
      <c r="C100" s="104"/>
      <c r="D100" s="104"/>
      <c r="E100" s="104"/>
      <c r="F100" s="104"/>
      <c r="G100" s="112"/>
      <c r="H100" s="104"/>
      <c r="I100" s="104"/>
      <c r="J100" s="104"/>
      <c r="K100" s="104"/>
      <c r="L100" s="104"/>
      <c r="M100" s="104"/>
      <c r="N100" s="104"/>
    </row>
    <row r="101" spans="1:14" ht="15.75" customHeight="1" x14ac:dyDescent="0.3">
      <c r="A101" s="104"/>
      <c r="B101" s="104"/>
      <c r="C101" s="104"/>
      <c r="D101" s="104"/>
      <c r="E101" s="104"/>
      <c r="F101" s="104"/>
      <c r="G101" s="112"/>
      <c r="H101" s="104"/>
      <c r="I101" s="104"/>
      <c r="J101" s="104"/>
      <c r="K101" s="104"/>
      <c r="L101" s="104"/>
      <c r="M101" s="104"/>
      <c r="N101" s="104"/>
    </row>
    <row r="102" spans="1:14" ht="15.75" customHeight="1" x14ac:dyDescent="0.3">
      <c r="A102" s="104"/>
      <c r="B102" s="104"/>
      <c r="C102" s="104"/>
      <c r="D102" s="104"/>
      <c r="E102" s="104"/>
      <c r="F102" s="104"/>
      <c r="G102" s="112"/>
      <c r="H102" s="104"/>
      <c r="I102" s="104"/>
      <c r="J102" s="104"/>
      <c r="K102" s="104"/>
      <c r="L102" s="104"/>
      <c r="M102" s="104"/>
      <c r="N102" s="104"/>
    </row>
    <row r="103" spans="1:14" ht="15.75" customHeight="1" x14ac:dyDescent="0.3">
      <c r="A103" s="104"/>
      <c r="B103" s="104"/>
      <c r="C103" s="104"/>
      <c r="D103" s="104"/>
      <c r="E103" s="104"/>
      <c r="F103" s="104"/>
      <c r="G103" s="112"/>
      <c r="H103" s="104"/>
      <c r="I103" s="104"/>
      <c r="J103" s="104"/>
      <c r="K103" s="104"/>
      <c r="L103" s="104"/>
      <c r="M103" s="104"/>
      <c r="N103" s="104"/>
    </row>
    <row r="104" spans="1:14" ht="15.75" customHeight="1" x14ac:dyDescent="0.3">
      <c r="A104" s="104"/>
      <c r="B104" s="104"/>
      <c r="C104" s="104"/>
      <c r="D104" s="104"/>
      <c r="E104" s="104"/>
      <c r="F104" s="104"/>
      <c r="G104" s="112"/>
      <c r="H104" s="104"/>
      <c r="I104" s="104"/>
      <c r="J104" s="104"/>
      <c r="K104" s="104"/>
      <c r="L104" s="104"/>
      <c r="M104" s="104"/>
      <c r="N104" s="104"/>
    </row>
    <row r="105" spans="1:14" ht="15.75" customHeight="1" x14ac:dyDescent="0.3">
      <c r="A105" s="104"/>
      <c r="B105" s="104"/>
      <c r="C105" s="104"/>
      <c r="D105" s="104"/>
      <c r="E105" s="104"/>
      <c r="F105" s="104"/>
      <c r="G105" s="112"/>
      <c r="H105" s="104"/>
      <c r="I105" s="104"/>
      <c r="J105" s="104"/>
      <c r="K105" s="104"/>
      <c r="L105" s="104"/>
      <c r="M105" s="104"/>
      <c r="N105" s="104"/>
    </row>
    <row r="106" spans="1:14" ht="15.75" customHeight="1" x14ac:dyDescent="0.3">
      <c r="A106" s="104"/>
      <c r="B106" s="104"/>
      <c r="C106" s="104"/>
      <c r="D106" s="104"/>
      <c r="E106" s="104"/>
      <c r="F106" s="104"/>
      <c r="G106" s="112"/>
      <c r="H106" s="104"/>
      <c r="I106" s="104"/>
      <c r="J106" s="104"/>
      <c r="K106" s="104"/>
      <c r="L106" s="104"/>
      <c r="M106" s="104"/>
      <c r="N106" s="104"/>
    </row>
    <row r="107" spans="1:14" ht="15.75" customHeight="1" x14ac:dyDescent="0.3">
      <c r="A107" s="104"/>
      <c r="B107" s="104"/>
      <c r="C107" s="104"/>
      <c r="D107" s="104"/>
      <c r="E107" s="104"/>
      <c r="F107" s="104"/>
      <c r="G107" s="112"/>
      <c r="H107" s="104"/>
      <c r="I107" s="104"/>
      <c r="J107" s="104"/>
      <c r="K107" s="104"/>
      <c r="L107" s="104"/>
      <c r="M107" s="104"/>
      <c r="N107" s="104"/>
    </row>
    <row r="108" spans="1:14" ht="15.75" customHeight="1" x14ac:dyDescent="0.3">
      <c r="A108" s="104"/>
      <c r="B108" s="104"/>
      <c r="C108" s="104"/>
      <c r="D108" s="104"/>
      <c r="E108" s="104"/>
      <c r="F108" s="104"/>
      <c r="G108" s="112"/>
      <c r="H108" s="104"/>
      <c r="I108" s="104"/>
      <c r="J108" s="104"/>
      <c r="K108" s="104"/>
      <c r="L108" s="104"/>
      <c r="M108" s="104"/>
      <c r="N108" s="104"/>
    </row>
    <row r="109" spans="1:14" ht="15.75" customHeight="1" x14ac:dyDescent="0.3">
      <c r="A109" s="104"/>
      <c r="B109" s="104"/>
      <c r="C109" s="104"/>
      <c r="D109" s="104"/>
      <c r="E109" s="104"/>
      <c r="F109" s="104"/>
      <c r="G109" s="112"/>
      <c r="H109" s="104"/>
      <c r="I109" s="104"/>
      <c r="J109" s="104"/>
      <c r="K109" s="104"/>
      <c r="L109" s="104"/>
      <c r="M109" s="104"/>
      <c r="N109" s="104"/>
    </row>
    <row r="110" spans="1:14" ht="15.75" customHeight="1" x14ac:dyDescent="0.3">
      <c r="A110" s="104"/>
      <c r="B110" s="104"/>
      <c r="C110" s="104"/>
      <c r="D110" s="104"/>
      <c r="E110" s="104"/>
      <c r="F110" s="104"/>
      <c r="G110" s="112"/>
      <c r="H110" s="104"/>
      <c r="I110" s="104"/>
      <c r="J110" s="104"/>
      <c r="K110" s="104"/>
      <c r="L110" s="104"/>
      <c r="M110" s="104"/>
      <c r="N110" s="104"/>
    </row>
    <row r="111" spans="1:14" ht="15.75" customHeight="1" x14ac:dyDescent="0.3">
      <c r="A111" s="104"/>
      <c r="B111" s="104"/>
      <c r="C111" s="104"/>
      <c r="D111" s="104"/>
      <c r="E111" s="104"/>
      <c r="F111" s="104"/>
      <c r="G111" s="112"/>
      <c r="H111" s="104"/>
      <c r="I111" s="104"/>
      <c r="J111" s="104"/>
      <c r="K111" s="104"/>
      <c r="L111" s="104"/>
      <c r="M111" s="104"/>
      <c r="N111" s="104"/>
    </row>
    <row r="112" spans="1:14" ht="15.75" customHeight="1" x14ac:dyDescent="0.3">
      <c r="A112" s="104"/>
      <c r="B112" s="104"/>
      <c r="C112" s="104"/>
      <c r="D112" s="104"/>
      <c r="E112" s="104"/>
      <c r="F112" s="104"/>
      <c r="G112" s="112"/>
      <c r="H112" s="104"/>
      <c r="I112" s="104"/>
      <c r="J112" s="104"/>
      <c r="K112" s="104"/>
      <c r="L112" s="104"/>
      <c r="M112" s="104"/>
      <c r="N112" s="104"/>
    </row>
    <row r="113" spans="1:14" ht="15.75" customHeight="1" x14ac:dyDescent="0.3">
      <c r="A113" s="104"/>
      <c r="B113" s="104"/>
      <c r="C113" s="104"/>
      <c r="D113" s="104"/>
      <c r="E113" s="104"/>
      <c r="F113" s="104"/>
      <c r="G113" s="112"/>
      <c r="H113" s="104"/>
      <c r="I113" s="104"/>
      <c r="J113" s="104"/>
      <c r="K113" s="104"/>
      <c r="L113" s="104"/>
      <c r="M113" s="104"/>
      <c r="N113" s="104"/>
    </row>
  </sheetData>
  <hyperlinks>
    <hyperlink ref="A2" location="'Index'!A3" tooltip="Go to the Index sheet" display="á" xr:uid="{E9131959-03A6-4A7A-8A02-85EC69765A2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22228-BA42-480C-9E2B-369753DE1D92}">
  <sheetPr>
    <tabColor theme="9"/>
    <pageSetUpPr fitToPage="1"/>
  </sheetPr>
  <dimension ref="A1:O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167</v>
      </c>
      <c r="C3" s="6" t="s">
        <v>168</v>
      </c>
      <c r="E3" s="9" t="s">
        <v>169</v>
      </c>
      <c r="F3" s="8"/>
      <c r="G3" s="8"/>
      <c r="H3" s="36"/>
      <c r="I3" s="7"/>
      <c r="J3" s="8" t="s">
        <v>170</v>
      </c>
      <c r="K3" s="6" t="s">
        <v>171</v>
      </c>
      <c r="M3" s="9" t="s">
        <v>172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37">
        <v>2</v>
      </c>
      <c r="B5" s="15" t="s">
        <v>173</v>
      </c>
      <c r="C5" s="15" t="s">
        <v>128</v>
      </c>
      <c r="D5" s="38">
        <v>153</v>
      </c>
      <c r="E5" s="16">
        <v>4</v>
      </c>
      <c r="F5" s="38">
        <v>670</v>
      </c>
      <c r="G5" s="39">
        <v>30</v>
      </c>
      <c r="H5" s="36"/>
      <c r="I5" s="14">
        <v>5</v>
      </c>
      <c r="J5" s="15" t="s">
        <v>174</v>
      </c>
      <c r="K5" s="15" t="s">
        <v>130</v>
      </c>
      <c r="L5" s="38">
        <v>160</v>
      </c>
      <c r="M5" s="16">
        <v>7</v>
      </c>
      <c r="N5" s="38">
        <v>644</v>
      </c>
      <c r="O5" s="39">
        <v>28</v>
      </c>
    </row>
    <row r="6" spans="1:15" ht="15.75" customHeight="1" x14ac:dyDescent="0.3">
      <c r="A6" s="40">
        <v>4</v>
      </c>
      <c r="B6" s="21" t="s">
        <v>175</v>
      </c>
      <c r="C6" s="21" t="s">
        <v>70</v>
      </c>
      <c r="D6" s="41">
        <v>170</v>
      </c>
      <c r="E6" s="23">
        <v>9</v>
      </c>
      <c r="F6" s="41">
        <v>663</v>
      </c>
      <c r="G6" s="42">
        <v>29</v>
      </c>
      <c r="H6" s="36"/>
      <c r="I6" s="40">
        <v>8</v>
      </c>
      <c r="J6" s="21" t="s">
        <v>176</v>
      </c>
      <c r="K6" s="21" t="s">
        <v>128</v>
      </c>
      <c r="L6" s="41">
        <v>158</v>
      </c>
      <c r="M6" s="23">
        <v>6</v>
      </c>
      <c r="N6" s="41">
        <v>641</v>
      </c>
      <c r="O6" s="42">
        <v>25</v>
      </c>
    </row>
    <row r="7" spans="1:15" ht="15.75" customHeight="1" x14ac:dyDescent="0.3">
      <c r="A7" s="20">
        <v>1</v>
      </c>
      <c r="B7" s="21" t="s">
        <v>177</v>
      </c>
      <c r="C7" s="21" t="s">
        <v>100</v>
      </c>
      <c r="D7" s="22">
        <v>156</v>
      </c>
      <c r="E7" s="23">
        <v>5</v>
      </c>
      <c r="F7" s="25">
        <v>658</v>
      </c>
      <c r="G7" s="26">
        <v>26</v>
      </c>
      <c r="H7" s="36"/>
      <c r="I7" s="20">
        <v>3</v>
      </c>
      <c r="J7" s="21" t="s">
        <v>178</v>
      </c>
      <c r="K7" s="21" t="s">
        <v>94</v>
      </c>
      <c r="L7" s="41">
        <v>161</v>
      </c>
      <c r="M7" s="23">
        <v>8</v>
      </c>
      <c r="N7" s="41">
        <v>625</v>
      </c>
      <c r="O7" s="42">
        <v>24</v>
      </c>
    </row>
    <row r="8" spans="1:15" ht="15.75" customHeight="1" x14ac:dyDescent="0.3">
      <c r="A8" s="20">
        <v>3</v>
      </c>
      <c r="B8" s="21" t="s">
        <v>179</v>
      </c>
      <c r="C8" s="21" t="s">
        <v>29</v>
      </c>
      <c r="D8" s="41">
        <v>170</v>
      </c>
      <c r="E8" s="23">
        <v>9</v>
      </c>
      <c r="F8" s="41">
        <v>654</v>
      </c>
      <c r="G8" s="42">
        <v>25</v>
      </c>
      <c r="H8" s="36"/>
      <c r="I8" s="40">
        <v>4</v>
      </c>
      <c r="J8" s="21" t="s">
        <v>180</v>
      </c>
      <c r="K8" s="21" t="s">
        <v>33</v>
      </c>
      <c r="L8" s="41">
        <v>157</v>
      </c>
      <c r="M8" s="23">
        <v>5</v>
      </c>
      <c r="N8" s="41">
        <v>629</v>
      </c>
      <c r="O8" s="42">
        <v>22</v>
      </c>
    </row>
    <row r="9" spans="1:15" ht="15.75" customHeight="1" x14ac:dyDescent="0.3">
      <c r="A9" s="20">
        <v>7</v>
      </c>
      <c r="B9" s="21" t="s">
        <v>181</v>
      </c>
      <c r="C9" s="21" t="s">
        <v>96</v>
      </c>
      <c r="D9" s="41">
        <v>164</v>
      </c>
      <c r="E9" s="23">
        <v>7</v>
      </c>
      <c r="F9" s="41">
        <v>653</v>
      </c>
      <c r="G9" s="42">
        <v>23</v>
      </c>
      <c r="H9" s="36"/>
      <c r="I9" s="40">
        <v>2</v>
      </c>
      <c r="J9" s="21" t="s">
        <v>182</v>
      </c>
      <c r="K9" s="21" t="s">
        <v>183</v>
      </c>
      <c r="L9" s="41">
        <v>155</v>
      </c>
      <c r="M9" s="23">
        <v>3</v>
      </c>
      <c r="N9" s="41">
        <v>640</v>
      </c>
      <c r="O9" s="42">
        <v>21</v>
      </c>
    </row>
    <row r="10" spans="1:15" ht="15.75" customHeight="1" x14ac:dyDescent="0.3">
      <c r="A10" s="40">
        <v>8</v>
      </c>
      <c r="B10" s="21" t="s">
        <v>184</v>
      </c>
      <c r="C10" s="21" t="s">
        <v>105</v>
      </c>
      <c r="D10" s="41">
        <v>164</v>
      </c>
      <c r="E10" s="23">
        <v>7</v>
      </c>
      <c r="F10" s="41">
        <v>635</v>
      </c>
      <c r="G10" s="42">
        <v>20</v>
      </c>
      <c r="H10" s="36"/>
      <c r="I10" s="40">
        <v>6</v>
      </c>
      <c r="J10" s="21" t="s">
        <v>185</v>
      </c>
      <c r="K10" s="21" t="s">
        <v>186</v>
      </c>
      <c r="L10" s="41">
        <v>156</v>
      </c>
      <c r="M10" s="23">
        <v>4</v>
      </c>
      <c r="N10" s="41">
        <v>613</v>
      </c>
      <c r="O10" s="42">
        <v>13</v>
      </c>
    </row>
    <row r="11" spans="1:15" ht="15.75" customHeight="1" x14ac:dyDescent="0.3">
      <c r="A11" s="40">
        <v>6</v>
      </c>
      <c r="B11" s="21" t="s">
        <v>187</v>
      </c>
      <c r="C11" s="21" t="s">
        <v>33</v>
      </c>
      <c r="D11" s="41">
        <v>145</v>
      </c>
      <c r="E11" s="23">
        <v>3</v>
      </c>
      <c r="F11" s="41">
        <v>460</v>
      </c>
      <c r="G11" s="42">
        <v>12</v>
      </c>
      <c r="H11" s="36"/>
      <c r="I11" s="20">
        <v>7</v>
      </c>
      <c r="J11" s="21" t="s">
        <v>188</v>
      </c>
      <c r="K11" s="21" t="s">
        <v>96</v>
      </c>
      <c r="L11" s="41">
        <v>135</v>
      </c>
      <c r="M11" s="23">
        <v>2</v>
      </c>
      <c r="N11" s="41">
        <v>566</v>
      </c>
      <c r="O11" s="42">
        <v>10</v>
      </c>
    </row>
    <row r="12" spans="1:15" ht="15.75" customHeight="1" x14ac:dyDescent="0.3">
      <c r="A12" s="20">
        <v>9</v>
      </c>
      <c r="B12" s="21" t="s">
        <v>189</v>
      </c>
      <c r="C12" s="21" t="s">
        <v>20</v>
      </c>
      <c r="D12" s="41">
        <v>129</v>
      </c>
      <c r="E12" s="23">
        <v>2</v>
      </c>
      <c r="F12" s="41">
        <v>571</v>
      </c>
      <c r="G12" s="42">
        <v>11</v>
      </c>
      <c r="H12" s="36"/>
      <c r="I12" s="27">
        <v>1</v>
      </c>
      <c r="J12" s="28" t="s">
        <v>190</v>
      </c>
      <c r="K12" s="28" t="s">
        <v>191</v>
      </c>
      <c r="L12" s="29" t="s">
        <v>45</v>
      </c>
      <c r="M12" s="30">
        <v>0</v>
      </c>
      <c r="N12" s="32">
        <v>0</v>
      </c>
      <c r="O12" s="33">
        <v>0</v>
      </c>
    </row>
    <row r="13" spans="1:15" ht="15.75" customHeight="1" x14ac:dyDescent="0.3">
      <c r="A13" s="27">
        <v>5</v>
      </c>
      <c r="B13" s="28" t="s">
        <v>192</v>
      </c>
      <c r="C13" s="28" t="s">
        <v>42</v>
      </c>
      <c r="D13" s="43" t="s">
        <v>45</v>
      </c>
      <c r="E13" s="30">
        <v>0</v>
      </c>
      <c r="F13" s="43">
        <v>223</v>
      </c>
      <c r="G13" s="44">
        <v>3</v>
      </c>
      <c r="H13" s="36"/>
      <c r="I13" s="36"/>
      <c r="J13" s="36"/>
      <c r="K13" s="36"/>
      <c r="L13" s="36"/>
      <c r="M13" s="36"/>
      <c r="N13" s="36"/>
      <c r="O13" s="36"/>
    </row>
    <row r="14" spans="1:15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 ht="15.75" customHeight="1" x14ac:dyDescent="0.3">
      <c r="A15" s="7"/>
      <c r="B15" s="8" t="s">
        <v>193</v>
      </c>
      <c r="C15" s="6" t="s">
        <v>194</v>
      </c>
      <c r="E15" s="9" t="s">
        <v>195</v>
      </c>
      <c r="F15" s="8"/>
      <c r="G15" s="8"/>
      <c r="H15" s="36"/>
      <c r="I15" s="7"/>
      <c r="J15" s="8" t="s">
        <v>196</v>
      </c>
      <c r="K15" s="6" t="s">
        <v>197</v>
      </c>
      <c r="M15" s="9" t="s">
        <v>198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H16" s="36"/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7</v>
      </c>
      <c r="B17" s="15" t="s">
        <v>199</v>
      </c>
      <c r="C17" s="15" t="s">
        <v>76</v>
      </c>
      <c r="D17" s="38">
        <v>167</v>
      </c>
      <c r="E17" s="16">
        <v>9</v>
      </c>
      <c r="F17" s="38">
        <v>649</v>
      </c>
      <c r="G17" s="39">
        <v>30</v>
      </c>
      <c r="H17" s="36"/>
      <c r="I17" s="37">
        <v>2</v>
      </c>
      <c r="J17" s="15" t="s">
        <v>200</v>
      </c>
      <c r="K17" s="15" t="s">
        <v>186</v>
      </c>
      <c r="L17" s="38">
        <v>156</v>
      </c>
      <c r="M17" s="16">
        <v>6</v>
      </c>
      <c r="N17" s="38">
        <v>644</v>
      </c>
      <c r="O17" s="39">
        <v>31</v>
      </c>
    </row>
    <row r="18" spans="1:15" ht="15.75" customHeight="1" x14ac:dyDescent="0.3">
      <c r="A18" s="40">
        <v>2</v>
      </c>
      <c r="B18" s="21" t="s">
        <v>201</v>
      </c>
      <c r="C18" s="21" t="s">
        <v>91</v>
      </c>
      <c r="D18" s="41">
        <v>153</v>
      </c>
      <c r="E18" s="23">
        <v>4</v>
      </c>
      <c r="F18" s="41">
        <v>637</v>
      </c>
      <c r="G18" s="42">
        <v>28</v>
      </c>
      <c r="H18" s="36"/>
      <c r="I18" s="20">
        <v>5</v>
      </c>
      <c r="J18" s="21" t="s">
        <v>202</v>
      </c>
      <c r="K18" s="21" t="s">
        <v>203</v>
      </c>
      <c r="L18" s="41">
        <v>154</v>
      </c>
      <c r="M18" s="23">
        <v>5</v>
      </c>
      <c r="N18" s="41">
        <v>642</v>
      </c>
      <c r="O18" s="42">
        <v>27</v>
      </c>
    </row>
    <row r="19" spans="1:15" ht="15.75" customHeight="1" x14ac:dyDescent="0.3">
      <c r="A19" s="40">
        <v>6</v>
      </c>
      <c r="B19" s="21" t="s">
        <v>204</v>
      </c>
      <c r="C19" s="21" t="s">
        <v>130</v>
      </c>
      <c r="D19" s="41">
        <v>158</v>
      </c>
      <c r="E19" s="23">
        <v>7</v>
      </c>
      <c r="F19" s="41">
        <v>638</v>
      </c>
      <c r="G19" s="42">
        <v>27</v>
      </c>
      <c r="H19" s="36"/>
      <c r="I19" s="20">
        <v>7</v>
      </c>
      <c r="J19" s="21" t="s">
        <v>205</v>
      </c>
      <c r="K19" s="21" t="s">
        <v>76</v>
      </c>
      <c r="L19" s="41">
        <v>154</v>
      </c>
      <c r="M19" s="23">
        <v>5</v>
      </c>
      <c r="N19" s="41">
        <v>626</v>
      </c>
      <c r="O19" s="42">
        <v>25</v>
      </c>
    </row>
    <row r="20" spans="1:15" ht="15.75" customHeight="1" x14ac:dyDescent="0.3">
      <c r="A20" s="20">
        <v>3</v>
      </c>
      <c r="B20" s="21" t="s">
        <v>206</v>
      </c>
      <c r="C20" s="21" t="s">
        <v>76</v>
      </c>
      <c r="D20" s="41">
        <v>158</v>
      </c>
      <c r="E20" s="23">
        <v>7</v>
      </c>
      <c r="F20" s="41">
        <v>636</v>
      </c>
      <c r="G20" s="42">
        <v>26</v>
      </c>
      <c r="H20" s="36"/>
      <c r="I20" s="40">
        <v>8</v>
      </c>
      <c r="J20" s="21" t="s">
        <v>207</v>
      </c>
      <c r="K20" s="21" t="s">
        <v>130</v>
      </c>
      <c r="L20" s="41">
        <v>148</v>
      </c>
      <c r="M20" s="23">
        <v>3</v>
      </c>
      <c r="N20" s="41">
        <v>623</v>
      </c>
      <c r="O20" s="42">
        <v>22</v>
      </c>
    </row>
    <row r="21" spans="1:15" ht="15.75" customHeight="1" x14ac:dyDescent="0.3">
      <c r="A21" s="20">
        <v>1</v>
      </c>
      <c r="B21" s="21" t="s">
        <v>208</v>
      </c>
      <c r="C21" s="21" t="s">
        <v>186</v>
      </c>
      <c r="D21" s="22">
        <v>154</v>
      </c>
      <c r="E21" s="23">
        <v>5</v>
      </c>
      <c r="F21" s="25">
        <v>630</v>
      </c>
      <c r="G21" s="26">
        <v>25</v>
      </c>
      <c r="H21" s="36"/>
      <c r="I21" s="40">
        <v>6</v>
      </c>
      <c r="J21" s="21" t="s">
        <v>209</v>
      </c>
      <c r="K21" s="21" t="s">
        <v>130</v>
      </c>
      <c r="L21" s="41">
        <v>168</v>
      </c>
      <c r="M21" s="23">
        <v>9</v>
      </c>
      <c r="N21" s="41">
        <v>617</v>
      </c>
      <c r="O21" s="42">
        <v>20</v>
      </c>
    </row>
    <row r="22" spans="1:15" ht="15.75" customHeight="1" x14ac:dyDescent="0.3">
      <c r="A22" s="20">
        <v>9</v>
      </c>
      <c r="B22" s="21" t="s">
        <v>210</v>
      </c>
      <c r="C22" s="21" t="s">
        <v>89</v>
      </c>
      <c r="D22" s="41">
        <v>163</v>
      </c>
      <c r="E22" s="23">
        <v>8</v>
      </c>
      <c r="F22" s="41">
        <v>630</v>
      </c>
      <c r="G22" s="42">
        <v>24</v>
      </c>
      <c r="H22" s="36"/>
      <c r="I22" s="20">
        <v>3</v>
      </c>
      <c r="J22" s="21" t="s">
        <v>211</v>
      </c>
      <c r="K22" s="21" t="s">
        <v>212</v>
      </c>
      <c r="L22" s="41">
        <v>168</v>
      </c>
      <c r="M22" s="23">
        <v>9</v>
      </c>
      <c r="N22" s="41">
        <v>616</v>
      </c>
      <c r="O22" s="42">
        <v>20</v>
      </c>
    </row>
    <row r="23" spans="1:15" ht="15.75" customHeight="1" x14ac:dyDescent="0.3">
      <c r="A23" s="40">
        <v>4</v>
      </c>
      <c r="B23" s="21" t="s">
        <v>213</v>
      </c>
      <c r="C23" s="21" t="s">
        <v>55</v>
      </c>
      <c r="D23" s="41">
        <v>146</v>
      </c>
      <c r="E23" s="23">
        <v>3</v>
      </c>
      <c r="F23" s="41">
        <v>605</v>
      </c>
      <c r="G23" s="42">
        <v>16</v>
      </c>
      <c r="H23" s="36"/>
      <c r="I23" s="20">
        <v>1</v>
      </c>
      <c r="J23" s="21" t="s">
        <v>214</v>
      </c>
      <c r="K23" s="21" t="s">
        <v>20</v>
      </c>
      <c r="L23" s="22">
        <v>160</v>
      </c>
      <c r="M23" s="23">
        <v>7</v>
      </c>
      <c r="N23" s="25">
        <v>618</v>
      </c>
      <c r="O23" s="26">
        <v>19</v>
      </c>
    </row>
    <row r="24" spans="1:15" ht="15.75" customHeight="1" x14ac:dyDescent="0.3">
      <c r="A24" s="20">
        <v>5</v>
      </c>
      <c r="B24" s="21" t="s">
        <v>215</v>
      </c>
      <c r="C24" s="21" t="s">
        <v>24</v>
      </c>
      <c r="D24" s="41" t="s">
        <v>45</v>
      </c>
      <c r="E24" s="23">
        <v>0</v>
      </c>
      <c r="F24" s="41">
        <v>0</v>
      </c>
      <c r="G24" s="42">
        <v>0</v>
      </c>
      <c r="H24" s="36"/>
      <c r="I24" s="40">
        <v>4</v>
      </c>
      <c r="J24" s="21" t="s">
        <v>216</v>
      </c>
      <c r="K24" s="21" t="s">
        <v>217</v>
      </c>
      <c r="L24" s="41">
        <v>130</v>
      </c>
      <c r="M24" s="23">
        <v>2</v>
      </c>
      <c r="N24" s="41">
        <v>585</v>
      </c>
      <c r="O24" s="42">
        <v>11</v>
      </c>
    </row>
    <row r="25" spans="1:15" ht="15.75" customHeight="1" x14ac:dyDescent="0.3">
      <c r="A25" s="45">
        <v>8</v>
      </c>
      <c r="B25" s="28" t="s">
        <v>218</v>
      </c>
      <c r="C25" s="28" t="s">
        <v>33</v>
      </c>
      <c r="D25" s="43" t="s">
        <v>45</v>
      </c>
      <c r="E25" s="30">
        <v>0</v>
      </c>
      <c r="F25" s="43">
        <v>0</v>
      </c>
      <c r="G25" s="44">
        <v>0</v>
      </c>
      <c r="H25" s="36"/>
      <c r="I25" s="27">
        <v>9</v>
      </c>
      <c r="J25" s="28" t="s">
        <v>219</v>
      </c>
      <c r="K25" s="28" t="s">
        <v>212</v>
      </c>
      <c r="L25" s="43">
        <v>125</v>
      </c>
      <c r="M25" s="30">
        <v>1</v>
      </c>
      <c r="N25" s="43">
        <v>540</v>
      </c>
      <c r="O25" s="44">
        <v>8</v>
      </c>
    </row>
    <row r="26" spans="1:15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ht="15.75" customHeight="1" x14ac:dyDescent="0.3">
      <c r="A27" s="7"/>
      <c r="B27" s="8" t="s">
        <v>220</v>
      </c>
      <c r="C27" s="6" t="s">
        <v>221</v>
      </c>
      <c r="E27" s="9" t="s">
        <v>222</v>
      </c>
      <c r="F27" s="8"/>
      <c r="G27" s="8"/>
      <c r="H27" s="36"/>
      <c r="I27" s="7"/>
      <c r="J27" s="8" t="s">
        <v>223</v>
      </c>
      <c r="K27" s="6" t="s">
        <v>224</v>
      </c>
      <c r="M27" s="9" t="s">
        <v>225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H28" s="36"/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37">
        <v>2</v>
      </c>
      <c r="B29" s="15" t="s">
        <v>226</v>
      </c>
      <c r="C29" s="15" t="s">
        <v>94</v>
      </c>
      <c r="D29" s="38">
        <v>162</v>
      </c>
      <c r="E29" s="16">
        <v>9</v>
      </c>
      <c r="F29" s="38">
        <v>645</v>
      </c>
      <c r="G29" s="39">
        <v>32</v>
      </c>
      <c r="H29" s="36"/>
      <c r="I29" s="37">
        <v>8</v>
      </c>
      <c r="J29" s="15" t="s">
        <v>227</v>
      </c>
      <c r="K29" s="15" t="s">
        <v>228</v>
      </c>
      <c r="L29" s="38">
        <v>150</v>
      </c>
      <c r="M29" s="16">
        <v>8</v>
      </c>
      <c r="N29" s="38">
        <v>581</v>
      </c>
      <c r="O29" s="39">
        <v>26</v>
      </c>
    </row>
    <row r="30" spans="1:15" ht="15.75" customHeight="1" x14ac:dyDescent="0.3">
      <c r="A30" s="20">
        <v>1</v>
      </c>
      <c r="B30" s="21" t="s">
        <v>229</v>
      </c>
      <c r="C30" s="21" t="s">
        <v>29</v>
      </c>
      <c r="D30" s="22">
        <v>156</v>
      </c>
      <c r="E30" s="23">
        <v>6</v>
      </c>
      <c r="F30" s="25">
        <v>632</v>
      </c>
      <c r="G30" s="26">
        <v>28</v>
      </c>
      <c r="H30" s="36"/>
      <c r="I30" s="20">
        <v>3</v>
      </c>
      <c r="J30" s="21" t="s">
        <v>230</v>
      </c>
      <c r="K30" s="21" t="s">
        <v>157</v>
      </c>
      <c r="L30" s="41">
        <v>147</v>
      </c>
      <c r="M30" s="23">
        <v>7</v>
      </c>
      <c r="N30" s="41">
        <v>577</v>
      </c>
      <c r="O30" s="42">
        <v>25</v>
      </c>
    </row>
    <row r="31" spans="1:15" ht="15.75" customHeight="1" x14ac:dyDescent="0.3">
      <c r="A31" s="20">
        <v>9</v>
      </c>
      <c r="B31" s="21" t="s">
        <v>231</v>
      </c>
      <c r="C31" s="21" t="s">
        <v>217</v>
      </c>
      <c r="D31" s="41">
        <v>161</v>
      </c>
      <c r="E31" s="23">
        <v>8</v>
      </c>
      <c r="F31" s="41">
        <v>609</v>
      </c>
      <c r="G31" s="42">
        <v>27</v>
      </c>
      <c r="H31" s="36"/>
      <c r="I31" s="20">
        <v>5</v>
      </c>
      <c r="J31" s="21" t="s">
        <v>232</v>
      </c>
      <c r="K31" s="21" t="s">
        <v>94</v>
      </c>
      <c r="L31" s="41">
        <v>142</v>
      </c>
      <c r="M31" s="23">
        <v>6</v>
      </c>
      <c r="N31" s="41">
        <v>568</v>
      </c>
      <c r="O31" s="42">
        <v>23</v>
      </c>
    </row>
    <row r="32" spans="1:15" ht="15.75" customHeight="1" x14ac:dyDescent="0.3">
      <c r="A32" s="40">
        <v>6</v>
      </c>
      <c r="B32" s="21" t="s">
        <v>233</v>
      </c>
      <c r="C32" s="21" t="s">
        <v>24</v>
      </c>
      <c r="D32" s="41">
        <v>158</v>
      </c>
      <c r="E32" s="23">
        <v>7</v>
      </c>
      <c r="F32" s="41">
        <v>616</v>
      </c>
      <c r="G32" s="42">
        <v>24</v>
      </c>
      <c r="H32" s="36"/>
      <c r="I32" s="20">
        <v>1</v>
      </c>
      <c r="J32" s="21" t="s">
        <v>234</v>
      </c>
      <c r="K32" s="21" t="s">
        <v>33</v>
      </c>
      <c r="L32" s="22">
        <v>138</v>
      </c>
      <c r="M32" s="23">
        <v>4</v>
      </c>
      <c r="N32" s="25">
        <v>563</v>
      </c>
      <c r="O32" s="26">
        <v>21</v>
      </c>
    </row>
    <row r="33" spans="1:15" ht="15.75" customHeight="1" x14ac:dyDescent="0.3">
      <c r="A33" s="40">
        <v>4</v>
      </c>
      <c r="B33" s="21" t="s">
        <v>235</v>
      </c>
      <c r="C33" s="21" t="s">
        <v>157</v>
      </c>
      <c r="D33" s="41">
        <v>154</v>
      </c>
      <c r="E33" s="23">
        <v>5</v>
      </c>
      <c r="F33" s="41">
        <v>605</v>
      </c>
      <c r="G33" s="42">
        <v>21</v>
      </c>
      <c r="H33" s="36"/>
      <c r="I33" s="20">
        <v>7</v>
      </c>
      <c r="J33" s="21" t="s">
        <v>236</v>
      </c>
      <c r="K33" s="21" t="s">
        <v>94</v>
      </c>
      <c r="L33" s="41">
        <v>132</v>
      </c>
      <c r="M33" s="23">
        <v>1</v>
      </c>
      <c r="N33" s="41">
        <v>557</v>
      </c>
      <c r="O33" s="42">
        <v>17</v>
      </c>
    </row>
    <row r="34" spans="1:15" ht="15.75" customHeight="1" x14ac:dyDescent="0.3">
      <c r="A34" s="20">
        <v>5</v>
      </c>
      <c r="B34" s="21" t="s">
        <v>237</v>
      </c>
      <c r="C34" s="21" t="s">
        <v>94</v>
      </c>
      <c r="D34" s="41">
        <v>151</v>
      </c>
      <c r="E34" s="23">
        <v>4</v>
      </c>
      <c r="F34" s="41">
        <v>602</v>
      </c>
      <c r="G34" s="42">
        <v>18</v>
      </c>
      <c r="H34" s="36"/>
      <c r="I34" s="40">
        <v>6</v>
      </c>
      <c r="J34" s="21" t="s">
        <v>238</v>
      </c>
      <c r="K34" s="21" t="s">
        <v>29</v>
      </c>
      <c r="L34" s="41">
        <v>134</v>
      </c>
      <c r="M34" s="23">
        <v>2</v>
      </c>
      <c r="N34" s="41">
        <v>537</v>
      </c>
      <c r="O34" s="42">
        <v>16</v>
      </c>
    </row>
    <row r="35" spans="1:15" ht="15.75" customHeight="1" x14ac:dyDescent="0.3">
      <c r="A35" s="20">
        <v>7</v>
      </c>
      <c r="B35" s="21" t="s">
        <v>239</v>
      </c>
      <c r="C35" s="21" t="s">
        <v>217</v>
      </c>
      <c r="D35" s="41">
        <v>138</v>
      </c>
      <c r="E35" s="23">
        <v>1</v>
      </c>
      <c r="F35" s="41">
        <v>580</v>
      </c>
      <c r="G35" s="42">
        <v>15</v>
      </c>
      <c r="H35" s="36"/>
      <c r="I35" s="40">
        <v>2</v>
      </c>
      <c r="J35" s="21" t="s">
        <v>240</v>
      </c>
      <c r="K35" s="21" t="s">
        <v>76</v>
      </c>
      <c r="L35" s="41">
        <v>140</v>
      </c>
      <c r="M35" s="23">
        <v>5</v>
      </c>
      <c r="N35" s="41">
        <v>469</v>
      </c>
      <c r="O35" s="42">
        <v>11</v>
      </c>
    </row>
    <row r="36" spans="1:15" ht="15.75" customHeight="1" x14ac:dyDescent="0.3">
      <c r="A36" s="40">
        <v>8</v>
      </c>
      <c r="B36" s="21" t="s">
        <v>241</v>
      </c>
      <c r="C36" s="21" t="s">
        <v>59</v>
      </c>
      <c r="D36" s="41">
        <v>143</v>
      </c>
      <c r="E36" s="23">
        <v>3</v>
      </c>
      <c r="F36" s="41">
        <v>576</v>
      </c>
      <c r="G36" s="42">
        <v>13</v>
      </c>
      <c r="H36" s="36"/>
      <c r="I36" s="45">
        <v>4</v>
      </c>
      <c r="J36" s="28" t="s">
        <v>242</v>
      </c>
      <c r="K36" s="28" t="s">
        <v>33</v>
      </c>
      <c r="L36" s="43">
        <v>136</v>
      </c>
      <c r="M36" s="30">
        <v>3</v>
      </c>
      <c r="N36" s="43">
        <v>136</v>
      </c>
      <c r="O36" s="44">
        <v>3</v>
      </c>
    </row>
    <row r="37" spans="1:15" ht="15.75" customHeight="1" x14ac:dyDescent="0.3">
      <c r="A37" s="27">
        <v>3</v>
      </c>
      <c r="B37" s="28" t="s">
        <v>243</v>
      </c>
      <c r="C37" s="28" t="s">
        <v>36</v>
      </c>
      <c r="D37" s="43">
        <v>143</v>
      </c>
      <c r="E37" s="30">
        <v>3</v>
      </c>
      <c r="F37" s="43">
        <v>428</v>
      </c>
      <c r="G37" s="44">
        <v>7</v>
      </c>
      <c r="H37" s="36"/>
      <c r="I37" s="36"/>
      <c r="J37" s="36"/>
      <c r="K37" s="36"/>
      <c r="L37" s="36"/>
      <c r="M37" s="36"/>
      <c r="N37" s="36"/>
      <c r="O37" s="36"/>
    </row>
    <row r="38" spans="1:15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1:15" ht="15.75" customHeight="1" x14ac:dyDescent="0.3">
      <c r="A39" s="7"/>
      <c r="B39" s="8" t="s">
        <v>244</v>
      </c>
      <c r="C39" s="6" t="s">
        <v>245</v>
      </c>
      <c r="E39" s="9" t="s">
        <v>246</v>
      </c>
      <c r="F39" s="8"/>
      <c r="G39" s="8"/>
      <c r="H39" s="36"/>
      <c r="I39" s="36"/>
      <c r="J39" s="36"/>
      <c r="K39" s="36"/>
      <c r="L39" s="36"/>
      <c r="M39" s="36"/>
      <c r="N39" s="36"/>
      <c r="O39" s="36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H40" s="36"/>
      <c r="I40" s="36"/>
      <c r="J40" s="36"/>
      <c r="K40" s="36"/>
      <c r="L40" s="36"/>
      <c r="M40" s="36"/>
      <c r="N40" s="36"/>
      <c r="O40" s="36"/>
    </row>
    <row r="41" spans="1:15" ht="15.75" customHeight="1" x14ac:dyDescent="0.3">
      <c r="A41" s="37">
        <v>6</v>
      </c>
      <c r="B41" s="15" t="s">
        <v>247</v>
      </c>
      <c r="C41" s="15" t="s">
        <v>36</v>
      </c>
      <c r="D41" s="38">
        <v>140</v>
      </c>
      <c r="E41" s="16">
        <v>8</v>
      </c>
      <c r="F41" s="38">
        <v>584</v>
      </c>
      <c r="G41" s="39">
        <v>28</v>
      </c>
      <c r="H41" s="36"/>
      <c r="I41" s="36"/>
      <c r="J41" s="36"/>
      <c r="K41" s="36"/>
      <c r="L41" s="36"/>
      <c r="M41" s="36"/>
      <c r="N41" s="36"/>
      <c r="O41" s="36"/>
    </row>
    <row r="42" spans="1:15" ht="15.75" customHeight="1" x14ac:dyDescent="0.3">
      <c r="A42" s="40">
        <v>8</v>
      </c>
      <c r="B42" s="21" t="s">
        <v>248</v>
      </c>
      <c r="C42" s="21" t="s">
        <v>94</v>
      </c>
      <c r="D42" s="41">
        <v>134</v>
      </c>
      <c r="E42" s="23">
        <v>7</v>
      </c>
      <c r="F42" s="41">
        <v>577</v>
      </c>
      <c r="G42" s="42">
        <v>27</v>
      </c>
      <c r="H42" s="36"/>
      <c r="I42" s="36"/>
      <c r="J42" s="36"/>
      <c r="K42" s="36"/>
      <c r="L42" s="36"/>
      <c r="M42" s="36"/>
      <c r="N42" s="36"/>
      <c r="O42" s="36"/>
    </row>
    <row r="43" spans="1:15" ht="15.75" customHeight="1" x14ac:dyDescent="0.3">
      <c r="A43" s="40">
        <v>4</v>
      </c>
      <c r="B43" s="21" t="s">
        <v>249</v>
      </c>
      <c r="C43" s="21" t="s">
        <v>94</v>
      </c>
      <c r="D43" s="41" t="s">
        <v>45</v>
      </c>
      <c r="E43" s="23">
        <v>0</v>
      </c>
      <c r="F43" s="41">
        <v>457</v>
      </c>
      <c r="G43" s="42">
        <v>23</v>
      </c>
      <c r="H43" s="36"/>
      <c r="I43" s="36"/>
      <c r="J43" s="36"/>
      <c r="K43" s="36"/>
      <c r="L43" s="36"/>
      <c r="M43" s="36"/>
      <c r="N43" s="36"/>
      <c r="O43" s="36"/>
    </row>
    <row r="44" spans="1:15" ht="15.75" customHeight="1" x14ac:dyDescent="0.3">
      <c r="A44" s="20">
        <v>7</v>
      </c>
      <c r="B44" s="21" t="s">
        <v>250</v>
      </c>
      <c r="C44" s="21" t="s">
        <v>186</v>
      </c>
      <c r="D44" s="41">
        <v>130</v>
      </c>
      <c r="E44" s="23">
        <v>6</v>
      </c>
      <c r="F44" s="41">
        <v>445</v>
      </c>
      <c r="G44" s="42">
        <v>17</v>
      </c>
      <c r="H44" s="36"/>
      <c r="I44" s="36"/>
      <c r="J44" s="36"/>
      <c r="K44" s="36"/>
      <c r="L44" s="36"/>
      <c r="M44" s="36"/>
      <c r="N44" s="36"/>
      <c r="O44" s="36"/>
    </row>
    <row r="45" spans="1:15" ht="15.75" customHeight="1" x14ac:dyDescent="0.3">
      <c r="A45" s="20">
        <v>3</v>
      </c>
      <c r="B45" s="21" t="s">
        <v>251</v>
      </c>
      <c r="C45" s="21" t="s">
        <v>149</v>
      </c>
      <c r="D45" s="41">
        <v>119</v>
      </c>
      <c r="E45" s="23">
        <v>5</v>
      </c>
      <c r="F45" s="41">
        <v>438</v>
      </c>
      <c r="G45" s="42">
        <v>17</v>
      </c>
      <c r="H45" s="36"/>
      <c r="I45" s="36"/>
      <c r="J45" s="36"/>
      <c r="K45" s="36"/>
      <c r="L45" s="36"/>
      <c r="M45" s="36"/>
      <c r="N45" s="36"/>
      <c r="O45" s="36"/>
    </row>
    <row r="46" spans="1:15" ht="15.75" customHeight="1" x14ac:dyDescent="0.3">
      <c r="A46" s="20">
        <v>1</v>
      </c>
      <c r="B46" s="21" t="s">
        <v>252</v>
      </c>
      <c r="C46" s="21" t="s">
        <v>212</v>
      </c>
      <c r="D46" s="22">
        <v>114</v>
      </c>
      <c r="E46" s="23">
        <v>4</v>
      </c>
      <c r="F46" s="25">
        <v>379</v>
      </c>
      <c r="G46" s="26">
        <v>12</v>
      </c>
      <c r="H46" s="36"/>
      <c r="I46" s="36"/>
      <c r="J46" s="36"/>
      <c r="K46" s="36"/>
      <c r="L46" s="36"/>
      <c r="M46" s="36"/>
      <c r="N46" s="36"/>
      <c r="O46" s="36"/>
    </row>
    <row r="47" spans="1:15" ht="15.75" customHeight="1" x14ac:dyDescent="0.3">
      <c r="A47" s="20">
        <v>5</v>
      </c>
      <c r="B47" s="21" t="s">
        <v>253</v>
      </c>
      <c r="C47" s="21" t="s">
        <v>157</v>
      </c>
      <c r="D47" s="41" t="s">
        <v>45</v>
      </c>
      <c r="E47" s="23">
        <v>0</v>
      </c>
      <c r="F47" s="41">
        <v>286</v>
      </c>
      <c r="G47" s="42">
        <v>10</v>
      </c>
      <c r="H47" s="36"/>
      <c r="I47" s="36"/>
      <c r="J47" s="36"/>
      <c r="K47" s="36"/>
      <c r="L47" s="36"/>
      <c r="M47" s="36"/>
      <c r="N47" s="36"/>
      <c r="O47" s="36"/>
    </row>
    <row r="48" spans="1:15" ht="15.75" customHeight="1" x14ac:dyDescent="0.3">
      <c r="A48" s="45">
        <v>2</v>
      </c>
      <c r="B48" s="28" t="s">
        <v>254</v>
      </c>
      <c r="C48" s="28" t="s">
        <v>59</v>
      </c>
      <c r="D48" s="43">
        <v>83</v>
      </c>
      <c r="E48" s="30">
        <v>3</v>
      </c>
      <c r="F48" s="43">
        <v>280</v>
      </c>
      <c r="G48" s="44">
        <v>7</v>
      </c>
      <c r="H48" s="36"/>
      <c r="I48" s="36"/>
      <c r="J48" s="36"/>
      <c r="K48" s="36"/>
      <c r="L48" s="36"/>
      <c r="M48" s="36"/>
      <c r="N48" s="36"/>
      <c r="O48" s="36"/>
    </row>
    <row r="49" spans="1:15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1:15" ht="15.75" customHeight="1" x14ac:dyDescent="0.3">
      <c r="A50" s="36"/>
      <c r="B50" s="6" t="s">
        <v>164</v>
      </c>
      <c r="F50" s="35" t="s">
        <v>165</v>
      </c>
      <c r="H50" s="36"/>
      <c r="I50" s="36"/>
      <c r="J50" s="36"/>
      <c r="K50" s="36"/>
      <c r="L50" s="36"/>
      <c r="M50" s="36"/>
      <c r="N50" s="36"/>
      <c r="O50" s="36"/>
    </row>
    <row r="51" spans="1:15" ht="15.75" customHeight="1" x14ac:dyDescent="0.3">
      <c r="A51" s="36"/>
      <c r="B51" s="6" t="s">
        <v>166</v>
      </c>
      <c r="H51" s="36"/>
      <c r="I51" s="36"/>
      <c r="J51" s="36"/>
      <c r="K51" s="36"/>
      <c r="L51" s="36"/>
      <c r="M51" s="36"/>
      <c r="N51" s="36"/>
      <c r="O51" s="36"/>
    </row>
    <row r="52" spans="1:15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1:15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1:15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1:15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1:15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1:15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5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5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1:15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1:15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1:15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1:15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</sheetData>
  <hyperlinks>
    <hyperlink ref="B2" location="'Index'!A3" tooltip="Go to the Index sheet" display="á" xr:uid="{C3D12ECD-87F5-4D8C-B3C3-E27ACDF36A1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C2426-C793-4EEB-9FC1-245369B93BFC}">
  <sheetPr>
    <tabColor theme="4" tint="0.39997558519241921"/>
    <pageSetUpPr fitToPage="1"/>
  </sheetPr>
  <dimension ref="A1:S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795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796</v>
      </c>
      <c r="E3" s="9" t="s">
        <v>797</v>
      </c>
      <c r="F3" s="8"/>
      <c r="G3" s="8"/>
      <c r="H3" s="8"/>
      <c r="I3" s="8"/>
      <c r="J3" s="8"/>
      <c r="K3" s="7"/>
      <c r="L3" s="8" t="s">
        <v>6</v>
      </c>
      <c r="M3" s="6" t="s">
        <v>798</v>
      </c>
      <c r="O3" s="9" t="s">
        <v>643</v>
      </c>
      <c r="P3" s="8"/>
      <c r="Q3" s="8"/>
      <c r="R3" s="8"/>
      <c r="S3" s="8"/>
    </row>
    <row r="4" spans="1:19" ht="15.75" customHeight="1" x14ac:dyDescent="0.3">
      <c r="A4" s="71">
        <v>2</v>
      </c>
      <c r="B4" s="11" t="s">
        <v>9</v>
      </c>
      <c r="C4" s="72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  <c r="K4" s="71">
        <v>2</v>
      </c>
      <c r="L4" s="11" t="s">
        <v>9</v>
      </c>
      <c r="M4" s="72" t="s">
        <v>10</v>
      </c>
      <c r="N4" s="48"/>
      <c r="O4" s="76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2</v>
      </c>
      <c r="B5" s="15" t="s">
        <v>799</v>
      </c>
      <c r="C5" s="15" t="s">
        <v>74</v>
      </c>
      <c r="D5" s="16">
        <v>100</v>
      </c>
      <c r="E5" s="16">
        <v>100</v>
      </c>
      <c r="F5" s="16">
        <f t="shared" ref="F5:F12" si="0">SUM(D5:E5)</f>
        <v>200</v>
      </c>
      <c r="G5" s="16">
        <v>8</v>
      </c>
      <c r="H5" s="17">
        <v>798</v>
      </c>
      <c r="I5" s="18">
        <v>32</v>
      </c>
      <c r="K5" s="14">
        <v>7</v>
      </c>
      <c r="L5" s="15" t="s">
        <v>800</v>
      </c>
      <c r="M5" s="15" t="s">
        <v>617</v>
      </c>
      <c r="N5" s="16">
        <v>96</v>
      </c>
      <c r="O5" s="16">
        <v>96</v>
      </c>
      <c r="P5" s="16">
        <f t="shared" ref="P5:P12" si="1">SUM(N5:O5)</f>
        <v>192</v>
      </c>
      <c r="Q5" s="16">
        <v>5</v>
      </c>
      <c r="R5" s="16">
        <v>782</v>
      </c>
      <c r="S5" s="19">
        <v>28</v>
      </c>
    </row>
    <row r="6" spans="1:19" ht="15.75" customHeight="1" x14ac:dyDescent="0.3">
      <c r="A6" s="20">
        <v>7</v>
      </c>
      <c r="B6" s="21" t="s">
        <v>801</v>
      </c>
      <c r="C6" s="21" t="s">
        <v>217</v>
      </c>
      <c r="D6" s="22">
        <v>99</v>
      </c>
      <c r="E6" s="22">
        <v>100</v>
      </c>
      <c r="F6" s="22">
        <f t="shared" si="0"/>
        <v>199</v>
      </c>
      <c r="G6" s="23">
        <v>7</v>
      </c>
      <c r="H6" s="22">
        <v>795</v>
      </c>
      <c r="I6" s="24">
        <v>28</v>
      </c>
      <c r="K6" s="20">
        <v>1</v>
      </c>
      <c r="L6" s="21" t="s">
        <v>177</v>
      </c>
      <c r="M6" s="21" t="s">
        <v>553</v>
      </c>
      <c r="N6" s="22">
        <v>98</v>
      </c>
      <c r="O6" s="22">
        <v>98</v>
      </c>
      <c r="P6" s="22">
        <f t="shared" si="1"/>
        <v>196</v>
      </c>
      <c r="Q6" s="23">
        <v>8</v>
      </c>
      <c r="R6" s="25">
        <v>773</v>
      </c>
      <c r="S6" s="26">
        <v>24</v>
      </c>
    </row>
    <row r="7" spans="1:19" ht="15.75" customHeight="1" x14ac:dyDescent="0.3">
      <c r="A7" s="20">
        <v>3</v>
      </c>
      <c r="B7" s="21" t="s">
        <v>480</v>
      </c>
      <c r="C7" s="21" t="s">
        <v>438</v>
      </c>
      <c r="D7" s="22">
        <v>96</v>
      </c>
      <c r="E7" s="22">
        <v>100</v>
      </c>
      <c r="F7" s="22">
        <f t="shared" si="0"/>
        <v>196</v>
      </c>
      <c r="G7" s="23">
        <v>6</v>
      </c>
      <c r="H7" s="22">
        <v>788</v>
      </c>
      <c r="I7" s="24">
        <v>23</v>
      </c>
      <c r="J7" s="111"/>
      <c r="K7" s="20">
        <v>8</v>
      </c>
      <c r="L7" s="21" t="s">
        <v>616</v>
      </c>
      <c r="M7" s="21" t="s">
        <v>617</v>
      </c>
      <c r="N7" s="22">
        <v>94</v>
      </c>
      <c r="O7" s="22">
        <v>98</v>
      </c>
      <c r="P7" s="22">
        <f t="shared" si="1"/>
        <v>192</v>
      </c>
      <c r="Q7" s="23">
        <v>5</v>
      </c>
      <c r="R7" s="22">
        <v>773</v>
      </c>
      <c r="S7" s="24">
        <v>24</v>
      </c>
    </row>
    <row r="8" spans="1:19" ht="15.75" customHeight="1" x14ac:dyDescent="0.3">
      <c r="A8" s="20">
        <v>6</v>
      </c>
      <c r="B8" s="21" t="s">
        <v>802</v>
      </c>
      <c r="C8" s="21" t="s">
        <v>553</v>
      </c>
      <c r="D8" s="22">
        <v>98</v>
      </c>
      <c r="E8" s="22">
        <v>98</v>
      </c>
      <c r="F8" s="22">
        <f t="shared" si="0"/>
        <v>196</v>
      </c>
      <c r="G8" s="23">
        <v>6</v>
      </c>
      <c r="H8" s="22">
        <v>785</v>
      </c>
      <c r="I8" s="24">
        <v>21</v>
      </c>
      <c r="K8" s="20">
        <v>6</v>
      </c>
      <c r="L8" s="21" t="s">
        <v>507</v>
      </c>
      <c r="M8" s="21" t="s">
        <v>438</v>
      </c>
      <c r="N8" s="22">
        <v>97</v>
      </c>
      <c r="O8" s="22">
        <v>98</v>
      </c>
      <c r="P8" s="22">
        <f t="shared" si="1"/>
        <v>195</v>
      </c>
      <c r="Q8" s="23">
        <v>7</v>
      </c>
      <c r="R8" s="22">
        <v>767</v>
      </c>
      <c r="S8" s="24">
        <v>19</v>
      </c>
    </row>
    <row r="9" spans="1:19" ht="15.75" customHeight="1" x14ac:dyDescent="0.3">
      <c r="A9" s="20">
        <v>1</v>
      </c>
      <c r="B9" s="21" t="s">
        <v>656</v>
      </c>
      <c r="C9" s="21" t="s">
        <v>451</v>
      </c>
      <c r="D9" s="22">
        <v>96</v>
      </c>
      <c r="E9" s="22">
        <v>97</v>
      </c>
      <c r="F9" s="22">
        <f t="shared" si="0"/>
        <v>193</v>
      </c>
      <c r="G9" s="23">
        <v>4</v>
      </c>
      <c r="H9" s="25">
        <v>776</v>
      </c>
      <c r="I9" s="26">
        <v>20</v>
      </c>
      <c r="K9" s="20">
        <v>5</v>
      </c>
      <c r="L9" s="21" t="s">
        <v>409</v>
      </c>
      <c r="M9" s="21" t="s">
        <v>128</v>
      </c>
      <c r="N9" s="22" t="s">
        <v>45</v>
      </c>
      <c r="O9" s="22"/>
      <c r="P9" s="22">
        <f t="shared" si="1"/>
        <v>0</v>
      </c>
      <c r="Q9" s="23">
        <v>0</v>
      </c>
      <c r="R9" s="22">
        <v>580</v>
      </c>
      <c r="S9" s="24">
        <v>17</v>
      </c>
    </row>
    <row r="10" spans="1:19" ht="15.75" customHeight="1" x14ac:dyDescent="0.3">
      <c r="A10" s="20">
        <v>4</v>
      </c>
      <c r="B10" s="21" t="s">
        <v>637</v>
      </c>
      <c r="C10" s="21" t="s">
        <v>451</v>
      </c>
      <c r="D10" s="22">
        <v>95</v>
      </c>
      <c r="E10" s="22">
        <v>98</v>
      </c>
      <c r="F10" s="22">
        <f t="shared" si="0"/>
        <v>193</v>
      </c>
      <c r="G10" s="23">
        <v>4</v>
      </c>
      <c r="H10" s="22">
        <v>761</v>
      </c>
      <c r="I10" s="24">
        <v>10</v>
      </c>
      <c r="K10" s="20">
        <v>4</v>
      </c>
      <c r="L10" s="21" t="s">
        <v>803</v>
      </c>
      <c r="M10" s="21" t="s">
        <v>217</v>
      </c>
      <c r="N10" s="22" t="s">
        <v>45</v>
      </c>
      <c r="O10" s="22"/>
      <c r="P10" s="22">
        <f t="shared" si="1"/>
        <v>0</v>
      </c>
      <c r="Q10" s="23">
        <v>0</v>
      </c>
      <c r="R10" s="22">
        <v>565</v>
      </c>
      <c r="S10" s="24">
        <v>11</v>
      </c>
    </row>
    <row r="11" spans="1:19" ht="15.75" customHeight="1" x14ac:dyDescent="0.3">
      <c r="A11" s="20">
        <v>5</v>
      </c>
      <c r="B11" s="21" t="s">
        <v>804</v>
      </c>
      <c r="C11" s="21" t="s">
        <v>74</v>
      </c>
      <c r="D11" s="22">
        <v>94</v>
      </c>
      <c r="E11" s="22">
        <v>98</v>
      </c>
      <c r="F11" s="22">
        <f t="shared" si="0"/>
        <v>192</v>
      </c>
      <c r="G11" s="23">
        <v>2</v>
      </c>
      <c r="H11" s="22">
        <v>760</v>
      </c>
      <c r="I11" s="24">
        <v>9</v>
      </c>
      <c r="K11" s="20">
        <v>3</v>
      </c>
      <c r="L11" s="21" t="s">
        <v>805</v>
      </c>
      <c r="M11" s="21" t="s">
        <v>617</v>
      </c>
      <c r="N11" s="22" t="s">
        <v>45</v>
      </c>
      <c r="O11" s="22"/>
      <c r="P11" s="22">
        <f t="shared" si="1"/>
        <v>0</v>
      </c>
      <c r="Q11" s="23">
        <v>0</v>
      </c>
      <c r="R11" s="22">
        <v>567</v>
      </c>
      <c r="S11" s="24">
        <v>9</v>
      </c>
    </row>
    <row r="12" spans="1:19" ht="15.75" customHeight="1" x14ac:dyDescent="0.3">
      <c r="A12" s="27">
        <v>8</v>
      </c>
      <c r="B12" s="28" t="s">
        <v>806</v>
      </c>
      <c r="C12" s="28" t="s">
        <v>217</v>
      </c>
      <c r="D12" s="29">
        <v>93</v>
      </c>
      <c r="E12" s="29">
        <v>93</v>
      </c>
      <c r="F12" s="29">
        <f t="shared" si="0"/>
        <v>186</v>
      </c>
      <c r="G12" s="30">
        <v>1</v>
      </c>
      <c r="H12" s="29">
        <v>756</v>
      </c>
      <c r="I12" s="31">
        <v>8</v>
      </c>
      <c r="K12" s="27">
        <v>2</v>
      </c>
      <c r="L12" s="28" t="s">
        <v>807</v>
      </c>
      <c r="M12" s="28" t="s">
        <v>438</v>
      </c>
      <c r="N12" s="29">
        <v>95</v>
      </c>
      <c r="O12" s="29">
        <v>98</v>
      </c>
      <c r="P12" s="29">
        <f t="shared" si="1"/>
        <v>193</v>
      </c>
      <c r="Q12" s="30">
        <v>6</v>
      </c>
      <c r="R12" s="29">
        <v>380</v>
      </c>
      <c r="S12" s="31">
        <v>7</v>
      </c>
    </row>
    <row r="13" spans="1:19" ht="15.75" customHeight="1" x14ac:dyDescent="0.3"/>
    <row r="14" spans="1:19" ht="15.75" customHeight="1" x14ac:dyDescent="0.3">
      <c r="A14" s="7"/>
      <c r="B14" s="8" t="s">
        <v>48</v>
      </c>
      <c r="C14" s="6" t="s">
        <v>808</v>
      </c>
      <c r="E14" s="9" t="s">
        <v>689</v>
      </c>
      <c r="F14" s="8"/>
      <c r="G14" s="8"/>
      <c r="H14" s="8"/>
      <c r="I14" s="8"/>
      <c r="K14" s="7"/>
      <c r="L14" s="8" t="s">
        <v>51</v>
      </c>
      <c r="M14" s="6" t="s">
        <v>809</v>
      </c>
      <c r="O14" s="9" t="s">
        <v>810</v>
      </c>
      <c r="P14" s="8"/>
      <c r="Q14" s="8"/>
      <c r="R14" s="8"/>
      <c r="S14" s="8"/>
    </row>
    <row r="15" spans="1:19" ht="15.75" customHeight="1" x14ac:dyDescent="0.3">
      <c r="A15" s="71">
        <v>2</v>
      </c>
      <c r="B15" s="11" t="s">
        <v>9</v>
      </c>
      <c r="C15" s="72" t="s">
        <v>10</v>
      </c>
      <c r="D15" s="48"/>
      <c r="E15" s="76"/>
      <c r="F15" s="12" t="s">
        <v>11</v>
      </c>
      <c r="G15" s="12" t="s">
        <v>12</v>
      </c>
      <c r="H15" s="12" t="s">
        <v>13</v>
      </c>
      <c r="I15" s="13" t="s">
        <v>14</v>
      </c>
      <c r="K15" s="71">
        <v>2</v>
      </c>
      <c r="L15" s="11" t="s">
        <v>9</v>
      </c>
      <c r="M15" s="72" t="s">
        <v>10</v>
      </c>
      <c r="N15" s="48"/>
      <c r="O15" s="76"/>
      <c r="P15" s="12" t="s">
        <v>11</v>
      </c>
      <c r="Q15" s="12" t="s">
        <v>12</v>
      </c>
      <c r="R15" s="12" t="s">
        <v>13</v>
      </c>
      <c r="S15" s="13" t="s">
        <v>14</v>
      </c>
    </row>
    <row r="16" spans="1:19" ht="15.75" customHeight="1" x14ac:dyDescent="0.3">
      <c r="A16" s="14">
        <v>6</v>
      </c>
      <c r="B16" s="15" t="s">
        <v>811</v>
      </c>
      <c r="C16" s="15" t="s">
        <v>217</v>
      </c>
      <c r="D16" s="16">
        <v>95</v>
      </c>
      <c r="E16" s="16">
        <v>98</v>
      </c>
      <c r="F16" s="16">
        <f t="shared" ref="F16:F23" si="2">SUM(D16:E16)</f>
        <v>193</v>
      </c>
      <c r="G16" s="16">
        <v>7</v>
      </c>
      <c r="H16" s="16">
        <v>771</v>
      </c>
      <c r="I16" s="19">
        <v>29</v>
      </c>
      <c r="K16" s="14">
        <v>6</v>
      </c>
      <c r="L16" s="15" t="s">
        <v>503</v>
      </c>
      <c r="M16" s="15" t="s">
        <v>438</v>
      </c>
      <c r="N16" s="16">
        <v>92</v>
      </c>
      <c r="O16" s="16">
        <v>94</v>
      </c>
      <c r="P16" s="16">
        <f t="shared" ref="P16:P23" si="3">SUM(N16:O16)</f>
        <v>186</v>
      </c>
      <c r="Q16" s="16">
        <v>2</v>
      </c>
      <c r="R16" s="16">
        <v>761</v>
      </c>
      <c r="S16" s="19">
        <v>25</v>
      </c>
    </row>
    <row r="17" spans="1:19" ht="15.75" customHeight="1" x14ac:dyDescent="0.3">
      <c r="A17" s="20">
        <v>4</v>
      </c>
      <c r="B17" s="21" t="s">
        <v>812</v>
      </c>
      <c r="C17" s="21" t="s">
        <v>617</v>
      </c>
      <c r="D17" s="22">
        <v>96</v>
      </c>
      <c r="E17" s="22">
        <v>98</v>
      </c>
      <c r="F17" s="22">
        <f t="shared" si="2"/>
        <v>194</v>
      </c>
      <c r="G17" s="23">
        <v>8</v>
      </c>
      <c r="H17" s="22">
        <v>770</v>
      </c>
      <c r="I17" s="24">
        <v>25</v>
      </c>
      <c r="K17" s="20">
        <v>7</v>
      </c>
      <c r="L17" s="21" t="s">
        <v>813</v>
      </c>
      <c r="M17" s="21" t="s">
        <v>814</v>
      </c>
      <c r="N17" s="22">
        <v>94</v>
      </c>
      <c r="O17" s="22">
        <v>97</v>
      </c>
      <c r="P17" s="22">
        <f t="shared" si="3"/>
        <v>191</v>
      </c>
      <c r="Q17" s="23">
        <v>8</v>
      </c>
      <c r="R17" s="22">
        <v>572</v>
      </c>
      <c r="S17" s="24">
        <v>23</v>
      </c>
    </row>
    <row r="18" spans="1:19" ht="15.75" customHeight="1" x14ac:dyDescent="0.3">
      <c r="A18" s="20">
        <v>7</v>
      </c>
      <c r="B18" s="21" t="s">
        <v>815</v>
      </c>
      <c r="C18" s="21" t="s">
        <v>217</v>
      </c>
      <c r="D18" s="22">
        <v>95</v>
      </c>
      <c r="E18" s="22">
        <v>96</v>
      </c>
      <c r="F18" s="22">
        <f t="shared" si="2"/>
        <v>191</v>
      </c>
      <c r="G18" s="23">
        <v>5</v>
      </c>
      <c r="H18" s="22">
        <v>765</v>
      </c>
      <c r="I18" s="24">
        <v>22</v>
      </c>
      <c r="K18" s="20">
        <v>2</v>
      </c>
      <c r="L18" s="21" t="s">
        <v>816</v>
      </c>
      <c r="M18" s="21" t="s">
        <v>74</v>
      </c>
      <c r="N18" s="22">
        <v>92</v>
      </c>
      <c r="O18" s="22">
        <v>95</v>
      </c>
      <c r="P18" s="22">
        <f t="shared" si="3"/>
        <v>187</v>
      </c>
      <c r="Q18" s="23">
        <v>4</v>
      </c>
      <c r="R18" s="22">
        <v>748</v>
      </c>
      <c r="S18" s="24">
        <v>21</v>
      </c>
    </row>
    <row r="19" spans="1:19" ht="15.75" customHeight="1" x14ac:dyDescent="0.3">
      <c r="A19" s="20">
        <v>5</v>
      </c>
      <c r="B19" s="21" t="s">
        <v>748</v>
      </c>
      <c r="C19" s="21" t="s">
        <v>553</v>
      </c>
      <c r="D19" s="22">
        <v>96</v>
      </c>
      <c r="E19" s="22">
        <v>97</v>
      </c>
      <c r="F19" s="22">
        <f t="shared" si="2"/>
        <v>193</v>
      </c>
      <c r="G19" s="23">
        <v>7</v>
      </c>
      <c r="H19" s="22">
        <v>763</v>
      </c>
      <c r="I19" s="24">
        <v>22</v>
      </c>
      <c r="K19" s="20">
        <v>8</v>
      </c>
      <c r="L19" s="21" t="s">
        <v>817</v>
      </c>
      <c r="M19" s="21" t="s">
        <v>74</v>
      </c>
      <c r="N19" s="22">
        <v>90</v>
      </c>
      <c r="O19" s="22">
        <v>94</v>
      </c>
      <c r="P19" s="22">
        <f t="shared" si="3"/>
        <v>184</v>
      </c>
      <c r="Q19" s="23">
        <v>1</v>
      </c>
      <c r="R19" s="22">
        <v>747</v>
      </c>
      <c r="S19" s="24">
        <v>20</v>
      </c>
    </row>
    <row r="20" spans="1:19" ht="15.75" customHeight="1" x14ac:dyDescent="0.3">
      <c r="A20" s="20">
        <v>8</v>
      </c>
      <c r="B20" s="21" t="s">
        <v>818</v>
      </c>
      <c r="C20" s="21" t="s">
        <v>74</v>
      </c>
      <c r="D20" s="22">
        <v>94</v>
      </c>
      <c r="E20" s="22">
        <v>97</v>
      </c>
      <c r="F20" s="22">
        <f t="shared" si="2"/>
        <v>191</v>
      </c>
      <c r="G20" s="23">
        <v>5</v>
      </c>
      <c r="H20" s="22">
        <v>761</v>
      </c>
      <c r="I20" s="24">
        <v>19</v>
      </c>
      <c r="K20" s="20">
        <v>3</v>
      </c>
      <c r="L20" s="21" t="s">
        <v>711</v>
      </c>
      <c r="M20" s="21" t="s">
        <v>74</v>
      </c>
      <c r="N20" s="22">
        <v>94</v>
      </c>
      <c r="O20" s="22">
        <v>94</v>
      </c>
      <c r="P20" s="22">
        <f t="shared" si="3"/>
        <v>188</v>
      </c>
      <c r="Q20" s="23">
        <v>6</v>
      </c>
      <c r="R20" s="22">
        <v>743</v>
      </c>
      <c r="S20" s="24">
        <v>20</v>
      </c>
    </row>
    <row r="21" spans="1:19" ht="15.75" customHeight="1" x14ac:dyDescent="0.3">
      <c r="A21" s="20">
        <v>1</v>
      </c>
      <c r="B21" s="21" t="s">
        <v>819</v>
      </c>
      <c r="C21" s="21" t="s">
        <v>74</v>
      </c>
      <c r="D21" s="22">
        <v>94</v>
      </c>
      <c r="E21" s="22">
        <v>96</v>
      </c>
      <c r="F21" s="22">
        <f t="shared" si="2"/>
        <v>190</v>
      </c>
      <c r="G21" s="23">
        <v>3</v>
      </c>
      <c r="H21" s="25">
        <v>752</v>
      </c>
      <c r="I21" s="26">
        <v>14</v>
      </c>
      <c r="K21" s="20">
        <v>1</v>
      </c>
      <c r="L21" s="21" t="s">
        <v>820</v>
      </c>
      <c r="M21" s="21" t="s">
        <v>74</v>
      </c>
      <c r="N21" s="22">
        <v>92</v>
      </c>
      <c r="O21" s="22">
        <v>95</v>
      </c>
      <c r="P21" s="22">
        <f t="shared" si="3"/>
        <v>187</v>
      </c>
      <c r="Q21" s="23">
        <v>4</v>
      </c>
      <c r="R21" s="25">
        <v>738</v>
      </c>
      <c r="S21" s="26">
        <v>15</v>
      </c>
    </row>
    <row r="22" spans="1:19" ht="15.75" customHeight="1" x14ac:dyDescent="0.3">
      <c r="A22" s="20">
        <v>2</v>
      </c>
      <c r="B22" s="21" t="s">
        <v>21</v>
      </c>
      <c r="C22" s="21" t="s">
        <v>438</v>
      </c>
      <c r="D22" s="22">
        <v>93</v>
      </c>
      <c r="E22" s="22">
        <v>93</v>
      </c>
      <c r="F22" s="22">
        <f t="shared" si="2"/>
        <v>186</v>
      </c>
      <c r="G22" s="23">
        <v>1</v>
      </c>
      <c r="H22" s="22">
        <v>754</v>
      </c>
      <c r="I22" s="24">
        <v>13</v>
      </c>
      <c r="K22" s="20">
        <v>4</v>
      </c>
      <c r="L22" s="21" t="s">
        <v>821</v>
      </c>
      <c r="M22" s="21" t="s">
        <v>583</v>
      </c>
      <c r="N22" s="22">
        <v>92</v>
      </c>
      <c r="O22" s="22">
        <v>97</v>
      </c>
      <c r="P22" s="22">
        <f t="shared" si="3"/>
        <v>189</v>
      </c>
      <c r="Q22" s="23">
        <v>7</v>
      </c>
      <c r="R22" s="22">
        <v>729</v>
      </c>
      <c r="S22" s="24">
        <v>14</v>
      </c>
    </row>
    <row r="23" spans="1:19" ht="15.75" customHeight="1" x14ac:dyDescent="0.3">
      <c r="A23" s="27">
        <v>3</v>
      </c>
      <c r="B23" s="28" t="s">
        <v>822</v>
      </c>
      <c r="C23" s="28" t="s">
        <v>617</v>
      </c>
      <c r="D23" s="29">
        <v>93</v>
      </c>
      <c r="E23" s="29">
        <v>94</v>
      </c>
      <c r="F23" s="29">
        <f t="shared" si="2"/>
        <v>187</v>
      </c>
      <c r="G23" s="30">
        <v>2</v>
      </c>
      <c r="H23" s="29">
        <v>747</v>
      </c>
      <c r="I23" s="31">
        <v>7</v>
      </c>
      <c r="K23" s="27">
        <v>5</v>
      </c>
      <c r="L23" s="28" t="s">
        <v>176</v>
      </c>
      <c r="M23" s="28" t="s">
        <v>128</v>
      </c>
      <c r="N23" s="29">
        <v>93</v>
      </c>
      <c r="O23" s="29">
        <v>95</v>
      </c>
      <c r="P23" s="29">
        <f t="shared" si="3"/>
        <v>188</v>
      </c>
      <c r="Q23" s="30">
        <v>6</v>
      </c>
      <c r="R23" s="29">
        <v>715</v>
      </c>
      <c r="S23" s="31">
        <v>12</v>
      </c>
    </row>
    <row r="24" spans="1:19" ht="15.75" customHeight="1" x14ac:dyDescent="0.3"/>
    <row r="25" spans="1:19" ht="15.75" customHeight="1" x14ac:dyDescent="0.3">
      <c r="A25" s="7"/>
      <c r="B25" s="8" t="s">
        <v>82</v>
      </c>
      <c r="C25" s="6" t="s">
        <v>260</v>
      </c>
      <c r="E25" s="9" t="s">
        <v>823</v>
      </c>
      <c r="F25" s="8"/>
      <c r="G25" s="8"/>
      <c r="H25" s="8"/>
      <c r="I25" s="8"/>
      <c r="K25" s="7"/>
      <c r="L25" s="8" t="s">
        <v>85</v>
      </c>
      <c r="M25" s="6" t="s">
        <v>824</v>
      </c>
      <c r="O25" s="9" t="s">
        <v>825</v>
      </c>
      <c r="P25" s="8"/>
      <c r="Q25" s="8"/>
      <c r="R25" s="8"/>
      <c r="S25" s="8"/>
    </row>
    <row r="26" spans="1:19" ht="15.75" customHeight="1" x14ac:dyDescent="0.3">
      <c r="A26" s="71">
        <v>2</v>
      </c>
      <c r="B26" s="11" t="s">
        <v>9</v>
      </c>
      <c r="C26" s="72" t="s">
        <v>10</v>
      </c>
      <c r="D26" s="48"/>
      <c r="E26" s="76"/>
      <c r="F26" s="12" t="s">
        <v>11</v>
      </c>
      <c r="G26" s="12" t="s">
        <v>12</v>
      </c>
      <c r="H26" s="12" t="s">
        <v>13</v>
      </c>
      <c r="I26" s="13" t="s">
        <v>14</v>
      </c>
      <c r="K26" s="71">
        <v>2</v>
      </c>
      <c r="L26" s="11" t="s">
        <v>9</v>
      </c>
      <c r="M26" s="72" t="s">
        <v>10</v>
      </c>
      <c r="N26" s="48"/>
      <c r="O26" s="76"/>
      <c r="P26" s="12" t="s">
        <v>11</v>
      </c>
      <c r="Q26" s="12" t="s">
        <v>12</v>
      </c>
      <c r="R26" s="12" t="s">
        <v>13</v>
      </c>
      <c r="S26" s="13" t="s">
        <v>14</v>
      </c>
    </row>
    <row r="27" spans="1:19" ht="15.75" customHeight="1" x14ac:dyDescent="0.3">
      <c r="A27" s="14">
        <v>7</v>
      </c>
      <c r="B27" s="15" t="s">
        <v>712</v>
      </c>
      <c r="C27" s="15" t="s">
        <v>438</v>
      </c>
      <c r="D27" s="16">
        <v>94</v>
      </c>
      <c r="E27" s="16">
        <v>95</v>
      </c>
      <c r="F27" s="16">
        <f t="shared" ref="F27:F34" si="4">SUM(D27:E27)</f>
        <v>189</v>
      </c>
      <c r="G27" s="16">
        <v>7</v>
      </c>
      <c r="H27" s="16">
        <v>759</v>
      </c>
      <c r="I27" s="19">
        <v>30</v>
      </c>
      <c r="K27" s="14">
        <v>7</v>
      </c>
      <c r="L27" s="15" t="s">
        <v>627</v>
      </c>
      <c r="M27" s="15" t="s">
        <v>451</v>
      </c>
      <c r="N27" s="16">
        <v>92</v>
      </c>
      <c r="O27" s="16">
        <v>96</v>
      </c>
      <c r="P27" s="16">
        <f t="shared" ref="P27:P33" si="5">SUM(N27:O27)</f>
        <v>188</v>
      </c>
      <c r="Q27" s="16">
        <v>7</v>
      </c>
      <c r="R27" s="16">
        <v>742</v>
      </c>
      <c r="S27" s="19">
        <v>26</v>
      </c>
    </row>
    <row r="28" spans="1:19" ht="15.75" customHeight="1" x14ac:dyDescent="0.3">
      <c r="A28" s="20">
        <v>1</v>
      </c>
      <c r="B28" s="21" t="s">
        <v>497</v>
      </c>
      <c r="C28" s="21" t="s">
        <v>438</v>
      </c>
      <c r="D28" s="22">
        <v>91</v>
      </c>
      <c r="E28" s="22">
        <v>94</v>
      </c>
      <c r="F28" s="22">
        <f t="shared" si="4"/>
        <v>185</v>
      </c>
      <c r="G28" s="23">
        <v>5</v>
      </c>
      <c r="H28" s="25">
        <v>738</v>
      </c>
      <c r="I28" s="26">
        <v>23</v>
      </c>
      <c r="K28" s="20">
        <v>4</v>
      </c>
      <c r="L28" s="21" t="s">
        <v>826</v>
      </c>
      <c r="M28" s="21" t="s">
        <v>827</v>
      </c>
      <c r="N28" s="22">
        <v>83</v>
      </c>
      <c r="O28" s="22">
        <v>90</v>
      </c>
      <c r="P28" s="22">
        <f t="shared" si="5"/>
        <v>173</v>
      </c>
      <c r="Q28" s="23">
        <v>4</v>
      </c>
      <c r="R28" s="22">
        <v>716</v>
      </c>
      <c r="S28" s="24">
        <v>22</v>
      </c>
    </row>
    <row r="29" spans="1:19" ht="15.75" customHeight="1" x14ac:dyDescent="0.3">
      <c r="A29" s="20">
        <v>2</v>
      </c>
      <c r="B29" s="21" t="s">
        <v>650</v>
      </c>
      <c r="C29" s="21" t="s">
        <v>438</v>
      </c>
      <c r="D29" s="22">
        <v>91</v>
      </c>
      <c r="E29" s="22">
        <v>94</v>
      </c>
      <c r="F29" s="22">
        <f t="shared" si="4"/>
        <v>185</v>
      </c>
      <c r="G29" s="23">
        <v>5</v>
      </c>
      <c r="H29" s="22">
        <v>563</v>
      </c>
      <c r="I29" s="24">
        <v>20</v>
      </c>
      <c r="K29" s="20">
        <v>2</v>
      </c>
      <c r="L29" s="21" t="s">
        <v>572</v>
      </c>
      <c r="M29" s="21" t="s">
        <v>556</v>
      </c>
      <c r="N29" s="22">
        <v>86</v>
      </c>
      <c r="O29" s="22">
        <v>90</v>
      </c>
      <c r="P29" s="22">
        <f t="shared" si="5"/>
        <v>176</v>
      </c>
      <c r="Q29" s="23">
        <v>5</v>
      </c>
      <c r="R29" s="22">
        <v>721</v>
      </c>
      <c r="S29" s="24">
        <v>21</v>
      </c>
    </row>
    <row r="30" spans="1:19" ht="15.75" customHeight="1" x14ac:dyDescent="0.3">
      <c r="A30" s="20">
        <v>3</v>
      </c>
      <c r="B30" s="21" t="s">
        <v>828</v>
      </c>
      <c r="C30" s="21" t="s">
        <v>827</v>
      </c>
      <c r="D30" s="22">
        <v>92</v>
      </c>
      <c r="E30" s="22">
        <v>93</v>
      </c>
      <c r="F30" s="22">
        <f t="shared" si="4"/>
        <v>185</v>
      </c>
      <c r="G30" s="23">
        <v>5</v>
      </c>
      <c r="H30" s="22">
        <v>728</v>
      </c>
      <c r="I30" s="24">
        <v>19</v>
      </c>
      <c r="K30" s="20">
        <v>6</v>
      </c>
      <c r="L30" s="21" t="s">
        <v>829</v>
      </c>
      <c r="M30" s="21" t="s">
        <v>830</v>
      </c>
      <c r="N30" s="22">
        <v>93</v>
      </c>
      <c r="O30" s="22">
        <v>93</v>
      </c>
      <c r="P30" s="22">
        <f t="shared" si="5"/>
        <v>186</v>
      </c>
      <c r="Q30" s="23">
        <v>6</v>
      </c>
      <c r="R30" s="22">
        <v>721</v>
      </c>
      <c r="S30" s="24">
        <v>20</v>
      </c>
    </row>
    <row r="31" spans="1:19" ht="15.75" customHeight="1" x14ac:dyDescent="0.3">
      <c r="A31" s="20">
        <v>4</v>
      </c>
      <c r="B31" s="21" t="s">
        <v>216</v>
      </c>
      <c r="C31" s="21" t="s">
        <v>217</v>
      </c>
      <c r="D31" s="22">
        <v>94</v>
      </c>
      <c r="E31" s="22">
        <v>95</v>
      </c>
      <c r="F31" s="22">
        <f t="shared" si="4"/>
        <v>189</v>
      </c>
      <c r="G31" s="23">
        <v>7</v>
      </c>
      <c r="H31" s="22">
        <v>716</v>
      </c>
      <c r="I31" s="24">
        <v>18</v>
      </c>
      <c r="K31" s="20">
        <v>3</v>
      </c>
      <c r="L31" s="21" t="s">
        <v>831</v>
      </c>
      <c r="M31" s="21" t="s">
        <v>438</v>
      </c>
      <c r="N31" s="22">
        <v>82</v>
      </c>
      <c r="O31" s="22">
        <v>87</v>
      </c>
      <c r="P31" s="22">
        <f t="shared" si="5"/>
        <v>169</v>
      </c>
      <c r="Q31" s="23">
        <v>2</v>
      </c>
      <c r="R31" s="22">
        <v>626</v>
      </c>
      <c r="S31" s="24">
        <v>10</v>
      </c>
    </row>
    <row r="32" spans="1:19" ht="15.75" customHeight="1" x14ac:dyDescent="0.3">
      <c r="A32" s="20">
        <v>5</v>
      </c>
      <c r="B32" s="21" t="s">
        <v>408</v>
      </c>
      <c r="C32" s="21" t="s">
        <v>358</v>
      </c>
      <c r="D32" s="22">
        <v>95</v>
      </c>
      <c r="E32" s="22">
        <v>97</v>
      </c>
      <c r="F32" s="22">
        <f t="shared" si="4"/>
        <v>192</v>
      </c>
      <c r="G32" s="23">
        <v>8</v>
      </c>
      <c r="H32" s="22">
        <v>379</v>
      </c>
      <c r="I32" s="24">
        <v>15</v>
      </c>
      <c r="K32" s="20">
        <v>5</v>
      </c>
      <c r="L32" s="21" t="s">
        <v>832</v>
      </c>
      <c r="M32" s="21" t="s">
        <v>617</v>
      </c>
      <c r="N32" s="22">
        <v>84</v>
      </c>
      <c r="O32" s="22">
        <v>86</v>
      </c>
      <c r="P32" s="22">
        <f t="shared" si="5"/>
        <v>170</v>
      </c>
      <c r="Q32" s="23">
        <v>3</v>
      </c>
      <c r="R32" s="22">
        <v>490</v>
      </c>
      <c r="S32" s="24">
        <v>8</v>
      </c>
    </row>
    <row r="33" spans="1:19" ht="15.75" customHeight="1" x14ac:dyDescent="0.3">
      <c r="A33" s="20">
        <v>8</v>
      </c>
      <c r="B33" s="21" t="s">
        <v>833</v>
      </c>
      <c r="C33" s="21" t="s">
        <v>217</v>
      </c>
      <c r="D33" s="22">
        <v>89</v>
      </c>
      <c r="E33" s="22">
        <v>92</v>
      </c>
      <c r="F33" s="22">
        <f t="shared" si="4"/>
        <v>181</v>
      </c>
      <c r="G33" s="23">
        <v>2</v>
      </c>
      <c r="H33" s="22">
        <v>722</v>
      </c>
      <c r="I33" s="24">
        <v>14</v>
      </c>
      <c r="K33" s="27">
        <v>1</v>
      </c>
      <c r="L33" s="28" t="s">
        <v>834</v>
      </c>
      <c r="M33" s="28" t="s">
        <v>567</v>
      </c>
      <c r="N33" s="29" t="s">
        <v>45</v>
      </c>
      <c r="O33" s="29"/>
      <c r="P33" s="29">
        <f t="shared" si="5"/>
        <v>0</v>
      </c>
      <c r="Q33" s="30">
        <v>0</v>
      </c>
      <c r="R33" s="32">
        <v>0</v>
      </c>
      <c r="S33" s="33">
        <v>0</v>
      </c>
    </row>
    <row r="34" spans="1:19" ht="15.75" customHeight="1" x14ac:dyDescent="0.3">
      <c r="A34" s="27">
        <v>6</v>
      </c>
      <c r="B34" s="28" t="s">
        <v>835</v>
      </c>
      <c r="C34" s="28" t="s">
        <v>556</v>
      </c>
      <c r="D34" s="29" t="s">
        <v>45</v>
      </c>
      <c r="E34" s="29"/>
      <c r="F34" s="29">
        <f t="shared" si="4"/>
        <v>0</v>
      </c>
      <c r="G34" s="30">
        <v>0</v>
      </c>
      <c r="H34" s="29">
        <v>180</v>
      </c>
      <c r="I34" s="31">
        <v>4</v>
      </c>
    </row>
    <row r="35" spans="1:19" ht="15.75" customHeight="1" x14ac:dyDescent="0.3"/>
    <row r="36" spans="1:19" ht="15.75" customHeight="1" x14ac:dyDescent="0.3">
      <c r="B36" s="8" t="s">
        <v>836</v>
      </c>
    </row>
    <row r="37" spans="1:19" ht="15.75" customHeight="1" x14ac:dyDescent="0.3"/>
    <row r="38" spans="1:19" ht="15.75" customHeight="1" x14ac:dyDescent="0.3">
      <c r="B38" s="6" t="s">
        <v>837</v>
      </c>
      <c r="F38" s="35" t="s">
        <v>165</v>
      </c>
    </row>
    <row r="39" spans="1:19" ht="15.75" customHeight="1" x14ac:dyDescent="0.3">
      <c r="B39" s="6" t="s">
        <v>166</v>
      </c>
    </row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8C38547C-BB2E-433B-835E-1426D9582DD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33321-DC71-44C9-BC3B-9C413D80C840}">
  <sheetPr>
    <tabColor theme="4" tint="0.39997558519241921"/>
    <pageSetUpPr fitToPage="1"/>
  </sheetPr>
  <dimension ref="A1:I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795</v>
      </c>
      <c r="C1" s="2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838</v>
      </c>
      <c r="E3" s="9" t="s">
        <v>839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8" t="s">
        <v>433</v>
      </c>
      <c r="E4" s="76" t="s">
        <v>433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802</v>
      </c>
      <c r="C5" s="15" t="s">
        <v>553</v>
      </c>
      <c r="D5" s="38">
        <v>98</v>
      </c>
      <c r="E5" s="38">
        <v>98</v>
      </c>
      <c r="F5" s="16">
        <v>196</v>
      </c>
      <c r="G5" s="16">
        <v>8</v>
      </c>
      <c r="H5" s="38">
        <v>785</v>
      </c>
      <c r="I5" s="39">
        <v>29</v>
      </c>
    </row>
    <row r="6" spans="1:9" ht="15.75" customHeight="1" x14ac:dyDescent="0.3">
      <c r="A6" s="20">
        <v>5</v>
      </c>
      <c r="B6" s="21" t="s">
        <v>800</v>
      </c>
      <c r="C6" s="21" t="s">
        <v>617</v>
      </c>
      <c r="D6" s="41">
        <v>96</v>
      </c>
      <c r="E6" s="41">
        <v>96</v>
      </c>
      <c r="F6" s="22">
        <v>192</v>
      </c>
      <c r="G6" s="22">
        <v>5</v>
      </c>
      <c r="H6" s="41">
        <v>782</v>
      </c>
      <c r="I6" s="42">
        <v>27</v>
      </c>
    </row>
    <row r="7" spans="1:9" ht="15.75" customHeight="1" x14ac:dyDescent="0.3">
      <c r="A7" s="20">
        <v>1</v>
      </c>
      <c r="B7" s="21" t="s">
        <v>177</v>
      </c>
      <c r="C7" s="21" t="s">
        <v>553</v>
      </c>
      <c r="D7" s="22">
        <v>98</v>
      </c>
      <c r="E7" s="22">
        <v>98</v>
      </c>
      <c r="F7" s="22">
        <v>196</v>
      </c>
      <c r="G7" s="22">
        <v>8</v>
      </c>
      <c r="H7" s="25">
        <v>773</v>
      </c>
      <c r="I7" s="26">
        <v>23</v>
      </c>
    </row>
    <row r="8" spans="1:9" ht="15.75" customHeight="1" x14ac:dyDescent="0.3">
      <c r="A8" s="40">
        <v>6</v>
      </c>
      <c r="B8" s="21" t="s">
        <v>616</v>
      </c>
      <c r="C8" s="21" t="s">
        <v>617</v>
      </c>
      <c r="D8" s="41">
        <v>94</v>
      </c>
      <c r="E8" s="41">
        <v>98</v>
      </c>
      <c r="F8" s="22">
        <v>192</v>
      </c>
      <c r="G8" s="22">
        <v>5</v>
      </c>
      <c r="H8" s="41">
        <v>773</v>
      </c>
      <c r="I8" s="42">
        <v>23</v>
      </c>
    </row>
    <row r="9" spans="1:9" ht="15.75" customHeight="1" x14ac:dyDescent="0.3">
      <c r="A9" s="40">
        <v>4</v>
      </c>
      <c r="B9" s="21" t="s">
        <v>812</v>
      </c>
      <c r="C9" s="21" t="s">
        <v>617</v>
      </c>
      <c r="D9" s="41">
        <v>96</v>
      </c>
      <c r="E9" s="41">
        <v>98</v>
      </c>
      <c r="F9" s="22">
        <v>194</v>
      </c>
      <c r="G9" s="22">
        <v>6</v>
      </c>
      <c r="H9" s="41">
        <v>770</v>
      </c>
      <c r="I9" s="42">
        <v>17</v>
      </c>
    </row>
    <row r="10" spans="1:9" ht="15.75" customHeight="1" x14ac:dyDescent="0.3">
      <c r="A10" s="40">
        <v>8</v>
      </c>
      <c r="B10" s="21" t="s">
        <v>806</v>
      </c>
      <c r="C10" s="21" t="s">
        <v>217</v>
      </c>
      <c r="D10" s="41">
        <v>93</v>
      </c>
      <c r="E10" s="41">
        <v>93</v>
      </c>
      <c r="F10" s="22">
        <v>186</v>
      </c>
      <c r="G10" s="22">
        <v>3</v>
      </c>
      <c r="H10" s="41">
        <v>756</v>
      </c>
      <c r="I10" s="42">
        <v>14</v>
      </c>
    </row>
    <row r="11" spans="1:9" ht="15.75" customHeight="1" x14ac:dyDescent="0.3">
      <c r="A11" s="40">
        <v>2</v>
      </c>
      <c r="B11" s="21" t="s">
        <v>805</v>
      </c>
      <c r="C11" s="21" t="s">
        <v>617</v>
      </c>
      <c r="D11" s="41" t="s">
        <v>45</v>
      </c>
      <c r="E11" s="41" t="s">
        <v>433</v>
      </c>
      <c r="F11" s="22">
        <v>0</v>
      </c>
      <c r="G11" s="22">
        <v>0</v>
      </c>
      <c r="H11" s="41">
        <v>567</v>
      </c>
      <c r="I11" s="42">
        <v>8</v>
      </c>
    </row>
    <row r="12" spans="1:9" ht="15.75" customHeight="1" x14ac:dyDescent="0.3">
      <c r="A12" s="27">
        <v>3</v>
      </c>
      <c r="B12" s="28" t="s">
        <v>803</v>
      </c>
      <c r="C12" s="28" t="s">
        <v>217</v>
      </c>
      <c r="D12" s="43" t="s">
        <v>45</v>
      </c>
      <c r="E12" s="43" t="s">
        <v>433</v>
      </c>
      <c r="F12" s="29">
        <v>0</v>
      </c>
      <c r="G12" s="29">
        <v>0</v>
      </c>
      <c r="H12" s="43">
        <v>565</v>
      </c>
      <c r="I12" s="44">
        <v>8</v>
      </c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7"/>
      <c r="B14" s="8" t="s">
        <v>6</v>
      </c>
      <c r="C14" s="6" t="s">
        <v>840</v>
      </c>
      <c r="E14" s="9" t="s">
        <v>841</v>
      </c>
      <c r="F14" s="8"/>
      <c r="G14" s="8"/>
      <c r="H14" s="8"/>
      <c r="I14" s="8"/>
    </row>
    <row r="15" spans="1:9" ht="15.75" customHeight="1" x14ac:dyDescent="0.3">
      <c r="A15" s="71">
        <v>2</v>
      </c>
      <c r="B15" s="11" t="s">
        <v>9</v>
      </c>
      <c r="C15" s="72" t="s">
        <v>10</v>
      </c>
      <c r="D15" s="48" t="s">
        <v>433</v>
      </c>
      <c r="E15" s="76" t="s">
        <v>433</v>
      </c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37">
        <v>6</v>
      </c>
      <c r="B16" s="15" t="s">
        <v>811</v>
      </c>
      <c r="C16" s="15" t="s">
        <v>217</v>
      </c>
      <c r="D16" s="38">
        <v>95</v>
      </c>
      <c r="E16" s="38">
        <v>98</v>
      </c>
      <c r="F16" s="16">
        <v>193</v>
      </c>
      <c r="G16" s="16">
        <v>8</v>
      </c>
      <c r="H16" s="38">
        <v>771</v>
      </c>
      <c r="I16" s="39">
        <v>32</v>
      </c>
    </row>
    <row r="17" spans="1:9" ht="15.75" customHeight="1" x14ac:dyDescent="0.3">
      <c r="A17" s="20">
        <v>7</v>
      </c>
      <c r="B17" s="21" t="s">
        <v>815</v>
      </c>
      <c r="C17" s="21" t="s">
        <v>217</v>
      </c>
      <c r="D17" s="41">
        <v>95</v>
      </c>
      <c r="E17" s="41">
        <v>96</v>
      </c>
      <c r="F17" s="22">
        <v>191</v>
      </c>
      <c r="G17" s="22">
        <v>6</v>
      </c>
      <c r="H17" s="41">
        <v>765</v>
      </c>
      <c r="I17" s="42">
        <v>26</v>
      </c>
    </row>
    <row r="18" spans="1:9" ht="15.75" customHeight="1" x14ac:dyDescent="0.3">
      <c r="A18" s="20">
        <v>5</v>
      </c>
      <c r="B18" s="21" t="s">
        <v>748</v>
      </c>
      <c r="C18" s="21" t="s">
        <v>553</v>
      </c>
      <c r="D18" s="41">
        <v>96</v>
      </c>
      <c r="E18" s="41">
        <v>97</v>
      </c>
      <c r="F18" s="22">
        <v>193</v>
      </c>
      <c r="G18" s="22">
        <v>8</v>
      </c>
      <c r="H18" s="41">
        <v>763</v>
      </c>
      <c r="I18" s="42">
        <v>26</v>
      </c>
    </row>
    <row r="19" spans="1:9" ht="15.75" customHeight="1" x14ac:dyDescent="0.3">
      <c r="A19" s="40">
        <v>8</v>
      </c>
      <c r="B19" s="21" t="s">
        <v>817</v>
      </c>
      <c r="C19" s="21" t="s">
        <v>74</v>
      </c>
      <c r="D19" s="41">
        <v>90</v>
      </c>
      <c r="E19" s="41">
        <v>94</v>
      </c>
      <c r="F19" s="22">
        <v>184</v>
      </c>
      <c r="G19" s="22">
        <v>2</v>
      </c>
      <c r="H19" s="41">
        <v>747</v>
      </c>
      <c r="I19" s="42">
        <v>18</v>
      </c>
    </row>
    <row r="20" spans="1:9" ht="15.75" customHeight="1" x14ac:dyDescent="0.3">
      <c r="A20" s="20">
        <v>3</v>
      </c>
      <c r="B20" s="21" t="s">
        <v>822</v>
      </c>
      <c r="C20" s="21" t="s">
        <v>617</v>
      </c>
      <c r="D20" s="41">
        <v>93</v>
      </c>
      <c r="E20" s="41">
        <v>94</v>
      </c>
      <c r="F20" s="22">
        <v>187</v>
      </c>
      <c r="G20" s="22">
        <v>4</v>
      </c>
      <c r="H20" s="41">
        <v>747</v>
      </c>
      <c r="I20" s="42">
        <v>16</v>
      </c>
    </row>
    <row r="21" spans="1:9" ht="15.75" customHeight="1" x14ac:dyDescent="0.3">
      <c r="A21" s="20">
        <v>1</v>
      </c>
      <c r="B21" s="21" t="s">
        <v>820</v>
      </c>
      <c r="C21" s="21" t="s">
        <v>74</v>
      </c>
      <c r="D21" s="22">
        <v>92</v>
      </c>
      <c r="E21" s="22">
        <v>95</v>
      </c>
      <c r="F21" s="22">
        <v>187</v>
      </c>
      <c r="G21" s="22">
        <v>4</v>
      </c>
      <c r="H21" s="25">
        <v>738</v>
      </c>
      <c r="I21" s="26">
        <v>14</v>
      </c>
    </row>
    <row r="22" spans="1:9" ht="15.75" customHeight="1" x14ac:dyDescent="0.3">
      <c r="A22" s="40">
        <v>2</v>
      </c>
      <c r="B22" s="21" t="s">
        <v>216</v>
      </c>
      <c r="C22" s="21" t="s">
        <v>217</v>
      </c>
      <c r="D22" s="41">
        <v>94</v>
      </c>
      <c r="E22" s="41">
        <v>95</v>
      </c>
      <c r="F22" s="22">
        <v>189</v>
      </c>
      <c r="G22" s="22">
        <v>5</v>
      </c>
      <c r="H22" s="41">
        <v>716</v>
      </c>
      <c r="I22" s="42">
        <v>9</v>
      </c>
    </row>
    <row r="23" spans="1:9" ht="15.75" customHeight="1" x14ac:dyDescent="0.3">
      <c r="A23" s="45">
        <v>4</v>
      </c>
      <c r="B23" s="28" t="s">
        <v>833</v>
      </c>
      <c r="C23" s="28" t="s">
        <v>217</v>
      </c>
      <c r="D23" s="43">
        <v>89</v>
      </c>
      <c r="E23" s="43">
        <v>92</v>
      </c>
      <c r="F23" s="29">
        <v>181</v>
      </c>
      <c r="G23" s="29">
        <v>1</v>
      </c>
      <c r="H23" s="43">
        <v>722</v>
      </c>
      <c r="I23" s="44">
        <v>8</v>
      </c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127" t="s">
        <v>836</v>
      </c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6" t="s">
        <v>258</v>
      </c>
      <c r="F27" s="35" t="s">
        <v>165</v>
      </c>
      <c r="H27" s="36"/>
      <c r="I27" s="36"/>
    </row>
    <row r="28" spans="1:9" ht="15.75" customHeight="1" x14ac:dyDescent="0.3">
      <c r="A28" s="36"/>
      <c r="B28" s="6" t="s">
        <v>166</v>
      </c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á" xr:uid="{1E05043C-6D2F-44AD-8921-AF0226D70F1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C6B5C-74EA-4945-920D-1B184DA7207C}">
  <sheetPr>
    <tabColor theme="4" tint="0.39997558519241921"/>
    <pageSetUpPr fitToPage="1"/>
  </sheetPr>
  <dimension ref="A1:S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842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843</v>
      </c>
      <c r="E3" s="9" t="s">
        <v>479</v>
      </c>
      <c r="F3" s="8"/>
      <c r="G3" s="8"/>
      <c r="H3" s="8"/>
      <c r="I3" s="8"/>
      <c r="J3" s="8"/>
      <c r="K3" s="7"/>
      <c r="L3" s="8" t="s">
        <v>6</v>
      </c>
      <c r="M3" s="6" t="s">
        <v>844</v>
      </c>
      <c r="O3" s="9" t="s">
        <v>845</v>
      </c>
      <c r="P3" s="8"/>
      <c r="Q3" s="8"/>
      <c r="R3" s="8"/>
      <c r="S3" s="8"/>
    </row>
    <row r="4" spans="1:19" ht="15.75" customHeight="1" x14ac:dyDescent="0.3">
      <c r="A4" s="71">
        <v>2</v>
      </c>
      <c r="B4" s="11" t="s">
        <v>9</v>
      </c>
      <c r="C4" s="72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  <c r="K4" s="71">
        <v>2</v>
      </c>
      <c r="L4" s="11" t="s">
        <v>9</v>
      </c>
      <c r="M4" s="72" t="s">
        <v>10</v>
      </c>
      <c r="N4" s="48"/>
      <c r="O4" s="76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7</v>
      </c>
      <c r="B5" s="15" t="s">
        <v>801</v>
      </c>
      <c r="C5" s="15" t="s">
        <v>217</v>
      </c>
      <c r="D5" s="16">
        <v>99</v>
      </c>
      <c r="E5" s="16">
        <v>99</v>
      </c>
      <c r="F5" s="16">
        <f t="shared" ref="F5:F13" si="0">SUM(D5:E5)</f>
        <v>198</v>
      </c>
      <c r="G5" s="16">
        <v>9</v>
      </c>
      <c r="H5" s="16">
        <v>789</v>
      </c>
      <c r="I5" s="19">
        <v>35</v>
      </c>
      <c r="K5" s="14">
        <v>4</v>
      </c>
      <c r="L5" s="15" t="s">
        <v>805</v>
      </c>
      <c r="M5" s="15" t="s">
        <v>617</v>
      </c>
      <c r="N5" s="16">
        <v>96</v>
      </c>
      <c r="O5" s="16">
        <v>98</v>
      </c>
      <c r="P5" s="16">
        <f t="shared" ref="P5:P13" si="1">SUM(N5:O5)</f>
        <v>194</v>
      </c>
      <c r="Q5" s="16">
        <v>9</v>
      </c>
      <c r="R5" s="16">
        <v>754</v>
      </c>
      <c r="S5" s="19">
        <v>29</v>
      </c>
    </row>
    <row r="6" spans="1:19" ht="15.75" customHeight="1" x14ac:dyDescent="0.3">
      <c r="A6" s="20">
        <v>2</v>
      </c>
      <c r="B6" s="21" t="s">
        <v>846</v>
      </c>
      <c r="C6" s="21" t="s">
        <v>583</v>
      </c>
      <c r="D6" s="22">
        <v>97</v>
      </c>
      <c r="E6" s="22">
        <v>99</v>
      </c>
      <c r="F6" s="22">
        <f t="shared" si="0"/>
        <v>196</v>
      </c>
      <c r="G6" s="23">
        <v>8</v>
      </c>
      <c r="H6" s="25">
        <v>784</v>
      </c>
      <c r="I6" s="26">
        <v>32</v>
      </c>
      <c r="K6" s="20">
        <v>7</v>
      </c>
      <c r="L6" s="21" t="s">
        <v>847</v>
      </c>
      <c r="M6" s="21" t="s">
        <v>438</v>
      </c>
      <c r="N6" s="22">
        <v>92</v>
      </c>
      <c r="O6" s="22">
        <v>97</v>
      </c>
      <c r="P6" s="22">
        <f t="shared" si="1"/>
        <v>189</v>
      </c>
      <c r="Q6" s="23">
        <v>6</v>
      </c>
      <c r="R6" s="22">
        <v>745</v>
      </c>
      <c r="S6" s="24">
        <v>25</v>
      </c>
    </row>
    <row r="7" spans="1:19" ht="15.75" customHeight="1" x14ac:dyDescent="0.3">
      <c r="A7" s="20">
        <v>6</v>
      </c>
      <c r="B7" s="21" t="s">
        <v>480</v>
      </c>
      <c r="C7" s="21" t="s">
        <v>438</v>
      </c>
      <c r="D7" s="22">
        <v>94</v>
      </c>
      <c r="E7" s="22">
        <v>96</v>
      </c>
      <c r="F7" s="22">
        <f t="shared" si="0"/>
        <v>190</v>
      </c>
      <c r="G7" s="23">
        <v>4</v>
      </c>
      <c r="H7" s="22">
        <v>771</v>
      </c>
      <c r="I7" s="24">
        <v>25</v>
      </c>
      <c r="J7" s="111"/>
      <c r="K7" s="20">
        <v>9</v>
      </c>
      <c r="L7" s="21" t="s">
        <v>848</v>
      </c>
      <c r="M7" s="21" t="s">
        <v>438</v>
      </c>
      <c r="N7" s="22">
        <v>92</v>
      </c>
      <c r="O7" s="22">
        <v>94</v>
      </c>
      <c r="P7" s="22">
        <f t="shared" si="1"/>
        <v>186</v>
      </c>
      <c r="Q7" s="23">
        <v>4</v>
      </c>
      <c r="R7" s="22">
        <v>747</v>
      </c>
      <c r="S7" s="24">
        <v>24</v>
      </c>
    </row>
    <row r="8" spans="1:19" ht="15.75" customHeight="1" x14ac:dyDescent="0.3">
      <c r="A8" s="20">
        <v>4</v>
      </c>
      <c r="B8" s="21" t="s">
        <v>849</v>
      </c>
      <c r="C8" s="21" t="s">
        <v>438</v>
      </c>
      <c r="D8" s="22">
        <v>94</v>
      </c>
      <c r="E8" s="22">
        <v>98</v>
      </c>
      <c r="F8" s="22">
        <f t="shared" si="0"/>
        <v>192</v>
      </c>
      <c r="G8" s="23">
        <v>6</v>
      </c>
      <c r="H8" s="22">
        <v>765</v>
      </c>
      <c r="I8" s="24">
        <v>23</v>
      </c>
      <c r="K8" s="20">
        <v>6</v>
      </c>
      <c r="L8" s="21" t="s">
        <v>850</v>
      </c>
      <c r="M8" s="21" t="s">
        <v>59</v>
      </c>
      <c r="N8" s="22">
        <v>91</v>
      </c>
      <c r="O8" s="22">
        <v>91</v>
      </c>
      <c r="P8" s="22">
        <f t="shared" si="1"/>
        <v>182</v>
      </c>
      <c r="Q8" s="23">
        <v>3</v>
      </c>
      <c r="R8" s="22">
        <v>746</v>
      </c>
      <c r="S8" s="24">
        <v>24</v>
      </c>
    </row>
    <row r="9" spans="1:19" ht="15.75" customHeight="1" x14ac:dyDescent="0.3">
      <c r="A9" s="20">
        <v>9</v>
      </c>
      <c r="B9" s="21" t="s">
        <v>470</v>
      </c>
      <c r="C9" s="21" t="s">
        <v>217</v>
      </c>
      <c r="D9" s="22">
        <v>96</v>
      </c>
      <c r="E9" s="22">
        <v>96</v>
      </c>
      <c r="F9" s="22">
        <f t="shared" si="0"/>
        <v>192</v>
      </c>
      <c r="G9" s="23">
        <v>6</v>
      </c>
      <c r="H9" s="22">
        <v>763</v>
      </c>
      <c r="I9" s="24">
        <v>21</v>
      </c>
      <c r="K9" s="20">
        <v>5</v>
      </c>
      <c r="L9" s="21" t="s">
        <v>851</v>
      </c>
      <c r="M9" s="21" t="s">
        <v>33</v>
      </c>
      <c r="N9" s="22">
        <v>95</v>
      </c>
      <c r="O9" s="22">
        <v>95</v>
      </c>
      <c r="P9" s="22">
        <f t="shared" si="1"/>
        <v>190</v>
      </c>
      <c r="Q9" s="23">
        <v>7</v>
      </c>
      <c r="R9" s="22">
        <v>739</v>
      </c>
      <c r="S9" s="24">
        <v>22</v>
      </c>
    </row>
    <row r="10" spans="1:19" ht="15.75" customHeight="1" x14ac:dyDescent="0.3">
      <c r="A10" s="20">
        <v>8</v>
      </c>
      <c r="B10" s="21" t="s">
        <v>815</v>
      </c>
      <c r="C10" s="21" t="s">
        <v>217</v>
      </c>
      <c r="D10" s="22">
        <v>97</v>
      </c>
      <c r="E10" s="22">
        <v>97</v>
      </c>
      <c r="F10" s="22">
        <f t="shared" si="0"/>
        <v>194</v>
      </c>
      <c r="G10" s="23">
        <v>7</v>
      </c>
      <c r="H10" s="22">
        <v>753</v>
      </c>
      <c r="I10" s="24">
        <v>18</v>
      </c>
      <c r="K10" s="20">
        <v>8</v>
      </c>
      <c r="L10" s="21" t="s">
        <v>507</v>
      </c>
      <c r="M10" s="21" t="s">
        <v>438</v>
      </c>
      <c r="N10" s="22">
        <v>95</v>
      </c>
      <c r="O10" s="22">
        <v>97</v>
      </c>
      <c r="P10" s="22">
        <f t="shared" si="1"/>
        <v>192</v>
      </c>
      <c r="Q10" s="23">
        <v>8</v>
      </c>
      <c r="R10" s="22">
        <v>733</v>
      </c>
      <c r="S10" s="24">
        <v>22</v>
      </c>
    </row>
    <row r="11" spans="1:19" ht="15.75" customHeight="1" x14ac:dyDescent="0.3">
      <c r="A11" s="20">
        <v>3</v>
      </c>
      <c r="B11" s="21" t="s">
        <v>803</v>
      </c>
      <c r="C11" s="21" t="s">
        <v>217</v>
      </c>
      <c r="D11" s="22" t="s">
        <v>45</v>
      </c>
      <c r="E11" s="22"/>
      <c r="F11" s="22">
        <f t="shared" si="0"/>
        <v>0</v>
      </c>
      <c r="G11" s="23">
        <v>0</v>
      </c>
      <c r="H11" s="22">
        <v>476</v>
      </c>
      <c r="I11" s="24">
        <v>13</v>
      </c>
      <c r="K11" s="20">
        <v>2</v>
      </c>
      <c r="L11" s="21" t="s">
        <v>852</v>
      </c>
      <c r="M11" s="21" t="s">
        <v>814</v>
      </c>
      <c r="N11" s="22">
        <v>94</v>
      </c>
      <c r="O11" s="22">
        <v>95</v>
      </c>
      <c r="P11" s="22">
        <f t="shared" si="1"/>
        <v>189</v>
      </c>
      <c r="Q11" s="23">
        <v>6</v>
      </c>
      <c r="R11" s="22">
        <v>563</v>
      </c>
      <c r="S11" s="24">
        <v>20</v>
      </c>
    </row>
    <row r="12" spans="1:19" ht="15.75" customHeight="1" x14ac:dyDescent="0.3">
      <c r="A12" s="20">
        <v>5</v>
      </c>
      <c r="B12" s="21" t="s">
        <v>812</v>
      </c>
      <c r="C12" s="21" t="s">
        <v>617</v>
      </c>
      <c r="D12" s="22">
        <v>87</v>
      </c>
      <c r="E12" s="22">
        <v>88</v>
      </c>
      <c r="F12" s="22">
        <f t="shared" si="0"/>
        <v>175</v>
      </c>
      <c r="G12" s="23">
        <v>3</v>
      </c>
      <c r="H12" s="22">
        <v>729</v>
      </c>
      <c r="I12" s="24">
        <v>12</v>
      </c>
      <c r="K12" s="20">
        <v>1</v>
      </c>
      <c r="L12" s="21" t="s">
        <v>853</v>
      </c>
      <c r="M12" s="21" t="s">
        <v>74</v>
      </c>
      <c r="N12" s="22">
        <v>89</v>
      </c>
      <c r="O12" s="22">
        <v>91</v>
      </c>
      <c r="P12" s="22">
        <f t="shared" si="1"/>
        <v>180</v>
      </c>
      <c r="Q12" s="23">
        <v>1</v>
      </c>
      <c r="R12" s="25">
        <v>722</v>
      </c>
      <c r="S12" s="26">
        <v>11</v>
      </c>
    </row>
    <row r="13" spans="1:19" ht="15.75" customHeight="1" x14ac:dyDescent="0.3">
      <c r="A13" s="27">
        <v>1</v>
      </c>
      <c r="B13" s="28" t="s">
        <v>854</v>
      </c>
      <c r="C13" s="28" t="s">
        <v>74</v>
      </c>
      <c r="D13" s="29" t="s">
        <v>45</v>
      </c>
      <c r="E13" s="29"/>
      <c r="F13" s="29">
        <f t="shared" si="0"/>
        <v>0</v>
      </c>
      <c r="G13" s="30">
        <v>0</v>
      </c>
      <c r="H13" s="32">
        <v>0</v>
      </c>
      <c r="I13" s="33">
        <v>0</v>
      </c>
      <c r="K13" s="27">
        <v>3</v>
      </c>
      <c r="L13" s="28" t="s">
        <v>405</v>
      </c>
      <c r="M13" s="28" t="s">
        <v>24</v>
      </c>
      <c r="N13" s="29">
        <v>90</v>
      </c>
      <c r="O13" s="29">
        <v>91</v>
      </c>
      <c r="P13" s="29">
        <f t="shared" si="1"/>
        <v>181</v>
      </c>
      <c r="Q13" s="30">
        <v>2</v>
      </c>
      <c r="R13" s="29">
        <v>687</v>
      </c>
      <c r="S13" s="31">
        <v>7</v>
      </c>
    </row>
    <row r="14" spans="1:19" ht="15.75" customHeight="1" x14ac:dyDescent="0.3"/>
    <row r="15" spans="1:19" ht="15.75" customHeight="1" x14ac:dyDescent="0.3">
      <c r="A15" s="7"/>
      <c r="B15" s="8" t="s">
        <v>48</v>
      </c>
      <c r="C15" s="6" t="s">
        <v>855</v>
      </c>
      <c r="E15" s="9" t="s">
        <v>856</v>
      </c>
      <c r="F15" s="8"/>
      <c r="G15" s="8"/>
      <c r="H15" s="8"/>
      <c r="I15" s="8"/>
      <c r="K15" s="7"/>
      <c r="L15" s="8" t="s">
        <v>51</v>
      </c>
      <c r="M15" s="6" t="s">
        <v>857</v>
      </c>
      <c r="O15" s="9" t="s">
        <v>8</v>
      </c>
      <c r="P15" s="8"/>
      <c r="Q15" s="8"/>
      <c r="R15" s="8"/>
      <c r="S15" s="8"/>
    </row>
    <row r="16" spans="1:19" ht="15.75" customHeight="1" x14ac:dyDescent="0.3">
      <c r="A16" s="71">
        <v>2</v>
      </c>
      <c r="B16" s="11" t="s">
        <v>9</v>
      </c>
      <c r="C16" s="72" t="s">
        <v>10</v>
      </c>
      <c r="D16" s="48"/>
      <c r="E16" s="76"/>
      <c r="F16" s="12" t="s">
        <v>11</v>
      </c>
      <c r="G16" s="12" t="s">
        <v>12</v>
      </c>
      <c r="H16" s="12" t="s">
        <v>13</v>
      </c>
      <c r="I16" s="13" t="s">
        <v>14</v>
      </c>
      <c r="K16" s="71">
        <v>2</v>
      </c>
      <c r="L16" s="11" t="s">
        <v>9</v>
      </c>
      <c r="M16" s="72" t="s">
        <v>10</v>
      </c>
      <c r="N16" s="48"/>
      <c r="O16" s="76"/>
      <c r="P16" s="12" t="s">
        <v>11</v>
      </c>
      <c r="Q16" s="12" t="s">
        <v>12</v>
      </c>
      <c r="R16" s="12" t="s">
        <v>13</v>
      </c>
      <c r="S16" s="13" t="s">
        <v>14</v>
      </c>
    </row>
    <row r="17" spans="1:19" ht="15.75" customHeight="1" x14ac:dyDescent="0.3">
      <c r="A17" s="14">
        <v>7</v>
      </c>
      <c r="B17" s="15" t="s">
        <v>565</v>
      </c>
      <c r="C17" s="15" t="s">
        <v>24</v>
      </c>
      <c r="D17" s="16">
        <v>92</v>
      </c>
      <c r="E17" s="16">
        <v>97</v>
      </c>
      <c r="F17" s="16">
        <f t="shared" ref="F17:F25" si="2">SUM(D17:E17)</f>
        <v>189</v>
      </c>
      <c r="G17" s="16">
        <v>8</v>
      </c>
      <c r="H17" s="16">
        <v>762</v>
      </c>
      <c r="I17" s="19">
        <v>32</v>
      </c>
      <c r="K17" s="14">
        <v>5</v>
      </c>
      <c r="L17" s="15" t="s">
        <v>858</v>
      </c>
      <c r="M17" s="15" t="s">
        <v>553</v>
      </c>
      <c r="N17" s="16">
        <v>93</v>
      </c>
      <c r="O17" s="16">
        <v>94</v>
      </c>
      <c r="P17" s="16">
        <f t="shared" ref="P17:P25" si="3">SUM(N17:O17)</f>
        <v>187</v>
      </c>
      <c r="Q17" s="16">
        <v>9</v>
      </c>
      <c r="R17" s="16">
        <v>748</v>
      </c>
      <c r="S17" s="19">
        <v>34</v>
      </c>
    </row>
    <row r="18" spans="1:19" ht="15.75" customHeight="1" x14ac:dyDescent="0.3">
      <c r="A18" s="20">
        <v>2</v>
      </c>
      <c r="B18" s="21" t="s">
        <v>646</v>
      </c>
      <c r="C18" s="21" t="s">
        <v>100</v>
      </c>
      <c r="D18" s="22">
        <v>94</v>
      </c>
      <c r="E18" s="22">
        <v>96</v>
      </c>
      <c r="F18" s="22">
        <f t="shared" si="2"/>
        <v>190</v>
      </c>
      <c r="G18" s="23">
        <v>9</v>
      </c>
      <c r="H18" s="22">
        <v>756</v>
      </c>
      <c r="I18" s="24">
        <v>31</v>
      </c>
      <c r="K18" s="20">
        <v>9</v>
      </c>
      <c r="L18" s="21" t="s">
        <v>248</v>
      </c>
      <c r="M18" s="21" t="s">
        <v>24</v>
      </c>
      <c r="N18" s="22">
        <v>80</v>
      </c>
      <c r="O18" s="22">
        <v>97</v>
      </c>
      <c r="P18" s="22">
        <f t="shared" si="3"/>
        <v>177</v>
      </c>
      <c r="Q18" s="23">
        <v>4</v>
      </c>
      <c r="R18" s="22">
        <v>739</v>
      </c>
      <c r="S18" s="24">
        <v>29</v>
      </c>
    </row>
    <row r="19" spans="1:19" ht="15.75" customHeight="1" x14ac:dyDescent="0.3">
      <c r="A19" s="20">
        <v>9</v>
      </c>
      <c r="B19" s="21" t="s">
        <v>859</v>
      </c>
      <c r="C19" s="21" t="s">
        <v>128</v>
      </c>
      <c r="D19" s="22">
        <v>91</v>
      </c>
      <c r="E19" s="22">
        <v>94</v>
      </c>
      <c r="F19" s="22">
        <f t="shared" si="2"/>
        <v>185</v>
      </c>
      <c r="G19" s="23">
        <v>7</v>
      </c>
      <c r="H19" s="22">
        <v>753</v>
      </c>
      <c r="I19" s="24">
        <v>31</v>
      </c>
      <c r="K19" s="20">
        <v>4</v>
      </c>
      <c r="L19" s="21" t="s">
        <v>25</v>
      </c>
      <c r="M19" s="21" t="s">
        <v>24</v>
      </c>
      <c r="N19" s="22">
        <v>90</v>
      </c>
      <c r="O19" s="22">
        <v>91</v>
      </c>
      <c r="P19" s="22">
        <f t="shared" si="3"/>
        <v>181</v>
      </c>
      <c r="Q19" s="23">
        <v>7</v>
      </c>
      <c r="R19" s="22">
        <v>729</v>
      </c>
      <c r="S19" s="24">
        <v>27</v>
      </c>
    </row>
    <row r="20" spans="1:19" ht="15.75" customHeight="1" x14ac:dyDescent="0.3">
      <c r="A20" s="20">
        <v>5</v>
      </c>
      <c r="B20" s="21" t="s">
        <v>603</v>
      </c>
      <c r="C20" s="21" t="s">
        <v>860</v>
      </c>
      <c r="D20" s="22">
        <v>86</v>
      </c>
      <c r="E20" s="22">
        <v>94</v>
      </c>
      <c r="F20" s="22">
        <f t="shared" si="2"/>
        <v>180</v>
      </c>
      <c r="G20" s="23">
        <v>4</v>
      </c>
      <c r="H20" s="22">
        <v>739</v>
      </c>
      <c r="I20" s="24">
        <v>24</v>
      </c>
      <c r="K20" s="20">
        <v>2</v>
      </c>
      <c r="L20" s="21" t="s">
        <v>861</v>
      </c>
      <c r="M20" s="21" t="s">
        <v>70</v>
      </c>
      <c r="N20" s="22">
        <v>85</v>
      </c>
      <c r="O20" s="22">
        <v>94</v>
      </c>
      <c r="P20" s="22">
        <f t="shared" si="3"/>
        <v>179</v>
      </c>
      <c r="Q20" s="23">
        <v>6</v>
      </c>
      <c r="R20" s="22">
        <v>726</v>
      </c>
      <c r="S20" s="24">
        <v>23</v>
      </c>
    </row>
    <row r="21" spans="1:19" ht="15.75" customHeight="1" x14ac:dyDescent="0.3">
      <c r="A21" s="20">
        <v>8</v>
      </c>
      <c r="B21" s="21" t="s">
        <v>862</v>
      </c>
      <c r="C21" s="21" t="s">
        <v>583</v>
      </c>
      <c r="D21" s="22">
        <v>86</v>
      </c>
      <c r="E21" s="22">
        <v>88</v>
      </c>
      <c r="F21" s="22">
        <f t="shared" si="2"/>
        <v>174</v>
      </c>
      <c r="G21" s="23">
        <v>2</v>
      </c>
      <c r="H21" s="22">
        <v>713</v>
      </c>
      <c r="I21" s="24">
        <v>16</v>
      </c>
      <c r="K21" s="20">
        <v>8</v>
      </c>
      <c r="L21" s="21" t="s">
        <v>863</v>
      </c>
      <c r="M21" s="21" t="s">
        <v>617</v>
      </c>
      <c r="N21" s="22">
        <v>92</v>
      </c>
      <c r="O21" s="22">
        <v>92</v>
      </c>
      <c r="P21" s="22">
        <f t="shared" si="3"/>
        <v>184</v>
      </c>
      <c r="Q21" s="23">
        <v>8</v>
      </c>
      <c r="R21" s="22">
        <v>725</v>
      </c>
      <c r="S21" s="24">
        <v>23</v>
      </c>
    </row>
    <row r="22" spans="1:19" ht="15.75" customHeight="1" x14ac:dyDescent="0.3">
      <c r="A22" s="20">
        <v>4</v>
      </c>
      <c r="B22" s="21" t="s">
        <v>864</v>
      </c>
      <c r="C22" s="21" t="s">
        <v>830</v>
      </c>
      <c r="D22" s="22">
        <v>87</v>
      </c>
      <c r="E22" s="22">
        <v>88</v>
      </c>
      <c r="F22" s="22">
        <f t="shared" si="2"/>
        <v>175</v>
      </c>
      <c r="G22" s="23">
        <v>3</v>
      </c>
      <c r="H22" s="22">
        <v>701</v>
      </c>
      <c r="I22" s="24">
        <v>14</v>
      </c>
      <c r="K22" s="20">
        <v>1</v>
      </c>
      <c r="L22" s="21" t="s">
        <v>865</v>
      </c>
      <c r="M22" s="21" t="s">
        <v>830</v>
      </c>
      <c r="N22" s="22">
        <v>88</v>
      </c>
      <c r="O22" s="22">
        <v>90</v>
      </c>
      <c r="P22" s="22">
        <f t="shared" si="3"/>
        <v>178</v>
      </c>
      <c r="Q22" s="23">
        <v>5</v>
      </c>
      <c r="R22" s="25">
        <v>724</v>
      </c>
      <c r="S22" s="26">
        <v>23</v>
      </c>
    </row>
    <row r="23" spans="1:19" ht="15.75" customHeight="1" x14ac:dyDescent="0.3">
      <c r="A23" s="20">
        <v>6</v>
      </c>
      <c r="B23" s="21" t="s">
        <v>866</v>
      </c>
      <c r="C23" s="21" t="s">
        <v>814</v>
      </c>
      <c r="D23" s="22">
        <v>87</v>
      </c>
      <c r="E23" s="22">
        <v>94</v>
      </c>
      <c r="F23" s="22">
        <f t="shared" si="2"/>
        <v>181</v>
      </c>
      <c r="G23" s="23">
        <v>5</v>
      </c>
      <c r="H23" s="22">
        <v>535</v>
      </c>
      <c r="I23" s="24">
        <v>13</v>
      </c>
      <c r="K23" s="20">
        <v>3</v>
      </c>
      <c r="L23" s="21" t="s">
        <v>867</v>
      </c>
      <c r="M23" s="21" t="s">
        <v>438</v>
      </c>
      <c r="N23" s="22">
        <v>86</v>
      </c>
      <c r="O23" s="22">
        <v>89</v>
      </c>
      <c r="P23" s="22">
        <f t="shared" si="3"/>
        <v>175</v>
      </c>
      <c r="Q23" s="23">
        <v>3</v>
      </c>
      <c r="R23" s="22">
        <v>705</v>
      </c>
      <c r="S23" s="24">
        <v>14</v>
      </c>
    </row>
    <row r="24" spans="1:19" ht="15.75" customHeight="1" x14ac:dyDescent="0.3">
      <c r="A24" s="20">
        <v>3</v>
      </c>
      <c r="B24" s="21" t="s">
        <v>868</v>
      </c>
      <c r="C24" s="21" t="s">
        <v>128</v>
      </c>
      <c r="D24" s="22" t="s">
        <v>45</v>
      </c>
      <c r="E24" s="22"/>
      <c r="F24" s="22">
        <f t="shared" si="2"/>
        <v>0</v>
      </c>
      <c r="G24" s="23">
        <v>0</v>
      </c>
      <c r="H24" s="22">
        <v>343</v>
      </c>
      <c r="I24" s="24">
        <v>7</v>
      </c>
      <c r="K24" s="20">
        <v>7</v>
      </c>
      <c r="L24" s="21" t="s">
        <v>869</v>
      </c>
      <c r="M24" s="21" t="s">
        <v>830</v>
      </c>
      <c r="N24" s="22" t="s">
        <v>45</v>
      </c>
      <c r="O24" s="22"/>
      <c r="P24" s="22">
        <f t="shared" si="3"/>
        <v>0</v>
      </c>
      <c r="Q24" s="23">
        <v>0</v>
      </c>
      <c r="R24" s="22">
        <v>499</v>
      </c>
      <c r="S24" s="24">
        <v>6</v>
      </c>
    </row>
    <row r="25" spans="1:19" ht="15.75" customHeight="1" x14ac:dyDescent="0.3">
      <c r="A25" s="27">
        <v>1</v>
      </c>
      <c r="B25" s="28" t="s">
        <v>870</v>
      </c>
      <c r="C25" s="28" t="s">
        <v>59</v>
      </c>
      <c r="D25" s="29">
        <v>90</v>
      </c>
      <c r="E25" s="29">
        <v>93</v>
      </c>
      <c r="F25" s="29">
        <f t="shared" si="2"/>
        <v>183</v>
      </c>
      <c r="G25" s="30">
        <v>6</v>
      </c>
      <c r="H25" s="32">
        <v>183</v>
      </c>
      <c r="I25" s="33">
        <v>6</v>
      </c>
      <c r="K25" s="27">
        <v>6</v>
      </c>
      <c r="L25" s="28" t="s">
        <v>871</v>
      </c>
      <c r="M25" s="28" t="s">
        <v>830</v>
      </c>
      <c r="N25" s="29" t="s">
        <v>45</v>
      </c>
      <c r="O25" s="29"/>
      <c r="P25" s="29">
        <f t="shared" si="3"/>
        <v>0</v>
      </c>
      <c r="Q25" s="30">
        <v>0</v>
      </c>
      <c r="R25" s="29">
        <v>0</v>
      </c>
      <c r="S25" s="31">
        <v>0</v>
      </c>
    </row>
    <row r="26" spans="1:19" ht="15.75" customHeight="1" x14ac:dyDescent="0.3"/>
    <row r="27" spans="1:19" ht="15.75" customHeight="1" x14ac:dyDescent="0.3">
      <c r="A27" s="7"/>
      <c r="B27" s="8" t="s">
        <v>82</v>
      </c>
      <c r="C27" s="6" t="s">
        <v>872</v>
      </c>
      <c r="E27" s="9" t="s">
        <v>873</v>
      </c>
      <c r="F27" s="8"/>
      <c r="G27" s="8"/>
      <c r="H27" s="8"/>
      <c r="I27" s="8"/>
      <c r="K27" s="7"/>
      <c r="L27" s="8" t="s">
        <v>85</v>
      </c>
      <c r="M27" s="6" t="s">
        <v>874</v>
      </c>
      <c r="O27" s="9" t="s">
        <v>875</v>
      </c>
      <c r="P27" s="8"/>
      <c r="Q27" s="8"/>
      <c r="R27" s="8"/>
      <c r="S27" s="8"/>
    </row>
    <row r="28" spans="1:19" ht="15.75" customHeight="1" x14ac:dyDescent="0.3">
      <c r="A28" s="71">
        <v>2</v>
      </c>
      <c r="B28" s="11" t="s">
        <v>9</v>
      </c>
      <c r="C28" s="72" t="s">
        <v>10</v>
      </c>
      <c r="D28" s="48"/>
      <c r="E28" s="76"/>
      <c r="F28" s="12" t="s">
        <v>11</v>
      </c>
      <c r="G28" s="12" t="s">
        <v>12</v>
      </c>
      <c r="H28" s="12" t="s">
        <v>13</v>
      </c>
      <c r="I28" s="13" t="s">
        <v>14</v>
      </c>
      <c r="K28" s="71">
        <v>2</v>
      </c>
      <c r="L28" s="11" t="s">
        <v>9</v>
      </c>
      <c r="M28" s="72" t="s">
        <v>10</v>
      </c>
      <c r="N28" s="48"/>
      <c r="O28" s="76"/>
      <c r="P28" s="12" t="s">
        <v>11</v>
      </c>
      <c r="Q28" s="12" t="s">
        <v>12</v>
      </c>
      <c r="R28" s="12" t="s">
        <v>13</v>
      </c>
      <c r="S28" s="13" t="s">
        <v>14</v>
      </c>
    </row>
    <row r="29" spans="1:19" ht="15.75" customHeight="1" x14ac:dyDescent="0.3">
      <c r="A29" s="14">
        <v>3</v>
      </c>
      <c r="B29" s="15" t="s">
        <v>355</v>
      </c>
      <c r="C29" s="15" t="s">
        <v>100</v>
      </c>
      <c r="D29" s="16">
        <v>92</v>
      </c>
      <c r="E29" s="16">
        <v>94</v>
      </c>
      <c r="F29" s="16">
        <f t="shared" ref="F29:F37" si="4">SUM(D29:E29)</f>
        <v>186</v>
      </c>
      <c r="G29" s="16">
        <v>9</v>
      </c>
      <c r="H29" s="16">
        <v>726</v>
      </c>
      <c r="I29" s="19">
        <v>31</v>
      </c>
      <c r="K29" s="14">
        <v>2</v>
      </c>
      <c r="L29" s="15" t="s">
        <v>876</v>
      </c>
      <c r="M29" s="15" t="s">
        <v>567</v>
      </c>
      <c r="N29" s="16">
        <v>89</v>
      </c>
      <c r="O29" s="16">
        <v>96</v>
      </c>
      <c r="P29" s="16">
        <f t="shared" ref="P29:P37" si="5">SUM(N29:O29)</f>
        <v>185</v>
      </c>
      <c r="Q29" s="16">
        <v>7</v>
      </c>
      <c r="R29" s="16">
        <v>745</v>
      </c>
      <c r="S29" s="19">
        <v>31</v>
      </c>
    </row>
    <row r="30" spans="1:19" ht="15.75" customHeight="1" x14ac:dyDescent="0.3">
      <c r="A30" s="20">
        <v>4</v>
      </c>
      <c r="B30" s="21" t="s">
        <v>877</v>
      </c>
      <c r="C30" s="21" t="s">
        <v>59</v>
      </c>
      <c r="D30" s="22">
        <v>89</v>
      </c>
      <c r="E30" s="22">
        <v>92</v>
      </c>
      <c r="F30" s="22">
        <f t="shared" si="4"/>
        <v>181</v>
      </c>
      <c r="G30" s="23">
        <v>7</v>
      </c>
      <c r="H30" s="22">
        <v>719</v>
      </c>
      <c r="I30" s="24">
        <v>27</v>
      </c>
      <c r="K30" s="20">
        <v>5</v>
      </c>
      <c r="L30" s="21" t="s">
        <v>635</v>
      </c>
      <c r="M30" s="21" t="s">
        <v>33</v>
      </c>
      <c r="N30" s="22">
        <v>95</v>
      </c>
      <c r="O30" s="22">
        <v>96</v>
      </c>
      <c r="P30" s="22">
        <f t="shared" si="5"/>
        <v>191</v>
      </c>
      <c r="Q30" s="23">
        <v>9</v>
      </c>
      <c r="R30" s="22">
        <v>744</v>
      </c>
      <c r="S30" s="24">
        <v>31</v>
      </c>
    </row>
    <row r="31" spans="1:19" ht="15.75" customHeight="1" x14ac:dyDescent="0.3">
      <c r="A31" s="20">
        <v>7</v>
      </c>
      <c r="B31" s="21" t="s">
        <v>878</v>
      </c>
      <c r="C31" s="21" t="s">
        <v>830</v>
      </c>
      <c r="D31" s="22">
        <v>90</v>
      </c>
      <c r="E31" s="22">
        <v>91</v>
      </c>
      <c r="F31" s="22">
        <f t="shared" si="4"/>
        <v>181</v>
      </c>
      <c r="G31" s="23">
        <v>7</v>
      </c>
      <c r="H31" s="22">
        <v>715</v>
      </c>
      <c r="I31" s="24">
        <v>25</v>
      </c>
      <c r="K31" s="20">
        <v>4</v>
      </c>
      <c r="L31" s="21" t="s">
        <v>721</v>
      </c>
      <c r="M31" s="21" t="s">
        <v>33</v>
      </c>
      <c r="N31" s="22">
        <v>94</v>
      </c>
      <c r="O31" s="22">
        <v>96</v>
      </c>
      <c r="P31" s="22">
        <f t="shared" si="5"/>
        <v>190</v>
      </c>
      <c r="Q31" s="23">
        <v>8</v>
      </c>
      <c r="R31" s="22">
        <v>737</v>
      </c>
      <c r="S31" s="24">
        <v>28</v>
      </c>
    </row>
    <row r="32" spans="1:19" ht="15.75" customHeight="1" x14ac:dyDescent="0.3">
      <c r="A32" s="20">
        <v>1</v>
      </c>
      <c r="B32" s="21" t="s">
        <v>879</v>
      </c>
      <c r="C32" s="21" t="s">
        <v>33</v>
      </c>
      <c r="D32" s="22">
        <v>85</v>
      </c>
      <c r="E32" s="22">
        <v>92</v>
      </c>
      <c r="F32" s="22">
        <f t="shared" si="4"/>
        <v>177</v>
      </c>
      <c r="G32" s="23">
        <v>4</v>
      </c>
      <c r="H32" s="25">
        <v>715</v>
      </c>
      <c r="I32" s="26">
        <v>24</v>
      </c>
      <c r="K32" s="20">
        <v>1</v>
      </c>
      <c r="L32" s="21" t="s">
        <v>653</v>
      </c>
      <c r="M32" s="21" t="s">
        <v>567</v>
      </c>
      <c r="N32" s="22">
        <v>90</v>
      </c>
      <c r="O32" s="22">
        <v>87</v>
      </c>
      <c r="P32" s="22">
        <f t="shared" si="5"/>
        <v>177</v>
      </c>
      <c r="Q32" s="23">
        <v>4</v>
      </c>
      <c r="R32" s="25">
        <v>724</v>
      </c>
      <c r="S32" s="26">
        <v>24</v>
      </c>
    </row>
    <row r="33" spans="1:19" ht="15.75" customHeight="1" x14ac:dyDescent="0.3">
      <c r="A33" s="20">
        <v>8</v>
      </c>
      <c r="B33" s="21" t="s">
        <v>769</v>
      </c>
      <c r="C33" s="21" t="s">
        <v>567</v>
      </c>
      <c r="D33" s="22">
        <v>88</v>
      </c>
      <c r="E33" s="22">
        <v>86</v>
      </c>
      <c r="F33" s="22">
        <f t="shared" si="4"/>
        <v>174</v>
      </c>
      <c r="G33" s="23">
        <v>3</v>
      </c>
      <c r="H33" s="22">
        <v>711</v>
      </c>
      <c r="I33" s="24">
        <v>22</v>
      </c>
      <c r="K33" s="20">
        <v>6</v>
      </c>
      <c r="L33" s="21" t="s">
        <v>880</v>
      </c>
      <c r="M33" s="21" t="s">
        <v>567</v>
      </c>
      <c r="N33" s="22">
        <v>90</v>
      </c>
      <c r="O33" s="22">
        <v>91</v>
      </c>
      <c r="P33" s="22">
        <f t="shared" si="5"/>
        <v>181</v>
      </c>
      <c r="Q33" s="23">
        <v>6</v>
      </c>
      <c r="R33" s="22">
        <v>722</v>
      </c>
      <c r="S33" s="24">
        <v>24</v>
      </c>
    </row>
    <row r="34" spans="1:19" ht="15.75" customHeight="1" x14ac:dyDescent="0.3">
      <c r="A34" s="20">
        <v>5</v>
      </c>
      <c r="B34" s="21" t="s">
        <v>881</v>
      </c>
      <c r="C34" s="21" t="s">
        <v>860</v>
      </c>
      <c r="D34" s="22">
        <v>86</v>
      </c>
      <c r="E34" s="22">
        <v>92</v>
      </c>
      <c r="F34" s="22">
        <f t="shared" si="4"/>
        <v>178</v>
      </c>
      <c r="G34" s="23">
        <v>5</v>
      </c>
      <c r="H34" s="22">
        <v>710</v>
      </c>
      <c r="I34" s="24">
        <v>19</v>
      </c>
      <c r="K34" s="20">
        <v>7</v>
      </c>
      <c r="L34" s="21" t="s">
        <v>832</v>
      </c>
      <c r="M34" s="21" t="s">
        <v>617</v>
      </c>
      <c r="N34" s="22">
        <v>84</v>
      </c>
      <c r="O34" s="22">
        <v>88</v>
      </c>
      <c r="P34" s="22">
        <f t="shared" si="5"/>
        <v>172</v>
      </c>
      <c r="Q34" s="23">
        <v>3</v>
      </c>
      <c r="R34" s="22">
        <v>699</v>
      </c>
      <c r="S34" s="24">
        <v>15</v>
      </c>
    </row>
    <row r="35" spans="1:19" ht="15.75" customHeight="1" x14ac:dyDescent="0.3">
      <c r="A35" s="20">
        <v>2</v>
      </c>
      <c r="B35" s="21" t="s">
        <v>882</v>
      </c>
      <c r="C35" s="21" t="s">
        <v>556</v>
      </c>
      <c r="D35" s="22">
        <v>91</v>
      </c>
      <c r="E35" s="22">
        <v>93</v>
      </c>
      <c r="F35" s="22">
        <f t="shared" si="4"/>
        <v>184</v>
      </c>
      <c r="G35" s="23">
        <v>8</v>
      </c>
      <c r="H35" s="22">
        <v>703</v>
      </c>
      <c r="I35" s="24">
        <v>16</v>
      </c>
      <c r="K35" s="20">
        <v>9</v>
      </c>
      <c r="L35" s="21" t="s">
        <v>883</v>
      </c>
      <c r="M35" s="21" t="s">
        <v>827</v>
      </c>
      <c r="N35" s="22">
        <v>84</v>
      </c>
      <c r="O35" s="22">
        <v>87</v>
      </c>
      <c r="P35" s="22">
        <f t="shared" si="5"/>
        <v>171</v>
      </c>
      <c r="Q35" s="23">
        <v>2</v>
      </c>
      <c r="R35" s="22">
        <v>683</v>
      </c>
      <c r="S35" s="24">
        <v>13</v>
      </c>
    </row>
    <row r="36" spans="1:19" ht="15.75" customHeight="1" x14ac:dyDescent="0.3">
      <c r="A36" s="20">
        <v>6</v>
      </c>
      <c r="B36" s="21" t="s">
        <v>216</v>
      </c>
      <c r="C36" s="21" t="s">
        <v>217</v>
      </c>
      <c r="D36" s="22">
        <v>84</v>
      </c>
      <c r="E36" s="22">
        <v>89</v>
      </c>
      <c r="F36" s="22">
        <f t="shared" si="4"/>
        <v>173</v>
      </c>
      <c r="G36" s="23">
        <v>2</v>
      </c>
      <c r="H36" s="22">
        <v>700</v>
      </c>
      <c r="I36" s="24">
        <v>15</v>
      </c>
      <c r="K36" s="20">
        <v>3</v>
      </c>
      <c r="L36" s="21" t="s">
        <v>884</v>
      </c>
      <c r="M36" s="21" t="s">
        <v>438</v>
      </c>
      <c r="N36" s="22">
        <v>88</v>
      </c>
      <c r="O36" s="22">
        <v>92</v>
      </c>
      <c r="P36" s="22">
        <f t="shared" si="5"/>
        <v>180</v>
      </c>
      <c r="Q36" s="23">
        <v>5</v>
      </c>
      <c r="R36" s="22">
        <v>683</v>
      </c>
      <c r="S36" s="24">
        <v>10</v>
      </c>
    </row>
    <row r="37" spans="1:19" ht="15.75" customHeight="1" x14ac:dyDescent="0.3">
      <c r="A37" s="27">
        <v>9</v>
      </c>
      <c r="B37" s="28" t="s">
        <v>885</v>
      </c>
      <c r="C37" s="28" t="s">
        <v>830</v>
      </c>
      <c r="D37" s="29" t="s">
        <v>45</v>
      </c>
      <c r="E37" s="29"/>
      <c r="F37" s="29">
        <f t="shared" si="4"/>
        <v>0</v>
      </c>
      <c r="G37" s="30">
        <v>0</v>
      </c>
      <c r="H37" s="29">
        <v>509</v>
      </c>
      <c r="I37" s="31">
        <v>6</v>
      </c>
      <c r="K37" s="27">
        <v>8</v>
      </c>
      <c r="L37" s="28" t="s">
        <v>821</v>
      </c>
      <c r="M37" s="28" t="s">
        <v>583</v>
      </c>
      <c r="N37" s="29">
        <v>80</v>
      </c>
      <c r="O37" s="29">
        <v>86</v>
      </c>
      <c r="P37" s="29">
        <f t="shared" si="5"/>
        <v>166</v>
      </c>
      <c r="Q37" s="30">
        <v>1</v>
      </c>
      <c r="R37" s="29">
        <v>668</v>
      </c>
      <c r="S37" s="31">
        <v>7</v>
      </c>
    </row>
    <row r="38" spans="1:19" ht="15.75" customHeight="1" x14ac:dyDescent="0.3"/>
    <row r="39" spans="1:19" ht="15.75" customHeight="1" x14ac:dyDescent="0.3">
      <c r="A39" s="7"/>
      <c r="B39" s="8" t="s">
        <v>112</v>
      </c>
      <c r="C39" s="6" t="s">
        <v>435</v>
      </c>
      <c r="E39" s="9" t="s">
        <v>886</v>
      </c>
      <c r="F39" s="8"/>
      <c r="G39" s="8"/>
      <c r="H39" s="8"/>
      <c r="I39" s="8"/>
      <c r="K39" s="7"/>
      <c r="L39" s="8" t="s">
        <v>115</v>
      </c>
      <c r="M39" s="6" t="s">
        <v>887</v>
      </c>
      <c r="O39" s="9" t="s">
        <v>888</v>
      </c>
      <c r="P39" s="8"/>
      <c r="Q39" s="8"/>
      <c r="R39" s="8"/>
      <c r="S39" s="8"/>
    </row>
    <row r="40" spans="1:19" ht="15.75" customHeight="1" x14ac:dyDescent="0.3">
      <c r="A40" s="71">
        <v>2</v>
      </c>
      <c r="B40" s="11" t="s">
        <v>9</v>
      </c>
      <c r="C40" s="72" t="s">
        <v>10</v>
      </c>
      <c r="D40" s="48"/>
      <c r="E40" s="76"/>
      <c r="F40" s="12" t="s">
        <v>11</v>
      </c>
      <c r="G40" s="12" t="s">
        <v>12</v>
      </c>
      <c r="H40" s="12" t="s">
        <v>13</v>
      </c>
      <c r="I40" s="13" t="s">
        <v>14</v>
      </c>
      <c r="K40" s="71">
        <v>2</v>
      </c>
      <c r="L40" s="11" t="s">
        <v>9</v>
      </c>
      <c r="M40" s="72" t="s">
        <v>10</v>
      </c>
      <c r="N40" s="48"/>
      <c r="O40" s="76"/>
      <c r="P40" s="12" t="s">
        <v>11</v>
      </c>
      <c r="Q40" s="12" t="s">
        <v>12</v>
      </c>
      <c r="R40" s="12" t="s">
        <v>13</v>
      </c>
      <c r="S40" s="13" t="s">
        <v>14</v>
      </c>
    </row>
    <row r="41" spans="1:19" ht="15.75" customHeight="1" x14ac:dyDescent="0.3">
      <c r="A41" s="14">
        <v>2</v>
      </c>
      <c r="B41" s="15" t="s">
        <v>889</v>
      </c>
      <c r="C41" s="15" t="s">
        <v>827</v>
      </c>
      <c r="D41" s="16">
        <v>87</v>
      </c>
      <c r="E41" s="16">
        <v>93</v>
      </c>
      <c r="F41" s="16">
        <f t="shared" ref="F41:F49" si="6">SUM(D41:E41)</f>
        <v>180</v>
      </c>
      <c r="G41" s="16">
        <v>9</v>
      </c>
      <c r="H41" s="16">
        <v>735</v>
      </c>
      <c r="I41" s="19">
        <v>34</v>
      </c>
      <c r="K41" s="14">
        <v>2</v>
      </c>
      <c r="L41" s="15" t="s">
        <v>890</v>
      </c>
      <c r="M41" s="15" t="s">
        <v>33</v>
      </c>
      <c r="N41" s="16">
        <v>91</v>
      </c>
      <c r="O41" s="16">
        <v>92</v>
      </c>
      <c r="P41" s="16">
        <f t="shared" ref="P41:P49" si="7">SUM(N41:O41)</f>
        <v>183</v>
      </c>
      <c r="Q41" s="16">
        <v>9</v>
      </c>
      <c r="R41" s="16">
        <v>734</v>
      </c>
      <c r="S41" s="19">
        <v>36</v>
      </c>
    </row>
    <row r="42" spans="1:19" ht="15.75" customHeight="1" x14ac:dyDescent="0.3">
      <c r="A42" s="20">
        <v>8</v>
      </c>
      <c r="B42" s="21" t="s">
        <v>437</v>
      </c>
      <c r="C42" s="21" t="s">
        <v>438</v>
      </c>
      <c r="D42" s="22">
        <v>89</v>
      </c>
      <c r="E42" s="22">
        <v>91</v>
      </c>
      <c r="F42" s="22">
        <f t="shared" si="6"/>
        <v>180</v>
      </c>
      <c r="G42" s="23">
        <v>9</v>
      </c>
      <c r="H42" s="22">
        <v>724</v>
      </c>
      <c r="I42" s="24">
        <v>32</v>
      </c>
      <c r="K42" s="20">
        <v>9</v>
      </c>
      <c r="L42" s="21" t="s">
        <v>891</v>
      </c>
      <c r="M42" s="21" t="s">
        <v>59</v>
      </c>
      <c r="N42" s="22">
        <v>83</v>
      </c>
      <c r="O42" s="22">
        <v>93</v>
      </c>
      <c r="P42" s="22">
        <f t="shared" si="7"/>
        <v>176</v>
      </c>
      <c r="Q42" s="23">
        <v>8</v>
      </c>
      <c r="R42" s="22">
        <v>703</v>
      </c>
      <c r="S42" s="24">
        <v>31</v>
      </c>
    </row>
    <row r="43" spans="1:19" ht="15.75" customHeight="1" x14ac:dyDescent="0.3">
      <c r="A43" s="20">
        <v>7</v>
      </c>
      <c r="B43" s="21" t="s">
        <v>892</v>
      </c>
      <c r="C43" s="21" t="s">
        <v>74</v>
      </c>
      <c r="D43" s="22" t="s">
        <v>45</v>
      </c>
      <c r="E43" s="22"/>
      <c r="F43" s="22">
        <f t="shared" si="6"/>
        <v>0</v>
      </c>
      <c r="G43" s="23">
        <v>0</v>
      </c>
      <c r="H43" s="22">
        <v>547</v>
      </c>
      <c r="I43" s="24">
        <v>24</v>
      </c>
      <c r="K43" s="20">
        <v>5</v>
      </c>
      <c r="L43" s="21" t="s">
        <v>706</v>
      </c>
      <c r="M43" s="21" t="s">
        <v>81</v>
      </c>
      <c r="N43" s="22">
        <v>77</v>
      </c>
      <c r="O43" s="22">
        <v>80</v>
      </c>
      <c r="P43" s="22">
        <f t="shared" si="7"/>
        <v>157</v>
      </c>
      <c r="Q43" s="23">
        <v>5</v>
      </c>
      <c r="R43" s="22">
        <v>641</v>
      </c>
      <c r="S43" s="24">
        <v>22</v>
      </c>
    </row>
    <row r="44" spans="1:19" ht="15.75" customHeight="1" x14ac:dyDescent="0.3">
      <c r="A44" s="20">
        <v>1</v>
      </c>
      <c r="B44" s="21" t="s">
        <v>893</v>
      </c>
      <c r="C44" s="21" t="s">
        <v>100</v>
      </c>
      <c r="D44" s="22">
        <v>87</v>
      </c>
      <c r="E44" s="22">
        <v>88</v>
      </c>
      <c r="F44" s="22">
        <f t="shared" si="6"/>
        <v>175</v>
      </c>
      <c r="G44" s="23">
        <v>7</v>
      </c>
      <c r="H44" s="25">
        <v>684</v>
      </c>
      <c r="I44" s="26">
        <v>23</v>
      </c>
      <c r="K44" s="20">
        <v>1</v>
      </c>
      <c r="L44" s="21" t="s">
        <v>894</v>
      </c>
      <c r="M44" s="21" t="s">
        <v>827</v>
      </c>
      <c r="N44" s="22">
        <v>75</v>
      </c>
      <c r="O44" s="22">
        <v>79</v>
      </c>
      <c r="P44" s="22">
        <f t="shared" si="7"/>
        <v>154</v>
      </c>
      <c r="Q44" s="23">
        <v>4</v>
      </c>
      <c r="R44" s="25">
        <v>587</v>
      </c>
      <c r="S44" s="26">
        <v>21</v>
      </c>
    </row>
    <row r="45" spans="1:19" ht="15.75" customHeight="1" x14ac:dyDescent="0.3">
      <c r="A45" s="20">
        <v>5</v>
      </c>
      <c r="B45" s="21" t="s">
        <v>895</v>
      </c>
      <c r="C45" s="21" t="s">
        <v>860</v>
      </c>
      <c r="D45" s="22">
        <v>73</v>
      </c>
      <c r="E45" s="22">
        <v>88</v>
      </c>
      <c r="F45" s="22">
        <f t="shared" si="6"/>
        <v>161</v>
      </c>
      <c r="G45" s="23">
        <v>5</v>
      </c>
      <c r="H45" s="22">
        <v>674</v>
      </c>
      <c r="I45" s="24">
        <v>21</v>
      </c>
      <c r="K45" s="20">
        <v>4</v>
      </c>
      <c r="L45" s="21" t="s">
        <v>523</v>
      </c>
      <c r="M45" s="21" t="s">
        <v>33</v>
      </c>
      <c r="N45" s="22">
        <v>62</v>
      </c>
      <c r="O45" s="22">
        <v>82</v>
      </c>
      <c r="P45" s="22">
        <f t="shared" si="7"/>
        <v>144</v>
      </c>
      <c r="Q45" s="23">
        <v>3</v>
      </c>
      <c r="R45" s="22">
        <v>614</v>
      </c>
      <c r="S45" s="24">
        <v>18</v>
      </c>
    </row>
    <row r="46" spans="1:19" ht="15.75" customHeight="1" x14ac:dyDescent="0.3">
      <c r="A46" s="20">
        <v>6</v>
      </c>
      <c r="B46" s="21" t="s">
        <v>896</v>
      </c>
      <c r="C46" s="21" t="s">
        <v>217</v>
      </c>
      <c r="D46" s="22">
        <v>83</v>
      </c>
      <c r="E46" s="22">
        <v>85</v>
      </c>
      <c r="F46" s="22">
        <f t="shared" si="6"/>
        <v>168</v>
      </c>
      <c r="G46" s="23">
        <v>6</v>
      </c>
      <c r="H46" s="22">
        <v>673</v>
      </c>
      <c r="I46" s="24">
        <v>19</v>
      </c>
      <c r="K46" s="20">
        <v>8</v>
      </c>
      <c r="L46" s="21" t="s">
        <v>897</v>
      </c>
      <c r="M46" s="21" t="s">
        <v>827</v>
      </c>
      <c r="N46" s="22">
        <v>80</v>
      </c>
      <c r="O46" s="22">
        <v>82</v>
      </c>
      <c r="P46" s="22">
        <f t="shared" si="7"/>
        <v>162</v>
      </c>
      <c r="Q46" s="23">
        <v>6</v>
      </c>
      <c r="R46" s="22">
        <v>476</v>
      </c>
      <c r="S46" s="24">
        <v>17</v>
      </c>
    </row>
    <row r="47" spans="1:19" ht="15.75" customHeight="1" x14ac:dyDescent="0.3">
      <c r="A47" s="20">
        <v>3</v>
      </c>
      <c r="B47" s="21" t="s">
        <v>831</v>
      </c>
      <c r="C47" s="21" t="s">
        <v>438</v>
      </c>
      <c r="D47" s="22">
        <v>70</v>
      </c>
      <c r="E47" s="22">
        <v>84</v>
      </c>
      <c r="F47" s="22">
        <f t="shared" si="6"/>
        <v>154</v>
      </c>
      <c r="G47" s="23">
        <v>3</v>
      </c>
      <c r="H47" s="22">
        <v>632</v>
      </c>
      <c r="I47" s="24">
        <v>13</v>
      </c>
      <c r="K47" s="20">
        <v>7</v>
      </c>
      <c r="L47" s="21" t="s">
        <v>898</v>
      </c>
      <c r="M47" s="21" t="s">
        <v>438</v>
      </c>
      <c r="N47" s="22">
        <v>81</v>
      </c>
      <c r="O47" s="22">
        <v>95</v>
      </c>
      <c r="P47" s="22">
        <f t="shared" si="7"/>
        <v>176</v>
      </c>
      <c r="Q47" s="23">
        <v>8</v>
      </c>
      <c r="R47" s="22">
        <v>343</v>
      </c>
      <c r="S47" s="24">
        <v>15</v>
      </c>
    </row>
    <row r="48" spans="1:19" ht="15.75" customHeight="1" x14ac:dyDescent="0.3">
      <c r="A48" s="20">
        <v>4</v>
      </c>
      <c r="B48" s="21" t="s">
        <v>899</v>
      </c>
      <c r="C48" s="21" t="s">
        <v>827</v>
      </c>
      <c r="D48" s="128">
        <v>70</v>
      </c>
      <c r="E48" s="22">
        <v>88</v>
      </c>
      <c r="F48" s="22">
        <f t="shared" si="6"/>
        <v>158</v>
      </c>
      <c r="G48" s="23">
        <v>4</v>
      </c>
      <c r="H48" s="22">
        <v>442</v>
      </c>
      <c r="I48" s="24">
        <v>8</v>
      </c>
      <c r="K48" s="20">
        <v>3</v>
      </c>
      <c r="L48" s="21" t="s">
        <v>900</v>
      </c>
      <c r="M48" s="21" t="s">
        <v>24</v>
      </c>
      <c r="N48" s="22">
        <v>60</v>
      </c>
      <c r="O48" s="22">
        <v>70</v>
      </c>
      <c r="P48" s="22">
        <f t="shared" si="7"/>
        <v>130</v>
      </c>
      <c r="Q48" s="23">
        <v>2</v>
      </c>
      <c r="R48" s="22">
        <v>537</v>
      </c>
      <c r="S48" s="24">
        <v>13</v>
      </c>
    </row>
    <row r="49" spans="1:19" ht="15.75" customHeight="1" x14ac:dyDescent="0.3">
      <c r="A49" s="27">
        <v>9</v>
      </c>
      <c r="B49" s="28" t="s">
        <v>901</v>
      </c>
      <c r="C49" s="28" t="s">
        <v>827</v>
      </c>
      <c r="D49" s="29" t="s">
        <v>45</v>
      </c>
      <c r="E49" s="29"/>
      <c r="F49" s="29">
        <f t="shared" si="6"/>
        <v>0</v>
      </c>
      <c r="G49" s="30">
        <v>0</v>
      </c>
      <c r="H49" s="29">
        <v>175</v>
      </c>
      <c r="I49" s="31">
        <v>3</v>
      </c>
      <c r="K49" s="27">
        <v>6</v>
      </c>
      <c r="L49" s="28" t="s">
        <v>902</v>
      </c>
      <c r="M49" s="28" t="s">
        <v>59</v>
      </c>
      <c r="N49" s="29" t="s">
        <v>45</v>
      </c>
      <c r="O49" s="29"/>
      <c r="P49" s="29">
        <f t="shared" si="7"/>
        <v>0</v>
      </c>
      <c r="Q49" s="30">
        <v>0</v>
      </c>
      <c r="R49" s="29">
        <v>0</v>
      </c>
      <c r="S49" s="31">
        <v>0</v>
      </c>
    </row>
    <row r="50" spans="1:19" ht="15.75" customHeight="1" x14ac:dyDescent="0.3"/>
    <row r="51" spans="1:19" ht="15.75" customHeight="1" x14ac:dyDescent="0.3">
      <c r="B51" s="8" t="s">
        <v>836</v>
      </c>
    </row>
    <row r="52" spans="1:19" ht="15.75" customHeight="1" x14ac:dyDescent="0.3"/>
    <row r="53" spans="1:19" ht="15.75" customHeight="1" x14ac:dyDescent="0.3">
      <c r="B53" s="6" t="s">
        <v>837</v>
      </c>
      <c r="F53" s="35" t="s">
        <v>165</v>
      </c>
    </row>
    <row r="54" spans="1:19" ht="15.75" customHeight="1" x14ac:dyDescent="0.3">
      <c r="B54" s="6" t="s">
        <v>166</v>
      </c>
    </row>
    <row r="55" spans="1:19" ht="15.75" customHeight="1" x14ac:dyDescent="0.3"/>
    <row r="56" spans="1:19" ht="15.75" customHeight="1" x14ac:dyDescent="0.3"/>
    <row r="57" spans="1:19" ht="15.75" customHeight="1" x14ac:dyDescent="0.3"/>
    <row r="58" spans="1:19" ht="15.75" customHeight="1" x14ac:dyDescent="0.3"/>
    <row r="59" spans="1:19" ht="15.75" customHeight="1" x14ac:dyDescent="0.3"/>
    <row r="60" spans="1:19" ht="15.75" customHeight="1" x14ac:dyDescent="0.3"/>
    <row r="61" spans="1:19" ht="15.75" customHeight="1" x14ac:dyDescent="0.3"/>
    <row r="62" spans="1:19" ht="15.75" customHeight="1" x14ac:dyDescent="0.3"/>
    <row r="63" spans="1:19" ht="15.75" customHeight="1" x14ac:dyDescent="0.3"/>
    <row r="64" spans="1:1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5965F47D-9171-475E-8E41-B3555897575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4779B-D511-43CE-8885-0AEE6F477370}">
  <sheetPr>
    <tabColor theme="4" tint="0.39997558519241921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842</v>
      </c>
      <c r="C1" s="2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903</v>
      </c>
      <c r="E3" s="9" t="s">
        <v>344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8" t="s">
        <v>433</v>
      </c>
      <c r="E4" s="76" t="s">
        <v>433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7">
        <v>10</v>
      </c>
      <c r="B5" s="15" t="s">
        <v>470</v>
      </c>
      <c r="C5" s="15" t="s">
        <v>217</v>
      </c>
      <c r="D5" s="38">
        <v>96</v>
      </c>
      <c r="E5" s="38">
        <v>96</v>
      </c>
      <c r="F5" s="16">
        <v>192</v>
      </c>
      <c r="G5" s="16">
        <v>8</v>
      </c>
      <c r="H5" s="38">
        <v>763</v>
      </c>
      <c r="I5" s="39">
        <v>33</v>
      </c>
    </row>
    <row r="6" spans="1:9" ht="15.75" customHeight="1" x14ac:dyDescent="0.3">
      <c r="A6" s="40">
        <v>4</v>
      </c>
      <c r="B6" s="21" t="s">
        <v>805</v>
      </c>
      <c r="C6" s="21" t="s">
        <v>617</v>
      </c>
      <c r="D6" s="41">
        <v>96</v>
      </c>
      <c r="E6" s="41">
        <v>98</v>
      </c>
      <c r="F6" s="22">
        <v>194</v>
      </c>
      <c r="G6" s="22">
        <v>10</v>
      </c>
      <c r="H6" s="41">
        <v>754</v>
      </c>
      <c r="I6" s="42">
        <v>32</v>
      </c>
    </row>
    <row r="7" spans="1:9" ht="15.75" customHeight="1" x14ac:dyDescent="0.3">
      <c r="A7" s="20">
        <v>9</v>
      </c>
      <c r="B7" s="21" t="s">
        <v>815</v>
      </c>
      <c r="C7" s="21" t="s">
        <v>217</v>
      </c>
      <c r="D7" s="41">
        <v>97</v>
      </c>
      <c r="E7" s="41">
        <v>97</v>
      </c>
      <c r="F7" s="22">
        <v>194</v>
      </c>
      <c r="G7" s="22">
        <v>10</v>
      </c>
      <c r="H7" s="41">
        <v>753</v>
      </c>
      <c r="I7" s="42">
        <v>30</v>
      </c>
    </row>
    <row r="8" spans="1:9" ht="15.75" customHeight="1" x14ac:dyDescent="0.3">
      <c r="A8" s="20">
        <v>5</v>
      </c>
      <c r="B8" s="21" t="s">
        <v>850</v>
      </c>
      <c r="C8" s="21" t="s">
        <v>59</v>
      </c>
      <c r="D8" s="41">
        <v>91</v>
      </c>
      <c r="E8" s="41">
        <v>91</v>
      </c>
      <c r="F8" s="22">
        <v>182</v>
      </c>
      <c r="G8" s="22">
        <v>5</v>
      </c>
      <c r="H8" s="41">
        <v>746</v>
      </c>
      <c r="I8" s="42">
        <v>28</v>
      </c>
    </row>
    <row r="9" spans="1:9" ht="15.75" customHeight="1" x14ac:dyDescent="0.3">
      <c r="A9" s="40">
        <v>6</v>
      </c>
      <c r="B9" s="21" t="s">
        <v>858</v>
      </c>
      <c r="C9" s="21" t="s">
        <v>553</v>
      </c>
      <c r="D9" s="41">
        <v>93</v>
      </c>
      <c r="E9" s="41">
        <v>94</v>
      </c>
      <c r="F9" s="22">
        <v>187</v>
      </c>
      <c r="G9" s="22">
        <v>7</v>
      </c>
      <c r="H9" s="41">
        <v>748</v>
      </c>
      <c r="I9" s="42">
        <v>27</v>
      </c>
    </row>
    <row r="10" spans="1:9" ht="15.75" customHeight="1" x14ac:dyDescent="0.3">
      <c r="A10" s="40">
        <v>8</v>
      </c>
      <c r="B10" s="21" t="s">
        <v>812</v>
      </c>
      <c r="C10" s="21" t="s">
        <v>617</v>
      </c>
      <c r="D10" s="41">
        <v>87</v>
      </c>
      <c r="E10" s="41">
        <v>88</v>
      </c>
      <c r="F10" s="22">
        <v>175</v>
      </c>
      <c r="G10" s="22">
        <v>2</v>
      </c>
      <c r="H10" s="41">
        <v>729</v>
      </c>
      <c r="I10" s="42">
        <v>20</v>
      </c>
    </row>
    <row r="11" spans="1:9" ht="15.75" customHeight="1" x14ac:dyDescent="0.3">
      <c r="A11" s="20">
        <v>7</v>
      </c>
      <c r="B11" s="21" t="s">
        <v>803</v>
      </c>
      <c r="C11" s="21" t="s">
        <v>217</v>
      </c>
      <c r="D11" s="41" t="s">
        <v>45</v>
      </c>
      <c r="E11" s="41" t="s">
        <v>433</v>
      </c>
      <c r="F11" s="22">
        <v>0</v>
      </c>
      <c r="G11" s="22">
        <v>0</v>
      </c>
      <c r="H11" s="41">
        <v>476</v>
      </c>
      <c r="I11" s="42">
        <v>18</v>
      </c>
    </row>
    <row r="12" spans="1:9" ht="15.75" customHeight="1" x14ac:dyDescent="0.3">
      <c r="A12" s="20">
        <v>1</v>
      </c>
      <c r="B12" s="21" t="s">
        <v>853</v>
      </c>
      <c r="C12" s="21" t="s">
        <v>74</v>
      </c>
      <c r="D12" s="22">
        <v>89</v>
      </c>
      <c r="E12" s="22">
        <v>91</v>
      </c>
      <c r="F12" s="22">
        <v>180</v>
      </c>
      <c r="G12" s="22">
        <v>3</v>
      </c>
      <c r="H12" s="25">
        <v>722</v>
      </c>
      <c r="I12" s="26">
        <v>16</v>
      </c>
    </row>
    <row r="13" spans="1:9" ht="15.75" customHeight="1" x14ac:dyDescent="0.3">
      <c r="A13" s="20">
        <v>3</v>
      </c>
      <c r="B13" s="21" t="s">
        <v>405</v>
      </c>
      <c r="C13" s="21" t="s">
        <v>24</v>
      </c>
      <c r="D13" s="41">
        <v>90</v>
      </c>
      <c r="E13" s="41">
        <v>91</v>
      </c>
      <c r="F13" s="22">
        <v>181</v>
      </c>
      <c r="G13" s="22">
        <v>4</v>
      </c>
      <c r="H13" s="41">
        <v>687</v>
      </c>
      <c r="I13" s="42">
        <v>11</v>
      </c>
    </row>
    <row r="14" spans="1:9" ht="15.75" customHeight="1" x14ac:dyDescent="0.3">
      <c r="A14" s="45">
        <v>2</v>
      </c>
      <c r="B14" s="28" t="s">
        <v>870</v>
      </c>
      <c r="C14" s="28" t="s">
        <v>59</v>
      </c>
      <c r="D14" s="43">
        <v>90</v>
      </c>
      <c r="E14" s="43">
        <v>93</v>
      </c>
      <c r="F14" s="29">
        <v>183</v>
      </c>
      <c r="G14" s="29">
        <v>6</v>
      </c>
      <c r="H14" s="43">
        <v>183</v>
      </c>
      <c r="I14" s="44">
        <v>6</v>
      </c>
    </row>
    <row r="15" spans="1:9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5.75" customHeight="1" x14ac:dyDescent="0.3">
      <c r="A16" s="7"/>
      <c r="B16" s="8" t="s">
        <v>6</v>
      </c>
      <c r="C16" s="6" t="s">
        <v>904</v>
      </c>
      <c r="E16" s="9" t="s">
        <v>905</v>
      </c>
      <c r="F16" s="8"/>
      <c r="G16" s="8"/>
      <c r="H16" s="8"/>
      <c r="I16" s="8"/>
    </row>
    <row r="17" spans="1:9" ht="15.75" customHeight="1" x14ac:dyDescent="0.3">
      <c r="A17" s="71">
        <v>2</v>
      </c>
      <c r="B17" s="11" t="s">
        <v>9</v>
      </c>
      <c r="C17" s="72" t="s">
        <v>10</v>
      </c>
      <c r="D17" s="48" t="s">
        <v>433</v>
      </c>
      <c r="E17" s="76" t="s">
        <v>433</v>
      </c>
      <c r="F17" s="12" t="s">
        <v>11</v>
      </c>
      <c r="G17" s="12" t="s">
        <v>12</v>
      </c>
      <c r="H17" s="12" t="s">
        <v>13</v>
      </c>
      <c r="I17" s="13" t="s">
        <v>14</v>
      </c>
    </row>
    <row r="18" spans="1:9" ht="15.75" customHeight="1" x14ac:dyDescent="0.3">
      <c r="A18" s="14">
        <v>5</v>
      </c>
      <c r="B18" s="15" t="s">
        <v>635</v>
      </c>
      <c r="C18" s="15" t="s">
        <v>33</v>
      </c>
      <c r="D18" s="38">
        <v>95</v>
      </c>
      <c r="E18" s="38">
        <v>96</v>
      </c>
      <c r="F18" s="16">
        <v>191</v>
      </c>
      <c r="G18" s="16">
        <v>10</v>
      </c>
      <c r="H18" s="38">
        <v>744</v>
      </c>
      <c r="I18" s="39">
        <v>35</v>
      </c>
    </row>
    <row r="19" spans="1:9" ht="15.75" customHeight="1" x14ac:dyDescent="0.3">
      <c r="A19" s="40">
        <v>10</v>
      </c>
      <c r="B19" s="21" t="s">
        <v>248</v>
      </c>
      <c r="C19" s="21" t="s">
        <v>24</v>
      </c>
      <c r="D19" s="41">
        <v>80</v>
      </c>
      <c r="E19" s="41">
        <v>97</v>
      </c>
      <c r="F19" s="22">
        <v>177</v>
      </c>
      <c r="G19" s="22">
        <v>5</v>
      </c>
      <c r="H19" s="41">
        <v>739</v>
      </c>
      <c r="I19" s="42">
        <v>34</v>
      </c>
    </row>
    <row r="20" spans="1:9" ht="15.75" customHeight="1" x14ac:dyDescent="0.3">
      <c r="A20" s="20">
        <v>3</v>
      </c>
      <c r="B20" s="21" t="s">
        <v>721</v>
      </c>
      <c r="C20" s="21" t="s">
        <v>33</v>
      </c>
      <c r="D20" s="41">
        <v>94</v>
      </c>
      <c r="E20" s="41">
        <v>96</v>
      </c>
      <c r="F20" s="22">
        <v>190</v>
      </c>
      <c r="G20" s="22">
        <v>9</v>
      </c>
      <c r="H20" s="41">
        <v>737</v>
      </c>
      <c r="I20" s="42">
        <v>32</v>
      </c>
    </row>
    <row r="21" spans="1:9" ht="15.75" customHeight="1" x14ac:dyDescent="0.3">
      <c r="A21" s="40">
        <v>6</v>
      </c>
      <c r="B21" s="21" t="s">
        <v>880</v>
      </c>
      <c r="C21" s="21" t="s">
        <v>567</v>
      </c>
      <c r="D21" s="41">
        <v>90</v>
      </c>
      <c r="E21" s="41">
        <v>91</v>
      </c>
      <c r="F21" s="22">
        <v>181</v>
      </c>
      <c r="G21" s="22">
        <v>7</v>
      </c>
      <c r="H21" s="41">
        <v>722</v>
      </c>
      <c r="I21" s="42">
        <v>28</v>
      </c>
    </row>
    <row r="22" spans="1:9" ht="15.75" customHeight="1" x14ac:dyDescent="0.3">
      <c r="A22" s="20">
        <v>7</v>
      </c>
      <c r="B22" s="21" t="s">
        <v>863</v>
      </c>
      <c r="C22" s="21" t="s">
        <v>617</v>
      </c>
      <c r="D22" s="41">
        <v>92</v>
      </c>
      <c r="E22" s="41">
        <v>92</v>
      </c>
      <c r="F22" s="22">
        <v>184</v>
      </c>
      <c r="G22" s="22">
        <v>8</v>
      </c>
      <c r="H22" s="41">
        <v>725</v>
      </c>
      <c r="I22" s="42">
        <v>27</v>
      </c>
    </row>
    <row r="23" spans="1:9" ht="15.75" customHeight="1" x14ac:dyDescent="0.3">
      <c r="A23" s="20">
        <v>1</v>
      </c>
      <c r="B23" s="21" t="s">
        <v>877</v>
      </c>
      <c r="C23" s="21" t="s">
        <v>59</v>
      </c>
      <c r="D23" s="22">
        <v>89</v>
      </c>
      <c r="E23" s="22">
        <v>92</v>
      </c>
      <c r="F23" s="22">
        <v>181</v>
      </c>
      <c r="G23" s="22">
        <v>7</v>
      </c>
      <c r="H23" s="25">
        <v>719</v>
      </c>
      <c r="I23" s="26">
        <v>25</v>
      </c>
    </row>
    <row r="24" spans="1:9" ht="15.75" customHeight="1" x14ac:dyDescent="0.3">
      <c r="A24" s="40">
        <v>2</v>
      </c>
      <c r="B24" s="21" t="s">
        <v>216</v>
      </c>
      <c r="C24" s="21" t="s">
        <v>217</v>
      </c>
      <c r="D24" s="41">
        <v>84</v>
      </c>
      <c r="E24" s="41">
        <v>89</v>
      </c>
      <c r="F24" s="22">
        <v>173</v>
      </c>
      <c r="G24" s="22">
        <v>4</v>
      </c>
      <c r="H24" s="41">
        <v>700</v>
      </c>
      <c r="I24" s="42">
        <v>18</v>
      </c>
    </row>
    <row r="25" spans="1:9" ht="15.75" customHeight="1" x14ac:dyDescent="0.3">
      <c r="A25" s="40">
        <v>8</v>
      </c>
      <c r="B25" s="21" t="s">
        <v>896</v>
      </c>
      <c r="C25" s="21" t="s">
        <v>217</v>
      </c>
      <c r="D25" s="41">
        <v>83</v>
      </c>
      <c r="E25" s="41">
        <v>85</v>
      </c>
      <c r="F25" s="22">
        <v>168</v>
      </c>
      <c r="G25" s="22">
        <v>3</v>
      </c>
      <c r="H25" s="41">
        <v>673</v>
      </c>
      <c r="I25" s="42">
        <v>12</v>
      </c>
    </row>
    <row r="26" spans="1:9" ht="15.75" customHeight="1" x14ac:dyDescent="0.3">
      <c r="A26" s="40">
        <v>4</v>
      </c>
      <c r="B26" s="21" t="s">
        <v>900</v>
      </c>
      <c r="C26" s="21" t="s">
        <v>24</v>
      </c>
      <c r="D26" s="41">
        <v>60</v>
      </c>
      <c r="E26" s="41">
        <v>70</v>
      </c>
      <c r="F26" s="22">
        <v>130</v>
      </c>
      <c r="G26" s="22">
        <v>2</v>
      </c>
      <c r="H26" s="41">
        <v>537</v>
      </c>
      <c r="I26" s="42">
        <v>8</v>
      </c>
    </row>
    <row r="27" spans="1:9" ht="15.75" customHeight="1" x14ac:dyDescent="0.3">
      <c r="A27" s="27">
        <v>9</v>
      </c>
      <c r="B27" s="28" t="s">
        <v>902</v>
      </c>
      <c r="C27" s="28" t="s">
        <v>59</v>
      </c>
      <c r="D27" s="43" t="s">
        <v>45</v>
      </c>
      <c r="E27" s="43" t="s">
        <v>433</v>
      </c>
      <c r="F27" s="29">
        <v>0</v>
      </c>
      <c r="G27" s="29">
        <v>0</v>
      </c>
      <c r="H27" s="43">
        <v>0</v>
      </c>
      <c r="I27" s="44">
        <v>0</v>
      </c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127" t="s">
        <v>836</v>
      </c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6" t="s">
        <v>258</v>
      </c>
      <c r="F31" s="35" t="s">
        <v>165</v>
      </c>
      <c r="H31" s="36"/>
      <c r="I31" s="36"/>
    </row>
    <row r="32" spans="1:9" ht="15.75" customHeight="1" x14ac:dyDescent="0.3">
      <c r="A32" s="36"/>
      <c r="B32" s="6" t="s">
        <v>166</v>
      </c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C4777314-E471-462A-A7DC-91240847217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1A844-F6D9-40B8-AF34-A9CA4EDA16E3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906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907</v>
      </c>
      <c r="E3" s="9" t="s">
        <v>856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6</v>
      </c>
      <c r="B5" s="15" t="s">
        <v>23</v>
      </c>
      <c r="C5" s="15" t="s">
        <v>24</v>
      </c>
      <c r="D5" s="16">
        <v>97</v>
      </c>
      <c r="E5" s="16">
        <v>98</v>
      </c>
      <c r="F5" s="16">
        <f t="shared" ref="F5:F13" si="0">SUM(D5:E5)</f>
        <v>195</v>
      </c>
      <c r="G5" s="16">
        <v>9</v>
      </c>
      <c r="H5" s="16">
        <v>767</v>
      </c>
      <c r="I5" s="19">
        <v>33</v>
      </c>
    </row>
    <row r="6" spans="1:9" ht="15.75" customHeight="1" x14ac:dyDescent="0.3">
      <c r="A6" s="20">
        <v>8</v>
      </c>
      <c r="B6" s="21" t="s">
        <v>802</v>
      </c>
      <c r="C6" s="21" t="s">
        <v>553</v>
      </c>
      <c r="D6" s="22">
        <v>92</v>
      </c>
      <c r="E6" s="22">
        <v>98</v>
      </c>
      <c r="F6" s="22">
        <f t="shared" si="0"/>
        <v>190</v>
      </c>
      <c r="G6" s="23">
        <v>8</v>
      </c>
      <c r="H6" s="22">
        <v>759</v>
      </c>
      <c r="I6" s="24">
        <v>31</v>
      </c>
    </row>
    <row r="7" spans="1:9" ht="15.75" customHeight="1" x14ac:dyDescent="0.3">
      <c r="A7" s="20">
        <v>4</v>
      </c>
      <c r="B7" s="21" t="s">
        <v>846</v>
      </c>
      <c r="C7" s="21" t="s">
        <v>583</v>
      </c>
      <c r="D7" s="22">
        <v>92</v>
      </c>
      <c r="E7" s="22">
        <v>95</v>
      </c>
      <c r="F7" s="22">
        <f t="shared" si="0"/>
        <v>187</v>
      </c>
      <c r="G7" s="23">
        <v>5</v>
      </c>
      <c r="H7" s="22">
        <v>753</v>
      </c>
      <c r="I7" s="24">
        <v>27</v>
      </c>
    </row>
    <row r="8" spans="1:9" ht="15.75" customHeight="1" x14ac:dyDescent="0.3">
      <c r="A8" s="20">
        <v>9</v>
      </c>
      <c r="B8" s="21" t="s">
        <v>748</v>
      </c>
      <c r="C8" s="21" t="s">
        <v>553</v>
      </c>
      <c r="D8" s="22">
        <v>90</v>
      </c>
      <c r="E8" s="22">
        <v>96</v>
      </c>
      <c r="F8" s="22">
        <f t="shared" si="0"/>
        <v>186</v>
      </c>
      <c r="G8" s="23">
        <v>4</v>
      </c>
      <c r="H8" s="22">
        <v>751</v>
      </c>
      <c r="I8" s="24">
        <v>26</v>
      </c>
    </row>
    <row r="9" spans="1:9" ht="15.75" customHeight="1" x14ac:dyDescent="0.3">
      <c r="A9" s="20">
        <v>3</v>
      </c>
      <c r="B9" s="21" t="s">
        <v>25</v>
      </c>
      <c r="C9" s="21" t="s">
        <v>24</v>
      </c>
      <c r="D9" s="22">
        <v>93</v>
      </c>
      <c r="E9" s="22">
        <v>95</v>
      </c>
      <c r="F9" s="22">
        <f t="shared" si="0"/>
        <v>188</v>
      </c>
      <c r="G9" s="23">
        <v>6</v>
      </c>
      <c r="H9" s="22">
        <v>742</v>
      </c>
      <c r="I9" s="24">
        <v>20</v>
      </c>
    </row>
    <row r="10" spans="1:9" ht="15.75" customHeight="1" x14ac:dyDescent="0.3">
      <c r="A10" s="20">
        <v>1</v>
      </c>
      <c r="B10" s="21" t="s">
        <v>177</v>
      </c>
      <c r="C10" s="21" t="s">
        <v>553</v>
      </c>
      <c r="D10" s="22">
        <v>92</v>
      </c>
      <c r="E10" s="22">
        <v>97</v>
      </c>
      <c r="F10" s="22">
        <f t="shared" si="0"/>
        <v>189</v>
      </c>
      <c r="G10" s="23">
        <v>7</v>
      </c>
      <c r="H10" s="25">
        <v>734</v>
      </c>
      <c r="I10" s="26">
        <v>18</v>
      </c>
    </row>
    <row r="11" spans="1:9" ht="15.75" customHeight="1" x14ac:dyDescent="0.3">
      <c r="A11" s="20">
        <v>5</v>
      </c>
      <c r="B11" s="21" t="s">
        <v>21</v>
      </c>
      <c r="C11" s="21" t="s">
        <v>438</v>
      </c>
      <c r="D11" s="22">
        <v>89</v>
      </c>
      <c r="E11" s="22">
        <v>91</v>
      </c>
      <c r="F11" s="22">
        <f t="shared" si="0"/>
        <v>180</v>
      </c>
      <c r="G11" s="23">
        <v>3</v>
      </c>
      <c r="H11" s="22">
        <v>724</v>
      </c>
      <c r="I11" s="24">
        <v>13</v>
      </c>
    </row>
    <row r="12" spans="1:9" ht="15.75" customHeight="1" x14ac:dyDescent="0.3">
      <c r="A12" s="20">
        <v>7</v>
      </c>
      <c r="B12" s="21" t="s">
        <v>616</v>
      </c>
      <c r="C12" s="21" t="s">
        <v>617</v>
      </c>
      <c r="D12" s="22">
        <v>83</v>
      </c>
      <c r="E12" s="22">
        <v>85</v>
      </c>
      <c r="F12" s="22">
        <f t="shared" si="0"/>
        <v>168</v>
      </c>
      <c r="G12" s="23">
        <v>2</v>
      </c>
      <c r="H12" s="22">
        <v>693</v>
      </c>
      <c r="I12" s="24">
        <v>10</v>
      </c>
    </row>
    <row r="13" spans="1:9" ht="15.75" customHeight="1" x14ac:dyDescent="0.3">
      <c r="A13" s="27">
        <v>2</v>
      </c>
      <c r="B13" s="28" t="s">
        <v>908</v>
      </c>
      <c r="C13" s="28" t="s">
        <v>438</v>
      </c>
      <c r="D13" s="29">
        <v>78</v>
      </c>
      <c r="E13" s="29">
        <v>78</v>
      </c>
      <c r="F13" s="29">
        <f t="shared" si="0"/>
        <v>156</v>
      </c>
      <c r="G13" s="30">
        <v>1</v>
      </c>
      <c r="H13" s="32">
        <v>668</v>
      </c>
      <c r="I13" s="33">
        <v>5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909</v>
      </c>
      <c r="E15" s="9" t="s">
        <v>910</v>
      </c>
      <c r="F15" s="8"/>
      <c r="G15" s="8"/>
      <c r="H15" s="8"/>
      <c r="I15" s="8"/>
    </row>
    <row r="16" spans="1:9" ht="15.75" customHeight="1" x14ac:dyDescent="0.3">
      <c r="A16" s="71">
        <v>2</v>
      </c>
      <c r="B16" s="11" t="s">
        <v>9</v>
      </c>
      <c r="C16" s="72" t="s">
        <v>10</v>
      </c>
      <c r="D16" s="48"/>
      <c r="E16" s="76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9</v>
      </c>
      <c r="B17" s="15" t="s">
        <v>800</v>
      </c>
      <c r="C17" s="15" t="s">
        <v>617</v>
      </c>
      <c r="D17" s="16">
        <v>84</v>
      </c>
      <c r="E17" s="16">
        <v>88</v>
      </c>
      <c r="F17" s="16">
        <f t="shared" ref="F17:F25" si="1">SUM(D17:E17)</f>
        <v>172</v>
      </c>
      <c r="G17" s="16">
        <v>8</v>
      </c>
      <c r="H17" s="16">
        <v>710</v>
      </c>
      <c r="I17" s="19">
        <v>32</v>
      </c>
    </row>
    <row r="18" spans="1:9" ht="15.75" customHeight="1" x14ac:dyDescent="0.3">
      <c r="A18" s="20">
        <v>4</v>
      </c>
      <c r="B18" s="21" t="s">
        <v>562</v>
      </c>
      <c r="C18" s="21" t="s">
        <v>33</v>
      </c>
      <c r="D18" s="22">
        <v>81</v>
      </c>
      <c r="E18" s="22">
        <v>91</v>
      </c>
      <c r="F18" s="22">
        <f t="shared" si="1"/>
        <v>172</v>
      </c>
      <c r="G18" s="23">
        <v>8</v>
      </c>
      <c r="H18" s="22">
        <v>699</v>
      </c>
      <c r="I18" s="24">
        <v>30</v>
      </c>
    </row>
    <row r="19" spans="1:9" ht="15.75" customHeight="1" x14ac:dyDescent="0.3">
      <c r="A19" s="20">
        <v>8</v>
      </c>
      <c r="B19" s="21" t="s">
        <v>665</v>
      </c>
      <c r="C19" s="21" t="s">
        <v>33</v>
      </c>
      <c r="D19" s="22">
        <v>88</v>
      </c>
      <c r="E19" s="22">
        <v>88</v>
      </c>
      <c r="F19" s="22">
        <f t="shared" si="1"/>
        <v>176</v>
      </c>
      <c r="G19" s="23">
        <v>9</v>
      </c>
      <c r="H19" s="22">
        <v>695</v>
      </c>
      <c r="I19" s="24">
        <v>30</v>
      </c>
    </row>
    <row r="20" spans="1:9" ht="15.75" customHeight="1" x14ac:dyDescent="0.3">
      <c r="A20" s="20">
        <v>6</v>
      </c>
      <c r="B20" s="21" t="s">
        <v>911</v>
      </c>
      <c r="C20" s="21" t="s">
        <v>438</v>
      </c>
      <c r="D20" s="129" t="s">
        <v>45</v>
      </c>
      <c r="E20" s="22"/>
      <c r="F20" s="22">
        <f t="shared" si="1"/>
        <v>0</v>
      </c>
      <c r="G20" s="23">
        <v>0</v>
      </c>
      <c r="H20" s="22">
        <v>535</v>
      </c>
      <c r="I20" s="24">
        <v>24</v>
      </c>
    </row>
    <row r="21" spans="1:9" ht="15.75" customHeight="1" x14ac:dyDescent="0.3">
      <c r="A21" s="20">
        <v>2</v>
      </c>
      <c r="B21" s="21" t="s">
        <v>912</v>
      </c>
      <c r="C21" s="21" t="s">
        <v>553</v>
      </c>
      <c r="D21" s="22">
        <v>78</v>
      </c>
      <c r="E21" s="22">
        <v>80</v>
      </c>
      <c r="F21" s="22">
        <f t="shared" si="1"/>
        <v>158</v>
      </c>
      <c r="G21" s="23">
        <v>6</v>
      </c>
      <c r="H21" s="22">
        <v>652</v>
      </c>
      <c r="I21" s="24">
        <v>21</v>
      </c>
    </row>
    <row r="22" spans="1:9" ht="15.75" customHeight="1" x14ac:dyDescent="0.3">
      <c r="A22" s="20">
        <v>1</v>
      </c>
      <c r="B22" s="21" t="s">
        <v>884</v>
      </c>
      <c r="C22" s="21" t="s">
        <v>438</v>
      </c>
      <c r="D22" s="22">
        <v>61</v>
      </c>
      <c r="E22" s="22">
        <v>63</v>
      </c>
      <c r="F22" s="22">
        <f t="shared" si="1"/>
        <v>124</v>
      </c>
      <c r="G22" s="23">
        <v>4</v>
      </c>
      <c r="H22" s="25">
        <v>523</v>
      </c>
      <c r="I22" s="26">
        <v>15</v>
      </c>
    </row>
    <row r="23" spans="1:9" ht="15.75" customHeight="1" x14ac:dyDescent="0.3">
      <c r="A23" s="20">
        <v>5</v>
      </c>
      <c r="B23" s="21" t="s">
        <v>913</v>
      </c>
      <c r="C23" s="21" t="s">
        <v>617</v>
      </c>
      <c r="D23" s="22">
        <v>65</v>
      </c>
      <c r="E23" s="22">
        <v>65</v>
      </c>
      <c r="F23" s="22">
        <f t="shared" si="1"/>
        <v>130</v>
      </c>
      <c r="G23" s="23">
        <v>5</v>
      </c>
      <c r="H23" s="22">
        <v>498</v>
      </c>
      <c r="I23" s="24">
        <v>15</v>
      </c>
    </row>
    <row r="24" spans="1:9" ht="15.75" customHeight="1" x14ac:dyDescent="0.3">
      <c r="A24" s="20">
        <v>3</v>
      </c>
      <c r="B24" s="21" t="s">
        <v>914</v>
      </c>
      <c r="C24" s="21" t="s">
        <v>42</v>
      </c>
      <c r="D24" s="22" t="s">
        <v>45</v>
      </c>
      <c r="E24" s="22"/>
      <c r="F24" s="22">
        <f t="shared" si="1"/>
        <v>0</v>
      </c>
      <c r="G24" s="23">
        <v>0</v>
      </c>
      <c r="H24" s="22">
        <v>0</v>
      </c>
      <c r="I24" s="24">
        <v>0</v>
      </c>
    </row>
    <row r="25" spans="1:9" ht="15.75" customHeight="1" x14ac:dyDescent="0.3">
      <c r="A25" s="27">
        <v>7</v>
      </c>
      <c r="B25" s="28" t="s">
        <v>915</v>
      </c>
      <c r="C25" s="28" t="s">
        <v>42</v>
      </c>
      <c r="D25" s="29" t="s">
        <v>45</v>
      </c>
      <c r="E25" s="29"/>
      <c r="F25" s="29">
        <f t="shared" si="1"/>
        <v>0</v>
      </c>
      <c r="G25" s="30">
        <v>0</v>
      </c>
      <c r="H25" s="29">
        <v>0</v>
      </c>
      <c r="I25" s="31">
        <v>0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916</v>
      </c>
      <c r="E27" s="9" t="s">
        <v>917</v>
      </c>
      <c r="F27" s="8"/>
      <c r="G27" s="8"/>
      <c r="H27" s="8"/>
      <c r="I27" s="8"/>
    </row>
    <row r="28" spans="1:9" ht="15.75" customHeight="1" x14ac:dyDescent="0.3">
      <c r="A28" s="71">
        <v>2</v>
      </c>
      <c r="B28" s="11" t="s">
        <v>9</v>
      </c>
      <c r="C28" s="72" t="s">
        <v>10</v>
      </c>
      <c r="D28" s="48"/>
      <c r="E28" s="76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5</v>
      </c>
      <c r="B29" s="15" t="s">
        <v>918</v>
      </c>
      <c r="C29" s="15" t="s">
        <v>553</v>
      </c>
      <c r="D29" s="16">
        <v>84</v>
      </c>
      <c r="E29" s="16">
        <v>87</v>
      </c>
      <c r="F29" s="16">
        <f t="shared" ref="F29:F36" si="2">SUM(D29:E29)</f>
        <v>171</v>
      </c>
      <c r="G29" s="16">
        <v>5</v>
      </c>
      <c r="H29" s="16">
        <v>708</v>
      </c>
      <c r="I29" s="19">
        <v>29</v>
      </c>
    </row>
    <row r="30" spans="1:9" ht="15.75" customHeight="1" x14ac:dyDescent="0.3">
      <c r="A30" s="20">
        <v>6</v>
      </c>
      <c r="B30" s="21" t="s">
        <v>812</v>
      </c>
      <c r="C30" s="21" t="s">
        <v>617</v>
      </c>
      <c r="D30" s="22">
        <v>86</v>
      </c>
      <c r="E30" s="22">
        <v>89</v>
      </c>
      <c r="F30" s="22">
        <f t="shared" si="2"/>
        <v>175</v>
      </c>
      <c r="G30" s="23">
        <v>8</v>
      </c>
      <c r="H30" s="22">
        <v>697</v>
      </c>
      <c r="I30" s="24">
        <v>27</v>
      </c>
    </row>
    <row r="31" spans="1:9" ht="15.75" customHeight="1" x14ac:dyDescent="0.3">
      <c r="A31" s="20">
        <v>7</v>
      </c>
      <c r="B31" s="21" t="s">
        <v>919</v>
      </c>
      <c r="C31" s="21" t="s">
        <v>438</v>
      </c>
      <c r="D31" s="22">
        <v>83</v>
      </c>
      <c r="E31" s="22">
        <v>85</v>
      </c>
      <c r="F31" s="22">
        <f t="shared" si="2"/>
        <v>168</v>
      </c>
      <c r="G31" s="23">
        <v>4</v>
      </c>
      <c r="H31" s="22">
        <v>689</v>
      </c>
      <c r="I31" s="24">
        <v>24</v>
      </c>
    </row>
    <row r="32" spans="1:9" ht="15.75" customHeight="1" x14ac:dyDescent="0.3">
      <c r="A32" s="20">
        <v>3</v>
      </c>
      <c r="B32" s="21" t="s">
        <v>920</v>
      </c>
      <c r="C32" s="21" t="s">
        <v>438</v>
      </c>
      <c r="D32" s="22">
        <v>82</v>
      </c>
      <c r="E32" s="22">
        <v>93</v>
      </c>
      <c r="F32" s="22">
        <f t="shared" si="2"/>
        <v>175</v>
      </c>
      <c r="G32" s="23">
        <v>8</v>
      </c>
      <c r="H32" s="22">
        <v>678</v>
      </c>
      <c r="I32" s="24">
        <v>23</v>
      </c>
    </row>
    <row r="33" spans="1:9" ht="15.75" customHeight="1" x14ac:dyDescent="0.3">
      <c r="A33" s="20">
        <v>8</v>
      </c>
      <c r="B33" s="21" t="s">
        <v>769</v>
      </c>
      <c r="C33" s="21" t="s">
        <v>567</v>
      </c>
      <c r="D33" s="22">
        <v>86</v>
      </c>
      <c r="E33" s="22">
        <v>89</v>
      </c>
      <c r="F33" s="22">
        <f t="shared" si="2"/>
        <v>175</v>
      </c>
      <c r="G33" s="23">
        <v>8</v>
      </c>
      <c r="H33" s="22">
        <v>679</v>
      </c>
      <c r="I33" s="24">
        <v>20</v>
      </c>
    </row>
    <row r="34" spans="1:9" ht="15.75" customHeight="1" x14ac:dyDescent="0.3">
      <c r="A34" s="20">
        <v>4</v>
      </c>
      <c r="B34" s="21" t="s">
        <v>880</v>
      </c>
      <c r="C34" s="21" t="s">
        <v>567</v>
      </c>
      <c r="D34" s="22">
        <v>80</v>
      </c>
      <c r="E34" s="22">
        <v>82</v>
      </c>
      <c r="F34" s="22">
        <f t="shared" si="2"/>
        <v>162</v>
      </c>
      <c r="G34" s="23">
        <v>3</v>
      </c>
      <c r="H34" s="22">
        <v>655</v>
      </c>
      <c r="I34" s="24">
        <v>13</v>
      </c>
    </row>
    <row r="35" spans="1:9" ht="15.75" customHeight="1" x14ac:dyDescent="0.3">
      <c r="A35" s="20">
        <v>2</v>
      </c>
      <c r="B35" s="21" t="s">
        <v>851</v>
      </c>
      <c r="C35" s="21" t="s">
        <v>33</v>
      </c>
      <c r="D35" s="22">
        <v>75</v>
      </c>
      <c r="E35" s="22">
        <v>76</v>
      </c>
      <c r="F35" s="22">
        <f t="shared" si="2"/>
        <v>151</v>
      </c>
      <c r="G35" s="23">
        <v>2</v>
      </c>
      <c r="H35" s="22">
        <v>632</v>
      </c>
      <c r="I35" s="24">
        <v>10</v>
      </c>
    </row>
    <row r="36" spans="1:9" ht="15.75" customHeight="1" x14ac:dyDescent="0.3">
      <c r="A36" s="27">
        <v>1</v>
      </c>
      <c r="B36" s="28" t="s">
        <v>861</v>
      </c>
      <c r="C36" s="28" t="s">
        <v>70</v>
      </c>
      <c r="D36" s="29">
        <v>63</v>
      </c>
      <c r="E36" s="29">
        <v>85</v>
      </c>
      <c r="F36" s="29">
        <f t="shared" si="2"/>
        <v>148</v>
      </c>
      <c r="G36" s="30">
        <v>1</v>
      </c>
      <c r="H36" s="32">
        <v>603</v>
      </c>
      <c r="I36" s="33">
        <v>4</v>
      </c>
    </row>
    <row r="37" spans="1:9" ht="15.75" customHeight="1" x14ac:dyDescent="0.3"/>
    <row r="38" spans="1:9" ht="15.75" customHeight="1" x14ac:dyDescent="0.3">
      <c r="A38" s="7"/>
      <c r="B38" s="8" t="s">
        <v>51</v>
      </c>
      <c r="C38" s="6" t="s">
        <v>921</v>
      </c>
      <c r="E38" s="9" t="s">
        <v>922</v>
      </c>
      <c r="F38" s="8"/>
      <c r="G38" s="8"/>
      <c r="H38" s="8"/>
      <c r="I38" s="8"/>
    </row>
    <row r="39" spans="1:9" ht="15.75" customHeight="1" x14ac:dyDescent="0.3">
      <c r="A39" s="71">
        <v>2</v>
      </c>
      <c r="B39" s="11" t="s">
        <v>9</v>
      </c>
      <c r="C39" s="72" t="s">
        <v>10</v>
      </c>
      <c r="D39" s="48"/>
      <c r="E39" s="76"/>
      <c r="F39" s="12" t="s">
        <v>11</v>
      </c>
      <c r="G39" s="12" t="s">
        <v>12</v>
      </c>
      <c r="H39" s="12" t="s">
        <v>13</v>
      </c>
      <c r="I39" s="13" t="s">
        <v>14</v>
      </c>
    </row>
    <row r="40" spans="1:9" ht="15.75" customHeight="1" x14ac:dyDescent="0.3">
      <c r="A40" s="14">
        <v>2</v>
      </c>
      <c r="B40" s="15" t="s">
        <v>98</v>
      </c>
      <c r="C40" s="15" t="s">
        <v>33</v>
      </c>
      <c r="D40" s="16">
        <v>88</v>
      </c>
      <c r="E40" s="16">
        <v>92</v>
      </c>
      <c r="F40" s="16">
        <f t="shared" ref="F40:F47" si="3">SUM(D40:E40)</f>
        <v>180</v>
      </c>
      <c r="G40" s="16">
        <v>8</v>
      </c>
      <c r="H40" s="16">
        <v>716</v>
      </c>
      <c r="I40" s="19">
        <v>32</v>
      </c>
    </row>
    <row r="41" spans="1:9" ht="15.75" customHeight="1" x14ac:dyDescent="0.3">
      <c r="A41" s="20">
        <v>7</v>
      </c>
      <c r="B41" s="21" t="s">
        <v>923</v>
      </c>
      <c r="C41" s="21" t="s">
        <v>553</v>
      </c>
      <c r="D41" s="22">
        <v>89</v>
      </c>
      <c r="E41" s="22">
        <v>91</v>
      </c>
      <c r="F41" s="22">
        <f t="shared" si="3"/>
        <v>180</v>
      </c>
      <c r="G41" s="23">
        <v>8</v>
      </c>
      <c r="H41" s="22">
        <v>706</v>
      </c>
      <c r="I41" s="24">
        <v>29</v>
      </c>
    </row>
    <row r="42" spans="1:9" ht="15.75" customHeight="1" x14ac:dyDescent="0.3">
      <c r="A42" s="20">
        <v>3</v>
      </c>
      <c r="B42" s="21" t="s">
        <v>924</v>
      </c>
      <c r="C42" s="21" t="s">
        <v>438</v>
      </c>
      <c r="D42" s="22">
        <v>77</v>
      </c>
      <c r="E42" s="22">
        <v>84</v>
      </c>
      <c r="F42" s="22">
        <f t="shared" si="3"/>
        <v>161</v>
      </c>
      <c r="G42" s="23">
        <v>6</v>
      </c>
      <c r="H42" s="22">
        <v>663</v>
      </c>
      <c r="I42" s="24">
        <v>24</v>
      </c>
    </row>
    <row r="43" spans="1:9" ht="15.75" customHeight="1" x14ac:dyDescent="0.3">
      <c r="A43" s="20">
        <v>1</v>
      </c>
      <c r="B43" s="21" t="s">
        <v>566</v>
      </c>
      <c r="C43" s="21" t="s">
        <v>567</v>
      </c>
      <c r="D43" s="22">
        <v>75</v>
      </c>
      <c r="E43" s="22">
        <v>76</v>
      </c>
      <c r="F43" s="22">
        <f t="shared" si="3"/>
        <v>151</v>
      </c>
      <c r="G43" s="23">
        <v>5</v>
      </c>
      <c r="H43" s="25">
        <v>630</v>
      </c>
      <c r="I43" s="26">
        <v>19</v>
      </c>
    </row>
    <row r="44" spans="1:9" ht="15.75" customHeight="1" x14ac:dyDescent="0.3">
      <c r="A44" s="20">
        <v>4</v>
      </c>
      <c r="B44" s="21" t="s">
        <v>831</v>
      </c>
      <c r="C44" s="21" t="s">
        <v>438</v>
      </c>
      <c r="D44" s="22">
        <v>69</v>
      </c>
      <c r="E44" s="22">
        <v>77</v>
      </c>
      <c r="F44" s="22">
        <f t="shared" si="3"/>
        <v>146</v>
      </c>
      <c r="G44" s="23">
        <v>3</v>
      </c>
      <c r="H44" s="22">
        <v>619</v>
      </c>
      <c r="I44" s="24">
        <v>15</v>
      </c>
    </row>
    <row r="45" spans="1:9" ht="15.75" customHeight="1" x14ac:dyDescent="0.3">
      <c r="A45" s="20">
        <v>6</v>
      </c>
      <c r="B45" s="21" t="s">
        <v>925</v>
      </c>
      <c r="C45" s="21" t="s">
        <v>42</v>
      </c>
      <c r="D45" s="22">
        <v>71</v>
      </c>
      <c r="E45" s="22">
        <v>75</v>
      </c>
      <c r="F45" s="22">
        <f t="shared" si="3"/>
        <v>146</v>
      </c>
      <c r="G45" s="23">
        <v>3</v>
      </c>
      <c r="H45" s="22">
        <v>601</v>
      </c>
      <c r="I45" s="24">
        <v>14</v>
      </c>
    </row>
    <row r="46" spans="1:9" ht="15.75" customHeight="1" x14ac:dyDescent="0.3">
      <c r="A46" s="20">
        <v>5</v>
      </c>
      <c r="B46" s="21" t="s">
        <v>926</v>
      </c>
      <c r="C46" s="21" t="s">
        <v>212</v>
      </c>
      <c r="D46" s="22">
        <v>74</v>
      </c>
      <c r="E46" s="22">
        <v>77</v>
      </c>
      <c r="F46" s="22">
        <f t="shared" si="3"/>
        <v>151</v>
      </c>
      <c r="G46" s="23">
        <v>5</v>
      </c>
      <c r="H46" s="22">
        <v>361</v>
      </c>
      <c r="I46" s="24">
        <v>8</v>
      </c>
    </row>
    <row r="47" spans="1:9" ht="15.75" customHeight="1" x14ac:dyDescent="0.3">
      <c r="A47" s="27">
        <v>8</v>
      </c>
      <c r="B47" s="28" t="s">
        <v>219</v>
      </c>
      <c r="C47" s="28" t="s">
        <v>212</v>
      </c>
      <c r="D47" s="29">
        <v>44</v>
      </c>
      <c r="E47" s="29">
        <v>53</v>
      </c>
      <c r="F47" s="29">
        <f t="shared" si="3"/>
        <v>97</v>
      </c>
      <c r="G47" s="30">
        <v>1</v>
      </c>
      <c r="H47" s="29">
        <v>385</v>
      </c>
      <c r="I47" s="31">
        <v>6</v>
      </c>
    </row>
    <row r="48" spans="1:9" ht="15.75" customHeight="1" x14ac:dyDescent="0.3"/>
    <row r="49" spans="2:6" ht="15.75" customHeight="1" x14ac:dyDescent="0.3">
      <c r="B49" s="6" t="s">
        <v>927</v>
      </c>
      <c r="F49" s="35" t="s">
        <v>165</v>
      </c>
    </row>
    <row r="50" spans="2:6" ht="15.75" customHeight="1" x14ac:dyDescent="0.3">
      <c r="B50" s="6" t="s">
        <v>166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53765F66-0EE3-47E2-8298-9D5974666FD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08505-5AEB-489A-9256-8FDDC5A7FDFF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906</v>
      </c>
      <c r="C1" s="2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928</v>
      </c>
      <c r="E3" s="9" t="s">
        <v>929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8" t="s">
        <v>433</v>
      </c>
      <c r="E4" s="76" t="s">
        <v>433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7">
        <v>2</v>
      </c>
      <c r="B5" s="15" t="s">
        <v>23</v>
      </c>
      <c r="C5" s="15" t="s">
        <v>24</v>
      </c>
      <c r="D5" s="38">
        <v>97</v>
      </c>
      <c r="E5" s="38">
        <v>98</v>
      </c>
      <c r="F5" s="16">
        <v>195</v>
      </c>
      <c r="G5" s="16">
        <v>6</v>
      </c>
      <c r="H5" s="38">
        <v>767</v>
      </c>
      <c r="I5" s="39">
        <v>22</v>
      </c>
    </row>
    <row r="6" spans="1:9" ht="15.75" customHeight="1" x14ac:dyDescent="0.3">
      <c r="A6" s="20">
        <v>5</v>
      </c>
      <c r="B6" s="21" t="s">
        <v>802</v>
      </c>
      <c r="C6" s="21" t="s">
        <v>553</v>
      </c>
      <c r="D6" s="41">
        <v>92</v>
      </c>
      <c r="E6" s="41">
        <v>98</v>
      </c>
      <c r="F6" s="22">
        <v>190</v>
      </c>
      <c r="G6" s="22">
        <v>5</v>
      </c>
      <c r="H6" s="41">
        <v>759</v>
      </c>
      <c r="I6" s="42">
        <v>20</v>
      </c>
    </row>
    <row r="7" spans="1:9" ht="15.75" customHeight="1" x14ac:dyDescent="0.3">
      <c r="A7" s="40">
        <v>6</v>
      </c>
      <c r="B7" s="21" t="s">
        <v>748</v>
      </c>
      <c r="C7" s="21" t="s">
        <v>553</v>
      </c>
      <c r="D7" s="41">
        <v>90</v>
      </c>
      <c r="E7" s="41">
        <v>96</v>
      </c>
      <c r="F7" s="22">
        <v>186</v>
      </c>
      <c r="G7" s="22">
        <v>3</v>
      </c>
      <c r="H7" s="41">
        <v>751</v>
      </c>
      <c r="I7" s="42">
        <v>18</v>
      </c>
    </row>
    <row r="8" spans="1:9" ht="15.75" customHeight="1" x14ac:dyDescent="0.3">
      <c r="A8" s="20">
        <v>1</v>
      </c>
      <c r="B8" s="21" t="s">
        <v>177</v>
      </c>
      <c r="C8" s="21" t="s">
        <v>553</v>
      </c>
      <c r="D8" s="22">
        <v>92</v>
      </c>
      <c r="E8" s="22">
        <v>97</v>
      </c>
      <c r="F8" s="22">
        <v>189</v>
      </c>
      <c r="G8" s="22">
        <v>4</v>
      </c>
      <c r="H8" s="25">
        <v>734</v>
      </c>
      <c r="I8" s="26">
        <v>11</v>
      </c>
    </row>
    <row r="9" spans="1:9" ht="15.75" customHeight="1" x14ac:dyDescent="0.3">
      <c r="A9" s="20">
        <v>3</v>
      </c>
      <c r="B9" s="21" t="s">
        <v>800</v>
      </c>
      <c r="C9" s="21" t="s">
        <v>617</v>
      </c>
      <c r="D9" s="41">
        <v>84</v>
      </c>
      <c r="E9" s="41">
        <v>88</v>
      </c>
      <c r="F9" s="22">
        <v>172</v>
      </c>
      <c r="G9" s="22">
        <v>2</v>
      </c>
      <c r="H9" s="41">
        <v>710</v>
      </c>
      <c r="I9" s="42">
        <v>9</v>
      </c>
    </row>
    <row r="10" spans="1:9" ht="15.75" customHeight="1" x14ac:dyDescent="0.3">
      <c r="A10" s="45">
        <v>4</v>
      </c>
      <c r="B10" s="28" t="s">
        <v>616</v>
      </c>
      <c r="C10" s="28" t="s">
        <v>617</v>
      </c>
      <c r="D10" s="43">
        <v>83</v>
      </c>
      <c r="E10" s="43">
        <v>85</v>
      </c>
      <c r="F10" s="29">
        <v>168</v>
      </c>
      <c r="G10" s="29">
        <v>1</v>
      </c>
      <c r="H10" s="43">
        <v>693</v>
      </c>
      <c r="I10" s="44">
        <v>6</v>
      </c>
    </row>
    <row r="11" spans="1:9" ht="15.75" customHeight="1" x14ac:dyDescent="0.3">
      <c r="A11" s="36"/>
      <c r="B11" s="36"/>
      <c r="C11" s="36"/>
      <c r="D11" s="36"/>
      <c r="E11" s="36"/>
      <c r="F11" s="36"/>
      <c r="G11" s="36"/>
      <c r="H11" s="36"/>
      <c r="I11" s="36"/>
    </row>
    <row r="12" spans="1:9" ht="15.75" customHeight="1" x14ac:dyDescent="0.3">
      <c r="A12" s="7"/>
      <c r="B12" s="8" t="s">
        <v>6</v>
      </c>
      <c r="C12" s="6" t="s">
        <v>930</v>
      </c>
      <c r="E12" s="9" t="s">
        <v>931</v>
      </c>
      <c r="F12" s="8"/>
      <c r="G12" s="8"/>
      <c r="H12" s="8"/>
      <c r="I12" s="8"/>
    </row>
    <row r="13" spans="1:9" ht="15.75" customHeight="1" x14ac:dyDescent="0.3">
      <c r="A13" s="71">
        <v>2</v>
      </c>
      <c r="B13" s="11" t="s">
        <v>9</v>
      </c>
      <c r="C13" s="72" t="s">
        <v>10</v>
      </c>
      <c r="D13" s="48" t="s">
        <v>433</v>
      </c>
      <c r="E13" s="76" t="s">
        <v>433</v>
      </c>
      <c r="F13" s="12" t="s">
        <v>11</v>
      </c>
      <c r="G13" s="12" t="s">
        <v>12</v>
      </c>
      <c r="H13" s="12" t="s">
        <v>13</v>
      </c>
      <c r="I13" s="13" t="s">
        <v>14</v>
      </c>
    </row>
    <row r="14" spans="1:9" ht="15.75" customHeight="1" x14ac:dyDescent="0.3">
      <c r="A14" s="37">
        <v>6</v>
      </c>
      <c r="B14" s="15" t="s">
        <v>812</v>
      </c>
      <c r="C14" s="15" t="s">
        <v>617</v>
      </c>
      <c r="D14" s="38">
        <v>86</v>
      </c>
      <c r="E14" s="38">
        <v>89</v>
      </c>
      <c r="F14" s="16">
        <v>175</v>
      </c>
      <c r="G14" s="16">
        <v>6</v>
      </c>
      <c r="H14" s="38">
        <v>697</v>
      </c>
      <c r="I14" s="39">
        <v>24</v>
      </c>
    </row>
    <row r="15" spans="1:9" ht="15.75" customHeight="1" x14ac:dyDescent="0.3">
      <c r="A15" s="20">
        <v>5</v>
      </c>
      <c r="B15" s="21" t="s">
        <v>880</v>
      </c>
      <c r="C15" s="21" t="s">
        <v>567</v>
      </c>
      <c r="D15" s="41">
        <v>80</v>
      </c>
      <c r="E15" s="41">
        <v>82</v>
      </c>
      <c r="F15" s="22">
        <v>162</v>
      </c>
      <c r="G15" s="22">
        <v>5</v>
      </c>
      <c r="H15" s="41">
        <v>655</v>
      </c>
      <c r="I15" s="42">
        <v>19</v>
      </c>
    </row>
    <row r="16" spans="1:9" ht="15.75" customHeight="1" x14ac:dyDescent="0.3">
      <c r="A16" s="20">
        <v>1</v>
      </c>
      <c r="B16" s="21" t="s">
        <v>912</v>
      </c>
      <c r="C16" s="21" t="s">
        <v>553</v>
      </c>
      <c r="D16" s="22">
        <v>78</v>
      </c>
      <c r="E16" s="22">
        <v>80</v>
      </c>
      <c r="F16" s="22">
        <v>158</v>
      </c>
      <c r="G16" s="22">
        <v>4</v>
      </c>
      <c r="H16" s="25">
        <v>652</v>
      </c>
      <c r="I16" s="26">
        <v>17</v>
      </c>
    </row>
    <row r="17" spans="1:9" ht="15.75" customHeight="1" x14ac:dyDescent="0.3">
      <c r="A17" s="20">
        <v>3</v>
      </c>
      <c r="B17" s="21" t="s">
        <v>925</v>
      </c>
      <c r="C17" s="21" t="s">
        <v>42</v>
      </c>
      <c r="D17" s="41">
        <v>71</v>
      </c>
      <c r="E17" s="41">
        <v>75</v>
      </c>
      <c r="F17" s="22">
        <v>146</v>
      </c>
      <c r="G17" s="22">
        <v>3</v>
      </c>
      <c r="H17" s="41">
        <v>601</v>
      </c>
      <c r="I17" s="42">
        <v>12</v>
      </c>
    </row>
    <row r="18" spans="1:9" ht="15.75" customHeight="1" x14ac:dyDescent="0.3">
      <c r="A18" s="40">
        <v>2</v>
      </c>
      <c r="B18" s="21" t="s">
        <v>913</v>
      </c>
      <c r="C18" s="21" t="s">
        <v>617</v>
      </c>
      <c r="D18" s="41">
        <v>65</v>
      </c>
      <c r="E18" s="41">
        <v>65</v>
      </c>
      <c r="F18" s="22">
        <v>130</v>
      </c>
      <c r="G18" s="22">
        <v>2</v>
      </c>
      <c r="H18" s="41">
        <v>498</v>
      </c>
      <c r="I18" s="42">
        <v>8</v>
      </c>
    </row>
    <row r="19" spans="1:9" ht="15.75" customHeight="1" x14ac:dyDescent="0.3">
      <c r="A19" s="45">
        <v>4</v>
      </c>
      <c r="B19" s="28" t="s">
        <v>915</v>
      </c>
      <c r="C19" s="28" t="s">
        <v>42</v>
      </c>
      <c r="D19" s="43" t="s">
        <v>45</v>
      </c>
      <c r="E19" s="43" t="s">
        <v>433</v>
      </c>
      <c r="F19" s="29">
        <v>0</v>
      </c>
      <c r="G19" s="29">
        <v>0</v>
      </c>
      <c r="H19" s="43">
        <v>0</v>
      </c>
      <c r="I19" s="44">
        <v>0</v>
      </c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6" t="s">
        <v>258</v>
      </c>
      <c r="F21" s="35" t="s">
        <v>165</v>
      </c>
      <c r="H21" s="36"/>
      <c r="I21" s="36"/>
    </row>
    <row r="22" spans="1:9" ht="15.75" customHeight="1" x14ac:dyDescent="0.3">
      <c r="A22" s="36"/>
      <c r="B22" s="6" t="s">
        <v>166</v>
      </c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6A61A22D-66B7-407C-B59F-11DAA047632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CBF5B-DF3E-43B1-82EA-25F52719333D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1" customWidth="1"/>
    <col min="2" max="3" width="20.7109375" style="131" customWidth="1"/>
    <col min="4" max="7" width="5" style="131" customWidth="1"/>
    <col min="8" max="8" width="1.7109375" style="131" customWidth="1"/>
    <col min="9" max="9" width="2.7109375" style="131" customWidth="1"/>
    <col min="10" max="11" width="20.7109375" customWidth="1"/>
    <col min="12" max="15" width="5" customWidth="1"/>
  </cols>
  <sheetData>
    <row r="1" spans="1:9" ht="18" x14ac:dyDescent="0.35">
      <c r="A1" s="130"/>
      <c r="B1" s="130" t="s">
        <v>932</v>
      </c>
      <c r="C1" s="130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32"/>
      <c r="B3" s="132" t="s">
        <v>3</v>
      </c>
      <c r="C3" s="131" t="s">
        <v>933</v>
      </c>
      <c r="E3" s="133" t="s">
        <v>934</v>
      </c>
      <c r="F3" s="132"/>
      <c r="G3" s="132"/>
      <c r="H3" s="132"/>
    </row>
    <row r="4" spans="1:9" ht="15.75" customHeight="1" x14ac:dyDescent="0.3">
      <c r="A4" s="134"/>
      <c r="B4" s="135" t="s">
        <v>9</v>
      </c>
      <c r="C4" s="135" t="s">
        <v>10</v>
      </c>
      <c r="D4" s="136" t="s">
        <v>11</v>
      </c>
      <c r="E4" s="136" t="s">
        <v>12</v>
      </c>
      <c r="F4" s="136" t="s">
        <v>13</v>
      </c>
      <c r="G4" s="137" t="s">
        <v>14</v>
      </c>
    </row>
    <row r="5" spans="1:9" ht="15.75" customHeight="1" x14ac:dyDescent="0.3">
      <c r="A5" s="138">
        <v>4</v>
      </c>
      <c r="B5" s="139" t="s">
        <v>799</v>
      </c>
      <c r="C5" s="15" t="s">
        <v>74</v>
      </c>
      <c r="D5" s="16">
        <v>94</v>
      </c>
      <c r="E5" s="140">
        <v>7</v>
      </c>
      <c r="F5" s="16">
        <v>373</v>
      </c>
      <c r="G5" s="19">
        <v>27</v>
      </c>
    </row>
    <row r="6" spans="1:9" ht="15.75" customHeight="1" x14ac:dyDescent="0.3">
      <c r="A6" s="141">
        <v>6</v>
      </c>
      <c r="B6" s="21" t="s">
        <v>935</v>
      </c>
      <c r="C6" s="21" t="s">
        <v>74</v>
      </c>
      <c r="D6" s="142">
        <v>89</v>
      </c>
      <c r="E6" s="143">
        <v>6</v>
      </c>
      <c r="F6" s="142">
        <v>345</v>
      </c>
      <c r="G6" s="144">
        <v>22</v>
      </c>
    </row>
    <row r="7" spans="1:9" ht="15.75" customHeight="1" x14ac:dyDescent="0.3">
      <c r="A7" s="141">
        <v>3</v>
      </c>
      <c r="B7" s="21" t="s">
        <v>936</v>
      </c>
      <c r="C7" s="21" t="s">
        <v>128</v>
      </c>
      <c r="D7" s="22">
        <v>87</v>
      </c>
      <c r="E7" s="143">
        <v>5</v>
      </c>
      <c r="F7" s="22">
        <v>325</v>
      </c>
      <c r="G7" s="24">
        <v>15</v>
      </c>
      <c r="H7" s="6"/>
      <c r="I7" s="6"/>
    </row>
    <row r="8" spans="1:9" ht="15.75" customHeight="1" x14ac:dyDescent="0.3">
      <c r="A8" s="141">
        <v>7</v>
      </c>
      <c r="B8" s="21" t="s">
        <v>813</v>
      </c>
      <c r="C8" s="21" t="s">
        <v>814</v>
      </c>
      <c r="D8" s="142">
        <v>81</v>
      </c>
      <c r="E8" s="143">
        <v>3</v>
      </c>
      <c r="F8" s="142">
        <v>319</v>
      </c>
      <c r="G8" s="144">
        <v>15</v>
      </c>
      <c r="H8" s="6"/>
      <c r="I8" s="6"/>
    </row>
    <row r="9" spans="1:9" ht="15.75" customHeight="1" x14ac:dyDescent="0.3">
      <c r="A9" s="141">
        <v>2</v>
      </c>
      <c r="B9" s="21" t="s">
        <v>816</v>
      </c>
      <c r="C9" s="21" t="s">
        <v>74</v>
      </c>
      <c r="D9" s="142">
        <v>83</v>
      </c>
      <c r="E9" s="143">
        <v>4</v>
      </c>
      <c r="F9" s="142">
        <v>318</v>
      </c>
      <c r="G9" s="144">
        <v>15</v>
      </c>
    </row>
    <row r="10" spans="1:9" ht="15.75" customHeight="1" x14ac:dyDescent="0.3">
      <c r="A10" s="141">
        <v>1</v>
      </c>
      <c r="B10" s="21" t="s">
        <v>853</v>
      </c>
      <c r="C10" s="21" t="s">
        <v>74</v>
      </c>
      <c r="D10" s="142">
        <v>80</v>
      </c>
      <c r="E10" s="143">
        <v>2</v>
      </c>
      <c r="F10" s="25">
        <v>312</v>
      </c>
      <c r="G10" s="26">
        <v>11</v>
      </c>
    </row>
    <row r="11" spans="1:9" ht="15.75" customHeight="1" x14ac:dyDescent="0.3">
      <c r="A11" s="145">
        <v>5</v>
      </c>
      <c r="B11" s="28" t="s">
        <v>408</v>
      </c>
      <c r="C11" s="28" t="s">
        <v>358</v>
      </c>
      <c r="D11" s="146">
        <v>74</v>
      </c>
      <c r="E11" s="147">
        <v>1</v>
      </c>
      <c r="F11" s="146">
        <v>301</v>
      </c>
      <c r="G11" s="148">
        <v>10</v>
      </c>
    </row>
    <row r="12" spans="1:9" ht="15.75" customHeight="1" x14ac:dyDescent="0.3"/>
    <row r="13" spans="1:9" ht="15.75" customHeight="1" x14ac:dyDescent="0.3">
      <c r="B13" s="132" t="s">
        <v>836</v>
      </c>
    </row>
    <row r="14" spans="1:9" ht="15.75" customHeight="1" x14ac:dyDescent="0.3"/>
    <row r="15" spans="1:9" ht="15.75" customHeight="1" x14ac:dyDescent="0.3">
      <c r="B15" s="6" t="s">
        <v>937</v>
      </c>
      <c r="C15" s="6"/>
      <c r="D15" s="6"/>
      <c r="E15" s="6"/>
      <c r="F15" s="35" t="s">
        <v>165</v>
      </c>
      <c r="G15" s="6"/>
    </row>
    <row r="16" spans="1:9" ht="15.75" customHeight="1" x14ac:dyDescent="0.3">
      <c r="B16" s="6" t="s">
        <v>166</v>
      </c>
      <c r="C16" s="6"/>
      <c r="D16" s="6"/>
      <c r="E16" s="6"/>
      <c r="F16" s="6"/>
      <c r="G16" s="6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8ADE6A40-9F1F-4274-8395-5BA2347457B7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747E9-4628-418D-AADA-1165A76ED193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1" customWidth="1"/>
    <col min="2" max="3" width="20.7109375" style="131" customWidth="1"/>
    <col min="4" max="7" width="5" style="131" customWidth="1"/>
    <col min="8" max="8" width="1.7109375" style="131" customWidth="1"/>
    <col min="9" max="9" width="2.7109375" style="131" customWidth="1"/>
    <col min="10" max="11" width="20.7109375" customWidth="1"/>
    <col min="12" max="15" width="5" customWidth="1"/>
  </cols>
  <sheetData>
    <row r="1" spans="1:9" ht="18" x14ac:dyDescent="0.35">
      <c r="A1" s="130"/>
      <c r="B1" s="130" t="s">
        <v>938</v>
      </c>
      <c r="C1" s="130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32"/>
      <c r="B3" s="132" t="s">
        <v>3</v>
      </c>
      <c r="C3" s="131" t="s">
        <v>939</v>
      </c>
      <c r="E3" s="133" t="s">
        <v>940</v>
      </c>
      <c r="F3" s="132"/>
      <c r="G3" s="132"/>
      <c r="H3" s="132"/>
    </row>
    <row r="4" spans="1:9" ht="15.75" customHeight="1" x14ac:dyDescent="0.3">
      <c r="A4" s="134"/>
      <c r="B4" s="135" t="s">
        <v>9</v>
      </c>
      <c r="C4" s="135" t="s">
        <v>10</v>
      </c>
      <c r="D4" s="136" t="s">
        <v>11</v>
      </c>
      <c r="E4" s="136" t="s">
        <v>12</v>
      </c>
      <c r="F4" s="136" t="s">
        <v>13</v>
      </c>
      <c r="G4" s="137" t="s">
        <v>14</v>
      </c>
    </row>
    <row r="5" spans="1:9" ht="15.75" customHeight="1" x14ac:dyDescent="0.3">
      <c r="A5" s="138">
        <v>7</v>
      </c>
      <c r="B5" s="15" t="s">
        <v>400</v>
      </c>
      <c r="C5" s="15" t="s">
        <v>100</v>
      </c>
      <c r="D5" s="140">
        <v>96</v>
      </c>
      <c r="E5" s="140">
        <v>10</v>
      </c>
      <c r="F5" s="140">
        <v>384</v>
      </c>
      <c r="G5" s="149">
        <v>40</v>
      </c>
    </row>
    <row r="6" spans="1:9" ht="15.75" customHeight="1" x14ac:dyDescent="0.3">
      <c r="A6" s="141">
        <v>5</v>
      </c>
      <c r="B6" s="21" t="s">
        <v>99</v>
      </c>
      <c r="C6" s="21" t="s">
        <v>100</v>
      </c>
      <c r="D6" s="142">
        <v>96</v>
      </c>
      <c r="E6" s="143">
        <v>10</v>
      </c>
      <c r="F6" s="142">
        <v>374</v>
      </c>
      <c r="G6" s="144">
        <v>35</v>
      </c>
    </row>
    <row r="7" spans="1:9" ht="15.75" customHeight="1" x14ac:dyDescent="0.3">
      <c r="A7" s="141">
        <v>4</v>
      </c>
      <c r="B7" s="21" t="s">
        <v>846</v>
      </c>
      <c r="C7" s="21" t="s">
        <v>583</v>
      </c>
      <c r="D7" s="22">
        <v>88</v>
      </c>
      <c r="E7" s="143">
        <v>6</v>
      </c>
      <c r="F7" s="22">
        <v>359</v>
      </c>
      <c r="G7" s="24">
        <v>28</v>
      </c>
      <c r="H7" s="6"/>
      <c r="I7" s="6"/>
    </row>
    <row r="8" spans="1:9" ht="15.75" customHeight="1" x14ac:dyDescent="0.3">
      <c r="A8" s="141">
        <v>9</v>
      </c>
      <c r="B8" s="21" t="s">
        <v>935</v>
      </c>
      <c r="C8" s="21" t="s">
        <v>74</v>
      </c>
      <c r="D8" s="142">
        <v>90</v>
      </c>
      <c r="E8" s="143">
        <v>7</v>
      </c>
      <c r="F8" s="142">
        <v>356</v>
      </c>
      <c r="G8" s="144">
        <v>26</v>
      </c>
      <c r="H8" s="6"/>
      <c r="I8" s="6"/>
    </row>
    <row r="9" spans="1:9" ht="15.75" customHeight="1" x14ac:dyDescent="0.3">
      <c r="A9" s="141">
        <v>8</v>
      </c>
      <c r="B9" s="21" t="s">
        <v>23</v>
      </c>
      <c r="C9" s="21" t="s">
        <v>24</v>
      </c>
      <c r="D9" s="142">
        <v>91</v>
      </c>
      <c r="E9" s="143">
        <v>8</v>
      </c>
      <c r="F9" s="142">
        <v>352</v>
      </c>
      <c r="G9" s="144">
        <v>23</v>
      </c>
    </row>
    <row r="10" spans="1:9" ht="15.75" customHeight="1" x14ac:dyDescent="0.3">
      <c r="A10" s="141">
        <v>6</v>
      </c>
      <c r="B10" s="21" t="s">
        <v>941</v>
      </c>
      <c r="C10" s="21" t="s">
        <v>74</v>
      </c>
      <c r="D10" s="142">
        <v>88</v>
      </c>
      <c r="E10" s="143">
        <v>6</v>
      </c>
      <c r="F10" s="142">
        <v>349</v>
      </c>
      <c r="G10" s="144">
        <v>23</v>
      </c>
    </row>
    <row r="11" spans="1:9" ht="15.75" customHeight="1" x14ac:dyDescent="0.3">
      <c r="A11" s="141">
        <v>10</v>
      </c>
      <c r="B11" s="21" t="s">
        <v>248</v>
      </c>
      <c r="C11" s="21" t="s">
        <v>24</v>
      </c>
      <c r="D11" s="142">
        <v>82</v>
      </c>
      <c r="E11" s="143">
        <v>4</v>
      </c>
      <c r="F11" s="142">
        <v>342</v>
      </c>
      <c r="G11" s="144">
        <v>20</v>
      </c>
    </row>
    <row r="12" spans="1:9" ht="15.75" customHeight="1" x14ac:dyDescent="0.3">
      <c r="A12" s="141">
        <v>2</v>
      </c>
      <c r="B12" s="21" t="s">
        <v>852</v>
      </c>
      <c r="C12" s="21" t="s">
        <v>814</v>
      </c>
      <c r="D12" s="142">
        <v>25</v>
      </c>
      <c r="E12" s="143">
        <v>2</v>
      </c>
      <c r="F12" s="142">
        <v>199</v>
      </c>
      <c r="G12" s="144">
        <v>10</v>
      </c>
    </row>
    <row r="13" spans="1:9" ht="15.75" customHeight="1" x14ac:dyDescent="0.3">
      <c r="A13" s="141">
        <v>1</v>
      </c>
      <c r="B13" s="21" t="s">
        <v>854</v>
      </c>
      <c r="C13" s="21" t="s">
        <v>74</v>
      </c>
      <c r="D13" s="142" t="s">
        <v>45</v>
      </c>
      <c r="E13" s="143">
        <v>0</v>
      </c>
      <c r="F13" s="25">
        <v>92</v>
      </c>
      <c r="G13" s="26">
        <v>8</v>
      </c>
    </row>
    <row r="14" spans="1:9" ht="15.75" customHeight="1" x14ac:dyDescent="0.3">
      <c r="A14" s="145">
        <v>3</v>
      </c>
      <c r="B14" s="28" t="s">
        <v>942</v>
      </c>
      <c r="C14" s="28" t="s">
        <v>814</v>
      </c>
      <c r="D14" s="29">
        <v>29</v>
      </c>
      <c r="E14" s="147">
        <v>3</v>
      </c>
      <c r="F14" s="29">
        <v>72</v>
      </c>
      <c r="G14" s="31">
        <v>7</v>
      </c>
    </row>
    <row r="15" spans="1:9" ht="15.75" customHeight="1" x14ac:dyDescent="0.3"/>
    <row r="16" spans="1:9" ht="15.75" customHeight="1" x14ac:dyDescent="0.3">
      <c r="B16" s="132" t="s">
        <v>836</v>
      </c>
    </row>
    <row r="17" spans="2:7" ht="15.75" customHeight="1" x14ac:dyDescent="0.3"/>
    <row r="18" spans="2:7" ht="15.75" customHeight="1" x14ac:dyDescent="0.3">
      <c r="B18" s="6" t="s">
        <v>937</v>
      </c>
      <c r="C18" s="6"/>
      <c r="D18" s="6"/>
      <c r="E18" s="6"/>
      <c r="F18" s="35" t="s">
        <v>165</v>
      </c>
      <c r="G18" s="6"/>
    </row>
    <row r="19" spans="2:7" ht="15.75" customHeight="1" x14ac:dyDescent="0.3">
      <c r="B19" s="6" t="s">
        <v>166</v>
      </c>
      <c r="C19" s="6"/>
      <c r="D19" s="6"/>
      <c r="E19" s="6"/>
      <c r="F19" s="6"/>
      <c r="G19" s="6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01DE8CFB-5643-46B9-BEB8-1688723DD53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8F1AF-DAFC-46E5-8062-C20601F7CDAF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1" customWidth="1"/>
    <col min="2" max="3" width="20.7109375" style="131" customWidth="1"/>
    <col min="4" max="7" width="5" style="131" customWidth="1"/>
    <col min="8" max="8" width="1.7109375" style="131" customWidth="1"/>
    <col min="9" max="9" width="2.7109375" style="131" customWidth="1"/>
    <col min="10" max="11" width="20.7109375" customWidth="1"/>
    <col min="12" max="15" width="5" customWidth="1"/>
  </cols>
  <sheetData>
    <row r="1" spans="1:9" ht="18" x14ac:dyDescent="0.35">
      <c r="A1" s="130"/>
      <c r="B1" s="130" t="s">
        <v>938</v>
      </c>
      <c r="C1" s="130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32"/>
      <c r="B3" s="132" t="s">
        <v>3</v>
      </c>
      <c r="C3" s="131" t="s">
        <v>943</v>
      </c>
      <c r="E3" s="133" t="s">
        <v>944</v>
      </c>
      <c r="F3" s="132"/>
      <c r="G3" s="132"/>
      <c r="H3" s="36"/>
      <c r="I3" s="36"/>
    </row>
    <row r="4" spans="1:9" ht="15.75" customHeight="1" x14ac:dyDescent="0.3">
      <c r="A4" s="134"/>
      <c r="B4" s="135" t="s">
        <v>9</v>
      </c>
      <c r="C4" s="135" t="s">
        <v>10</v>
      </c>
      <c r="D4" s="136" t="s">
        <v>11</v>
      </c>
      <c r="E4" s="136" t="s">
        <v>12</v>
      </c>
      <c r="F4" s="136" t="s">
        <v>13</v>
      </c>
      <c r="G4" s="137" t="s">
        <v>14</v>
      </c>
      <c r="H4" s="36"/>
      <c r="I4" s="36"/>
    </row>
    <row r="5" spans="1:9" ht="15.75" customHeight="1" x14ac:dyDescent="0.3">
      <c r="A5" s="138">
        <v>3</v>
      </c>
      <c r="B5" s="15" t="s">
        <v>400</v>
      </c>
      <c r="C5" s="15" t="s">
        <v>100</v>
      </c>
      <c r="D5" s="38">
        <v>96</v>
      </c>
      <c r="E5" s="140">
        <v>6</v>
      </c>
      <c r="F5" s="38">
        <v>384</v>
      </c>
      <c r="G5" s="39">
        <v>24</v>
      </c>
      <c r="H5" s="36"/>
      <c r="I5" s="36"/>
    </row>
    <row r="6" spans="1:9" ht="15.75" customHeight="1" x14ac:dyDescent="0.3">
      <c r="A6" s="141">
        <v>1</v>
      </c>
      <c r="B6" s="21" t="s">
        <v>99</v>
      </c>
      <c r="C6" s="21" t="s">
        <v>100</v>
      </c>
      <c r="D6" s="142">
        <v>96</v>
      </c>
      <c r="E6" s="142">
        <v>6</v>
      </c>
      <c r="F6" s="25">
        <v>374</v>
      </c>
      <c r="G6" s="26">
        <v>20</v>
      </c>
      <c r="H6" s="36"/>
      <c r="I6" s="36"/>
    </row>
    <row r="7" spans="1:9" ht="15.75" customHeight="1" x14ac:dyDescent="0.3">
      <c r="A7" s="141">
        <v>5</v>
      </c>
      <c r="B7" s="21" t="s">
        <v>935</v>
      </c>
      <c r="C7" s="21" t="s">
        <v>74</v>
      </c>
      <c r="D7" s="41">
        <v>90</v>
      </c>
      <c r="E7" s="142">
        <v>3</v>
      </c>
      <c r="F7" s="41">
        <v>356</v>
      </c>
      <c r="G7" s="42">
        <v>13</v>
      </c>
      <c r="H7" s="36"/>
      <c r="I7" s="36"/>
    </row>
    <row r="8" spans="1:9" ht="15.75" customHeight="1" x14ac:dyDescent="0.3">
      <c r="A8" s="40">
        <v>2</v>
      </c>
      <c r="B8" s="21" t="s">
        <v>941</v>
      </c>
      <c r="C8" s="21" t="s">
        <v>74</v>
      </c>
      <c r="D8" s="41">
        <v>88</v>
      </c>
      <c r="E8" s="142">
        <v>2</v>
      </c>
      <c r="F8" s="41">
        <v>349</v>
      </c>
      <c r="G8" s="42">
        <v>11</v>
      </c>
      <c r="H8" s="36"/>
      <c r="I8" s="36"/>
    </row>
    <row r="9" spans="1:9" ht="15.75" customHeight="1" x14ac:dyDescent="0.3">
      <c r="A9" s="40">
        <v>4</v>
      </c>
      <c r="B9" s="21" t="s">
        <v>23</v>
      </c>
      <c r="C9" s="21" t="s">
        <v>24</v>
      </c>
      <c r="D9" s="41">
        <v>91</v>
      </c>
      <c r="E9" s="142">
        <v>4</v>
      </c>
      <c r="F9" s="41">
        <v>352</v>
      </c>
      <c r="G9" s="42">
        <v>10</v>
      </c>
      <c r="H9" s="36"/>
      <c r="I9" s="36"/>
    </row>
    <row r="10" spans="1:9" ht="15.75" customHeight="1" x14ac:dyDescent="0.3">
      <c r="A10" s="45">
        <v>6</v>
      </c>
      <c r="B10" s="28" t="s">
        <v>248</v>
      </c>
      <c r="C10" s="28" t="s">
        <v>24</v>
      </c>
      <c r="D10" s="43">
        <v>82</v>
      </c>
      <c r="E10" s="146">
        <v>1</v>
      </c>
      <c r="F10" s="43">
        <v>342</v>
      </c>
      <c r="G10" s="44">
        <v>9</v>
      </c>
      <c r="H10" s="36"/>
      <c r="I10" s="36"/>
    </row>
    <row r="11" spans="1:9" ht="15.75" customHeight="1" x14ac:dyDescent="0.3">
      <c r="A11" s="36"/>
      <c r="B11" s="36"/>
      <c r="C11" s="36"/>
      <c r="D11" s="36"/>
      <c r="E11" s="36"/>
      <c r="F11" s="36"/>
      <c r="G11" s="36"/>
      <c r="H11" s="36"/>
      <c r="I11" s="36"/>
    </row>
    <row r="12" spans="1:9" ht="15.75" customHeight="1" x14ac:dyDescent="0.3">
      <c r="A12" s="36"/>
      <c r="B12" s="127" t="s">
        <v>836</v>
      </c>
      <c r="C12" s="36"/>
      <c r="D12" s="36"/>
      <c r="E12" s="36"/>
      <c r="F12" s="36"/>
      <c r="G12" s="36"/>
      <c r="H12" s="36"/>
      <c r="I12" s="36"/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36"/>
      <c r="B14" s="6" t="s">
        <v>258</v>
      </c>
      <c r="C14" s="6"/>
      <c r="D14" s="6"/>
      <c r="E14" s="6"/>
      <c r="F14" s="35" t="s">
        <v>165</v>
      </c>
      <c r="G14" s="6"/>
      <c r="H14" s="36"/>
      <c r="I14" s="36"/>
    </row>
    <row r="15" spans="1:9" ht="15.75" customHeight="1" x14ac:dyDescent="0.3">
      <c r="A15" s="36"/>
      <c r="B15" s="6" t="s">
        <v>166</v>
      </c>
      <c r="C15" s="6"/>
      <c r="D15" s="6"/>
      <c r="E15" s="6"/>
      <c r="F15" s="6"/>
      <c r="G15" s="6"/>
      <c r="H15" s="36"/>
      <c r="I15" s="36"/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hyperlinks>
    <hyperlink ref="B2" location="'Index'!A3" tooltip="Go to the Index sheet" display="á" xr:uid="{9D513F6B-06BE-409B-BC0D-A4CE11F2620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4B180-AC9E-40E4-99A5-0BE24F8AC36E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1" customWidth="1"/>
    <col min="2" max="3" width="20.7109375" style="131" customWidth="1"/>
    <col min="4" max="7" width="5" style="131" customWidth="1"/>
    <col min="8" max="8" width="1.7109375" style="131" customWidth="1"/>
    <col min="9" max="9" width="2.7109375" style="131" customWidth="1"/>
    <col min="10" max="11" width="20.7109375" customWidth="1"/>
    <col min="12" max="15" width="5" customWidth="1"/>
  </cols>
  <sheetData>
    <row r="1" spans="1:9" ht="18" x14ac:dyDescent="0.35">
      <c r="A1" s="130"/>
      <c r="B1" s="130" t="s">
        <v>945</v>
      </c>
      <c r="C1" s="130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32"/>
      <c r="B3" s="132" t="s">
        <v>3</v>
      </c>
      <c r="C3" s="131" t="s">
        <v>946</v>
      </c>
      <c r="E3" s="133" t="s">
        <v>947</v>
      </c>
      <c r="F3" s="132"/>
      <c r="G3" s="132"/>
      <c r="H3" s="132"/>
    </row>
    <row r="4" spans="1:9" ht="15.75" customHeight="1" x14ac:dyDescent="0.3">
      <c r="A4" s="134"/>
      <c r="B4" s="135" t="s">
        <v>9</v>
      </c>
      <c r="C4" s="135" t="s">
        <v>10</v>
      </c>
      <c r="D4" s="136" t="s">
        <v>11</v>
      </c>
      <c r="E4" s="136" t="s">
        <v>12</v>
      </c>
      <c r="F4" s="136" t="s">
        <v>13</v>
      </c>
      <c r="G4" s="137" t="s">
        <v>14</v>
      </c>
    </row>
    <row r="5" spans="1:9" ht="15.75" customHeight="1" x14ac:dyDescent="0.3">
      <c r="A5" s="138">
        <v>7</v>
      </c>
      <c r="B5" s="15" t="s">
        <v>503</v>
      </c>
      <c r="C5" s="15" t="s">
        <v>438</v>
      </c>
      <c r="D5" s="140">
        <v>95</v>
      </c>
      <c r="E5" s="140">
        <v>9</v>
      </c>
      <c r="F5" s="140">
        <v>352</v>
      </c>
      <c r="G5" s="149">
        <v>31</v>
      </c>
    </row>
    <row r="6" spans="1:9" ht="15.75" customHeight="1" x14ac:dyDescent="0.3">
      <c r="A6" s="141">
        <v>3</v>
      </c>
      <c r="B6" s="21" t="s">
        <v>846</v>
      </c>
      <c r="C6" s="21" t="s">
        <v>583</v>
      </c>
      <c r="D6" s="22">
        <v>87</v>
      </c>
      <c r="E6" s="143">
        <v>6</v>
      </c>
      <c r="F6" s="22">
        <v>348</v>
      </c>
      <c r="G6" s="24">
        <v>30</v>
      </c>
    </row>
    <row r="7" spans="1:9" ht="15.75" customHeight="1" x14ac:dyDescent="0.3">
      <c r="A7" s="141">
        <v>5</v>
      </c>
      <c r="B7" s="21" t="s">
        <v>948</v>
      </c>
      <c r="C7" s="21" t="s">
        <v>949</v>
      </c>
      <c r="D7" s="142">
        <v>86</v>
      </c>
      <c r="E7" s="143">
        <v>5</v>
      </c>
      <c r="F7" s="142">
        <v>348</v>
      </c>
      <c r="G7" s="144">
        <v>30</v>
      </c>
      <c r="H7" s="6"/>
      <c r="I7" s="6"/>
    </row>
    <row r="8" spans="1:9" ht="15.75" customHeight="1" x14ac:dyDescent="0.3">
      <c r="A8" s="141">
        <v>2</v>
      </c>
      <c r="B8" s="21" t="s">
        <v>92</v>
      </c>
      <c r="C8" s="21" t="s">
        <v>24</v>
      </c>
      <c r="D8" s="142">
        <v>91</v>
      </c>
      <c r="E8" s="143">
        <v>8</v>
      </c>
      <c r="F8" s="142">
        <v>335</v>
      </c>
      <c r="G8" s="144">
        <v>23</v>
      </c>
      <c r="H8" s="6"/>
      <c r="I8" s="6"/>
    </row>
    <row r="9" spans="1:9" ht="15.75" customHeight="1" x14ac:dyDescent="0.3">
      <c r="A9" s="141">
        <v>4</v>
      </c>
      <c r="B9" s="21" t="s">
        <v>950</v>
      </c>
      <c r="C9" s="21" t="s">
        <v>438</v>
      </c>
      <c r="D9" s="22">
        <v>78</v>
      </c>
      <c r="E9" s="143">
        <v>3</v>
      </c>
      <c r="F9" s="22">
        <v>246</v>
      </c>
      <c r="G9" s="24">
        <v>17</v>
      </c>
    </row>
    <row r="10" spans="1:9" ht="15.75" customHeight="1" x14ac:dyDescent="0.3">
      <c r="A10" s="141">
        <v>8</v>
      </c>
      <c r="B10" s="21" t="s">
        <v>599</v>
      </c>
      <c r="C10" s="21" t="s">
        <v>583</v>
      </c>
      <c r="D10" s="142">
        <v>88</v>
      </c>
      <c r="E10" s="143">
        <v>7</v>
      </c>
      <c r="F10" s="142">
        <v>316</v>
      </c>
      <c r="G10" s="144">
        <v>15</v>
      </c>
    </row>
    <row r="11" spans="1:9" ht="15.75" customHeight="1" x14ac:dyDescent="0.3">
      <c r="A11" s="141">
        <v>6</v>
      </c>
      <c r="B11" s="21" t="s">
        <v>79</v>
      </c>
      <c r="C11" s="21" t="s">
        <v>29</v>
      </c>
      <c r="D11" s="142">
        <v>80</v>
      </c>
      <c r="E11" s="143">
        <v>4</v>
      </c>
      <c r="F11" s="142">
        <v>317</v>
      </c>
      <c r="G11" s="144">
        <v>14</v>
      </c>
    </row>
    <row r="12" spans="1:9" ht="15.75" customHeight="1" x14ac:dyDescent="0.3">
      <c r="A12" s="141">
        <v>9</v>
      </c>
      <c r="B12" s="21" t="s">
        <v>862</v>
      </c>
      <c r="C12" s="21" t="s">
        <v>583</v>
      </c>
      <c r="D12" s="142">
        <v>73</v>
      </c>
      <c r="E12" s="143">
        <v>2</v>
      </c>
      <c r="F12" s="142">
        <v>307</v>
      </c>
      <c r="G12" s="144">
        <v>14</v>
      </c>
    </row>
    <row r="13" spans="1:9" ht="15.75" customHeight="1" x14ac:dyDescent="0.3">
      <c r="A13" s="145">
        <v>1</v>
      </c>
      <c r="B13" s="28" t="s">
        <v>951</v>
      </c>
      <c r="C13" s="28" t="s">
        <v>438</v>
      </c>
      <c r="D13" s="146">
        <v>72</v>
      </c>
      <c r="E13" s="147">
        <v>1</v>
      </c>
      <c r="F13" s="32">
        <v>293</v>
      </c>
      <c r="G13" s="33">
        <v>8</v>
      </c>
    </row>
    <row r="14" spans="1:9" ht="15.75" customHeight="1" x14ac:dyDescent="0.3"/>
    <row r="15" spans="1:9" ht="15.75" customHeight="1" x14ac:dyDescent="0.3">
      <c r="A15" s="132"/>
      <c r="B15" s="132" t="s">
        <v>6</v>
      </c>
      <c r="C15" s="131" t="s">
        <v>952</v>
      </c>
      <c r="E15" s="133" t="s">
        <v>953</v>
      </c>
      <c r="F15" s="132"/>
      <c r="G15" s="132"/>
    </row>
    <row r="16" spans="1:9" ht="15.75" customHeight="1" x14ac:dyDescent="0.3">
      <c r="A16" s="134"/>
      <c r="B16" s="135" t="s">
        <v>9</v>
      </c>
      <c r="C16" s="135" t="s">
        <v>10</v>
      </c>
      <c r="D16" s="136" t="s">
        <v>11</v>
      </c>
      <c r="E16" s="136" t="s">
        <v>12</v>
      </c>
      <c r="F16" s="136" t="s">
        <v>13</v>
      </c>
      <c r="G16" s="137" t="s">
        <v>14</v>
      </c>
    </row>
    <row r="17" spans="1:7" ht="15.75" customHeight="1" x14ac:dyDescent="0.3">
      <c r="A17" s="138">
        <v>3</v>
      </c>
      <c r="B17" s="15" t="s">
        <v>954</v>
      </c>
      <c r="C17" s="15" t="s">
        <v>583</v>
      </c>
      <c r="D17" s="140">
        <v>78</v>
      </c>
      <c r="E17" s="140">
        <v>7</v>
      </c>
      <c r="F17" s="140">
        <v>312</v>
      </c>
      <c r="G17" s="149">
        <v>30</v>
      </c>
    </row>
    <row r="18" spans="1:7" ht="15.75" customHeight="1" x14ac:dyDescent="0.3">
      <c r="A18" s="141">
        <v>8</v>
      </c>
      <c r="B18" s="21" t="s">
        <v>955</v>
      </c>
      <c r="C18" s="21" t="s">
        <v>438</v>
      </c>
      <c r="D18" s="142">
        <v>80</v>
      </c>
      <c r="E18" s="143">
        <v>8</v>
      </c>
      <c r="F18" s="142">
        <v>303</v>
      </c>
      <c r="G18" s="144">
        <v>28</v>
      </c>
    </row>
    <row r="19" spans="1:7" ht="15.75" customHeight="1" x14ac:dyDescent="0.3">
      <c r="A19" s="141">
        <v>1</v>
      </c>
      <c r="B19" s="21" t="s">
        <v>942</v>
      </c>
      <c r="C19" s="21" t="s">
        <v>814</v>
      </c>
      <c r="D19" s="142">
        <v>59</v>
      </c>
      <c r="E19" s="143">
        <v>6</v>
      </c>
      <c r="F19" s="25">
        <v>190</v>
      </c>
      <c r="G19" s="26">
        <v>18</v>
      </c>
    </row>
    <row r="20" spans="1:7" ht="15.75" customHeight="1" x14ac:dyDescent="0.3">
      <c r="A20" s="141">
        <v>7</v>
      </c>
      <c r="B20" s="21" t="s">
        <v>832</v>
      </c>
      <c r="C20" s="21" t="s">
        <v>617</v>
      </c>
      <c r="D20" s="142" t="s">
        <v>45</v>
      </c>
      <c r="E20" s="143">
        <v>0</v>
      </c>
      <c r="F20" s="142">
        <v>193</v>
      </c>
      <c r="G20" s="144">
        <v>15</v>
      </c>
    </row>
    <row r="21" spans="1:7" ht="15.75" customHeight="1" x14ac:dyDescent="0.3">
      <c r="A21" s="141">
        <v>6</v>
      </c>
      <c r="B21" s="21" t="s">
        <v>915</v>
      </c>
      <c r="C21" s="21" t="s">
        <v>42</v>
      </c>
      <c r="D21" s="142" t="s">
        <v>45</v>
      </c>
      <c r="E21" s="143">
        <v>0</v>
      </c>
      <c r="F21" s="142">
        <v>140</v>
      </c>
      <c r="G21" s="144">
        <v>12</v>
      </c>
    </row>
    <row r="22" spans="1:7" ht="15.75" customHeight="1" x14ac:dyDescent="0.3">
      <c r="A22" s="141">
        <v>2</v>
      </c>
      <c r="B22" s="21" t="s">
        <v>956</v>
      </c>
      <c r="C22" s="21" t="s">
        <v>583</v>
      </c>
      <c r="D22" s="142" t="s">
        <v>45</v>
      </c>
      <c r="E22" s="143">
        <v>0</v>
      </c>
      <c r="F22" s="142">
        <v>101</v>
      </c>
      <c r="G22" s="144">
        <v>7</v>
      </c>
    </row>
    <row r="23" spans="1:7" ht="15.75" customHeight="1" x14ac:dyDescent="0.3">
      <c r="A23" s="141">
        <v>4</v>
      </c>
      <c r="B23" s="21" t="s">
        <v>957</v>
      </c>
      <c r="C23" s="21" t="s">
        <v>42</v>
      </c>
      <c r="D23" s="142" t="s">
        <v>45</v>
      </c>
      <c r="E23" s="143">
        <v>0</v>
      </c>
      <c r="F23" s="142">
        <v>33</v>
      </c>
      <c r="G23" s="144">
        <v>2</v>
      </c>
    </row>
    <row r="24" spans="1:7" ht="15.75" customHeight="1" x14ac:dyDescent="0.3">
      <c r="A24" s="145">
        <v>5</v>
      </c>
      <c r="B24" s="28" t="s">
        <v>911</v>
      </c>
      <c r="C24" s="28" t="s">
        <v>438</v>
      </c>
      <c r="D24" s="146" t="s">
        <v>477</v>
      </c>
      <c r="E24" s="147">
        <v>0</v>
      </c>
      <c r="F24" s="146">
        <v>0</v>
      </c>
      <c r="G24" s="148">
        <v>0</v>
      </c>
    </row>
    <row r="25" spans="1:7" ht="15.75" customHeight="1" x14ac:dyDescent="0.3"/>
    <row r="26" spans="1:7" ht="15.75" customHeight="1" x14ac:dyDescent="0.3">
      <c r="B26" s="132" t="s">
        <v>836</v>
      </c>
    </row>
    <row r="27" spans="1:7" ht="15.75" customHeight="1" x14ac:dyDescent="0.3"/>
    <row r="28" spans="1:7" ht="15.75" customHeight="1" x14ac:dyDescent="0.3">
      <c r="B28" s="6" t="s">
        <v>937</v>
      </c>
      <c r="C28" s="6"/>
      <c r="D28" s="6"/>
      <c r="E28" s="6"/>
      <c r="F28" s="35" t="s">
        <v>165</v>
      </c>
      <c r="G28" s="6"/>
    </row>
    <row r="29" spans="1:7" ht="15.75" customHeight="1" x14ac:dyDescent="0.3">
      <c r="B29" s="6" t="s">
        <v>166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6EB0C4FD-FA28-4258-821D-ECA68DA69EFD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1CDB2-B771-44ED-8E9B-3DF35DB0BE92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255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256</v>
      </c>
      <c r="E3" s="9" t="s">
        <v>257</v>
      </c>
      <c r="F3" s="8"/>
      <c r="G3" s="8"/>
      <c r="H3" s="36"/>
      <c r="I3" s="3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</row>
    <row r="5" spans="1:9" ht="15.75" customHeight="1" x14ac:dyDescent="0.3">
      <c r="A5" s="14">
        <v>5</v>
      </c>
      <c r="B5" s="15" t="s">
        <v>54</v>
      </c>
      <c r="C5" s="15" t="s">
        <v>55</v>
      </c>
      <c r="D5" s="38">
        <v>186</v>
      </c>
      <c r="E5" s="16">
        <v>6</v>
      </c>
      <c r="F5" s="38">
        <v>741</v>
      </c>
      <c r="G5" s="39">
        <v>23</v>
      </c>
      <c r="H5" s="36"/>
      <c r="I5" s="36"/>
    </row>
    <row r="6" spans="1:9" ht="15.75" customHeight="1" x14ac:dyDescent="0.3">
      <c r="A6" s="40">
        <v>6</v>
      </c>
      <c r="B6" s="21" t="s">
        <v>90</v>
      </c>
      <c r="C6" s="21" t="s">
        <v>91</v>
      </c>
      <c r="D6" s="41">
        <v>184</v>
      </c>
      <c r="E6" s="22">
        <v>5</v>
      </c>
      <c r="F6" s="41">
        <v>724</v>
      </c>
      <c r="G6" s="42">
        <v>20</v>
      </c>
      <c r="H6" s="36"/>
      <c r="I6" s="36"/>
    </row>
    <row r="7" spans="1:9" ht="15.75" customHeight="1" x14ac:dyDescent="0.3">
      <c r="A7" s="20">
        <v>1</v>
      </c>
      <c r="B7" s="21" t="s">
        <v>144</v>
      </c>
      <c r="C7" s="21" t="s">
        <v>36</v>
      </c>
      <c r="D7" s="22">
        <v>183</v>
      </c>
      <c r="E7" s="22">
        <v>4</v>
      </c>
      <c r="F7" s="25">
        <v>719</v>
      </c>
      <c r="G7" s="26">
        <v>17</v>
      </c>
      <c r="H7" s="36"/>
      <c r="I7" s="36"/>
    </row>
    <row r="8" spans="1:9" ht="15.75" customHeight="1" x14ac:dyDescent="0.3">
      <c r="A8" s="20">
        <v>3</v>
      </c>
      <c r="B8" s="21" t="s">
        <v>234</v>
      </c>
      <c r="C8" s="21" t="s">
        <v>33</v>
      </c>
      <c r="D8" s="41">
        <v>138</v>
      </c>
      <c r="E8" s="22">
        <v>3</v>
      </c>
      <c r="F8" s="41">
        <v>563</v>
      </c>
      <c r="G8" s="42">
        <v>10</v>
      </c>
      <c r="H8" s="36"/>
      <c r="I8" s="36"/>
    </row>
    <row r="9" spans="1:9" ht="15.75" customHeight="1" x14ac:dyDescent="0.3">
      <c r="A9" s="40">
        <v>2</v>
      </c>
      <c r="B9" s="21" t="s">
        <v>111</v>
      </c>
      <c r="C9" s="21" t="s">
        <v>36</v>
      </c>
      <c r="D9" s="41" t="s">
        <v>45</v>
      </c>
      <c r="E9" s="22">
        <v>0</v>
      </c>
      <c r="F9" s="41">
        <v>325</v>
      </c>
      <c r="G9" s="42">
        <v>6</v>
      </c>
      <c r="H9" s="36"/>
      <c r="I9" s="36"/>
    </row>
    <row r="10" spans="1:9" ht="15.75" customHeight="1" x14ac:dyDescent="0.3">
      <c r="A10" s="45">
        <v>4</v>
      </c>
      <c r="B10" s="28" t="s">
        <v>192</v>
      </c>
      <c r="C10" s="28" t="s">
        <v>42</v>
      </c>
      <c r="D10" s="43" t="s">
        <v>45</v>
      </c>
      <c r="E10" s="29">
        <v>0</v>
      </c>
      <c r="F10" s="43">
        <v>223</v>
      </c>
      <c r="G10" s="44">
        <v>2</v>
      </c>
      <c r="H10" s="36"/>
      <c r="I10" s="36"/>
    </row>
    <row r="11" spans="1:9" ht="15.75" customHeight="1" x14ac:dyDescent="0.3">
      <c r="A11" s="36"/>
      <c r="B11" s="36"/>
      <c r="C11" s="36"/>
      <c r="D11" s="36"/>
      <c r="E11" s="36"/>
      <c r="F11" s="36"/>
      <c r="G11" s="36"/>
      <c r="H11" s="36"/>
      <c r="I11" s="36"/>
    </row>
    <row r="12" spans="1:9" ht="15.75" customHeight="1" x14ac:dyDescent="0.3">
      <c r="A12" s="36"/>
      <c r="B12" s="6" t="s">
        <v>258</v>
      </c>
      <c r="F12" s="35" t="s">
        <v>165</v>
      </c>
      <c r="H12" s="36"/>
      <c r="I12" s="36"/>
    </row>
    <row r="13" spans="1:9" ht="15.75" customHeight="1" x14ac:dyDescent="0.3">
      <c r="A13" s="36"/>
      <c r="B13" s="6" t="s">
        <v>166</v>
      </c>
      <c r="H13" s="36"/>
      <c r="I13" s="36"/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x14ac:dyDescent="0.3">
      <c r="A71" s="36"/>
      <c r="B71" s="36"/>
      <c r="C71" s="36"/>
      <c r="D71" s="36"/>
      <c r="E71" s="36"/>
      <c r="F71" s="36"/>
      <c r="G71" s="36"/>
      <c r="H71" s="36"/>
      <c r="I71" s="36"/>
    </row>
  </sheetData>
  <sheetProtection selectLockedCells="1" selectUnlockedCells="1"/>
  <hyperlinks>
    <hyperlink ref="B2" location="'Index'!A3" tooltip="Go to the Index sheet" display="á" xr:uid="{5559CC2B-04FF-4573-A057-31B721CA810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3147C-DF32-4884-B657-935BAB2B758D}">
  <sheetPr>
    <tabColor rgb="FF7030A0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958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959</v>
      </c>
      <c r="E3" s="9" t="s">
        <v>960</v>
      </c>
      <c r="F3" s="8"/>
      <c r="G3" s="8"/>
      <c r="H3" s="8"/>
      <c r="I3" s="8"/>
      <c r="J3" s="8"/>
      <c r="K3" s="8"/>
    </row>
    <row r="4" spans="1:11" ht="15.75" customHeight="1" x14ac:dyDescent="0.3">
      <c r="A4" s="71">
        <v>4</v>
      </c>
      <c r="B4" s="11" t="s">
        <v>9</v>
      </c>
      <c r="C4" s="72" t="s">
        <v>10</v>
      </c>
      <c r="D4" s="50"/>
      <c r="E4" s="50"/>
      <c r="F4" s="50"/>
      <c r="G4" s="73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9</v>
      </c>
      <c r="B5" s="15" t="s">
        <v>90</v>
      </c>
      <c r="C5" s="15" t="s">
        <v>91</v>
      </c>
      <c r="D5" s="16">
        <v>45</v>
      </c>
      <c r="E5" s="16">
        <v>46</v>
      </c>
      <c r="F5" s="16">
        <v>47</v>
      </c>
      <c r="G5" s="16">
        <v>46</v>
      </c>
      <c r="H5" s="16">
        <f t="shared" ref="H5:H14" si="0">SUM(D5:G5)</f>
        <v>184</v>
      </c>
      <c r="I5" s="16">
        <v>10</v>
      </c>
      <c r="J5" s="16">
        <v>716</v>
      </c>
      <c r="K5" s="19">
        <v>39</v>
      </c>
    </row>
    <row r="6" spans="1:11" ht="15.75" customHeight="1" x14ac:dyDescent="0.3">
      <c r="A6" s="20">
        <v>4</v>
      </c>
      <c r="B6" s="21" t="s">
        <v>34</v>
      </c>
      <c r="C6" s="21" t="s">
        <v>20</v>
      </c>
      <c r="D6" s="22">
        <v>42</v>
      </c>
      <c r="E6" s="22">
        <v>43</v>
      </c>
      <c r="F6" s="22">
        <v>43</v>
      </c>
      <c r="G6" s="22">
        <v>43</v>
      </c>
      <c r="H6" s="22">
        <f t="shared" si="0"/>
        <v>171</v>
      </c>
      <c r="I6" s="23">
        <v>8</v>
      </c>
      <c r="J6" s="22">
        <v>697</v>
      </c>
      <c r="K6" s="24">
        <v>35</v>
      </c>
    </row>
    <row r="7" spans="1:11" ht="15.75" customHeight="1" x14ac:dyDescent="0.3">
      <c r="A7" s="20">
        <v>8</v>
      </c>
      <c r="B7" s="21" t="s">
        <v>37</v>
      </c>
      <c r="C7" s="21" t="s">
        <v>29</v>
      </c>
      <c r="D7" s="22">
        <v>43</v>
      </c>
      <c r="E7" s="22">
        <v>48</v>
      </c>
      <c r="F7" s="22">
        <v>41</v>
      </c>
      <c r="G7" s="22">
        <v>45</v>
      </c>
      <c r="H7" s="22">
        <f t="shared" si="0"/>
        <v>177</v>
      </c>
      <c r="I7" s="23">
        <v>9</v>
      </c>
      <c r="J7" s="22">
        <v>689</v>
      </c>
      <c r="K7" s="24">
        <v>34</v>
      </c>
    </row>
    <row r="8" spans="1:11" ht="15.75" customHeight="1" x14ac:dyDescent="0.3">
      <c r="A8" s="20">
        <v>10</v>
      </c>
      <c r="B8" s="21" t="s">
        <v>145</v>
      </c>
      <c r="C8" s="21" t="s">
        <v>29</v>
      </c>
      <c r="D8" s="22">
        <v>36</v>
      </c>
      <c r="E8" s="22">
        <v>45</v>
      </c>
      <c r="F8" s="22">
        <v>38</v>
      </c>
      <c r="G8" s="22">
        <v>45</v>
      </c>
      <c r="H8" s="22">
        <f t="shared" si="0"/>
        <v>164</v>
      </c>
      <c r="I8" s="23">
        <v>6</v>
      </c>
      <c r="J8" s="22">
        <v>663</v>
      </c>
      <c r="K8" s="24">
        <v>26</v>
      </c>
    </row>
    <row r="9" spans="1:11" ht="15.75" customHeight="1" x14ac:dyDescent="0.3">
      <c r="A9" s="20">
        <v>1</v>
      </c>
      <c r="B9" s="21" t="s">
        <v>214</v>
      </c>
      <c r="C9" s="21" t="s">
        <v>20</v>
      </c>
      <c r="D9" s="22">
        <v>46</v>
      </c>
      <c r="E9" s="22">
        <v>40</v>
      </c>
      <c r="F9" s="22">
        <v>39</v>
      </c>
      <c r="G9" s="22">
        <v>44</v>
      </c>
      <c r="H9" s="22">
        <f t="shared" si="0"/>
        <v>169</v>
      </c>
      <c r="I9" s="23">
        <v>7</v>
      </c>
      <c r="J9" s="25">
        <v>628</v>
      </c>
      <c r="K9" s="26">
        <v>22</v>
      </c>
    </row>
    <row r="10" spans="1:11" ht="15.75" customHeight="1" x14ac:dyDescent="0.3">
      <c r="A10" s="20">
        <v>7</v>
      </c>
      <c r="B10" s="21" t="s">
        <v>233</v>
      </c>
      <c r="C10" s="21" t="s">
        <v>24</v>
      </c>
      <c r="D10" s="22">
        <v>27</v>
      </c>
      <c r="E10" s="22">
        <v>36</v>
      </c>
      <c r="F10" s="22">
        <v>38</v>
      </c>
      <c r="G10" s="22">
        <v>35</v>
      </c>
      <c r="H10" s="22">
        <f t="shared" si="0"/>
        <v>136</v>
      </c>
      <c r="I10" s="23">
        <v>4</v>
      </c>
      <c r="J10" s="22">
        <v>611</v>
      </c>
      <c r="K10" s="24">
        <v>21</v>
      </c>
    </row>
    <row r="11" spans="1:11" ht="15.75" customHeight="1" x14ac:dyDescent="0.3">
      <c r="A11" s="20">
        <v>2</v>
      </c>
      <c r="B11" s="21" t="s">
        <v>154</v>
      </c>
      <c r="C11" s="21" t="s">
        <v>91</v>
      </c>
      <c r="D11" s="22">
        <v>39</v>
      </c>
      <c r="E11" s="22">
        <v>36</v>
      </c>
      <c r="F11" s="22">
        <v>33</v>
      </c>
      <c r="G11" s="22">
        <v>43</v>
      </c>
      <c r="H11" s="22">
        <f t="shared" si="0"/>
        <v>151</v>
      </c>
      <c r="I11" s="23">
        <v>5</v>
      </c>
      <c r="J11" s="22">
        <v>577</v>
      </c>
      <c r="K11" s="24">
        <v>15</v>
      </c>
    </row>
    <row r="12" spans="1:11" ht="15.75" customHeight="1" x14ac:dyDescent="0.3">
      <c r="A12" s="20">
        <v>3</v>
      </c>
      <c r="B12" s="21" t="s">
        <v>201</v>
      </c>
      <c r="C12" s="21" t="s">
        <v>91</v>
      </c>
      <c r="D12" s="22">
        <v>29</v>
      </c>
      <c r="E12" s="22">
        <v>22</v>
      </c>
      <c r="F12" s="22">
        <v>37</v>
      </c>
      <c r="G12" s="22">
        <v>36</v>
      </c>
      <c r="H12" s="22">
        <f t="shared" si="0"/>
        <v>124</v>
      </c>
      <c r="I12" s="23">
        <v>3</v>
      </c>
      <c r="J12" s="22">
        <v>506</v>
      </c>
      <c r="K12" s="24">
        <v>11</v>
      </c>
    </row>
    <row r="13" spans="1:11" ht="15.75" customHeight="1" x14ac:dyDescent="0.3">
      <c r="A13" s="20">
        <v>5</v>
      </c>
      <c r="B13" s="21" t="s">
        <v>395</v>
      </c>
      <c r="C13" s="21" t="s">
        <v>70</v>
      </c>
      <c r="D13" s="22" t="s">
        <v>45</v>
      </c>
      <c r="E13" s="22"/>
      <c r="F13" s="22"/>
      <c r="G13" s="22"/>
      <c r="H13" s="22">
        <f t="shared" si="0"/>
        <v>0</v>
      </c>
      <c r="I13" s="23">
        <v>0</v>
      </c>
      <c r="J13" s="22">
        <v>295</v>
      </c>
      <c r="K13" s="24">
        <v>9</v>
      </c>
    </row>
    <row r="14" spans="1:11" ht="15.75" customHeight="1" x14ac:dyDescent="0.3">
      <c r="A14" s="27">
        <v>6</v>
      </c>
      <c r="B14" s="28" t="s">
        <v>961</v>
      </c>
      <c r="C14" s="28" t="s">
        <v>24</v>
      </c>
      <c r="D14" s="29" t="s">
        <v>45</v>
      </c>
      <c r="E14" s="29"/>
      <c r="F14" s="29"/>
      <c r="G14" s="29"/>
      <c r="H14" s="29">
        <f t="shared" si="0"/>
        <v>0</v>
      </c>
      <c r="I14" s="30">
        <v>0</v>
      </c>
      <c r="J14" s="29">
        <v>0</v>
      </c>
      <c r="K14" s="31">
        <v>0</v>
      </c>
    </row>
    <row r="15" spans="1:11" ht="15.75" customHeight="1" x14ac:dyDescent="0.3">
      <c r="A15" s="6"/>
    </row>
    <row r="16" spans="1:11" ht="15.75" customHeight="1" x14ac:dyDescent="0.3">
      <c r="A16" s="6"/>
      <c r="B16" s="8" t="s">
        <v>962</v>
      </c>
    </row>
    <row r="17" spans="1:6" ht="15.75" customHeight="1" x14ac:dyDescent="0.3">
      <c r="A17" s="6"/>
    </row>
    <row r="18" spans="1:6" ht="15.75" customHeight="1" x14ac:dyDescent="0.3">
      <c r="A18" s="6"/>
      <c r="B18" s="6" t="s">
        <v>341</v>
      </c>
      <c r="F18" s="35" t="s">
        <v>165</v>
      </c>
    </row>
    <row r="19" spans="1:6" ht="15.75" customHeight="1" x14ac:dyDescent="0.3">
      <c r="A19" s="6"/>
      <c r="B19" s="6" t="s">
        <v>166</v>
      </c>
    </row>
    <row r="20" spans="1:6" ht="15.75" customHeight="1" x14ac:dyDescent="0.3">
      <c r="A20" s="6"/>
    </row>
    <row r="21" spans="1:6" ht="15.75" customHeight="1" x14ac:dyDescent="0.3">
      <c r="A21" s="6"/>
    </row>
    <row r="22" spans="1:6" ht="15.75" customHeight="1" x14ac:dyDescent="0.3">
      <c r="A22" s="6"/>
    </row>
    <row r="23" spans="1:6" ht="15.75" customHeight="1" x14ac:dyDescent="0.3">
      <c r="A23" s="6"/>
    </row>
    <row r="24" spans="1:6" ht="15.75" customHeight="1" x14ac:dyDescent="0.3">
      <c r="A24" s="6"/>
    </row>
    <row r="25" spans="1:6" ht="15.75" customHeight="1" x14ac:dyDescent="0.3">
      <c r="A25" s="6"/>
    </row>
    <row r="26" spans="1:6" ht="15.75" customHeight="1" x14ac:dyDescent="0.3">
      <c r="A26" s="6"/>
    </row>
    <row r="27" spans="1:6" ht="15.75" customHeight="1" x14ac:dyDescent="0.3">
      <c r="A27" s="6"/>
    </row>
    <row r="28" spans="1:6" ht="15.75" customHeight="1" x14ac:dyDescent="0.3">
      <c r="A28" s="6"/>
    </row>
    <row r="29" spans="1:6" ht="15.75" customHeight="1" x14ac:dyDescent="0.3">
      <c r="A29" s="6"/>
    </row>
    <row r="30" spans="1:6" ht="15.75" customHeight="1" x14ac:dyDescent="0.3">
      <c r="A30" s="6"/>
    </row>
    <row r="31" spans="1:6" ht="15.75" customHeight="1" x14ac:dyDescent="0.3">
      <c r="A31" s="6"/>
    </row>
    <row r="32" spans="1:6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2F482D17-3808-4A93-83EA-726846BB232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49823-1B9A-4595-90B8-AFF2D2BE793B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963</v>
      </c>
      <c r="C1" s="2"/>
      <c r="D1" s="3"/>
      <c r="E1" s="3"/>
      <c r="F1" s="3"/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964</v>
      </c>
      <c r="E3" s="9" t="s">
        <v>965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14">
        <v>2</v>
      </c>
      <c r="B5" s="15" t="s">
        <v>807</v>
      </c>
      <c r="C5" s="15" t="s">
        <v>438</v>
      </c>
      <c r="D5" s="16">
        <v>94</v>
      </c>
      <c r="E5" s="16">
        <v>94</v>
      </c>
      <c r="F5" s="16">
        <v>92</v>
      </c>
      <c r="G5" s="16">
        <f t="shared" ref="G5:G11" si="0">SUM(D5:F5)</f>
        <v>280</v>
      </c>
      <c r="H5" s="16">
        <v>6</v>
      </c>
      <c r="I5" s="16">
        <v>1132</v>
      </c>
      <c r="J5" s="19">
        <v>25</v>
      </c>
    </row>
    <row r="6" spans="1:10" ht="15.75" customHeight="1" x14ac:dyDescent="0.3">
      <c r="A6" s="20">
        <v>6</v>
      </c>
      <c r="B6" s="21" t="s">
        <v>966</v>
      </c>
      <c r="C6" s="21" t="s">
        <v>47</v>
      </c>
      <c r="D6" s="22">
        <v>95</v>
      </c>
      <c r="E6" s="22">
        <v>97</v>
      </c>
      <c r="F6" s="22">
        <v>91</v>
      </c>
      <c r="G6" s="22">
        <f t="shared" si="0"/>
        <v>283</v>
      </c>
      <c r="H6" s="23">
        <v>7</v>
      </c>
      <c r="I6" s="22">
        <v>1109</v>
      </c>
      <c r="J6" s="24">
        <v>23</v>
      </c>
    </row>
    <row r="7" spans="1:10" ht="15.75" customHeight="1" x14ac:dyDescent="0.3">
      <c r="A7" s="20">
        <v>1</v>
      </c>
      <c r="B7" s="21" t="s">
        <v>799</v>
      </c>
      <c r="C7" s="21" t="s">
        <v>74</v>
      </c>
      <c r="D7" s="22">
        <v>95</v>
      </c>
      <c r="E7" s="22">
        <v>76</v>
      </c>
      <c r="F7" s="22">
        <v>70</v>
      </c>
      <c r="G7" s="22">
        <f t="shared" si="0"/>
        <v>241</v>
      </c>
      <c r="H7" s="23">
        <v>2</v>
      </c>
      <c r="I7" s="25">
        <v>1086</v>
      </c>
      <c r="J7" s="26">
        <v>21</v>
      </c>
    </row>
    <row r="8" spans="1:10" ht="15.75" customHeight="1" x14ac:dyDescent="0.3">
      <c r="A8" s="20">
        <v>7</v>
      </c>
      <c r="B8" s="21" t="s">
        <v>967</v>
      </c>
      <c r="C8" s="21" t="s">
        <v>42</v>
      </c>
      <c r="D8" s="22">
        <v>86</v>
      </c>
      <c r="E8" s="22">
        <v>91</v>
      </c>
      <c r="F8" s="22">
        <v>92</v>
      </c>
      <c r="G8" s="22">
        <f t="shared" si="0"/>
        <v>269</v>
      </c>
      <c r="H8" s="23">
        <v>5</v>
      </c>
      <c r="I8" s="22">
        <v>1064</v>
      </c>
      <c r="J8" s="24">
        <v>15</v>
      </c>
    </row>
    <row r="9" spans="1:10" ht="15.75" customHeight="1" x14ac:dyDescent="0.3">
      <c r="A9" s="20">
        <v>3</v>
      </c>
      <c r="B9" s="21" t="s">
        <v>420</v>
      </c>
      <c r="C9" s="21" t="s">
        <v>451</v>
      </c>
      <c r="D9" s="22">
        <v>90</v>
      </c>
      <c r="E9" s="22">
        <v>90</v>
      </c>
      <c r="F9" s="22">
        <v>88</v>
      </c>
      <c r="G9" s="22">
        <f t="shared" si="0"/>
        <v>268</v>
      </c>
      <c r="H9" s="23">
        <v>3</v>
      </c>
      <c r="I9" s="22">
        <v>1061</v>
      </c>
      <c r="J9" s="24">
        <v>12</v>
      </c>
    </row>
    <row r="10" spans="1:10" ht="15.75" customHeight="1" x14ac:dyDescent="0.3">
      <c r="A10" s="20">
        <v>5</v>
      </c>
      <c r="B10" s="21" t="s">
        <v>565</v>
      </c>
      <c r="C10" s="21" t="s">
        <v>24</v>
      </c>
      <c r="D10" s="22">
        <v>88</v>
      </c>
      <c r="E10" s="22">
        <v>88</v>
      </c>
      <c r="F10" s="22">
        <v>93</v>
      </c>
      <c r="G10" s="22">
        <f t="shared" si="0"/>
        <v>269</v>
      </c>
      <c r="H10" s="23">
        <v>5</v>
      </c>
      <c r="I10" s="22">
        <v>979</v>
      </c>
      <c r="J10" s="24">
        <v>12</v>
      </c>
    </row>
    <row r="11" spans="1:10" ht="15.75" customHeight="1" x14ac:dyDescent="0.3">
      <c r="A11" s="27">
        <v>4</v>
      </c>
      <c r="B11" s="28" t="s">
        <v>968</v>
      </c>
      <c r="C11" s="28" t="s">
        <v>42</v>
      </c>
      <c r="D11" s="29" t="s">
        <v>45</v>
      </c>
      <c r="E11" s="29"/>
      <c r="F11" s="29"/>
      <c r="G11" s="29">
        <f t="shared" si="0"/>
        <v>0</v>
      </c>
      <c r="H11" s="30">
        <v>0</v>
      </c>
      <c r="I11" s="29">
        <v>252</v>
      </c>
      <c r="J11" s="31">
        <v>2</v>
      </c>
    </row>
    <row r="12" spans="1:10" ht="15.75" customHeight="1" x14ac:dyDescent="0.3">
      <c r="A12" s="6"/>
    </row>
    <row r="13" spans="1:10" ht="15.75" customHeight="1" x14ac:dyDescent="0.3">
      <c r="A13" s="7"/>
      <c r="B13" s="8" t="s">
        <v>6</v>
      </c>
      <c r="C13" s="6" t="s">
        <v>969</v>
      </c>
      <c r="E13" s="9" t="s">
        <v>970</v>
      </c>
      <c r="F13" s="8"/>
      <c r="G13" s="8"/>
      <c r="H13" s="8"/>
      <c r="I13" s="8"/>
      <c r="J13" s="8"/>
    </row>
    <row r="14" spans="1:10" ht="15.75" customHeight="1" x14ac:dyDescent="0.3">
      <c r="A14" s="10"/>
      <c r="B14" s="11" t="s">
        <v>9</v>
      </c>
      <c r="C14" s="11" t="s">
        <v>10</v>
      </c>
      <c r="D14" s="12">
        <v>150</v>
      </c>
      <c r="E14" s="12">
        <v>20</v>
      </c>
      <c r="F14" s="12">
        <v>10</v>
      </c>
      <c r="G14" s="12" t="s">
        <v>11</v>
      </c>
      <c r="H14" s="12" t="s">
        <v>12</v>
      </c>
      <c r="I14" s="12" t="s">
        <v>13</v>
      </c>
      <c r="J14" s="13" t="s">
        <v>14</v>
      </c>
    </row>
    <row r="15" spans="1:10" ht="15.75" customHeight="1" x14ac:dyDescent="0.3">
      <c r="A15" s="14">
        <v>4</v>
      </c>
      <c r="B15" s="15" t="s">
        <v>721</v>
      </c>
      <c r="C15" s="15" t="s">
        <v>33</v>
      </c>
      <c r="D15" s="16">
        <v>94</v>
      </c>
      <c r="E15" s="16">
        <v>93</v>
      </c>
      <c r="F15" s="16">
        <v>94</v>
      </c>
      <c r="G15" s="16">
        <f t="shared" ref="G15:G21" si="1">SUM(D15:F15)</f>
        <v>281</v>
      </c>
      <c r="H15" s="16">
        <v>7</v>
      </c>
      <c r="I15" s="16">
        <v>1090</v>
      </c>
      <c r="J15" s="19">
        <v>27</v>
      </c>
    </row>
    <row r="16" spans="1:10" ht="15.75" customHeight="1" x14ac:dyDescent="0.3">
      <c r="A16" s="20">
        <v>5</v>
      </c>
      <c r="B16" s="21" t="s">
        <v>971</v>
      </c>
      <c r="C16" s="21" t="s">
        <v>42</v>
      </c>
      <c r="D16" s="22">
        <v>92</v>
      </c>
      <c r="E16" s="22">
        <v>88</v>
      </c>
      <c r="F16" s="22">
        <v>81</v>
      </c>
      <c r="G16" s="22">
        <f t="shared" si="1"/>
        <v>261</v>
      </c>
      <c r="H16" s="23">
        <v>5</v>
      </c>
      <c r="I16" s="22">
        <v>1068</v>
      </c>
      <c r="J16" s="24">
        <v>23</v>
      </c>
    </row>
    <row r="17" spans="1:10" ht="15.75" customHeight="1" x14ac:dyDescent="0.3">
      <c r="A17" s="20">
        <v>2</v>
      </c>
      <c r="B17" s="21" t="s">
        <v>972</v>
      </c>
      <c r="C17" s="21" t="s">
        <v>33</v>
      </c>
      <c r="D17" s="22">
        <v>95</v>
      </c>
      <c r="E17" s="22">
        <v>92</v>
      </c>
      <c r="F17" s="22">
        <v>92</v>
      </c>
      <c r="G17" s="22">
        <f t="shared" si="1"/>
        <v>279</v>
      </c>
      <c r="H17" s="23">
        <v>6</v>
      </c>
      <c r="I17" s="22">
        <v>1056</v>
      </c>
      <c r="J17" s="24">
        <v>20</v>
      </c>
    </row>
    <row r="18" spans="1:10" ht="15.75" customHeight="1" x14ac:dyDescent="0.3">
      <c r="A18" s="20">
        <v>6</v>
      </c>
      <c r="B18" s="21" t="s">
        <v>72</v>
      </c>
      <c r="C18" s="21" t="s">
        <v>42</v>
      </c>
      <c r="D18" s="22">
        <v>89</v>
      </c>
      <c r="E18" s="22">
        <v>87</v>
      </c>
      <c r="F18" s="22">
        <v>75</v>
      </c>
      <c r="G18" s="22">
        <f t="shared" si="1"/>
        <v>251</v>
      </c>
      <c r="H18" s="23">
        <v>4</v>
      </c>
      <c r="I18" s="22">
        <v>992</v>
      </c>
      <c r="J18" s="24">
        <v>16</v>
      </c>
    </row>
    <row r="19" spans="1:10" ht="15.75" customHeight="1" x14ac:dyDescent="0.3">
      <c r="A19" s="20">
        <v>3</v>
      </c>
      <c r="B19" s="21" t="s">
        <v>973</v>
      </c>
      <c r="C19" s="21" t="s">
        <v>438</v>
      </c>
      <c r="D19" s="150">
        <v>84</v>
      </c>
      <c r="E19" s="22">
        <v>86</v>
      </c>
      <c r="F19" s="22">
        <v>66</v>
      </c>
      <c r="G19" s="22">
        <f t="shared" si="1"/>
        <v>236</v>
      </c>
      <c r="H19" s="23">
        <v>3</v>
      </c>
      <c r="I19" s="22">
        <v>977</v>
      </c>
      <c r="J19" s="24">
        <v>15</v>
      </c>
    </row>
    <row r="20" spans="1:10" ht="15.75" customHeight="1" x14ac:dyDescent="0.3">
      <c r="A20" s="20">
        <v>1</v>
      </c>
      <c r="B20" s="21" t="s">
        <v>730</v>
      </c>
      <c r="C20" s="21" t="s">
        <v>47</v>
      </c>
      <c r="D20" s="22">
        <v>83</v>
      </c>
      <c r="E20" s="22">
        <v>75</v>
      </c>
      <c r="F20" s="22">
        <v>73</v>
      </c>
      <c r="G20" s="22">
        <f t="shared" si="1"/>
        <v>231</v>
      </c>
      <c r="H20" s="23">
        <v>2</v>
      </c>
      <c r="I20" s="25">
        <v>948</v>
      </c>
      <c r="J20" s="26">
        <v>9</v>
      </c>
    </row>
    <row r="21" spans="1:10" ht="15.75" customHeight="1" x14ac:dyDescent="0.3">
      <c r="A21" s="27">
        <v>7</v>
      </c>
      <c r="B21" s="28" t="s">
        <v>911</v>
      </c>
      <c r="C21" s="28" t="s">
        <v>438</v>
      </c>
      <c r="D21" s="29" t="s">
        <v>45</v>
      </c>
      <c r="E21" s="29"/>
      <c r="F21" s="29"/>
      <c r="G21" s="29">
        <f t="shared" si="1"/>
        <v>0</v>
      </c>
      <c r="H21" s="30">
        <v>0</v>
      </c>
      <c r="I21" s="29">
        <v>0</v>
      </c>
      <c r="J21" s="31">
        <v>0</v>
      </c>
    </row>
    <row r="22" spans="1:10" ht="15.75" customHeight="1" x14ac:dyDescent="0.3">
      <c r="A22" s="6"/>
    </row>
    <row r="23" spans="1:10" ht="15.75" customHeight="1" x14ac:dyDescent="0.3">
      <c r="A23" s="7"/>
      <c r="B23" s="8" t="s">
        <v>48</v>
      </c>
      <c r="C23" s="6" t="s">
        <v>974</v>
      </c>
      <c r="E23" s="9" t="s">
        <v>975</v>
      </c>
      <c r="F23" s="8"/>
      <c r="G23" s="8"/>
      <c r="H23" s="8"/>
      <c r="I23" s="8"/>
      <c r="J23" s="8"/>
    </row>
    <row r="24" spans="1:10" ht="15.75" customHeight="1" x14ac:dyDescent="0.3">
      <c r="A24" s="10"/>
      <c r="B24" s="11" t="s">
        <v>9</v>
      </c>
      <c r="C24" s="11" t="s">
        <v>10</v>
      </c>
      <c r="D24" s="12">
        <v>150</v>
      </c>
      <c r="E24" s="12">
        <v>20</v>
      </c>
      <c r="F24" s="12">
        <v>10</v>
      </c>
      <c r="G24" s="12" t="s">
        <v>11</v>
      </c>
      <c r="H24" s="12" t="s">
        <v>12</v>
      </c>
      <c r="I24" s="12" t="s">
        <v>13</v>
      </c>
      <c r="J24" s="13" t="s">
        <v>14</v>
      </c>
    </row>
    <row r="25" spans="1:10" ht="15.75" customHeight="1" x14ac:dyDescent="0.3">
      <c r="A25" s="14">
        <v>5</v>
      </c>
      <c r="B25" s="15" t="s">
        <v>976</v>
      </c>
      <c r="C25" s="15" t="s">
        <v>42</v>
      </c>
      <c r="D25" s="16">
        <v>81</v>
      </c>
      <c r="E25" s="16">
        <v>84</v>
      </c>
      <c r="F25" s="16">
        <v>78</v>
      </c>
      <c r="G25" s="16">
        <f t="shared" ref="G25:G31" si="2">SUM(D25:F25)</f>
        <v>243</v>
      </c>
      <c r="H25" s="16">
        <v>6</v>
      </c>
      <c r="I25" s="16">
        <v>965</v>
      </c>
      <c r="J25" s="19">
        <v>24</v>
      </c>
    </row>
    <row r="26" spans="1:10" ht="15.75" customHeight="1" x14ac:dyDescent="0.3">
      <c r="A26" s="20">
        <v>1</v>
      </c>
      <c r="B26" s="21" t="s">
        <v>977</v>
      </c>
      <c r="C26" s="21" t="s">
        <v>47</v>
      </c>
      <c r="D26" s="22">
        <v>82</v>
      </c>
      <c r="E26" s="22">
        <v>53</v>
      </c>
      <c r="F26" s="22">
        <v>73</v>
      </c>
      <c r="G26" s="22">
        <f t="shared" si="2"/>
        <v>208</v>
      </c>
      <c r="H26" s="23">
        <v>4</v>
      </c>
      <c r="I26" s="25">
        <v>942</v>
      </c>
      <c r="J26" s="26">
        <v>23</v>
      </c>
    </row>
    <row r="27" spans="1:10" ht="15.75" customHeight="1" x14ac:dyDescent="0.3">
      <c r="A27" s="20">
        <v>3</v>
      </c>
      <c r="B27" s="21" t="s">
        <v>978</v>
      </c>
      <c r="C27" s="21" t="s">
        <v>47</v>
      </c>
      <c r="D27" s="22">
        <v>83</v>
      </c>
      <c r="E27" s="22">
        <v>78</v>
      </c>
      <c r="F27" s="22">
        <v>84</v>
      </c>
      <c r="G27" s="22">
        <f t="shared" si="2"/>
        <v>245</v>
      </c>
      <c r="H27" s="23">
        <v>7</v>
      </c>
      <c r="I27" s="22">
        <v>922</v>
      </c>
      <c r="J27" s="24">
        <v>23</v>
      </c>
    </row>
    <row r="28" spans="1:10" ht="15.75" customHeight="1" x14ac:dyDescent="0.3">
      <c r="A28" s="20">
        <v>7</v>
      </c>
      <c r="B28" s="21" t="s">
        <v>979</v>
      </c>
      <c r="C28" s="21" t="s">
        <v>42</v>
      </c>
      <c r="D28" s="22">
        <v>79</v>
      </c>
      <c r="E28" s="22">
        <v>77</v>
      </c>
      <c r="F28" s="22">
        <v>84</v>
      </c>
      <c r="G28" s="22">
        <f t="shared" si="2"/>
        <v>240</v>
      </c>
      <c r="H28" s="23">
        <v>5</v>
      </c>
      <c r="I28" s="22">
        <v>854</v>
      </c>
      <c r="J28" s="24">
        <v>18</v>
      </c>
    </row>
    <row r="29" spans="1:10" ht="15.75" customHeight="1" x14ac:dyDescent="0.3">
      <c r="A29" s="20">
        <v>4</v>
      </c>
      <c r="B29" s="21" t="s">
        <v>831</v>
      </c>
      <c r="C29" s="21" t="s">
        <v>438</v>
      </c>
      <c r="D29" s="22">
        <v>63</v>
      </c>
      <c r="E29" s="22">
        <v>60</v>
      </c>
      <c r="F29" s="22">
        <v>59</v>
      </c>
      <c r="G29" s="22">
        <f t="shared" si="2"/>
        <v>182</v>
      </c>
      <c r="H29" s="23">
        <v>3</v>
      </c>
      <c r="I29" s="22">
        <v>730</v>
      </c>
      <c r="J29" s="24">
        <v>13</v>
      </c>
    </row>
    <row r="30" spans="1:10" ht="15.75" customHeight="1" x14ac:dyDescent="0.3">
      <c r="A30" s="20">
        <v>6</v>
      </c>
      <c r="B30" s="21" t="s">
        <v>395</v>
      </c>
      <c r="C30" s="21" t="s">
        <v>70</v>
      </c>
      <c r="D30" s="22" t="s">
        <v>45</v>
      </c>
      <c r="E30" s="22"/>
      <c r="F30" s="22"/>
      <c r="G30" s="22">
        <f t="shared" si="2"/>
        <v>0</v>
      </c>
      <c r="H30" s="23">
        <v>0</v>
      </c>
      <c r="I30" s="22">
        <v>265</v>
      </c>
      <c r="J30" s="24">
        <v>4</v>
      </c>
    </row>
    <row r="31" spans="1:10" ht="15.75" customHeight="1" x14ac:dyDescent="0.3">
      <c r="A31" s="27">
        <v>2</v>
      </c>
      <c r="B31" s="28" t="s">
        <v>980</v>
      </c>
      <c r="C31" s="28" t="s">
        <v>81</v>
      </c>
      <c r="D31" s="29" t="s">
        <v>45</v>
      </c>
      <c r="E31" s="29"/>
      <c r="F31" s="29"/>
      <c r="G31" s="29">
        <f t="shared" si="2"/>
        <v>0</v>
      </c>
      <c r="H31" s="30">
        <v>0</v>
      </c>
      <c r="I31" s="29">
        <v>0</v>
      </c>
      <c r="J31" s="31">
        <v>0</v>
      </c>
    </row>
    <row r="32" spans="1:10" ht="15.75" customHeight="1" x14ac:dyDescent="0.3">
      <c r="A32" s="6"/>
    </row>
    <row r="33" spans="1:6" ht="15.75" customHeight="1" x14ac:dyDescent="0.3">
      <c r="A33" s="6"/>
      <c r="B33" s="8" t="s">
        <v>981</v>
      </c>
    </row>
    <row r="34" spans="1:6" ht="15.75" customHeight="1" x14ac:dyDescent="0.3">
      <c r="A34" s="6"/>
    </row>
    <row r="35" spans="1:6" ht="15.75" customHeight="1" x14ac:dyDescent="0.3">
      <c r="A35" s="6"/>
      <c r="B35" s="6" t="s">
        <v>982</v>
      </c>
      <c r="F35" s="35" t="s">
        <v>165</v>
      </c>
    </row>
    <row r="36" spans="1:6" ht="15.75" customHeight="1" x14ac:dyDescent="0.3">
      <c r="A36" s="6"/>
      <c r="B36" s="6" t="s">
        <v>166</v>
      </c>
    </row>
    <row r="37" spans="1:6" ht="15.75" customHeight="1" x14ac:dyDescent="0.3">
      <c r="A37" s="6"/>
    </row>
    <row r="38" spans="1:6" ht="15.75" customHeight="1" x14ac:dyDescent="0.3">
      <c r="A38" s="6"/>
    </row>
    <row r="39" spans="1:6" ht="15.75" customHeight="1" x14ac:dyDescent="0.3">
      <c r="A39" s="6"/>
    </row>
    <row r="40" spans="1:6" ht="15.75" customHeight="1" x14ac:dyDescent="0.3">
      <c r="A40" s="6"/>
    </row>
    <row r="41" spans="1:6" ht="15.75" customHeight="1" x14ac:dyDescent="0.3">
      <c r="A41" s="6"/>
    </row>
    <row r="42" spans="1:6" ht="15.75" customHeight="1" x14ac:dyDescent="0.3">
      <c r="A42" s="6"/>
    </row>
    <row r="43" spans="1:6" ht="15.75" customHeight="1" x14ac:dyDescent="0.3">
      <c r="A43" s="6"/>
    </row>
    <row r="44" spans="1:6" ht="15.75" customHeight="1" x14ac:dyDescent="0.3">
      <c r="A44" s="6"/>
    </row>
    <row r="45" spans="1:6" ht="15.75" customHeight="1" x14ac:dyDescent="0.3">
      <c r="A45" s="6"/>
    </row>
    <row r="46" spans="1:6" ht="15.75" customHeight="1" x14ac:dyDescent="0.3">
      <c r="A46" s="6"/>
    </row>
    <row r="47" spans="1:6" ht="15.75" customHeight="1" x14ac:dyDescent="0.3">
      <c r="A47" s="6"/>
    </row>
    <row r="48" spans="1:6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F6F0C532-DA82-422F-849B-EF39DDA3942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9DA77-6A22-4834-87B2-5532DDCA1CEC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983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984</v>
      </c>
      <c r="E3" s="9" t="s">
        <v>985</v>
      </c>
      <c r="F3" s="8"/>
      <c r="G3" s="8"/>
      <c r="H3" s="8"/>
      <c r="I3" s="7"/>
      <c r="J3" s="8" t="s">
        <v>6</v>
      </c>
      <c r="K3" s="6" t="s">
        <v>986</v>
      </c>
      <c r="M3" s="9" t="s">
        <v>987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9</v>
      </c>
      <c r="B5" s="15" t="s">
        <v>988</v>
      </c>
      <c r="C5" s="15" t="s">
        <v>702</v>
      </c>
      <c r="D5" s="16">
        <v>99</v>
      </c>
      <c r="E5" s="16">
        <v>9</v>
      </c>
      <c r="F5" s="16">
        <v>391</v>
      </c>
      <c r="G5" s="19">
        <v>34</v>
      </c>
      <c r="I5" s="14">
        <v>3</v>
      </c>
      <c r="J5" s="15" t="s">
        <v>989</v>
      </c>
      <c r="K5" s="15" t="s">
        <v>55</v>
      </c>
      <c r="L5" s="151">
        <v>100</v>
      </c>
      <c r="M5" s="16">
        <v>9</v>
      </c>
      <c r="N5" s="16">
        <v>398</v>
      </c>
      <c r="O5" s="19">
        <v>35</v>
      </c>
    </row>
    <row r="6" spans="1:15" ht="15.75" customHeight="1" x14ac:dyDescent="0.3">
      <c r="A6" s="20">
        <v>1</v>
      </c>
      <c r="B6" s="21" t="s">
        <v>990</v>
      </c>
      <c r="C6" s="21" t="s">
        <v>149</v>
      </c>
      <c r="D6" s="22">
        <v>98</v>
      </c>
      <c r="E6" s="23">
        <v>7</v>
      </c>
      <c r="F6" s="25">
        <v>388</v>
      </c>
      <c r="G6" s="26">
        <v>28</v>
      </c>
      <c r="I6" s="20">
        <v>2</v>
      </c>
      <c r="J6" s="21" t="s">
        <v>991</v>
      </c>
      <c r="K6" s="21" t="s">
        <v>228</v>
      </c>
      <c r="L6" s="22">
        <v>98</v>
      </c>
      <c r="M6" s="23">
        <v>8</v>
      </c>
      <c r="N6" s="22">
        <v>392</v>
      </c>
      <c r="O6" s="24">
        <v>29</v>
      </c>
    </row>
    <row r="7" spans="1:15" ht="15.75" customHeight="1" x14ac:dyDescent="0.3">
      <c r="A7" s="20">
        <v>8</v>
      </c>
      <c r="B7" s="21" t="s">
        <v>992</v>
      </c>
      <c r="C7" s="21" t="s">
        <v>29</v>
      </c>
      <c r="D7" s="22">
        <v>99</v>
      </c>
      <c r="E7" s="23">
        <v>9</v>
      </c>
      <c r="F7" s="22">
        <v>387</v>
      </c>
      <c r="G7" s="24">
        <v>27</v>
      </c>
      <c r="I7" s="20">
        <v>7</v>
      </c>
      <c r="J7" s="21" t="s">
        <v>993</v>
      </c>
      <c r="K7" s="21" t="s">
        <v>31</v>
      </c>
      <c r="L7" s="22">
        <v>97</v>
      </c>
      <c r="M7" s="23">
        <v>7</v>
      </c>
      <c r="N7" s="22">
        <v>391</v>
      </c>
      <c r="O7" s="24">
        <v>29</v>
      </c>
    </row>
    <row r="8" spans="1:15" ht="15.75" customHeight="1" x14ac:dyDescent="0.3">
      <c r="A8" s="20">
        <v>4</v>
      </c>
      <c r="B8" s="21" t="s">
        <v>846</v>
      </c>
      <c r="C8" s="21" t="s">
        <v>583</v>
      </c>
      <c r="D8" s="22">
        <v>97</v>
      </c>
      <c r="E8" s="23">
        <v>6</v>
      </c>
      <c r="F8" s="22">
        <v>386</v>
      </c>
      <c r="G8" s="24">
        <v>24</v>
      </c>
      <c r="I8" s="20">
        <v>8</v>
      </c>
      <c r="J8" s="75" t="s">
        <v>994</v>
      </c>
      <c r="K8" s="21" t="s">
        <v>228</v>
      </c>
      <c r="L8" s="22">
        <v>92</v>
      </c>
      <c r="M8" s="23">
        <v>4</v>
      </c>
      <c r="N8" s="22">
        <v>388</v>
      </c>
      <c r="O8" s="24">
        <v>28</v>
      </c>
    </row>
    <row r="9" spans="1:15" ht="15.75" customHeight="1" x14ac:dyDescent="0.3">
      <c r="A9" s="20">
        <v>3</v>
      </c>
      <c r="B9" s="21" t="s">
        <v>173</v>
      </c>
      <c r="C9" s="21" t="s">
        <v>128</v>
      </c>
      <c r="D9" s="22">
        <v>96</v>
      </c>
      <c r="E9" s="23">
        <v>3</v>
      </c>
      <c r="F9" s="22">
        <v>386</v>
      </c>
      <c r="G9" s="24">
        <v>22</v>
      </c>
      <c r="I9" s="20">
        <v>4</v>
      </c>
      <c r="J9" s="21" t="s">
        <v>995</v>
      </c>
      <c r="K9" s="21" t="s">
        <v>702</v>
      </c>
      <c r="L9" s="22">
        <v>96</v>
      </c>
      <c r="M9" s="23">
        <v>6</v>
      </c>
      <c r="N9" s="22">
        <v>385</v>
      </c>
      <c r="O9" s="24">
        <v>20</v>
      </c>
    </row>
    <row r="10" spans="1:15" ht="15.75" customHeight="1" x14ac:dyDescent="0.3">
      <c r="A10" s="20">
        <v>7</v>
      </c>
      <c r="B10" s="21" t="s">
        <v>594</v>
      </c>
      <c r="C10" s="21" t="s">
        <v>149</v>
      </c>
      <c r="D10" s="22">
        <v>97</v>
      </c>
      <c r="E10" s="23">
        <v>6</v>
      </c>
      <c r="F10" s="22">
        <v>384</v>
      </c>
      <c r="G10" s="24">
        <v>21</v>
      </c>
      <c r="I10" s="20">
        <v>1</v>
      </c>
      <c r="J10" s="21" t="s">
        <v>996</v>
      </c>
      <c r="K10" s="21" t="s">
        <v>997</v>
      </c>
      <c r="L10" s="22">
        <v>92</v>
      </c>
      <c r="M10" s="23">
        <v>4</v>
      </c>
      <c r="N10" s="25">
        <v>382</v>
      </c>
      <c r="O10" s="26">
        <v>18</v>
      </c>
    </row>
    <row r="11" spans="1:15" ht="15.75" customHeight="1" x14ac:dyDescent="0.3">
      <c r="A11" s="20">
        <v>5</v>
      </c>
      <c r="B11" s="21" t="s">
        <v>998</v>
      </c>
      <c r="C11" s="21" t="s">
        <v>427</v>
      </c>
      <c r="D11" s="22">
        <v>97</v>
      </c>
      <c r="E11" s="23">
        <v>6</v>
      </c>
      <c r="F11" s="22">
        <v>384</v>
      </c>
      <c r="G11" s="24">
        <v>20</v>
      </c>
      <c r="I11" s="20">
        <v>6</v>
      </c>
      <c r="J11" s="21" t="s">
        <v>348</v>
      </c>
      <c r="K11" s="21" t="s">
        <v>55</v>
      </c>
      <c r="L11" s="22">
        <v>96</v>
      </c>
      <c r="M11" s="23">
        <v>6</v>
      </c>
      <c r="N11" s="22">
        <v>379</v>
      </c>
      <c r="O11" s="24">
        <v>14</v>
      </c>
    </row>
    <row r="12" spans="1:15" ht="15.75" customHeight="1" x14ac:dyDescent="0.3">
      <c r="A12" s="20">
        <v>2</v>
      </c>
      <c r="B12" s="21" t="s">
        <v>999</v>
      </c>
      <c r="C12" s="21" t="s">
        <v>29</v>
      </c>
      <c r="D12" s="22">
        <v>96</v>
      </c>
      <c r="E12" s="23">
        <v>3</v>
      </c>
      <c r="F12" s="22">
        <v>384</v>
      </c>
      <c r="G12" s="24">
        <v>18</v>
      </c>
      <c r="I12" s="20">
        <v>9</v>
      </c>
      <c r="J12" s="21" t="s">
        <v>1000</v>
      </c>
      <c r="K12" s="21" t="s">
        <v>1001</v>
      </c>
      <c r="L12" s="22">
        <v>92</v>
      </c>
      <c r="M12" s="23">
        <v>4</v>
      </c>
      <c r="N12" s="22">
        <v>376</v>
      </c>
      <c r="O12" s="24">
        <v>12</v>
      </c>
    </row>
    <row r="13" spans="1:15" ht="15.75" customHeight="1" x14ac:dyDescent="0.3">
      <c r="A13" s="27">
        <v>6</v>
      </c>
      <c r="B13" s="28" t="s">
        <v>1002</v>
      </c>
      <c r="C13" s="28" t="s">
        <v>128</v>
      </c>
      <c r="D13" s="29">
        <v>95</v>
      </c>
      <c r="E13" s="30">
        <v>1</v>
      </c>
      <c r="F13" s="29">
        <v>378</v>
      </c>
      <c r="G13" s="31">
        <v>9</v>
      </c>
      <c r="I13" s="27">
        <v>5</v>
      </c>
      <c r="J13" s="28" t="s">
        <v>1003</v>
      </c>
      <c r="K13" s="28" t="s">
        <v>583</v>
      </c>
      <c r="L13" s="29">
        <v>91</v>
      </c>
      <c r="M13" s="30">
        <v>1</v>
      </c>
      <c r="N13" s="29">
        <v>374</v>
      </c>
      <c r="O13" s="31">
        <v>10</v>
      </c>
    </row>
    <row r="14" spans="1:15" ht="15.75" customHeight="1" x14ac:dyDescent="0.3">
      <c r="A14" s="6"/>
      <c r="I14" s="6"/>
    </row>
    <row r="15" spans="1:15" ht="15.75" customHeight="1" x14ac:dyDescent="0.3">
      <c r="A15" s="7"/>
      <c r="B15" s="8" t="s">
        <v>48</v>
      </c>
      <c r="C15" s="6" t="s">
        <v>1004</v>
      </c>
      <c r="E15" s="9" t="s">
        <v>1005</v>
      </c>
      <c r="F15" s="8"/>
      <c r="G15" s="8"/>
      <c r="I15" s="7"/>
      <c r="J15" s="8" t="s">
        <v>51</v>
      </c>
      <c r="K15" s="6" t="s">
        <v>1006</v>
      </c>
      <c r="M15" s="9" t="s">
        <v>1007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9</v>
      </c>
      <c r="B17" s="15" t="s">
        <v>1008</v>
      </c>
      <c r="C17" s="15" t="s">
        <v>860</v>
      </c>
      <c r="D17" s="16">
        <v>96</v>
      </c>
      <c r="E17" s="16">
        <v>7</v>
      </c>
      <c r="F17" s="16">
        <v>389</v>
      </c>
      <c r="G17" s="19">
        <v>33</v>
      </c>
      <c r="I17" s="14">
        <v>7</v>
      </c>
      <c r="J17" s="15" t="s">
        <v>748</v>
      </c>
      <c r="K17" s="15" t="s">
        <v>24</v>
      </c>
      <c r="L17" s="16">
        <v>98</v>
      </c>
      <c r="M17" s="16">
        <v>9</v>
      </c>
      <c r="N17" s="16">
        <v>392</v>
      </c>
      <c r="O17" s="19">
        <v>35</v>
      </c>
    </row>
    <row r="18" spans="1:15" ht="15.75" customHeight="1" x14ac:dyDescent="0.3">
      <c r="A18" s="20">
        <v>8</v>
      </c>
      <c r="B18" s="21" t="s">
        <v>1009</v>
      </c>
      <c r="C18" s="21" t="s">
        <v>1010</v>
      </c>
      <c r="D18" s="22">
        <v>99</v>
      </c>
      <c r="E18" s="23">
        <v>9</v>
      </c>
      <c r="F18" s="22">
        <v>388</v>
      </c>
      <c r="G18" s="24">
        <v>29</v>
      </c>
      <c r="I18" s="20">
        <v>6</v>
      </c>
      <c r="J18" s="21" t="s">
        <v>1011</v>
      </c>
      <c r="K18" s="21" t="s">
        <v>427</v>
      </c>
      <c r="L18" s="22">
        <v>97</v>
      </c>
      <c r="M18" s="23">
        <v>7</v>
      </c>
      <c r="N18" s="22">
        <v>391</v>
      </c>
      <c r="O18" s="24">
        <v>32</v>
      </c>
    </row>
    <row r="19" spans="1:15" ht="15.75" customHeight="1" x14ac:dyDescent="0.3">
      <c r="A19" s="20">
        <v>6</v>
      </c>
      <c r="B19" s="21" t="s">
        <v>395</v>
      </c>
      <c r="C19" s="21" t="s">
        <v>1010</v>
      </c>
      <c r="D19" s="22">
        <v>95</v>
      </c>
      <c r="E19" s="23">
        <v>5</v>
      </c>
      <c r="F19" s="22">
        <v>386</v>
      </c>
      <c r="G19" s="24">
        <v>29</v>
      </c>
      <c r="I19" s="20">
        <v>8</v>
      </c>
      <c r="J19" s="21" t="s">
        <v>1012</v>
      </c>
      <c r="K19" s="21" t="s">
        <v>228</v>
      </c>
      <c r="L19" s="22">
        <v>98</v>
      </c>
      <c r="M19" s="23">
        <v>9</v>
      </c>
      <c r="N19" s="22">
        <v>386</v>
      </c>
      <c r="O19" s="24">
        <v>29</v>
      </c>
    </row>
    <row r="20" spans="1:15" ht="15.75" customHeight="1" x14ac:dyDescent="0.3">
      <c r="A20" s="20">
        <v>1</v>
      </c>
      <c r="B20" s="21" t="s">
        <v>1013</v>
      </c>
      <c r="C20" s="21" t="s">
        <v>1001</v>
      </c>
      <c r="D20" s="22">
        <v>97</v>
      </c>
      <c r="E20" s="23">
        <v>8</v>
      </c>
      <c r="F20" s="25">
        <v>387</v>
      </c>
      <c r="G20" s="26">
        <v>26</v>
      </c>
      <c r="I20" s="20">
        <v>9</v>
      </c>
      <c r="J20" s="21" t="s">
        <v>1014</v>
      </c>
      <c r="K20" s="21" t="s">
        <v>702</v>
      </c>
      <c r="L20" s="22">
        <v>96</v>
      </c>
      <c r="M20" s="23">
        <v>5</v>
      </c>
      <c r="N20" s="22">
        <v>386</v>
      </c>
      <c r="O20" s="24">
        <v>28</v>
      </c>
    </row>
    <row r="21" spans="1:15" ht="15.75" customHeight="1" x14ac:dyDescent="0.3">
      <c r="A21" s="20">
        <v>7</v>
      </c>
      <c r="B21" s="21" t="s">
        <v>1015</v>
      </c>
      <c r="C21" s="21" t="s">
        <v>47</v>
      </c>
      <c r="D21" s="22">
        <v>95</v>
      </c>
      <c r="E21" s="23">
        <v>5</v>
      </c>
      <c r="F21" s="22">
        <v>383</v>
      </c>
      <c r="G21" s="24">
        <v>23</v>
      </c>
      <c r="I21" s="20">
        <v>3</v>
      </c>
      <c r="J21" s="21" t="s">
        <v>1016</v>
      </c>
      <c r="K21" s="21" t="s">
        <v>1001</v>
      </c>
      <c r="L21" s="22">
        <v>97</v>
      </c>
      <c r="M21" s="23">
        <v>7</v>
      </c>
      <c r="N21" s="22">
        <v>383</v>
      </c>
      <c r="O21" s="24">
        <v>23</v>
      </c>
    </row>
    <row r="22" spans="1:15" ht="15.75" customHeight="1" x14ac:dyDescent="0.3">
      <c r="A22" s="20">
        <v>3</v>
      </c>
      <c r="B22" s="21" t="s">
        <v>1017</v>
      </c>
      <c r="C22" s="21" t="s">
        <v>1001</v>
      </c>
      <c r="D22" s="22">
        <v>96</v>
      </c>
      <c r="E22" s="23">
        <v>7</v>
      </c>
      <c r="F22" s="22">
        <v>378</v>
      </c>
      <c r="G22" s="24">
        <v>23</v>
      </c>
      <c r="I22" s="20">
        <v>1</v>
      </c>
      <c r="J22" s="21" t="s">
        <v>1018</v>
      </c>
      <c r="K22" s="21" t="s">
        <v>427</v>
      </c>
      <c r="L22" s="22">
        <v>94</v>
      </c>
      <c r="M22" s="23">
        <v>3</v>
      </c>
      <c r="N22" s="25">
        <v>378</v>
      </c>
      <c r="O22" s="26">
        <v>16</v>
      </c>
    </row>
    <row r="23" spans="1:15" ht="15.75" customHeight="1" x14ac:dyDescent="0.3">
      <c r="A23" s="20">
        <v>5</v>
      </c>
      <c r="B23" s="21" t="s">
        <v>1019</v>
      </c>
      <c r="C23" s="21" t="s">
        <v>24</v>
      </c>
      <c r="D23" s="22">
        <v>93</v>
      </c>
      <c r="E23" s="23">
        <v>3</v>
      </c>
      <c r="F23" s="22">
        <v>380</v>
      </c>
      <c r="G23" s="24">
        <v>17</v>
      </c>
      <c r="I23" s="20">
        <v>5</v>
      </c>
      <c r="J23" s="21" t="s">
        <v>1020</v>
      </c>
      <c r="K23" s="21" t="s">
        <v>427</v>
      </c>
      <c r="L23" s="22">
        <v>96</v>
      </c>
      <c r="M23" s="23">
        <v>5</v>
      </c>
      <c r="N23" s="22">
        <v>375</v>
      </c>
      <c r="O23" s="24">
        <v>15</v>
      </c>
    </row>
    <row r="24" spans="1:15" ht="15.75" customHeight="1" x14ac:dyDescent="0.3">
      <c r="A24" s="20">
        <v>4</v>
      </c>
      <c r="B24" s="21" t="s">
        <v>1021</v>
      </c>
      <c r="C24" s="21" t="s">
        <v>29</v>
      </c>
      <c r="D24" s="22" t="s">
        <v>45</v>
      </c>
      <c r="E24" s="23">
        <v>0</v>
      </c>
      <c r="F24" s="22">
        <v>179</v>
      </c>
      <c r="G24" s="24">
        <v>5</v>
      </c>
      <c r="I24" s="20">
        <v>2</v>
      </c>
      <c r="J24" s="21" t="s">
        <v>370</v>
      </c>
      <c r="K24" s="21" t="s">
        <v>191</v>
      </c>
      <c r="L24" s="22" t="s">
        <v>45</v>
      </c>
      <c r="M24" s="23">
        <v>0</v>
      </c>
      <c r="N24" s="22">
        <v>0</v>
      </c>
      <c r="O24" s="24">
        <v>0</v>
      </c>
    </row>
    <row r="25" spans="1:15" ht="15.75" customHeight="1" x14ac:dyDescent="0.3">
      <c r="A25" s="27">
        <v>2</v>
      </c>
      <c r="B25" s="28" t="s">
        <v>190</v>
      </c>
      <c r="C25" s="28" t="s">
        <v>191</v>
      </c>
      <c r="D25" s="29" t="s">
        <v>45</v>
      </c>
      <c r="E25" s="30">
        <v>0</v>
      </c>
      <c r="F25" s="29">
        <v>0</v>
      </c>
      <c r="G25" s="31">
        <v>0</v>
      </c>
      <c r="I25" s="27">
        <v>4</v>
      </c>
      <c r="J25" s="28" t="s">
        <v>1022</v>
      </c>
      <c r="K25" s="28" t="s">
        <v>1001</v>
      </c>
      <c r="L25" s="29" t="s">
        <v>45</v>
      </c>
      <c r="M25" s="30">
        <v>0</v>
      </c>
      <c r="N25" s="29">
        <v>0</v>
      </c>
      <c r="O25" s="31">
        <v>0</v>
      </c>
    </row>
    <row r="26" spans="1:15" ht="15.75" customHeight="1" x14ac:dyDescent="0.3">
      <c r="A26" s="6"/>
      <c r="I26" s="6"/>
    </row>
    <row r="27" spans="1:15" ht="15.75" customHeight="1" x14ac:dyDescent="0.3">
      <c r="A27" s="7"/>
      <c r="B27" s="8" t="s">
        <v>82</v>
      </c>
      <c r="C27" s="6" t="s">
        <v>1023</v>
      </c>
      <c r="E27" s="9" t="s">
        <v>1024</v>
      </c>
      <c r="F27" s="8"/>
      <c r="G27" s="8"/>
      <c r="I27" s="7"/>
      <c r="J27" s="8" t="s">
        <v>85</v>
      </c>
      <c r="K27" s="6" t="s">
        <v>1025</v>
      </c>
      <c r="M27" s="9" t="s">
        <v>1026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2</v>
      </c>
      <c r="B29" s="15" t="s">
        <v>1027</v>
      </c>
      <c r="C29" s="15" t="s">
        <v>149</v>
      </c>
      <c r="D29" s="16">
        <v>97</v>
      </c>
      <c r="E29" s="16">
        <v>9</v>
      </c>
      <c r="F29" s="16">
        <v>383</v>
      </c>
      <c r="G29" s="19">
        <v>28</v>
      </c>
      <c r="I29" s="14">
        <v>1</v>
      </c>
      <c r="J29" s="15" t="s">
        <v>1028</v>
      </c>
      <c r="K29" s="15" t="s">
        <v>1001</v>
      </c>
      <c r="L29" s="16">
        <v>98</v>
      </c>
      <c r="M29" s="16">
        <v>9</v>
      </c>
      <c r="N29" s="17">
        <v>380</v>
      </c>
      <c r="O29" s="18">
        <v>32</v>
      </c>
    </row>
    <row r="30" spans="1:15" ht="15.75" customHeight="1" x14ac:dyDescent="0.3">
      <c r="A30" s="20">
        <v>4</v>
      </c>
      <c r="B30" s="21" t="s">
        <v>1029</v>
      </c>
      <c r="C30" s="21" t="s">
        <v>1001</v>
      </c>
      <c r="D30" s="22">
        <v>97</v>
      </c>
      <c r="E30" s="23">
        <v>9</v>
      </c>
      <c r="F30" s="22">
        <v>383</v>
      </c>
      <c r="G30" s="24">
        <v>26</v>
      </c>
      <c r="I30" s="20">
        <v>6</v>
      </c>
      <c r="J30" s="21" t="s">
        <v>1030</v>
      </c>
      <c r="K30" s="21" t="s">
        <v>228</v>
      </c>
      <c r="L30" s="22">
        <v>92</v>
      </c>
      <c r="M30" s="23">
        <v>8</v>
      </c>
      <c r="N30" s="22">
        <v>370</v>
      </c>
      <c r="O30" s="24">
        <v>29</v>
      </c>
    </row>
    <row r="31" spans="1:15" ht="15.75" customHeight="1" x14ac:dyDescent="0.3">
      <c r="A31" s="20">
        <v>1</v>
      </c>
      <c r="B31" s="21" t="s">
        <v>1031</v>
      </c>
      <c r="C31" s="21" t="s">
        <v>702</v>
      </c>
      <c r="D31" s="22">
        <v>96</v>
      </c>
      <c r="E31" s="23">
        <v>7</v>
      </c>
      <c r="F31" s="25">
        <v>382</v>
      </c>
      <c r="G31" s="26">
        <v>25</v>
      </c>
      <c r="I31" s="20">
        <v>5</v>
      </c>
      <c r="J31" s="21" t="s">
        <v>1032</v>
      </c>
      <c r="K31" s="21" t="s">
        <v>427</v>
      </c>
      <c r="L31" s="22">
        <v>92</v>
      </c>
      <c r="M31" s="23">
        <v>8</v>
      </c>
      <c r="N31" s="22">
        <v>367</v>
      </c>
      <c r="O31" s="24">
        <v>27</v>
      </c>
    </row>
    <row r="32" spans="1:15" ht="15.75" customHeight="1" x14ac:dyDescent="0.3">
      <c r="A32" s="20">
        <v>3</v>
      </c>
      <c r="B32" s="21" t="s">
        <v>1033</v>
      </c>
      <c r="C32" s="21" t="s">
        <v>55</v>
      </c>
      <c r="D32" s="22">
        <v>93</v>
      </c>
      <c r="E32" s="23">
        <v>4</v>
      </c>
      <c r="F32" s="22">
        <v>381</v>
      </c>
      <c r="G32" s="24">
        <v>25</v>
      </c>
      <c r="I32" s="20">
        <v>7</v>
      </c>
      <c r="J32" s="21" t="s">
        <v>1034</v>
      </c>
      <c r="K32" s="21" t="s">
        <v>702</v>
      </c>
      <c r="L32" s="22">
        <v>92</v>
      </c>
      <c r="M32" s="23">
        <v>8</v>
      </c>
      <c r="N32" s="22">
        <v>367</v>
      </c>
      <c r="O32" s="24">
        <v>27</v>
      </c>
    </row>
    <row r="33" spans="1:15" ht="15.75" customHeight="1" x14ac:dyDescent="0.3">
      <c r="A33" s="20">
        <v>6</v>
      </c>
      <c r="B33" s="21" t="s">
        <v>1035</v>
      </c>
      <c r="C33" s="21" t="s">
        <v>427</v>
      </c>
      <c r="D33" s="22">
        <v>96</v>
      </c>
      <c r="E33" s="23">
        <v>7</v>
      </c>
      <c r="F33" s="22">
        <v>379</v>
      </c>
      <c r="G33" s="24">
        <v>25</v>
      </c>
      <c r="I33" s="20">
        <v>2</v>
      </c>
      <c r="J33" s="21" t="s">
        <v>1036</v>
      </c>
      <c r="K33" s="21" t="s">
        <v>583</v>
      </c>
      <c r="L33" s="22">
        <v>92</v>
      </c>
      <c r="M33" s="23">
        <v>8</v>
      </c>
      <c r="N33" s="22">
        <v>368</v>
      </c>
      <c r="O33" s="24">
        <v>26</v>
      </c>
    </row>
    <row r="34" spans="1:15" ht="15.75" customHeight="1" x14ac:dyDescent="0.3">
      <c r="A34" s="20">
        <v>7</v>
      </c>
      <c r="B34" s="21" t="s">
        <v>679</v>
      </c>
      <c r="C34" s="21" t="s">
        <v>91</v>
      </c>
      <c r="D34" s="22">
        <v>91</v>
      </c>
      <c r="E34" s="23">
        <v>2</v>
      </c>
      <c r="F34" s="22">
        <v>379</v>
      </c>
      <c r="G34" s="24">
        <v>20</v>
      </c>
      <c r="I34" s="20">
        <v>9</v>
      </c>
      <c r="J34" s="21" t="s">
        <v>1037</v>
      </c>
      <c r="K34" s="21" t="s">
        <v>577</v>
      </c>
      <c r="L34" s="22">
        <v>90</v>
      </c>
      <c r="M34" s="23">
        <v>4</v>
      </c>
      <c r="N34" s="22">
        <v>276</v>
      </c>
      <c r="O34" s="24">
        <v>17</v>
      </c>
    </row>
    <row r="35" spans="1:15" ht="15.75" customHeight="1" x14ac:dyDescent="0.3">
      <c r="A35" s="20">
        <v>5</v>
      </c>
      <c r="B35" s="21" t="s">
        <v>127</v>
      </c>
      <c r="C35" s="21" t="s">
        <v>128</v>
      </c>
      <c r="D35" s="22">
        <v>93</v>
      </c>
      <c r="E35" s="23">
        <v>4</v>
      </c>
      <c r="F35" s="22">
        <v>376</v>
      </c>
      <c r="G35" s="24">
        <v>16</v>
      </c>
      <c r="I35" s="20">
        <v>3</v>
      </c>
      <c r="J35" s="21" t="s">
        <v>1038</v>
      </c>
      <c r="K35" s="21" t="s">
        <v>228</v>
      </c>
      <c r="L35" s="22" t="s">
        <v>45</v>
      </c>
      <c r="M35" s="23">
        <v>0</v>
      </c>
      <c r="N35" s="22">
        <v>182</v>
      </c>
      <c r="O35" s="24">
        <v>11</v>
      </c>
    </row>
    <row r="36" spans="1:15" ht="15.75" customHeight="1" x14ac:dyDescent="0.3">
      <c r="A36" s="20">
        <v>9</v>
      </c>
      <c r="B36" s="21" t="s">
        <v>1039</v>
      </c>
      <c r="C36" s="21" t="s">
        <v>81</v>
      </c>
      <c r="D36" s="22">
        <v>90</v>
      </c>
      <c r="E36" s="23">
        <v>1</v>
      </c>
      <c r="F36" s="22">
        <v>371</v>
      </c>
      <c r="G36" s="24">
        <v>15</v>
      </c>
      <c r="I36" s="20">
        <v>4</v>
      </c>
      <c r="J36" s="21" t="s">
        <v>1040</v>
      </c>
      <c r="K36" s="21" t="s">
        <v>567</v>
      </c>
      <c r="L36" s="22" t="s">
        <v>45</v>
      </c>
      <c r="M36" s="23">
        <v>0</v>
      </c>
      <c r="N36" s="22">
        <v>0</v>
      </c>
      <c r="O36" s="24">
        <v>0</v>
      </c>
    </row>
    <row r="37" spans="1:15" ht="15.75" customHeight="1" x14ac:dyDescent="0.3">
      <c r="A37" s="27">
        <v>8</v>
      </c>
      <c r="B37" s="28" t="s">
        <v>1041</v>
      </c>
      <c r="C37" s="28" t="s">
        <v>149</v>
      </c>
      <c r="D37" s="29">
        <v>96</v>
      </c>
      <c r="E37" s="30">
        <v>7</v>
      </c>
      <c r="F37" s="29">
        <v>368</v>
      </c>
      <c r="G37" s="31">
        <v>12</v>
      </c>
      <c r="I37" s="27">
        <v>8</v>
      </c>
      <c r="J37" s="28" t="s">
        <v>1042</v>
      </c>
      <c r="K37" s="28" t="s">
        <v>577</v>
      </c>
      <c r="L37" s="29" t="s">
        <v>45</v>
      </c>
      <c r="M37" s="30">
        <v>0</v>
      </c>
      <c r="N37" s="29">
        <v>0</v>
      </c>
      <c r="O37" s="31">
        <v>0</v>
      </c>
    </row>
    <row r="38" spans="1:15" ht="15.75" customHeight="1" x14ac:dyDescent="0.3">
      <c r="A38" s="6"/>
      <c r="I38" s="6"/>
    </row>
    <row r="39" spans="1:15" ht="15.75" customHeight="1" x14ac:dyDescent="0.3">
      <c r="A39" s="7"/>
      <c r="B39" s="8" t="s">
        <v>112</v>
      </c>
      <c r="C39" s="6" t="s">
        <v>1043</v>
      </c>
      <c r="E39" s="9" t="s">
        <v>1044</v>
      </c>
      <c r="F39" s="8"/>
      <c r="G39" s="8"/>
      <c r="I39" s="7"/>
      <c r="J39" s="8" t="s">
        <v>115</v>
      </c>
      <c r="K39" s="6" t="s">
        <v>1045</v>
      </c>
      <c r="M39" s="9" t="s">
        <v>1046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8</v>
      </c>
      <c r="B41" s="15" t="s">
        <v>1047</v>
      </c>
      <c r="C41" s="15" t="s">
        <v>228</v>
      </c>
      <c r="D41" s="16">
        <v>96</v>
      </c>
      <c r="E41" s="16">
        <v>8</v>
      </c>
      <c r="F41" s="16">
        <v>382</v>
      </c>
      <c r="G41" s="19">
        <v>32</v>
      </c>
      <c r="I41" s="14">
        <v>7</v>
      </c>
      <c r="J41" s="15" t="s">
        <v>1048</v>
      </c>
      <c r="K41" s="15" t="s">
        <v>149</v>
      </c>
      <c r="L41" s="16">
        <v>99</v>
      </c>
      <c r="M41" s="16">
        <v>9</v>
      </c>
      <c r="N41" s="16">
        <v>378</v>
      </c>
      <c r="O41" s="19">
        <v>29</v>
      </c>
    </row>
    <row r="42" spans="1:15" ht="15.75" customHeight="1" x14ac:dyDescent="0.3">
      <c r="A42" s="20">
        <v>3</v>
      </c>
      <c r="B42" s="21" t="s">
        <v>1049</v>
      </c>
      <c r="C42" s="21" t="s">
        <v>228</v>
      </c>
      <c r="D42" s="22">
        <v>97</v>
      </c>
      <c r="E42" s="23">
        <v>9</v>
      </c>
      <c r="F42" s="22">
        <v>383</v>
      </c>
      <c r="G42" s="24">
        <v>29</v>
      </c>
      <c r="I42" s="20">
        <v>3</v>
      </c>
      <c r="J42" s="21" t="s">
        <v>1050</v>
      </c>
      <c r="K42" s="21" t="s">
        <v>91</v>
      </c>
      <c r="L42" s="22">
        <v>95</v>
      </c>
      <c r="M42" s="23">
        <v>8</v>
      </c>
      <c r="N42" s="22">
        <v>370</v>
      </c>
      <c r="O42" s="24">
        <v>29</v>
      </c>
    </row>
    <row r="43" spans="1:15" ht="15.75" customHeight="1" x14ac:dyDescent="0.3">
      <c r="A43" s="20">
        <v>1</v>
      </c>
      <c r="B43" s="21" t="s">
        <v>1051</v>
      </c>
      <c r="C43" s="21" t="s">
        <v>583</v>
      </c>
      <c r="D43" s="22">
        <v>94</v>
      </c>
      <c r="E43" s="23">
        <v>6</v>
      </c>
      <c r="F43" s="25">
        <v>376</v>
      </c>
      <c r="G43" s="26">
        <v>25</v>
      </c>
      <c r="I43" s="20">
        <v>1</v>
      </c>
      <c r="J43" s="21" t="s">
        <v>1052</v>
      </c>
      <c r="K43" s="21" t="s">
        <v>702</v>
      </c>
      <c r="L43" s="22">
        <v>91</v>
      </c>
      <c r="M43" s="23">
        <v>7</v>
      </c>
      <c r="N43" s="25">
        <v>363</v>
      </c>
      <c r="O43" s="26">
        <v>28</v>
      </c>
    </row>
    <row r="44" spans="1:15" ht="15.75" customHeight="1" x14ac:dyDescent="0.3">
      <c r="A44" s="20">
        <v>2</v>
      </c>
      <c r="B44" s="21" t="s">
        <v>1053</v>
      </c>
      <c r="C44" s="21" t="s">
        <v>55</v>
      </c>
      <c r="D44" s="22">
        <v>94</v>
      </c>
      <c r="E44" s="23">
        <v>6</v>
      </c>
      <c r="F44" s="22">
        <v>378</v>
      </c>
      <c r="G44" s="24">
        <v>24</v>
      </c>
      <c r="I44" s="20">
        <v>4</v>
      </c>
      <c r="J44" s="21" t="s">
        <v>229</v>
      </c>
      <c r="K44" s="21" t="s">
        <v>29</v>
      </c>
      <c r="L44" s="22">
        <v>89</v>
      </c>
      <c r="M44" s="23">
        <v>5</v>
      </c>
      <c r="N44" s="22">
        <v>364</v>
      </c>
      <c r="O44" s="24">
        <v>24</v>
      </c>
    </row>
    <row r="45" spans="1:15" ht="15.75" customHeight="1" x14ac:dyDescent="0.3">
      <c r="A45" s="20">
        <v>9</v>
      </c>
      <c r="B45" s="21" t="s">
        <v>1054</v>
      </c>
      <c r="C45" s="21" t="s">
        <v>228</v>
      </c>
      <c r="D45" s="22">
        <v>92</v>
      </c>
      <c r="E45" s="23">
        <v>4</v>
      </c>
      <c r="F45" s="22">
        <v>374</v>
      </c>
      <c r="G45" s="24">
        <v>21</v>
      </c>
      <c r="I45" s="20">
        <v>6</v>
      </c>
      <c r="J45" s="21" t="s">
        <v>1055</v>
      </c>
      <c r="K45" s="21" t="s">
        <v>91</v>
      </c>
      <c r="L45" s="22">
        <v>90</v>
      </c>
      <c r="M45" s="23">
        <v>6</v>
      </c>
      <c r="N45" s="22">
        <v>361</v>
      </c>
      <c r="O45" s="24">
        <v>24</v>
      </c>
    </row>
    <row r="46" spans="1:15" ht="15.75" customHeight="1" x14ac:dyDescent="0.3">
      <c r="A46" s="20">
        <v>5</v>
      </c>
      <c r="B46" s="21" t="s">
        <v>1056</v>
      </c>
      <c r="C46" s="21" t="s">
        <v>702</v>
      </c>
      <c r="D46" s="22">
        <v>88</v>
      </c>
      <c r="E46" s="23">
        <v>3</v>
      </c>
      <c r="F46" s="22">
        <v>368</v>
      </c>
      <c r="G46" s="24">
        <v>21</v>
      </c>
      <c r="I46" s="20">
        <v>5</v>
      </c>
      <c r="J46" s="21" t="s">
        <v>1057</v>
      </c>
      <c r="K46" s="21" t="s">
        <v>96</v>
      </c>
      <c r="L46" s="22">
        <v>89</v>
      </c>
      <c r="M46" s="23">
        <v>5</v>
      </c>
      <c r="N46" s="22">
        <v>355</v>
      </c>
      <c r="O46" s="24">
        <v>23</v>
      </c>
    </row>
    <row r="47" spans="1:15" ht="15.75" customHeight="1" x14ac:dyDescent="0.3">
      <c r="A47" s="20">
        <v>6</v>
      </c>
      <c r="B47" s="21" t="s">
        <v>1058</v>
      </c>
      <c r="C47" s="21" t="s">
        <v>149</v>
      </c>
      <c r="D47" s="22">
        <v>96</v>
      </c>
      <c r="E47" s="23">
        <v>8</v>
      </c>
      <c r="F47" s="22">
        <v>185</v>
      </c>
      <c r="G47" s="24">
        <v>11</v>
      </c>
      <c r="I47" s="20">
        <v>8</v>
      </c>
      <c r="J47" s="21" t="s">
        <v>1059</v>
      </c>
      <c r="K47" s="21" t="s">
        <v>1060</v>
      </c>
      <c r="L47" s="22">
        <v>85</v>
      </c>
      <c r="M47" s="23">
        <v>3</v>
      </c>
      <c r="N47" s="22">
        <v>272</v>
      </c>
      <c r="O47" s="24">
        <v>19</v>
      </c>
    </row>
    <row r="48" spans="1:15" ht="15.75" customHeight="1" x14ac:dyDescent="0.3">
      <c r="A48" s="20">
        <v>4</v>
      </c>
      <c r="B48" s="21" t="s">
        <v>1061</v>
      </c>
      <c r="C48" s="21" t="s">
        <v>228</v>
      </c>
      <c r="D48" s="22" t="s">
        <v>45</v>
      </c>
      <c r="E48" s="23">
        <v>0</v>
      </c>
      <c r="F48" s="22">
        <v>95</v>
      </c>
      <c r="G48" s="24">
        <v>9</v>
      </c>
      <c r="I48" s="20">
        <v>9</v>
      </c>
      <c r="J48" s="21" t="s">
        <v>1062</v>
      </c>
      <c r="K48" s="21" t="s">
        <v>36</v>
      </c>
      <c r="L48" s="22">
        <v>76</v>
      </c>
      <c r="M48" s="23">
        <v>2</v>
      </c>
      <c r="N48" s="22">
        <v>286</v>
      </c>
      <c r="O48" s="24">
        <v>9</v>
      </c>
    </row>
    <row r="49" spans="1:15" ht="15.75" customHeight="1" x14ac:dyDescent="0.3">
      <c r="A49" s="27">
        <v>7</v>
      </c>
      <c r="B49" s="28" t="s">
        <v>1063</v>
      </c>
      <c r="C49" s="28" t="s">
        <v>577</v>
      </c>
      <c r="D49" s="29">
        <v>85</v>
      </c>
      <c r="E49" s="30">
        <v>2</v>
      </c>
      <c r="F49" s="29">
        <v>263</v>
      </c>
      <c r="G49" s="31">
        <v>7</v>
      </c>
      <c r="I49" s="27">
        <v>2</v>
      </c>
      <c r="J49" s="28" t="s">
        <v>1064</v>
      </c>
      <c r="K49" s="28" t="s">
        <v>567</v>
      </c>
      <c r="L49" s="29" t="s">
        <v>45</v>
      </c>
      <c r="M49" s="30">
        <v>0</v>
      </c>
      <c r="N49" s="29">
        <v>0</v>
      </c>
      <c r="O49" s="31">
        <v>0</v>
      </c>
    </row>
    <row r="50" spans="1:15" ht="15.75" customHeight="1" x14ac:dyDescent="0.3">
      <c r="A50" s="6"/>
      <c r="I50" s="6"/>
    </row>
    <row r="51" spans="1:15" ht="15.75" customHeight="1" x14ac:dyDescent="0.3">
      <c r="A51" s="7"/>
      <c r="B51" s="8" t="s">
        <v>138</v>
      </c>
      <c r="C51" s="6" t="s">
        <v>1065</v>
      </c>
      <c r="E51" s="9" t="s">
        <v>1066</v>
      </c>
      <c r="F51" s="8"/>
      <c r="G51" s="8"/>
      <c r="I51" s="7"/>
      <c r="J51" s="8" t="s">
        <v>141</v>
      </c>
      <c r="K51" s="6" t="s">
        <v>1067</v>
      </c>
      <c r="M51" s="9" t="s">
        <v>1068</v>
      </c>
      <c r="N51" s="8"/>
      <c r="O51" s="8"/>
    </row>
    <row r="52" spans="1:15" ht="15.75" customHeight="1" x14ac:dyDescent="0.3">
      <c r="A52" s="10"/>
      <c r="B52" s="11" t="s">
        <v>9</v>
      </c>
      <c r="C52" s="11" t="s">
        <v>10</v>
      </c>
      <c r="D52" s="12" t="s">
        <v>11</v>
      </c>
      <c r="E52" s="12" t="s">
        <v>12</v>
      </c>
      <c r="F52" s="12" t="s">
        <v>13</v>
      </c>
      <c r="G52" s="13" t="s">
        <v>14</v>
      </c>
      <c r="I52" s="10"/>
      <c r="J52" s="11" t="s">
        <v>9</v>
      </c>
      <c r="K52" s="11" t="s">
        <v>10</v>
      </c>
      <c r="L52" s="12" t="s">
        <v>11</v>
      </c>
      <c r="M52" s="12" t="s">
        <v>12</v>
      </c>
      <c r="N52" s="12" t="s">
        <v>13</v>
      </c>
      <c r="O52" s="13" t="s">
        <v>14</v>
      </c>
    </row>
    <row r="53" spans="1:15" ht="15.75" customHeight="1" x14ac:dyDescent="0.3">
      <c r="A53" s="14">
        <v>2</v>
      </c>
      <c r="B53" s="15" t="s">
        <v>1069</v>
      </c>
      <c r="C53" s="15" t="s">
        <v>96</v>
      </c>
      <c r="D53" s="16">
        <v>87</v>
      </c>
      <c r="E53" s="16">
        <v>5</v>
      </c>
      <c r="F53" s="16">
        <v>367</v>
      </c>
      <c r="G53" s="19">
        <v>28</v>
      </c>
      <c r="I53" s="14">
        <v>9</v>
      </c>
      <c r="J53" s="15" t="s">
        <v>1070</v>
      </c>
      <c r="K53" s="15" t="s">
        <v>860</v>
      </c>
      <c r="L53" s="16">
        <v>91</v>
      </c>
      <c r="M53" s="16">
        <v>7</v>
      </c>
      <c r="N53" s="16">
        <v>370</v>
      </c>
      <c r="O53" s="19">
        <v>33</v>
      </c>
    </row>
    <row r="54" spans="1:15" ht="15.75" customHeight="1" x14ac:dyDescent="0.3">
      <c r="A54" s="20">
        <v>8</v>
      </c>
      <c r="B54" s="21" t="s">
        <v>557</v>
      </c>
      <c r="C54" s="21" t="s">
        <v>149</v>
      </c>
      <c r="D54" s="22">
        <v>89</v>
      </c>
      <c r="E54" s="23">
        <v>6</v>
      </c>
      <c r="F54" s="22">
        <v>361</v>
      </c>
      <c r="G54" s="24">
        <v>25</v>
      </c>
      <c r="I54" s="20">
        <v>8</v>
      </c>
      <c r="J54" s="21" t="s">
        <v>1071</v>
      </c>
      <c r="K54" s="21" t="s">
        <v>228</v>
      </c>
      <c r="L54" s="22">
        <v>78</v>
      </c>
      <c r="M54" s="23">
        <v>1</v>
      </c>
      <c r="N54" s="22">
        <v>354</v>
      </c>
      <c r="O54" s="24">
        <v>27</v>
      </c>
    </row>
    <row r="55" spans="1:15" ht="15.75" customHeight="1" x14ac:dyDescent="0.3">
      <c r="A55" s="20">
        <v>5</v>
      </c>
      <c r="B55" s="21" t="s">
        <v>1072</v>
      </c>
      <c r="C55" s="21" t="s">
        <v>1060</v>
      </c>
      <c r="D55" s="22">
        <v>92</v>
      </c>
      <c r="E55" s="23">
        <v>9</v>
      </c>
      <c r="F55" s="22">
        <v>277</v>
      </c>
      <c r="G55" s="24">
        <v>25</v>
      </c>
      <c r="I55" s="20">
        <v>2</v>
      </c>
      <c r="J55" s="21" t="s">
        <v>1073</v>
      </c>
      <c r="K55" s="21" t="s">
        <v>203</v>
      </c>
      <c r="L55" s="22">
        <v>94</v>
      </c>
      <c r="M55" s="23">
        <v>8</v>
      </c>
      <c r="N55" s="22">
        <v>362</v>
      </c>
      <c r="O55" s="24">
        <v>23</v>
      </c>
    </row>
    <row r="56" spans="1:15" ht="15.75" customHeight="1" x14ac:dyDescent="0.3">
      <c r="A56" s="20">
        <v>1</v>
      </c>
      <c r="B56" s="21" t="s">
        <v>1074</v>
      </c>
      <c r="C56" s="21" t="s">
        <v>228</v>
      </c>
      <c r="D56" s="22">
        <v>90</v>
      </c>
      <c r="E56" s="23">
        <v>8</v>
      </c>
      <c r="F56" s="25">
        <v>360</v>
      </c>
      <c r="G56" s="26">
        <v>23</v>
      </c>
      <c r="I56" s="20">
        <v>7</v>
      </c>
      <c r="J56" s="21" t="s">
        <v>1075</v>
      </c>
      <c r="K56" s="21" t="s">
        <v>1060</v>
      </c>
      <c r="L56" s="22">
        <v>88</v>
      </c>
      <c r="M56" s="23">
        <v>5</v>
      </c>
      <c r="N56" s="22">
        <v>270</v>
      </c>
      <c r="O56" s="24">
        <v>20</v>
      </c>
    </row>
    <row r="57" spans="1:15" ht="15.75" customHeight="1" x14ac:dyDescent="0.3">
      <c r="A57" s="20">
        <v>9</v>
      </c>
      <c r="B57" s="21" t="s">
        <v>291</v>
      </c>
      <c r="C57" s="21" t="s">
        <v>157</v>
      </c>
      <c r="D57" s="22">
        <v>90</v>
      </c>
      <c r="E57" s="23">
        <v>8</v>
      </c>
      <c r="F57" s="22">
        <v>359</v>
      </c>
      <c r="G57" s="24">
        <v>21</v>
      </c>
      <c r="I57" s="20">
        <v>3</v>
      </c>
      <c r="J57" s="21" t="s">
        <v>1076</v>
      </c>
      <c r="K57" s="21" t="s">
        <v>1001</v>
      </c>
      <c r="L57" s="22">
        <v>86</v>
      </c>
      <c r="M57" s="23">
        <v>3</v>
      </c>
      <c r="N57" s="22">
        <v>355</v>
      </c>
      <c r="O57" s="24">
        <v>19</v>
      </c>
    </row>
    <row r="58" spans="1:15" ht="15.75" customHeight="1" x14ac:dyDescent="0.3">
      <c r="A58" s="20">
        <v>7</v>
      </c>
      <c r="B58" s="21" t="s">
        <v>1077</v>
      </c>
      <c r="C58" s="21" t="s">
        <v>1001</v>
      </c>
      <c r="D58" s="22">
        <v>87</v>
      </c>
      <c r="E58" s="23">
        <v>5</v>
      </c>
      <c r="F58" s="22">
        <v>358</v>
      </c>
      <c r="G58" s="24">
        <v>21</v>
      </c>
      <c r="I58" s="20">
        <v>4</v>
      </c>
      <c r="J58" s="21" t="s">
        <v>1078</v>
      </c>
      <c r="K58" s="21" t="s">
        <v>1001</v>
      </c>
      <c r="L58" s="22">
        <v>85</v>
      </c>
      <c r="M58" s="23">
        <v>2</v>
      </c>
      <c r="N58" s="22">
        <v>354</v>
      </c>
      <c r="O58" s="24">
        <v>18</v>
      </c>
    </row>
    <row r="59" spans="1:15" ht="15.75" customHeight="1" x14ac:dyDescent="0.3">
      <c r="A59" s="20">
        <v>6</v>
      </c>
      <c r="B59" s="21" t="s">
        <v>1079</v>
      </c>
      <c r="C59" s="21" t="s">
        <v>157</v>
      </c>
      <c r="D59" s="22">
        <v>87</v>
      </c>
      <c r="E59" s="23">
        <v>5</v>
      </c>
      <c r="F59" s="22">
        <v>351</v>
      </c>
      <c r="G59" s="24">
        <v>19</v>
      </c>
      <c r="I59" s="20">
        <v>1</v>
      </c>
      <c r="J59" s="21" t="s">
        <v>1080</v>
      </c>
      <c r="K59" s="21" t="s">
        <v>1001</v>
      </c>
      <c r="L59" s="74">
        <v>89</v>
      </c>
      <c r="M59" s="23">
        <v>6</v>
      </c>
      <c r="N59" s="25">
        <v>353</v>
      </c>
      <c r="O59" s="26">
        <v>18</v>
      </c>
    </row>
    <row r="60" spans="1:15" ht="15.75" customHeight="1" x14ac:dyDescent="0.3">
      <c r="A60" s="20">
        <v>4</v>
      </c>
      <c r="B60" s="21" t="s">
        <v>1081</v>
      </c>
      <c r="C60" s="21" t="s">
        <v>203</v>
      </c>
      <c r="D60" s="22">
        <v>86</v>
      </c>
      <c r="E60" s="23">
        <v>2</v>
      </c>
      <c r="F60" s="22">
        <v>356</v>
      </c>
      <c r="G60" s="24">
        <v>17</v>
      </c>
      <c r="I60" s="20">
        <v>6</v>
      </c>
      <c r="J60" s="21" t="s">
        <v>1082</v>
      </c>
      <c r="K60" s="21" t="s">
        <v>24</v>
      </c>
      <c r="L60" s="22">
        <v>95</v>
      </c>
      <c r="M60" s="23">
        <v>9</v>
      </c>
      <c r="N60" s="22">
        <v>186</v>
      </c>
      <c r="O60" s="24">
        <v>17</v>
      </c>
    </row>
    <row r="61" spans="1:15" ht="15.75" customHeight="1" x14ac:dyDescent="0.3">
      <c r="A61" s="27">
        <v>3</v>
      </c>
      <c r="B61" s="28" t="s">
        <v>1083</v>
      </c>
      <c r="C61" s="28" t="s">
        <v>203</v>
      </c>
      <c r="D61" s="29">
        <v>81</v>
      </c>
      <c r="E61" s="30">
        <v>1</v>
      </c>
      <c r="F61" s="29">
        <v>344</v>
      </c>
      <c r="G61" s="31">
        <v>11</v>
      </c>
      <c r="I61" s="27">
        <v>5</v>
      </c>
      <c r="J61" s="28" t="s">
        <v>1084</v>
      </c>
      <c r="K61" s="28" t="s">
        <v>1010</v>
      </c>
      <c r="L61" s="29">
        <v>88</v>
      </c>
      <c r="M61" s="30">
        <v>5</v>
      </c>
      <c r="N61" s="29">
        <v>343</v>
      </c>
      <c r="O61" s="31">
        <v>13</v>
      </c>
    </row>
    <row r="62" spans="1:15" ht="15.75" customHeight="1" x14ac:dyDescent="0.3">
      <c r="A62" s="6"/>
      <c r="I62" s="6"/>
    </row>
    <row r="63" spans="1:15" ht="15.75" customHeight="1" x14ac:dyDescent="0.3">
      <c r="A63" s="6"/>
      <c r="B63" s="6" t="s">
        <v>341</v>
      </c>
      <c r="F63" s="35" t="s">
        <v>165</v>
      </c>
      <c r="I63" s="6"/>
    </row>
    <row r="64" spans="1:15" ht="15.75" customHeight="1" x14ac:dyDescent="0.3">
      <c r="A64" s="6"/>
      <c r="B64" s="6" t="s">
        <v>166</v>
      </c>
      <c r="I64" s="6"/>
    </row>
    <row r="65" spans="1:9" ht="15.75" customHeight="1" x14ac:dyDescent="0.3">
      <c r="A65" s="6"/>
      <c r="I65" s="6"/>
    </row>
    <row r="66" spans="1:9" ht="15.75" customHeight="1" x14ac:dyDescent="0.3">
      <c r="A66" s="6"/>
      <c r="I66" s="6"/>
    </row>
    <row r="67" spans="1:9" ht="15.75" customHeight="1" x14ac:dyDescent="0.3">
      <c r="A67" s="6"/>
      <c r="I67" s="6"/>
    </row>
    <row r="68" spans="1:9" ht="15.75" customHeight="1" x14ac:dyDescent="0.3">
      <c r="A68" s="6"/>
      <c r="I68" s="6"/>
    </row>
    <row r="69" spans="1:9" ht="15.75" customHeight="1" x14ac:dyDescent="0.3">
      <c r="A69" s="6"/>
      <c r="I69" s="6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hyperlinks>
    <hyperlink ref="B2" location="'Index'!A3" tooltip="Go to the Index sheet" display="á" xr:uid="{044A4AC0-5555-4128-97FE-7C376BF7BA6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14DB9-6291-4FE8-BF74-43A5D7A32C0D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983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167</v>
      </c>
      <c r="C3" s="6" t="s">
        <v>1085</v>
      </c>
      <c r="E3" s="9" t="s">
        <v>1086</v>
      </c>
      <c r="F3" s="8"/>
      <c r="G3" s="8"/>
      <c r="H3" s="36"/>
      <c r="I3" s="7"/>
      <c r="J3" s="8" t="s">
        <v>170</v>
      </c>
      <c r="K3" s="6" t="s">
        <v>1087</v>
      </c>
      <c r="M3" s="9" t="s">
        <v>1088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37">
        <v>4</v>
      </c>
      <c r="B5" s="15" t="s">
        <v>1089</v>
      </c>
      <c r="C5" s="15" t="s">
        <v>830</v>
      </c>
      <c r="D5" s="38">
        <v>94</v>
      </c>
      <c r="E5" s="16">
        <v>9</v>
      </c>
      <c r="F5" s="38">
        <v>373</v>
      </c>
      <c r="G5" s="39">
        <v>29</v>
      </c>
      <c r="H5" s="36"/>
      <c r="I5" s="37">
        <v>6</v>
      </c>
      <c r="J5" s="15" t="s">
        <v>603</v>
      </c>
      <c r="K5" s="15" t="s">
        <v>860</v>
      </c>
      <c r="L5" s="38">
        <v>89</v>
      </c>
      <c r="M5" s="16">
        <v>8</v>
      </c>
      <c r="N5" s="38">
        <v>351</v>
      </c>
      <c r="O5" s="39">
        <v>33</v>
      </c>
    </row>
    <row r="6" spans="1:15" ht="15.75" customHeight="1" x14ac:dyDescent="0.3">
      <c r="A6" s="20">
        <v>3</v>
      </c>
      <c r="B6" s="21" t="s">
        <v>1090</v>
      </c>
      <c r="C6" s="21" t="s">
        <v>128</v>
      </c>
      <c r="D6" s="41">
        <v>90</v>
      </c>
      <c r="E6" s="23">
        <v>6</v>
      </c>
      <c r="F6" s="41">
        <v>363</v>
      </c>
      <c r="G6" s="42">
        <v>28</v>
      </c>
      <c r="H6" s="36"/>
      <c r="I6" s="20">
        <v>9</v>
      </c>
      <c r="J6" s="21" t="s">
        <v>1091</v>
      </c>
      <c r="K6" s="21" t="s">
        <v>860</v>
      </c>
      <c r="L6" s="41">
        <v>93</v>
      </c>
      <c r="M6" s="23">
        <v>9</v>
      </c>
      <c r="N6" s="41">
        <v>348</v>
      </c>
      <c r="O6" s="42">
        <v>29</v>
      </c>
    </row>
    <row r="7" spans="1:15" ht="15.75" customHeight="1" x14ac:dyDescent="0.3">
      <c r="A7" s="40">
        <v>2</v>
      </c>
      <c r="B7" s="21" t="s">
        <v>1092</v>
      </c>
      <c r="C7" s="21" t="s">
        <v>128</v>
      </c>
      <c r="D7" s="41">
        <v>92</v>
      </c>
      <c r="E7" s="23">
        <v>7</v>
      </c>
      <c r="F7" s="41">
        <v>363</v>
      </c>
      <c r="G7" s="42">
        <v>27</v>
      </c>
      <c r="H7" s="36"/>
      <c r="I7" s="20">
        <v>5</v>
      </c>
      <c r="J7" s="21" t="s">
        <v>1093</v>
      </c>
      <c r="K7" s="21" t="s">
        <v>1001</v>
      </c>
      <c r="L7" s="41">
        <v>85</v>
      </c>
      <c r="M7" s="23">
        <v>5</v>
      </c>
      <c r="N7" s="41">
        <v>349</v>
      </c>
      <c r="O7" s="42">
        <v>26</v>
      </c>
    </row>
    <row r="8" spans="1:15" ht="15.75" customHeight="1" x14ac:dyDescent="0.3">
      <c r="A8" s="40">
        <v>8</v>
      </c>
      <c r="B8" s="21" t="s">
        <v>1094</v>
      </c>
      <c r="C8" s="21" t="s">
        <v>1010</v>
      </c>
      <c r="D8" s="41">
        <v>85</v>
      </c>
      <c r="E8" s="23">
        <v>5</v>
      </c>
      <c r="F8" s="41">
        <v>355</v>
      </c>
      <c r="G8" s="42">
        <v>23</v>
      </c>
      <c r="H8" s="36"/>
      <c r="I8" s="40">
        <v>8</v>
      </c>
      <c r="J8" s="21" t="s">
        <v>1095</v>
      </c>
      <c r="K8" s="21" t="s">
        <v>128</v>
      </c>
      <c r="L8" s="41">
        <v>87</v>
      </c>
      <c r="M8" s="23">
        <v>6</v>
      </c>
      <c r="N8" s="41">
        <v>341</v>
      </c>
      <c r="O8" s="42">
        <v>26</v>
      </c>
    </row>
    <row r="9" spans="1:15" ht="15.75" customHeight="1" x14ac:dyDescent="0.3">
      <c r="A9" s="20">
        <v>1</v>
      </c>
      <c r="B9" s="21" t="s">
        <v>1096</v>
      </c>
      <c r="C9" s="21" t="s">
        <v>1001</v>
      </c>
      <c r="D9" s="22">
        <v>94</v>
      </c>
      <c r="E9" s="23">
        <v>9</v>
      </c>
      <c r="F9" s="25">
        <v>353</v>
      </c>
      <c r="G9" s="26">
        <v>20</v>
      </c>
      <c r="H9" s="36"/>
      <c r="I9" s="20">
        <v>3</v>
      </c>
      <c r="J9" s="21" t="s">
        <v>1097</v>
      </c>
      <c r="K9" s="21" t="s">
        <v>577</v>
      </c>
      <c r="L9" s="41">
        <v>89</v>
      </c>
      <c r="M9" s="23">
        <v>8</v>
      </c>
      <c r="N9" s="41">
        <v>260</v>
      </c>
      <c r="O9" s="42">
        <v>22</v>
      </c>
    </row>
    <row r="10" spans="1:15" ht="15.75" customHeight="1" x14ac:dyDescent="0.3">
      <c r="A10" s="40">
        <v>6</v>
      </c>
      <c r="B10" s="21" t="s">
        <v>1098</v>
      </c>
      <c r="C10" s="21" t="s">
        <v>997</v>
      </c>
      <c r="D10" s="41">
        <v>78</v>
      </c>
      <c r="E10" s="23">
        <v>2</v>
      </c>
      <c r="F10" s="41">
        <v>346</v>
      </c>
      <c r="G10" s="42">
        <v>17</v>
      </c>
      <c r="H10" s="36"/>
      <c r="I10" s="20">
        <v>1</v>
      </c>
      <c r="J10" s="21" t="s">
        <v>865</v>
      </c>
      <c r="K10" s="21" t="s">
        <v>830</v>
      </c>
      <c r="L10" s="22">
        <v>69</v>
      </c>
      <c r="M10" s="23">
        <v>2</v>
      </c>
      <c r="N10" s="25">
        <v>320</v>
      </c>
      <c r="O10" s="26">
        <v>19</v>
      </c>
    </row>
    <row r="11" spans="1:15" ht="15.75" customHeight="1" x14ac:dyDescent="0.3">
      <c r="A11" s="20">
        <v>7</v>
      </c>
      <c r="B11" s="21" t="s">
        <v>1099</v>
      </c>
      <c r="C11" s="21" t="s">
        <v>1060</v>
      </c>
      <c r="D11" s="152">
        <v>0</v>
      </c>
      <c r="E11" s="23">
        <v>0</v>
      </c>
      <c r="F11" s="41">
        <v>267</v>
      </c>
      <c r="G11" s="42">
        <v>17</v>
      </c>
      <c r="H11" s="36"/>
      <c r="I11" s="40">
        <v>4</v>
      </c>
      <c r="J11" s="21" t="s">
        <v>495</v>
      </c>
      <c r="K11" s="21" t="s">
        <v>128</v>
      </c>
      <c r="L11" s="41">
        <v>76</v>
      </c>
      <c r="M11" s="23">
        <v>4</v>
      </c>
      <c r="N11" s="41">
        <v>283</v>
      </c>
      <c r="O11" s="42">
        <v>13</v>
      </c>
    </row>
    <row r="12" spans="1:15" ht="15.75" customHeight="1" x14ac:dyDescent="0.3">
      <c r="A12" s="20">
        <v>9</v>
      </c>
      <c r="B12" s="21" t="s">
        <v>1100</v>
      </c>
      <c r="C12" s="21" t="s">
        <v>860</v>
      </c>
      <c r="D12" s="41">
        <v>85</v>
      </c>
      <c r="E12" s="23">
        <v>5</v>
      </c>
      <c r="F12" s="41">
        <v>347</v>
      </c>
      <c r="G12" s="42">
        <v>16</v>
      </c>
      <c r="H12" s="36"/>
      <c r="I12" s="40">
        <v>2</v>
      </c>
      <c r="J12" s="21" t="s">
        <v>1101</v>
      </c>
      <c r="K12" s="21" t="s">
        <v>997</v>
      </c>
      <c r="L12" s="41">
        <v>76</v>
      </c>
      <c r="M12" s="23">
        <v>4</v>
      </c>
      <c r="N12" s="41">
        <v>302</v>
      </c>
      <c r="O12" s="42">
        <v>12</v>
      </c>
    </row>
    <row r="13" spans="1:15" ht="15.75" customHeight="1" x14ac:dyDescent="0.3">
      <c r="A13" s="27">
        <v>5</v>
      </c>
      <c r="B13" s="28" t="s">
        <v>1102</v>
      </c>
      <c r="C13" s="28" t="s">
        <v>47</v>
      </c>
      <c r="D13" s="43">
        <v>80</v>
      </c>
      <c r="E13" s="30">
        <v>3</v>
      </c>
      <c r="F13" s="43">
        <v>338</v>
      </c>
      <c r="G13" s="44">
        <v>10</v>
      </c>
      <c r="H13" s="36"/>
      <c r="I13" s="27">
        <v>7</v>
      </c>
      <c r="J13" s="28" t="s">
        <v>1103</v>
      </c>
      <c r="K13" s="28" t="s">
        <v>567</v>
      </c>
      <c r="L13" s="43" t="s">
        <v>45</v>
      </c>
      <c r="M13" s="30">
        <v>0</v>
      </c>
      <c r="N13" s="43">
        <v>0</v>
      </c>
      <c r="O13" s="44">
        <v>0</v>
      </c>
    </row>
    <row r="14" spans="1:15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 ht="15.75" customHeight="1" x14ac:dyDescent="0.3">
      <c r="A15" s="36"/>
      <c r="B15" s="6" t="s">
        <v>341</v>
      </c>
      <c r="F15" s="35" t="s">
        <v>165</v>
      </c>
      <c r="H15" s="36"/>
      <c r="I15" s="36"/>
      <c r="J15" s="36"/>
      <c r="K15" s="36"/>
      <c r="L15" s="36"/>
      <c r="M15" s="36"/>
      <c r="N15" s="36"/>
      <c r="O15" s="36"/>
    </row>
    <row r="16" spans="1:15" ht="15.75" customHeight="1" x14ac:dyDescent="0.3">
      <c r="A16" s="36"/>
      <c r="B16" s="6" t="s">
        <v>166</v>
      </c>
      <c r="H16" s="36"/>
      <c r="I16" s="36"/>
      <c r="J16" s="36"/>
      <c r="K16" s="36"/>
      <c r="L16" s="36"/>
      <c r="M16" s="36"/>
      <c r="N16" s="36"/>
      <c r="O16" s="36"/>
    </row>
    <row r="17" spans="1:15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5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5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1:15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5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5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5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5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5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15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1:15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15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1:15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spans="1:15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1:15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1:15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1:15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spans="1:15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1:15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1:15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1:15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15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1:15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1:15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1:15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15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1:15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1:15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1:15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1:15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1:15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1:15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1:15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1:15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1:15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5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5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1:15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1:15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1:15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1:15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72" spans="1:15" ht="15.75" customHeight="1" x14ac:dyDescent="0.3">
      <c r="A72" s="6"/>
      <c r="I72" s="6"/>
    </row>
    <row r="73" spans="1:15" ht="15.75" customHeight="1" x14ac:dyDescent="0.3">
      <c r="A73" s="6"/>
      <c r="I73" s="6"/>
    </row>
    <row r="74" spans="1:15" ht="15.75" customHeight="1" x14ac:dyDescent="0.3">
      <c r="A74" s="6"/>
      <c r="I74" s="6"/>
    </row>
    <row r="75" spans="1:15" ht="15.75" customHeight="1" x14ac:dyDescent="0.3">
      <c r="A75" s="6"/>
      <c r="I75" s="6"/>
    </row>
    <row r="76" spans="1:15" ht="15.75" customHeight="1" x14ac:dyDescent="0.3">
      <c r="A76" s="6"/>
      <c r="I76" s="6"/>
    </row>
    <row r="77" spans="1:15" ht="15.75" customHeight="1" x14ac:dyDescent="0.3">
      <c r="A77" s="6"/>
      <c r="I77" s="6"/>
    </row>
    <row r="78" spans="1:15" ht="15.75" customHeight="1" x14ac:dyDescent="0.3">
      <c r="A78" s="6"/>
      <c r="I78" s="6"/>
    </row>
    <row r="79" spans="1:15" ht="15.75" customHeight="1" x14ac:dyDescent="0.3">
      <c r="A79" s="6"/>
      <c r="I79" s="6"/>
    </row>
    <row r="80" spans="1:15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hyperlinks>
    <hyperlink ref="B2" location="'Index'!A3" tooltip="Go to the Index sheet" display="á" xr:uid="{822C0E9E-7939-4D9B-BA10-F4D457944D8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8F9C-4F77-4E24-BFCF-4B3DEE0CBE88}">
  <sheetPr>
    <tabColor rgb="FFFFC000"/>
    <pageSetUpPr fitToPage="1"/>
  </sheetPr>
  <dimension ref="A1:I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4.140625" customWidth="1"/>
    <col min="18" max="18" width="9.140625" bestFit="1" customWidth="1"/>
    <col min="19" max="24" width="4.140625" customWidth="1"/>
  </cols>
  <sheetData>
    <row r="1" spans="1:9" ht="18" x14ac:dyDescent="0.35">
      <c r="A1" s="1"/>
      <c r="B1" s="2" t="s">
        <v>983</v>
      </c>
      <c r="C1" s="2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1104</v>
      </c>
      <c r="E3" s="9" t="s">
        <v>1105</v>
      </c>
      <c r="F3" s="8"/>
      <c r="G3" s="8"/>
      <c r="H3" s="36"/>
      <c r="I3" s="3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</row>
    <row r="5" spans="1:9" ht="15.75" customHeight="1" x14ac:dyDescent="0.3">
      <c r="A5" s="37">
        <v>8</v>
      </c>
      <c r="B5" s="15" t="s">
        <v>748</v>
      </c>
      <c r="C5" s="15" t="s">
        <v>24</v>
      </c>
      <c r="D5" s="38">
        <v>98</v>
      </c>
      <c r="E5" s="16">
        <v>10</v>
      </c>
      <c r="F5" s="38">
        <v>392</v>
      </c>
      <c r="G5" s="39">
        <v>37</v>
      </c>
      <c r="H5" s="36"/>
      <c r="I5" s="36"/>
    </row>
    <row r="6" spans="1:9" ht="15.75" customHeight="1" x14ac:dyDescent="0.3">
      <c r="A6" s="20">
        <v>9</v>
      </c>
      <c r="B6" s="75" t="s">
        <v>994</v>
      </c>
      <c r="C6" s="21" t="s">
        <v>228</v>
      </c>
      <c r="D6" s="22">
        <v>92</v>
      </c>
      <c r="E6" s="22">
        <v>6</v>
      </c>
      <c r="F6" s="41">
        <v>388</v>
      </c>
      <c r="G6" s="42">
        <v>35</v>
      </c>
      <c r="H6" s="36"/>
      <c r="I6" s="36"/>
    </row>
    <row r="7" spans="1:9" ht="15.75" customHeight="1" x14ac:dyDescent="0.3">
      <c r="A7" s="40">
        <v>2</v>
      </c>
      <c r="B7" s="21" t="s">
        <v>1049</v>
      </c>
      <c r="C7" s="21" t="s">
        <v>228</v>
      </c>
      <c r="D7" s="41">
        <v>97</v>
      </c>
      <c r="E7" s="22">
        <v>9</v>
      </c>
      <c r="F7" s="41">
        <v>383</v>
      </c>
      <c r="G7" s="42">
        <v>27</v>
      </c>
      <c r="H7" s="36"/>
      <c r="I7" s="36"/>
    </row>
    <row r="8" spans="1:9" ht="15.75" customHeight="1" x14ac:dyDescent="0.3">
      <c r="A8" s="20">
        <v>7</v>
      </c>
      <c r="B8" s="21" t="s">
        <v>1047</v>
      </c>
      <c r="C8" s="21" t="s">
        <v>228</v>
      </c>
      <c r="D8" s="41">
        <v>96</v>
      </c>
      <c r="E8" s="22">
        <v>8</v>
      </c>
      <c r="F8" s="41">
        <v>382</v>
      </c>
      <c r="G8" s="42">
        <v>27</v>
      </c>
      <c r="H8" s="36"/>
      <c r="I8" s="36"/>
    </row>
    <row r="9" spans="1:9" ht="15.75" customHeight="1" x14ac:dyDescent="0.3">
      <c r="A9" s="20">
        <v>1</v>
      </c>
      <c r="B9" s="21" t="s">
        <v>1019</v>
      </c>
      <c r="C9" s="21" t="s">
        <v>24</v>
      </c>
      <c r="D9" s="22">
        <v>93</v>
      </c>
      <c r="E9" s="22">
        <v>7</v>
      </c>
      <c r="F9" s="25">
        <v>380</v>
      </c>
      <c r="G9" s="26">
        <v>26</v>
      </c>
      <c r="H9" s="36"/>
      <c r="I9" s="36"/>
    </row>
    <row r="10" spans="1:9" ht="15.75" customHeight="1" x14ac:dyDescent="0.3">
      <c r="A10" s="20">
        <v>5</v>
      </c>
      <c r="B10" s="21" t="s">
        <v>679</v>
      </c>
      <c r="C10" s="21" t="s">
        <v>91</v>
      </c>
      <c r="D10" s="41">
        <v>91</v>
      </c>
      <c r="E10" s="22">
        <v>2</v>
      </c>
      <c r="F10" s="41">
        <v>379</v>
      </c>
      <c r="G10" s="42">
        <v>23</v>
      </c>
      <c r="H10" s="36"/>
      <c r="I10" s="36"/>
    </row>
    <row r="11" spans="1:9" ht="15.75" customHeight="1" x14ac:dyDescent="0.3">
      <c r="A11" s="40">
        <v>10</v>
      </c>
      <c r="B11" s="21" t="s">
        <v>1054</v>
      </c>
      <c r="C11" s="21" t="s">
        <v>228</v>
      </c>
      <c r="D11" s="41">
        <v>92</v>
      </c>
      <c r="E11" s="22">
        <v>6</v>
      </c>
      <c r="F11" s="41">
        <v>374</v>
      </c>
      <c r="G11" s="42">
        <v>18</v>
      </c>
      <c r="H11" s="36"/>
      <c r="I11" s="36"/>
    </row>
    <row r="12" spans="1:9" ht="15.75" customHeight="1" x14ac:dyDescent="0.3">
      <c r="A12" s="40">
        <v>4</v>
      </c>
      <c r="B12" s="21" t="s">
        <v>1003</v>
      </c>
      <c r="C12" s="21" t="s">
        <v>583</v>
      </c>
      <c r="D12" s="41">
        <v>91</v>
      </c>
      <c r="E12" s="22">
        <v>2</v>
      </c>
      <c r="F12" s="41">
        <v>374</v>
      </c>
      <c r="G12" s="42">
        <v>16</v>
      </c>
      <c r="H12" s="36"/>
      <c r="I12" s="36"/>
    </row>
    <row r="13" spans="1:9" ht="15.75" customHeight="1" x14ac:dyDescent="0.3">
      <c r="A13" s="40">
        <v>6</v>
      </c>
      <c r="B13" s="21" t="s">
        <v>1030</v>
      </c>
      <c r="C13" s="21" t="s">
        <v>228</v>
      </c>
      <c r="D13" s="41">
        <v>92</v>
      </c>
      <c r="E13" s="22">
        <v>6</v>
      </c>
      <c r="F13" s="41">
        <v>370</v>
      </c>
      <c r="G13" s="42">
        <v>15</v>
      </c>
      <c r="H13" s="36"/>
      <c r="I13" s="36"/>
    </row>
    <row r="14" spans="1:9" ht="15.75" customHeight="1" x14ac:dyDescent="0.3">
      <c r="A14" s="27">
        <v>3</v>
      </c>
      <c r="B14" s="28" t="s">
        <v>1036</v>
      </c>
      <c r="C14" s="28" t="s">
        <v>583</v>
      </c>
      <c r="D14" s="43">
        <v>92</v>
      </c>
      <c r="E14" s="29">
        <v>6</v>
      </c>
      <c r="F14" s="43">
        <v>368</v>
      </c>
      <c r="G14" s="44">
        <v>13</v>
      </c>
      <c r="H14" s="36"/>
      <c r="I14" s="36"/>
    </row>
    <row r="15" spans="1:9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5.75" customHeight="1" x14ac:dyDescent="0.3">
      <c r="A16" s="7"/>
      <c r="B16" s="8" t="s">
        <v>6</v>
      </c>
      <c r="C16" s="6" t="s">
        <v>1106</v>
      </c>
      <c r="E16" s="9" t="s">
        <v>1107</v>
      </c>
      <c r="F16" s="8"/>
      <c r="G16" s="8"/>
      <c r="H16" s="36"/>
      <c r="I16" s="36"/>
    </row>
    <row r="17" spans="1:9" ht="15.75" customHeight="1" x14ac:dyDescent="0.3">
      <c r="A17" s="10"/>
      <c r="B17" s="11" t="s">
        <v>9</v>
      </c>
      <c r="C17" s="11" t="s">
        <v>10</v>
      </c>
      <c r="D17" s="12" t="s">
        <v>11</v>
      </c>
      <c r="E17" s="12" t="s">
        <v>12</v>
      </c>
      <c r="F17" s="12" t="s">
        <v>13</v>
      </c>
      <c r="G17" s="13" t="s">
        <v>14</v>
      </c>
      <c r="H17" s="36"/>
      <c r="I17" s="36"/>
    </row>
    <row r="18" spans="1:9" ht="15.75" customHeight="1" x14ac:dyDescent="0.3">
      <c r="A18" s="14">
        <v>3</v>
      </c>
      <c r="B18" s="15" t="s">
        <v>1050</v>
      </c>
      <c r="C18" s="15" t="s">
        <v>91</v>
      </c>
      <c r="D18" s="38">
        <v>95</v>
      </c>
      <c r="E18" s="16">
        <v>9</v>
      </c>
      <c r="F18" s="38">
        <v>370</v>
      </c>
      <c r="G18" s="39">
        <v>29</v>
      </c>
      <c r="H18" s="36"/>
      <c r="I18" s="36"/>
    </row>
    <row r="19" spans="1:9" ht="15.75" customHeight="1" x14ac:dyDescent="0.3">
      <c r="A19" s="40">
        <v>4</v>
      </c>
      <c r="B19" s="21" t="s">
        <v>229</v>
      </c>
      <c r="C19" s="21" t="s">
        <v>29</v>
      </c>
      <c r="D19" s="41">
        <v>89</v>
      </c>
      <c r="E19" s="22">
        <v>4</v>
      </c>
      <c r="F19" s="41">
        <v>364</v>
      </c>
      <c r="G19" s="42">
        <v>24</v>
      </c>
      <c r="H19" s="36"/>
      <c r="I19" s="36"/>
    </row>
    <row r="20" spans="1:9" ht="15.75" customHeight="1" x14ac:dyDescent="0.3">
      <c r="A20" s="20">
        <v>1</v>
      </c>
      <c r="B20" s="21" t="s">
        <v>1052</v>
      </c>
      <c r="C20" s="21" t="s">
        <v>702</v>
      </c>
      <c r="D20" s="22">
        <v>91</v>
      </c>
      <c r="E20" s="22">
        <v>7</v>
      </c>
      <c r="F20" s="25">
        <v>363</v>
      </c>
      <c r="G20" s="26">
        <v>23</v>
      </c>
      <c r="H20" s="36"/>
      <c r="I20" s="36"/>
    </row>
    <row r="21" spans="1:9" ht="15.75" customHeight="1" x14ac:dyDescent="0.3">
      <c r="A21" s="40">
        <v>8</v>
      </c>
      <c r="B21" s="21" t="s">
        <v>1055</v>
      </c>
      <c r="C21" s="21" t="s">
        <v>91</v>
      </c>
      <c r="D21" s="41">
        <v>90</v>
      </c>
      <c r="E21" s="22">
        <v>6</v>
      </c>
      <c r="F21" s="41">
        <v>361</v>
      </c>
      <c r="G21" s="42">
        <v>22</v>
      </c>
      <c r="H21" s="36"/>
      <c r="I21" s="36"/>
    </row>
    <row r="22" spans="1:9" ht="15.75" customHeight="1" x14ac:dyDescent="0.3">
      <c r="A22" s="20">
        <v>9</v>
      </c>
      <c r="B22" s="21" t="s">
        <v>1071</v>
      </c>
      <c r="C22" s="21" t="s">
        <v>228</v>
      </c>
      <c r="D22" s="41">
        <v>78</v>
      </c>
      <c r="E22" s="22">
        <v>1</v>
      </c>
      <c r="F22" s="41">
        <v>354</v>
      </c>
      <c r="G22" s="42">
        <v>22</v>
      </c>
      <c r="H22" s="36"/>
      <c r="I22" s="36"/>
    </row>
    <row r="23" spans="1:9" ht="15.75" customHeight="1" x14ac:dyDescent="0.3">
      <c r="A23" s="20">
        <v>7</v>
      </c>
      <c r="B23" s="21" t="s">
        <v>557</v>
      </c>
      <c r="C23" s="21" t="s">
        <v>149</v>
      </c>
      <c r="D23" s="41">
        <v>89</v>
      </c>
      <c r="E23" s="22">
        <v>4</v>
      </c>
      <c r="F23" s="41">
        <v>361</v>
      </c>
      <c r="G23" s="42">
        <v>21</v>
      </c>
      <c r="H23" s="36"/>
      <c r="I23" s="36"/>
    </row>
    <row r="24" spans="1:9" ht="15.75" customHeight="1" x14ac:dyDescent="0.3">
      <c r="A24" s="20">
        <v>5</v>
      </c>
      <c r="B24" s="21" t="s">
        <v>1073</v>
      </c>
      <c r="C24" s="21" t="s">
        <v>203</v>
      </c>
      <c r="D24" s="41">
        <v>94</v>
      </c>
      <c r="E24" s="22">
        <v>8</v>
      </c>
      <c r="F24" s="41">
        <v>362</v>
      </c>
      <c r="G24" s="42">
        <v>18</v>
      </c>
      <c r="H24" s="36"/>
      <c r="I24" s="36"/>
    </row>
    <row r="25" spans="1:9" ht="15.75" customHeight="1" x14ac:dyDescent="0.3">
      <c r="A25" s="40">
        <v>2</v>
      </c>
      <c r="B25" s="21" t="s">
        <v>1074</v>
      </c>
      <c r="C25" s="21" t="s">
        <v>228</v>
      </c>
      <c r="D25" s="41">
        <v>90</v>
      </c>
      <c r="E25" s="22">
        <v>6</v>
      </c>
      <c r="F25" s="41">
        <v>360</v>
      </c>
      <c r="G25" s="42">
        <v>17</v>
      </c>
      <c r="H25" s="36"/>
      <c r="I25" s="36"/>
    </row>
    <row r="26" spans="1:9" ht="15.75" customHeight="1" x14ac:dyDescent="0.3">
      <c r="A26" s="45">
        <v>6</v>
      </c>
      <c r="B26" s="28" t="s">
        <v>1081</v>
      </c>
      <c r="C26" s="28" t="s">
        <v>203</v>
      </c>
      <c r="D26" s="43">
        <v>86</v>
      </c>
      <c r="E26" s="29">
        <v>2</v>
      </c>
      <c r="F26" s="43">
        <v>356</v>
      </c>
      <c r="G26" s="44">
        <v>17</v>
      </c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6" t="s">
        <v>258</v>
      </c>
      <c r="F28" s="35" t="s">
        <v>165</v>
      </c>
      <c r="H28" s="36"/>
      <c r="I28" s="36"/>
    </row>
    <row r="29" spans="1:9" ht="15.75" customHeight="1" x14ac:dyDescent="0.3">
      <c r="A29" s="36"/>
      <c r="B29" s="6" t="s">
        <v>166</v>
      </c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heetProtection selectLockedCells="1" selectUnlockedCells="1"/>
  <hyperlinks>
    <hyperlink ref="B2" location="'Index'!A3" tooltip="Go to the Index sheet" display="á" xr:uid="{3A9FBBAC-5385-4F83-B84D-B621743A977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0C563-219D-44D5-B999-9BE15278C516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1108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N3" s="8"/>
    </row>
    <row r="4" spans="1:14" ht="15.75" customHeight="1" x14ac:dyDescent="0.3">
      <c r="A4" s="47" t="s">
        <v>268</v>
      </c>
      <c r="B4" s="48"/>
      <c r="C4" s="49">
        <v>580</v>
      </c>
      <c r="D4" s="48"/>
      <c r="E4" s="50" t="s">
        <v>14</v>
      </c>
      <c r="F4" s="51">
        <f>SUM(F5:F7)</f>
        <v>581</v>
      </c>
      <c r="G4" s="52" t="s">
        <v>269</v>
      </c>
      <c r="H4" s="47" t="s">
        <v>1109</v>
      </c>
      <c r="I4" s="48"/>
      <c r="J4" s="49">
        <v>584</v>
      </c>
      <c r="K4" s="48"/>
      <c r="L4" s="50" t="s">
        <v>14</v>
      </c>
      <c r="M4" s="51">
        <f>SUM(M5:M7)</f>
        <v>583</v>
      </c>
      <c r="N4"/>
    </row>
    <row r="5" spans="1:14" ht="15.75" customHeight="1" x14ac:dyDescent="0.3">
      <c r="A5" s="90" t="s">
        <v>1110</v>
      </c>
      <c r="B5" s="91"/>
      <c r="C5" s="92"/>
      <c r="D5" s="23">
        <v>92</v>
      </c>
      <c r="E5" s="23">
        <v>96</v>
      </c>
      <c r="F5" s="54">
        <f>SUM(D5:E5)</f>
        <v>188</v>
      </c>
      <c r="G5"/>
      <c r="H5" s="90" t="s">
        <v>1111</v>
      </c>
      <c r="I5" s="91"/>
      <c r="J5" s="92"/>
      <c r="K5" s="23">
        <v>97</v>
      </c>
      <c r="L5" s="23">
        <v>98</v>
      </c>
      <c r="M5" s="54">
        <f>SUM(K5:L5)</f>
        <v>195</v>
      </c>
      <c r="N5"/>
    </row>
    <row r="6" spans="1:14" ht="15.75" customHeight="1" x14ac:dyDescent="0.3">
      <c r="A6" s="95" t="s">
        <v>989</v>
      </c>
      <c r="B6" s="96"/>
      <c r="C6" s="97"/>
      <c r="D6" s="153">
        <v>100</v>
      </c>
      <c r="E6" s="153">
        <v>100</v>
      </c>
      <c r="F6" s="24">
        <f>SUM(D6:E6)</f>
        <v>200</v>
      </c>
      <c r="G6"/>
      <c r="H6" s="95" t="s">
        <v>1112</v>
      </c>
      <c r="I6" s="96"/>
      <c r="J6" s="97"/>
      <c r="K6" s="22">
        <v>96</v>
      </c>
      <c r="L6" s="22">
        <v>98</v>
      </c>
      <c r="M6" s="24">
        <f>SUM(K6:L6)</f>
        <v>194</v>
      </c>
      <c r="N6"/>
    </row>
    <row r="7" spans="1:14" ht="15.75" customHeight="1" x14ac:dyDescent="0.3">
      <c r="A7" s="99" t="s">
        <v>348</v>
      </c>
      <c r="B7" s="100"/>
      <c r="C7" s="101"/>
      <c r="D7" s="29">
        <v>96</v>
      </c>
      <c r="E7" s="29">
        <v>97</v>
      </c>
      <c r="F7" s="31">
        <f>SUM(D7:E7)</f>
        <v>193</v>
      </c>
      <c r="G7"/>
      <c r="H7" s="99" t="s">
        <v>503</v>
      </c>
      <c r="I7" s="100"/>
      <c r="J7" s="101"/>
      <c r="K7" s="29">
        <v>95</v>
      </c>
      <c r="L7" s="29">
        <v>99</v>
      </c>
      <c r="M7" s="31">
        <f>SUM(K7:L7)</f>
        <v>194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1113</v>
      </c>
      <c r="B9" s="48"/>
      <c r="C9" s="49">
        <v>579</v>
      </c>
      <c r="D9" s="48"/>
      <c r="E9" s="50" t="s">
        <v>14</v>
      </c>
      <c r="F9" s="51">
        <f>SUM(F10:F12)</f>
        <v>583</v>
      </c>
      <c r="G9" s="52" t="s">
        <v>269</v>
      </c>
      <c r="H9" s="47" t="s">
        <v>1114</v>
      </c>
      <c r="I9" s="48"/>
      <c r="J9" s="49">
        <v>577</v>
      </c>
      <c r="K9" s="48"/>
      <c r="L9" s="50" t="s">
        <v>14</v>
      </c>
      <c r="M9" s="51">
        <f>SUM(M10:M12)</f>
        <v>582</v>
      </c>
      <c r="N9"/>
    </row>
    <row r="10" spans="1:14" ht="15.75" customHeight="1" x14ac:dyDescent="0.3">
      <c r="A10" s="90" t="s">
        <v>999</v>
      </c>
      <c r="B10" s="91"/>
      <c r="C10" s="92"/>
      <c r="D10" s="23">
        <v>96</v>
      </c>
      <c r="E10" s="23">
        <v>96</v>
      </c>
      <c r="F10" s="54">
        <f>SUM(D10:E10)</f>
        <v>192</v>
      </c>
      <c r="G10"/>
      <c r="H10" s="90" t="s">
        <v>991</v>
      </c>
      <c r="I10" s="91"/>
      <c r="J10" s="92"/>
      <c r="K10" s="23">
        <v>98</v>
      </c>
      <c r="L10" s="23">
        <v>98</v>
      </c>
      <c r="M10" s="54">
        <f>SUM(K10:L10)</f>
        <v>196</v>
      </c>
      <c r="N10"/>
    </row>
    <row r="11" spans="1:14" ht="15.75" customHeight="1" x14ac:dyDescent="0.3">
      <c r="A11" s="95" t="s">
        <v>1115</v>
      </c>
      <c r="B11" s="96"/>
      <c r="C11" s="97"/>
      <c r="D11" s="22">
        <v>98</v>
      </c>
      <c r="E11" s="22">
        <v>95</v>
      </c>
      <c r="F11" s="24">
        <f>SUM(D11:E11)</f>
        <v>193</v>
      </c>
      <c r="G11"/>
      <c r="H11" s="95" t="s">
        <v>1012</v>
      </c>
      <c r="I11" s="96"/>
      <c r="J11" s="97"/>
      <c r="K11" s="22">
        <v>98</v>
      </c>
      <c r="L11" s="22">
        <v>97</v>
      </c>
      <c r="M11" s="24">
        <f>SUM(K11:L11)</f>
        <v>195</v>
      </c>
      <c r="N11"/>
    </row>
    <row r="12" spans="1:14" ht="15.75" customHeight="1" x14ac:dyDescent="0.3">
      <c r="A12" s="99" t="s">
        <v>992</v>
      </c>
      <c r="B12" s="100"/>
      <c r="C12" s="101"/>
      <c r="D12" s="29">
        <v>99</v>
      </c>
      <c r="E12" s="29">
        <v>99</v>
      </c>
      <c r="F12" s="31">
        <f>SUM(D12:E12)</f>
        <v>198</v>
      </c>
      <c r="G12"/>
      <c r="H12" s="154" t="s">
        <v>994</v>
      </c>
      <c r="I12" s="100"/>
      <c r="J12" s="101"/>
      <c r="K12" s="29">
        <v>92</v>
      </c>
      <c r="L12" s="29">
        <v>99</v>
      </c>
      <c r="M12" s="31">
        <f>SUM(K12:L12)</f>
        <v>191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1116</v>
      </c>
      <c r="B14" s="48"/>
      <c r="C14" s="49">
        <v>578</v>
      </c>
      <c r="D14" s="48"/>
      <c r="E14" s="50" t="s">
        <v>14</v>
      </c>
      <c r="F14" s="51">
        <f>SUM(F15:F17)</f>
        <v>580</v>
      </c>
      <c r="G14" s="52" t="s">
        <v>269</v>
      </c>
      <c r="H14" s="47" t="s">
        <v>757</v>
      </c>
      <c r="I14" s="48"/>
      <c r="J14" s="49">
        <v>580</v>
      </c>
      <c r="K14" s="48"/>
      <c r="L14" s="50" t="s">
        <v>14</v>
      </c>
      <c r="M14" s="51">
        <f>SUM(M15:M17)</f>
        <v>575</v>
      </c>
      <c r="N14"/>
    </row>
    <row r="15" spans="1:14" ht="15.75" customHeight="1" x14ac:dyDescent="0.3">
      <c r="A15" s="90" t="s">
        <v>995</v>
      </c>
      <c r="B15" s="91"/>
      <c r="C15" s="92"/>
      <c r="D15" s="23">
        <v>95</v>
      </c>
      <c r="E15" s="23">
        <v>96</v>
      </c>
      <c r="F15" s="54">
        <f>SUM(D15:E15)</f>
        <v>191</v>
      </c>
      <c r="G15"/>
      <c r="H15" s="90" t="s">
        <v>990</v>
      </c>
      <c r="I15" s="91"/>
      <c r="J15" s="92"/>
      <c r="K15" s="23">
        <v>98</v>
      </c>
      <c r="L15" s="23">
        <v>98</v>
      </c>
      <c r="M15" s="54">
        <f>SUM(K15:L15)</f>
        <v>196</v>
      </c>
      <c r="N15"/>
    </row>
    <row r="16" spans="1:14" ht="15.75" customHeight="1" x14ac:dyDescent="0.3">
      <c r="A16" s="95" t="s">
        <v>1014</v>
      </c>
      <c r="B16" s="96"/>
      <c r="C16" s="97"/>
      <c r="D16" s="22">
        <v>96</v>
      </c>
      <c r="E16" s="22">
        <v>96</v>
      </c>
      <c r="F16" s="24">
        <f>SUM(D16:E16)</f>
        <v>192</v>
      </c>
      <c r="G16"/>
      <c r="H16" s="95" t="s">
        <v>594</v>
      </c>
      <c r="I16" s="96"/>
      <c r="J16" s="97"/>
      <c r="K16" s="22">
        <v>94</v>
      </c>
      <c r="L16" s="22">
        <v>97</v>
      </c>
      <c r="M16" s="24">
        <f>SUM(K16:L16)</f>
        <v>191</v>
      </c>
      <c r="N16"/>
    </row>
    <row r="17" spans="1:14" ht="15.75" customHeight="1" x14ac:dyDescent="0.3">
      <c r="A17" s="99" t="s">
        <v>988</v>
      </c>
      <c r="B17" s="100"/>
      <c r="C17" s="101"/>
      <c r="D17" s="29">
        <v>98</v>
      </c>
      <c r="E17" s="29">
        <v>99</v>
      </c>
      <c r="F17" s="31">
        <f>SUM(D17:E17)</f>
        <v>197</v>
      </c>
      <c r="G17"/>
      <c r="H17" s="99" t="s">
        <v>1041</v>
      </c>
      <c r="I17" s="100"/>
      <c r="J17" s="101"/>
      <c r="K17" s="29">
        <v>92</v>
      </c>
      <c r="L17" s="29">
        <v>96</v>
      </c>
      <c r="M17" s="31">
        <f>SUM(K17:L17)</f>
        <v>188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8" t="s">
        <v>3</v>
      </c>
      <c r="I19" s="12" t="s">
        <v>279</v>
      </c>
      <c r="J19" s="12" t="s">
        <v>280</v>
      </c>
      <c r="K19" s="12" t="s">
        <v>281</v>
      </c>
      <c r="L19" s="12" t="s">
        <v>282</v>
      </c>
      <c r="M19" s="12" t="s">
        <v>13</v>
      </c>
      <c r="N19" s="13" t="s">
        <v>283</v>
      </c>
    </row>
    <row r="20" spans="1:14" ht="15.75" customHeight="1" x14ac:dyDescent="0.3">
      <c r="B20" s="6" t="s">
        <v>1117</v>
      </c>
      <c r="H20" s="59" t="s">
        <v>1109</v>
      </c>
      <c r="I20" s="23">
        <v>4</v>
      </c>
      <c r="J20" s="23">
        <v>3</v>
      </c>
      <c r="K20" s="23"/>
      <c r="L20" s="23">
        <v>1</v>
      </c>
      <c r="M20" s="23">
        <v>2331</v>
      </c>
      <c r="N20" s="54">
        <v>6</v>
      </c>
    </row>
    <row r="21" spans="1:14" ht="15.75" customHeight="1" x14ac:dyDescent="0.3">
      <c r="B21" s="60" t="s">
        <v>1118</v>
      </c>
      <c r="H21" s="55" t="s">
        <v>1114</v>
      </c>
      <c r="I21" s="22">
        <v>4</v>
      </c>
      <c r="J21" s="22">
        <v>3</v>
      </c>
      <c r="K21" s="22"/>
      <c r="L21" s="22">
        <v>1</v>
      </c>
      <c r="M21" s="22">
        <v>2331</v>
      </c>
      <c r="N21" s="24">
        <v>6</v>
      </c>
    </row>
    <row r="22" spans="1:14" ht="15.75" customHeight="1" x14ac:dyDescent="0.3">
      <c r="B22" s="9" t="s">
        <v>286</v>
      </c>
      <c r="H22" s="55" t="s">
        <v>268</v>
      </c>
      <c r="I22" s="25">
        <v>4</v>
      </c>
      <c r="J22" s="25">
        <v>2</v>
      </c>
      <c r="K22" s="25"/>
      <c r="L22" s="25">
        <v>2</v>
      </c>
      <c r="M22" s="25">
        <v>2312</v>
      </c>
      <c r="N22" s="26">
        <v>4</v>
      </c>
    </row>
    <row r="23" spans="1:14" ht="15.75" customHeight="1" x14ac:dyDescent="0.3">
      <c r="H23" s="55" t="s">
        <v>1116</v>
      </c>
      <c r="I23" s="22">
        <v>4</v>
      </c>
      <c r="J23" s="22">
        <v>2</v>
      </c>
      <c r="K23" s="22"/>
      <c r="L23" s="22">
        <v>2</v>
      </c>
      <c r="M23" s="22">
        <v>2305</v>
      </c>
      <c r="N23" s="24">
        <v>4</v>
      </c>
    </row>
    <row r="24" spans="1:14" ht="15.75" customHeight="1" x14ac:dyDescent="0.3">
      <c r="H24" s="55" t="s">
        <v>757</v>
      </c>
      <c r="I24" s="22">
        <v>4</v>
      </c>
      <c r="J24" s="22">
        <v>1</v>
      </c>
      <c r="K24" s="22"/>
      <c r="L24" s="22">
        <v>3</v>
      </c>
      <c r="M24" s="22">
        <v>2291</v>
      </c>
      <c r="N24" s="24">
        <v>2</v>
      </c>
    </row>
    <row r="25" spans="1:14" ht="15.75" customHeight="1" x14ac:dyDescent="0.3">
      <c r="H25" s="56" t="s">
        <v>1113</v>
      </c>
      <c r="I25" s="29">
        <v>4</v>
      </c>
      <c r="J25" s="29">
        <v>1</v>
      </c>
      <c r="K25" s="29"/>
      <c r="L25" s="29">
        <v>3</v>
      </c>
      <c r="M25" s="29">
        <v>2285</v>
      </c>
      <c r="N25" s="31">
        <v>2</v>
      </c>
    </row>
    <row r="26" spans="1:14" ht="15.75" customHeight="1" x14ac:dyDescent="0.3">
      <c r="B26" s="111"/>
      <c r="C26" s="111"/>
      <c r="H26" s="84"/>
      <c r="I26" s="155"/>
      <c r="J26" s="155"/>
      <c r="K26" s="155"/>
      <c r="L26" s="155"/>
      <c r="M26" s="155"/>
      <c r="N26" s="155"/>
    </row>
    <row r="27" spans="1:14" ht="15.75" customHeight="1" x14ac:dyDescent="0.3">
      <c r="A27" s="62"/>
      <c r="B27" s="62"/>
      <c r="C27" s="62"/>
      <c r="D27" s="62"/>
      <c r="E27" s="62"/>
      <c r="F27" s="62"/>
      <c r="G27" s="63"/>
      <c r="H27" s="62"/>
      <c r="I27" s="62"/>
      <c r="J27" s="62"/>
      <c r="K27" s="62"/>
      <c r="L27" s="62"/>
      <c r="M27" s="62"/>
      <c r="N27" s="62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N29" s="8"/>
    </row>
    <row r="30" spans="1:14" ht="15.75" customHeight="1" x14ac:dyDescent="0.3">
      <c r="A30" s="47" t="s">
        <v>1119</v>
      </c>
      <c r="B30" s="48"/>
      <c r="C30" s="49">
        <v>570</v>
      </c>
      <c r="D30" s="48"/>
      <c r="E30" s="50" t="s">
        <v>14</v>
      </c>
      <c r="F30" s="51">
        <f>SUM(F31:F33)</f>
        <v>567</v>
      </c>
      <c r="G30" s="52" t="s">
        <v>269</v>
      </c>
      <c r="H30" s="47" t="s">
        <v>1120</v>
      </c>
      <c r="I30" s="48"/>
      <c r="J30" s="49">
        <v>562</v>
      </c>
      <c r="K30" s="48"/>
      <c r="L30" s="50" t="s">
        <v>14</v>
      </c>
      <c r="M30" s="51">
        <f>SUM(M31:M33)</f>
        <v>550</v>
      </c>
      <c r="N30"/>
    </row>
    <row r="31" spans="1:14" ht="15.75" customHeight="1" x14ac:dyDescent="0.3">
      <c r="A31" s="90" t="s">
        <v>1121</v>
      </c>
      <c r="B31" s="91"/>
      <c r="C31" s="92"/>
      <c r="D31" s="23">
        <v>94</v>
      </c>
      <c r="E31" s="23">
        <v>94</v>
      </c>
      <c r="F31" s="54">
        <f>SUM(D31:E31)</f>
        <v>188</v>
      </c>
      <c r="G31"/>
      <c r="H31" s="90" t="s">
        <v>1031</v>
      </c>
      <c r="I31" s="91"/>
      <c r="J31" s="92"/>
      <c r="K31" s="23">
        <v>91</v>
      </c>
      <c r="L31" s="23">
        <v>96</v>
      </c>
      <c r="M31" s="54">
        <f>SUM(K31:L31)</f>
        <v>187</v>
      </c>
      <c r="N31"/>
    </row>
    <row r="32" spans="1:14" ht="15.75" customHeight="1" x14ac:dyDescent="0.3">
      <c r="A32" s="95" t="s">
        <v>289</v>
      </c>
      <c r="B32" s="96"/>
      <c r="C32" s="97"/>
      <c r="D32" s="22">
        <v>94</v>
      </c>
      <c r="E32" s="22">
        <v>94</v>
      </c>
      <c r="F32" s="24">
        <f>SUM(D32:E32)</f>
        <v>188</v>
      </c>
      <c r="G32"/>
      <c r="H32" s="95" t="s">
        <v>1056</v>
      </c>
      <c r="I32" s="96"/>
      <c r="J32" s="97"/>
      <c r="K32" s="22">
        <v>87</v>
      </c>
      <c r="L32" s="22">
        <v>88</v>
      </c>
      <c r="M32" s="24">
        <f>SUM(K32:L32)</f>
        <v>175</v>
      </c>
      <c r="N32"/>
    </row>
    <row r="33" spans="1:14" ht="15.75" customHeight="1" x14ac:dyDescent="0.3">
      <c r="A33" s="99" t="s">
        <v>1122</v>
      </c>
      <c r="B33" s="100"/>
      <c r="C33" s="101"/>
      <c r="D33" s="29">
        <v>95</v>
      </c>
      <c r="E33" s="29">
        <v>96</v>
      </c>
      <c r="F33" s="31">
        <f>SUM(D33:E33)</f>
        <v>191</v>
      </c>
      <c r="G33"/>
      <c r="H33" s="99" t="s">
        <v>1034</v>
      </c>
      <c r="I33" s="100"/>
      <c r="J33" s="101"/>
      <c r="K33" s="29">
        <v>96</v>
      </c>
      <c r="L33" s="29">
        <v>92</v>
      </c>
      <c r="M33" s="31">
        <f>SUM(K33:L33)</f>
        <v>188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7" t="s">
        <v>1123</v>
      </c>
      <c r="B35" s="48"/>
      <c r="C35" s="49">
        <v>567</v>
      </c>
      <c r="D35" s="48"/>
      <c r="E35" s="50" t="s">
        <v>14</v>
      </c>
      <c r="F35" s="51">
        <f>SUM(F36:F38)</f>
        <v>563</v>
      </c>
      <c r="G35" s="52" t="s">
        <v>269</v>
      </c>
      <c r="H35" s="47" t="s">
        <v>1124</v>
      </c>
      <c r="I35" s="48"/>
      <c r="J35" s="49">
        <v>562</v>
      </c>
      <c r="K35" s="48"/>
      <c r="L35" s="50" t="s">
        <v>14</v>
      </c>
      <c r="M35" s="51">
        <f>SUM(M36:M38)-2</f>
        <v>564</v>
      </c>
      <c r="N35"/>
    </row>
    <row r="36" spans="1:14" ht="15.75" customHeight="1" x14ac:dyDescent="0.3">
      <c r="A36" s="90" t="s">
        <v>1019</v>
      </c>
      <c r="B36" s="91"/>
      <c r="C36" s="92"/>
      <c r="D36" s="23">
        <v>93</v>
      </c>
      <c r="E36" s="23">
        <v>97</v>
      </c>
      <c r="F36" s="54">
        <f>SUM(D36:E36)</f>
        <v>190</v>
      </c>
      <c r="G36"/>
      <c r="H36" s="90" t="s">
        <v>1049</v>
      </c>
      <c r="I36" s="91"/>
      <c r="J36" s="92"/>
      <c r="K36" s="23">
        <v>97</v>
      </c>
      <c r="L36" s="23">
        <v>92</v>
      </c>
      <c r="M36" s="54">
        <f>SUM(K36:L36)</f>
        <v>189</v>
      </c>
      <c r="N36"/>
    </row>
    <row r="37" spans="1:14" ht="15.75" customHeight="1" x14ac:dyDescent="0.3">
      <c r="A37" s="95" t="s">
        <v>1125</v>
      </c>
      <c r="B37" s="96"/>
      <c r="C37" s="97"/>
      <c r="D37" s="22">
        <v>93</v>
      </c>
      <c r="E37" s="22">
        <v>94</v>
      </c>
      <c r="F37" s="24">
        <f>SUM(D37:E37)</f>
        <v>187</v>
      </c>
      <c r="G37"/>
      <c r="H37" s="95" t="s">
        <v>1126</v>
      </c>
      <c r="I37" s="96"/>
      <c r="J37" s="97"/>
      <c r="K37" s="22">
        <v>94</v>
      </c>
      <c r="L37" s="22">
        <v>95</v>
      </c>
      <c r="M37" s="24">
        <f>SUM(K37:L37)</f>
        <v>189</v>
      </c>
      <c r="N37"/>
    </row>
    <row r="38" spans="1:14" ht="15.75" customHeight="1" x14ac:dyDescent="0.3">
      <c r="A38" s="99" t="s">
        <v>1127</v>
      </c>
      <c r="B38" s="100"/>
      <c r="C38" s="101"/>
      <c r="D38" s="29">
        <v>94</v>
      </c>
      <c r="E38" s="29">
        <v>92</v>
      </c>
      <c r="F38" s="31">
        <f>SUM(D38:E38)</f>
        <v>186</v>
      </c>
      <c r="G38"/>
      <c r="H38" s="99" t="s">
        <v>1030</v>
      </c>
      <c r="I38" s="100"/>
      <c r="J38" s="101"/>
      <c r="K38" s="29">
        <v>96</v>
      </c>
      <c r="L38" s="29">
        <v>92</v>
      </c>
      <c r="M38" s="31">
        <f>SUM(K38:L38)</f>
        <v>188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7" t="s">
        <v>1128</v>
      </c>
      <c r="B40" s="48"/>
      <c r="C40" s="49">
        <v>574</v>
      </c>
      <c r="D40" s="48"/>
      <c r="E40" s="50" t="s">
        <v>14</v>
      </c>
      <c r="F40" s="51">
        <f>SUM(F41:F43)</f>
        <v>574</v>
      </c>
      <c r="G40" s="52" t="s">
        <v>269</v>
      </c>
      <c r="H40" s="47" t="s">
        <v>1129</v>
      </c>
      <c r="I40" s="48"/>
      <c r="J40" s="49">
        <v>576</v>
      </c>
      <c r="K40" s="48"/>
      <c r="L40" s="50" t="s">
        <v>14</v>
      </c>
      <c r="M40" s="51">
        <f>SUM(M41:M43)</f>
        <v>576</v>
      </c>
      <c r="N40"/>
    </row>
    <row r="41" spans="1:14" ht="15.75" customHeight="1" x14ac:dyDescent="0.3">
      <c r="A41" s="90" t="s">
        <v>1036</v>
      </c>
      <c r="B41" s="91"/>
      <c r="C41" s="92"/>
      <c r="D41" s="23">
        <v>97</v>
      </c>
      <c r="E41" s="23">
        <v>92</v>
      </c>
      <c r="F41" s="54">
        <f>SUM(D41:E41)</f>
        <v>189</v>
      </c>
      <c r="G41"/>
      <c r="H41" s="90" t="s">
        <v>1017</v>
      </c>
      <c r="I41" s="91"/>
      <c r="J41" s="92"/>
      <c r="K41" s="23">
        <v>96</v>
      </c>
      <c r="L41" s="23">
        <v>98</v>
      </c>
      <c r="M41" s="54">
        <f>SUM(K41:L41)</f>
        <v>194</v>
      </c>
      <c r="N41"/>
    </row>
    <row r="42" spans="1:14" ht="15.75" customHeight="1" x14ac:dyDescent="0.3">
      <c r="A42" s="95" t="s">
        <v>846</v>
      </c>
      <c r="B42" s="96"/>
      <c r="C42" s="97"/>
      <c r="D42" s="22">
        <v>98</v>
      </c>
      <c r="E42" s="22">
        <v>99</v>
      </c>
      <c r="F42" s="24">
        <f>SUM(D42:E42)</f>
        <v>197</v>
      </c>
      <c r="G42"/>
      <c r="H42" s="95" t="s">
        <v>1016</v>
      </c>
      <c r="I42" s="96"/>
      <c r="J42" s="97"/>
      <c r="K42" s="22">
        <v>97</v>
      </c>
      <c r="L42" s="22">
        <v>96</v>
      </c>
      <c r="M42" s="24">
        <f>SUM(K42:L42)</f>
        <v>193</v>
      </c>
      <c r="N42"/>
    </row>
    <row r="43" spans="1:14" ht="15.75" customHeight="1" x14ac:dyDescent="0.3">
      <c r="A43" s="99" t="s">
        <v>1003</v>
      </c>
      <c r="B43" s="100"/>
      <c r="C43" s="101"/>
      <c r="D43" s="29">
        <v>95</v>
      </c>
      <c r="E43" s="29">
        <v>93</v>
      </c>
      <c r="F43" s="31">
        <f>SUM(D43:E43)</f>
        <v>188</v>
      </c>
      <c r="G43"/>
      <c r="H43" s="99" t="s">
        <v>1000</v>
      </c>
      <c r="I43" s="100"/>
      <c r="J43" s="101"/>
      <c r="K43" s="29">
        <v>92</v>
      </c>
      <c r="L43" s="29">
        <v>97</v>
      </c>
      <c r="M43" s="31">
        <f>SUM(K43:L43)</f>
        <v>189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58" t="s">
        <v>6</v>
      </c>
      <c r="I45" s="12" t="s">
        <v>279</v>
      </c>
      <c r="J45" s="12" t="s">
        <v>280</v>
      </c>
      <c r="K45" s="12" t="s">
        <v>281</v>
      </c>
      <c r="L45" s="12" t="s">
        <v>282</v>
      </c>
      <c r="M45" s="12" t="s">
        <v>13</v>
      </c>
      <c r="N45" s="13" t="s">
        <v>283</v>
      </c>
    </row>
    <row r="46" spans="1:14" ht="15.75" customHeight="1" x14ac:dyDescent="0.3">
      <c r="B46" s="6" t="s">
        <v>1130</v>
      </c>
      <c r="H46" s="64" t="s">
        <v>1129</v>
      </c>
      <c r="I46" s="65">
        <v>4</v>
      </c>
      <c r="J46" s="65">
        <v>3</v>
      </c>
      <c r="K46" s="65">
        <v>1</v>
      </c>
      <c r="L46" s="65"/>
      <c r="M46" s="65">
        <v>2291</v>
      </c>
      <c r="N46" s="66">
        <v>7</v>
      </c>
    </row>
    <row r="47" spans="1:14" ht="15.75" customHeight="1" x14ac:dyDescent="0.3">
      <c r="B47" s="60" t="s">
        <v>1131</v>
      </c>
      <c r="H47" s="67" t="s">
        <v>1128</v>
      </c>
      <c r="I47" s="41">
        <v>4</v>
      </c>
      <c r="J47" s="41">
        <v>2</v>
      </c>
      <c r="K47" s="41">
        <v>1</v>
      </c>
      <c r="L47" s="41">
        <v>1</v>
      </c>
      <c r="M47" s="41">
        <v>2273</v>
      </c>
      <c r="N47" s="42">
        <v>5</v>
      </c>
    </row>
    <row r="48" spans="1:14" ht="15.75" customHeight="1" x14ac:dyDescent="0.3">
      <c r="B48" s="9" t="s">
        <v>286</v>
      </c>
      <c r="H48" s="67" t="s">
        <v>1124</v>
      </c>
      <c r="I48" s="41">
        <v>4</v>
      </c>
      <c r="J48" s="41">
        <v>2</v>
      </c>
      <c r="K48" s="41">
        <v>1</v>
      </c>
      <c r="L48" s="41">
        <v>1</v>
      </c>
      <c r="M48" s="41">
        <v>2245</v>
      </c>
      <c r="N48" s="42">
        <v>5</v>
      </c>
    </row>
    <row r="49" spans="1:14" ht="15.75" customHeight="1" x14ac:dyDescent="0.3">
      <c r="H49" s="67" t="s">
        <v>1119</v>
      </c>
      <c r="I49" s="41">
        <v>4</v>
      </c>
      <c r="J49" s="41">
        <v>2</v>
      </c>
      <c r="K49" s="41"/>
      <c r="L49" s="41">
        <v>2</v>
      </c>
      <c r="M49" s="41">
        <v>2250</v>
      </c>
      <c r="N49" s="42">
        <v>4</v>
      </c>
    </row>
    <row r="50" spans="1:14" ht="15.75" customHeight="1" x14ac:dyDescent="0.3">
      <c r="H50" s="67" t="s">
        <v>1123</v>
      </c>
      <c r="I50" s="41">
        <v>4</v>
      </c>
      <c r="J50" s="41">
        <v>1</v>
      </c>
      <c r="K50" s="41">
        <v>1</v>
      </c>
      <c r="L50" s="41">
        <v>2</v>
      </c>
      <c r="M50" s="41">
        <v>2248</v>
      </c>
      <c r="N50" s="42">
        <v>3</v>
      </c>
    </row>
    <row r="51" spans="1:14" ht="15.75" customHeight="1" x14ac:dyDescent="0.3">
      <c r="H51" s="68" t="s">
        <v>1120</v>
      </c>
      <c r="I51" s="43">
        <v>4</v>
      </c>
      <c r="J51" s="43"/>
      <c r="K51" s="43"/>
      <c r="L51" s="43">
        <v>4</v>
      </c>
      <c r="M51" s="43">
        <v>2211</v>
      </c>
      <c r="N51" s="44">
        <v>0</v>
      </c>
    </row>
    <row r="52" spans="1:14" ht="15.75" customHeight="1" x14ac:dyDescent="0.3"/>
    <row r="53" spans="1:14" ht="15.75" customHeight="1" x14ac:dyDescent="0.3">
      <c r="A53" s="6" t="s">
        <v>341</v>
      </c>
      <c r="E53" s="4"/>
      <c r="G53" s="69" t="s">
        <v>165</v>
      </c>
    </row>
    <row r="54" spans="1:14" ht="15.75" customHeight="1" x14ac:dyDescent="0.3">
      <c r="A54" s="6" t="s">
        <v>166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E32A8322-2EC2-431D-B201-2FEECA83D6D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15D2C-EAED-45CA-9084-0EAFF9EE1236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1108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8"/>
      <c r="F3" s="8"/>
      <c r="N3" s="8"/>
    </row>
    <row r="4" spans="1:14" ht="15.75" customHeight="1" x14ac:dyDescent="0.3">
      <c r="A4" s="47" t="s">
        <v>1132</v>
      </c>
      <c r="B4" s="48"/>
      <c r="C4" s="49">
        <v>531</v>
      </c>
      <c r="D4" s="48"/>
      <c r="E4" s="50" t="s">
        <v>14</v>
      </c>
      <c r="F4" s="51">
        <f>SUM(F5:F7)</f>
        <v>357</v>
      </c>
      <c r="G4" s="52" t="s">
        <v>269</v>
      </c>
      <c r="H4" s="47" t="s">
        <v>299</v>
      </c>
      <c r="I4" s="48"/>
      <c r="J4" s="49">
        <v>557</v>
      </c>
      <c r="K4" s="48"/>
      <c r="L4" s="50" t="s">
        <v>14</v>
      </c>
      <c r="M4" s="51">
        <f>SUM(M5:M7)</f>
        <v>555</v>
      </c>
      <c r="N4"/>
    </row>
    <row r="5" spans="1:14" ht="15.75" customHeight="1" x14ac:dyDescent="0.3">
      <c r="A5" s="90" t="s">
        <v>1072</v>
      </c>
      <c r="B5" s="91"/>
      <c r="C5" s="92"/>
      <c r="D5" s="23">
        <v>87</v>
      </c>
      <c r="E5" s="23">
        <v>92</v>
      </c>
      <c r="F5" s="54">
        <f>SUM(D5:E5)</f>
        <v>179</v>
      </c>
      <c r="G5"/>
      <c r="H5" s="90" t="s">
        <v>1050</v>
      </c>
      <c r="I5" s="91"/>
      <c r="J5" s="92"/>
      <c r="K5" s="23">
        <v>95</v>
      </c>
      <c r="L5" s="23">
        <v>95</v>
      </c>
      <c r="M5" s="54">
        <f>SUM(K5:L5)</f>
        <v>190</v>
      </c>
      <c r="N5"/>
    </row>
    <row r="6" spans="1:14" ht="15.75" customHeight="1" x14ac:dyDescent="0.3">
      <c r="A6" s="95" t="s">
        <v>1075</v>
      </c>
      <c r="B6" s="96"/>
      <c r="C6" s="97"/>
      <c r="D6" s="22">
        <v>88</v>
      </c>
      <c r="E6" s="22">
        <v>90</v>
      </c>
      <c r="F6" s="24">
        <f>SUM(D6:E6)</f>
        <v>178</v>
      </c>
      <c r="G6"/>
      <c r="H6" s="95" t="s">
        <v>1055</v>
      </c>
      <c r="I6" s="96"/>
      <c r="J6" s="97"/>
      <c r="K6" s="22">
        <v>92</v>
      </c>
      <c r="L6" s="22">
        <v>90</v>
      </c>
      <c r="M6" s="24">
        <f>SUM(K6:L6)</f>
        <v>182</v>
      </c>
      <c r="N6"/>
    </row>
    <row r="7" spans="1:14" ht="15.75" customHeight="1" x14ac:dyDescent="0.3">
      <c r="A7" s="99" t="s">
        <v>1133</v>
      </c>
      <c r="B7" s="100"/>
      <c r="C7" s="101"/>
      <c r="D7" s="78">
        <v>0</v>
      </c>
      <c r="E7" s="78">
        <v>0</v>
      </c>
      <c r="F7" s="31">
        <f>SUM(D7:E7)</f>
        <v>0</v>
      </c>
      <c r="G7"/>
      <c r="H7" s="99" t="s">
        <v>679</v>
      </c>
      <c r="I7" s="100"/>
      <c r="J7" s="101"/>
      <c r="K7" s="29">
        <v>92</v>
      </c>
      <c r="L7" s="29">
        <v>91</v>
      </c>
      <c r="M7" s="31">
        <f>SUM(K7:L7)</f>
        <v>183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1134</v>
      </c>
      <c r="B9" s="48"/>
      <c r="C9" s="49">
        <v>545</v>
      </c>
      <c r="D9" s="48"/>
      <c r="E9" s="50" t="s">
        <v>14</v>
      </c>
      <c r="F9" s="51">
        <f>SUM(F10:F12)</f>
        <v>546</v>
      </c>
      <c r="G9" s="52" t="s">
        <v>269</v>
      </c>
      <c r="H9" s="47" t="s">
        <v>1135</v>
      </c>
      <c r="I9" s="48"/>
      <c r="J9" s="49">
        <v>559</v>
      </c>
      <c r="K9" s="48"/>
      <c r="L9" s="50" t="s">
        <v>14</v>
      </c>
      <c r="M9" s="51">
        <f>SUM(M10:M12)</f>
        <v>581</v>
      </c>
      <c r="N9"/>
    </row>
    <row r="10" spans="1:14" ht="15.75" customHeight="1" x14ac:dyDescent="0.3">
      <c r="A10" s="90" t="s">
        <v>156</v>
      </c>
      <c r="B10" s="91"/>
      <c r="C10" s="92"/>
      <c r="D10" s="23">
        <v>95</v>
      </c>
      <c r="E10" s="23">
        <v>90</v>
      </c>
      <c r="F10" s="54">
        <f>SUM(D10:E10)</f>
        <v>185</v>
      </c>
      <c r="G10"/>
      <c r="H10" s="90" t="s">
        <v>1027</v>
      </c>
      <c r="I10" s="91"/>
      <c r="J10" s="92"/>
      <c r="K10" s="23">
        <v>96</v>
      </c>
      <c r="L10" s="23">
        <v>97</v>
      </c>
      <c r="M10" s="54">
        <f>SUM(K10:L10)</f>
        <v>193</v>
      </c>
      <c r="N10"/>
    </row>
    <row r="11" spans="1:14" ht="15.75" customHeight="1" x14ac:dyDescent="0.3">
      <c r="A11" s="95" t="s">
        <v>1136</v>
      </c>
      <c r="B11" s="96"/>
      <c r="C11" s="97"/>
      <c r="D11" s="22">
        <v>88</v>
      </c>
      <c r="E11" s="74">
        <v>90</v>
      </c>
      <c r="F11" s="24">
        <f>SUM(D11:E11)</f>
        <v>178</v>
      </c>
      <c r="G11"/>
      <c r="H11" s="95" t="s">
        <v>1058</v>
      </c>
      <c r="I11" s="96"/>
      <c r="J11" s="97"/>
      <c r="K11" s="22">
        <v>97</v>
      </c>
      <c r="L11" s="22">
        <v>96</v>
      </c>
      <c r="M11" s="24">
        <f>SUM(K11:L11)</f>
        <v>193</v>
      </c>
      <c r="N11"/>
    </row>
    <row r="12" spans="1:14" ht="15.75" customHeight="1" x14ac:dyDescent="0.3">
      <c r="A12" s="99" t="s">
        <v>1137</v>
      </c>
      <c r="B12" s="100"/>
      <c r="C12" s="101"/>
      <c r="D12" s="29">
        <v>90</v>
      </c>
      <c r="E12" s="29">
        <v>93</v>
      </c>
      <c r="F12" s="31">
        <f>SUM(D12:E12)</f>
        <v>183</v>
      </c>
      <c r="G12"/>
      <c r="H12" s="99" t="s">
        <v>1048</v>
      </c>
      <c r="I12" s="100"/>
      <c r="J12" s="101"/>
      <c r="K12" s="29">
        <v>96</v>
      </c>
      <c r="L12" s="29">
        <v>99</v>
      </c>
      <c r="M12" s="31">
        <f>SUM(K12:L12)</f>
        <v>195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1138</v>
      </c>
      <c r="B14" s="48"/>
      <c r="C14" s="49">
        <v>555</v>
      </c>
      <c r="D14" s="48"/>
      <c r="E14" s="50" t="s">
        <v>14</v>
      </c>
      <c r="F14" s="51">
        <f>SUM(F15:F17)</f>
        <v>561</v>
      </c>
      <c r="G14" s="52" t="s">
        <v>269</v>
      </c>
      <c r="H14" s="47" t="s">
        <v>1139</v>
      </c>
      <c r="I14" s="48"/>
      <c r="J14" s="49">
        <v>524</v>
      </c>
      <c r="K14" s="48"/>
      <c r="L14" s="50" t="s">
        <v>14</v>
      </c>
      <c r="M14" s="51">
        <f>SUM(M15:M17)</f>
        <v>522</v>
      </c>
      <c r="N14"/>
    </row>
    <row r="15" spans="1:14" ht="15.75" customHeight="1" x14ac:dyDescent="0.3">
      <c r="A15" s="90" t="s">
        <v>1029</v>
      </c>
      <c r="B15" s="91"/>
      <c r="C15" s="92"/>
      <c r="D15" s="23">
        <v>93</v>
      </c>
      <c r="E15" s="23">
        <v>97</v>
      </c>
      <c r="F15" s="54">
        <f>SUM(D15:E15)</f>
        <v>190</v>
      </c>
      <c r="G15"/>
      <c r="H15" s="90" t="s">
        <v>1080</v>
      </c>
      <c r="I15" s="91"/>
      <c r="J15" s="92"/>
      <c r="K15" s="156">
        <v>89</v>
      </c>
      <c r="L15" s="23">
        <v>77</v>
      </c>
      <c r="M15" s="54">
        <f>SUM(K15:L15)</f>
        <v>166</v>
      </c>
      <c r="N15"/>
    </row>
    <row r="16" spans="1:14" ht="15.75" customHeight="1" x14ac:dyDescent="0.3">
      <c r="A16" s="95" t="s">
        <v>1028</v>
      </c>
      <c r="B16" s="96"/>
      <c r="C16" s="97"/>
      <c r="D16" s="22">
        <v>98</v>
      </c>
      <c r="E16" s="22">
        <v>95</v>
      </c>
      <c r="F16" s="24">
        <f>SUM(D16:E16)</f>
        <v>193</v>
      </c>
      <c r="G16"/>
      <c r="H16" s="95" t="s">
        <v>1096</v>
      </c>
      <c r="I16" s="96"/>
      <c r="J16" s="97"/>
      <c r="K16" s="22">
        <v>94</v>
      </c>
      <c r="L16" s="22">
        <v>88</v>
      </c>
      <c r="M16" s="24">
        <f>SUM(K16:L16)</f>
        <v>182</v>
      </c>
      <c r="N16"/>
    </row>
    <row r="17" spans="1:14" ht="15.75" customHeight="1" x14ac:dyDescent="0.3">
      <c r="A17" s="99" t="s">
        <v>1077</v>
      </c>
      <c r="B17" s="100"/>
      <c r="C17" s="101"/>
      <c r="D17" s="29">
        <v>87</v>
      </c>
      <c r="E17" s="29">
        <v>91</v>
      </c>
      <c r="F17" s="31">
        <f>SUM(D17:E17)</f>
        <v>178</v>
      </c>
      <c r="G17"/>
      <c r="H17" s="99" t="s">
        <v>1076</v>
      </c>
      <c r="I17" s="100"/>
      <c r="J17" s="101"/>
      <c r="K17" s="29">
        <v>86</v>
      </c>
      <c r="L17" s="29">
        <v>88</v>
      </c>
      <c r="M17" s="31">
        <f>SUM(K17:L17)</f>
        <v>174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8" t="s">
        <v>48</v>
      </c>
      <c r="I19" s="12" t="s">
        <v>279</v>
      </c>
      <c r="J19" s="12" t="s">
        <v>280</v>
      </c>
      <c r="K19" s="12" t="s">
        <v>281</v>
      </c>
      <c r="L19" s="12" t="s">
        <v>282</v>
      </c>
      <c r="M19" s="12" t="s">
        <v>13</v>
      </c>
      <c r="N19" s="13" t="s">
        <v>283</v>
      </c>
    </row>
    <row r="20" spans="1:14" ht="15.75" customHeight="1" x14ac:dyDescent="0.3">
      <c r="B20" s="6" t="s">
        <v>1140</v>
      </c>
      <c r="H20" s="64" t="s">
        <v>1138</v>
      </c>
      <c r="I20" s="65">
        <v>4</v>
      </c>
      <c r="J20" s="65">
        <v>4</v>
      </c>
      <c r="K20" s="65"/>
      <c r="L20" s="65"/>
      <c r="M20" s="65">
        <v>2234</v>
      </c>
      <c r="N20" s="66">
        <v>8</v>
      </c>
    </row>
    <row r="21" spans="1:14" ht="15.75" customHeight="1" x14ac:dyDescent="0.3">
      <c r="B21" s="60" t="s">
        <v>1141</v>
      </c>
      <c r="H21" s="67" t="s">
        <v>299</v>
      </c>
      <c r="I21" s="41">
        <v>4</v>
      </c>
      <c r="J21" s="41">
        <v>3</v>
      </c>
      <c r="K21" s="41"/>
      <c r="L21" s="41">
        <v>1</v>
      </c>
      <c r="M21" s="41">
        <v>2216</v>
      </c>
      <c r="N21" s="42">
        <v>6</v>
      </c>
    </row>
    <row r="22" spans="1:14" ht="15.75" customHeight="1" x14ac:dyDescent="0.3">
      <c r="B22" s="9" t="s">
        <v>286</v>
      </c>
      <c r="H22" s="67" t="s">
        <v>1135</v>
      </c>
      <c r="I22" s="41">
        <v>4</v>
      </c>
      <c r="J22" s="41">
        <v>2</v>
      </c>
      <c r="K22" s="41"/>
      <c r="L22" s="41">
        <v>2</v>
      </c>
      <c r="M22" s="41">
        <v>1889</v>
      </c>
      <c r="N22" s="42">
        <v>4</v>
      </c>
    </row>
    <row r="23" spans="1:14" ht="15.75" customHeight="1" x14ac:dyDescent="0.3">
      <c r="H23" s="67" t="s">
        <v>1134</v>
      </c>
      <c r="I23" s="41">
        <v>4</v>
      </c>
      <c r="J23" s="41">
        <v>1</v>
      </c>
      <c r="K23" s="41"/>
      <c r="L23" s="41">
        <v>3</v>
      </c>
      <c r="M23" s="41">
        <v>2166</v>
      </c>
      <c r="N23" s="42">
        <v>2</v>
      </c>
    </row>
    <row r="24" spans="1:14" ht="15.75" customHeight="1" x14ac:dyDescent="0.3">
      <c r="H24" s="67" t="s">
        <v>1139</v>
      </c>
      <c r="I24" s="41">
        <v>4</v>
      </c>
      <c r="J24" s="41">
        <v>1</v>
      </c>
      <c r="K24" s="41"/>
      <c r="L24" s="41">
        <v>3</v>
      </c>
      <c r="M24" s="41">
        <v>2083</v>
      </c>
      <c r="N24" s="42">
        <v>2</v>
      </c>
    </row>
    <row r="25" spans="1:14" ht="15.75" customHeight="1" x14ac:dyDescent="0.3">
      <c r="H25" s="68" t="s">
        <v>1132</v>
      </c>
      <c r="I25" s="43">
        <v>4</v>
      </c>
      <c r="J25" s="43">
        <v>1</v>
      </c>
      <c r="K25" s="43"/>
      <c r="L25" s="43">
        <v>3</v>
      </c>
      <c r="M25" s="43">
        <v>1617</v>
      </c>
      <c r="N25" s="44">
        <v>2</v>
      </c>
    </row>
    <row r="26" spans="1:14" ht="15.75" customHeight="1" x14ac:dyDescent="0.3">
      <c r="B26" s="111"/>
      <c r="C26" s="111"/>
      <c r="H26" s="84"/>
      <c r="I26" s="155"/>
      <c r="J26" s="155"/>
      <c r="K26" s="155"/>
      <c r="L26" s="155"/>
      <c r="M26" s="155"/>
      <c r="N26" s="155"/>
    </row>
    <row r="27" spans="1:14" ht="15.75" customHeight="1" x14ac:dyDescent="0.3">
      <c r="A27" s="6" t="s">
        <v>341</v>
      </c>
      <c r="E27" s="4"/>
      <c r="G27" s="69" t="s">
        <v>165</v>
      </c>
      <c r="H27" s="84"/>
      <c r="I27" s="155"/>
      <c r="J27" s="155"/>
      <c r="K27" s="155"/>
      <c r="L27" s="155"/>
      <c r="M27" s="155"/>
      <c r="N27" s="155"/>
    </row>
    <row r="28" spans="1:14" ht="15.75" customHeight="1" x14ac:dyDescent="0.3">
      <c r="A28" s="6" t="s">
        <v>166</v>
      </c>
      <c r="H28" s="36"/>
      <c r="I28" s="36"/>
      <c r="J28" s="36"/>
      <c r="K28" s="36"/>
      <c r="L28" s="36"/>
      <c r="M28" s="36"/>
      <c r="N28" s="36"/>
    </row>
    <row r="29" spans="1:14" ht="15.75" customHeight="1" x14ac:dyDescent="0.3">
      <c r="A29" s="36"/>
      <c r="B29" s="36"/>
      <c r="C29" s="36"/>
      <c r="D29" s="36"/>
      <c r="E29" s="36"/>
      <c r="F29" s="36"/>
      <c r="G29" s="70"/>
      <c r="H29" s="36"/>
      <c r="I29" s="36"/>
      <c r="J29" s="36"/>
      <c r="K29" s="36"/>
      <c r="L29" s="36"/>
      <c r="M29" s="36"/>
      <c r="N29" s="36"/>
    </row>
    <row r="30" spans="1:14" ht="15.75" customHeight="1" x14ac:dyDescent="0.3">
      <c r="A30" s="36"/>
      <c r="B30" s="36"/>
      <c r="C30" s="36"/>
      <c r="D30" s="36"/>
      <c r="E30" s="36"/>
      <c r="F30" s="36"/>
      <c r="G30" s="70"/>
      <c r="H30" s="36"/>
      <c r="I30" s="36"/>
      <c r="J30" s="36"/>
      <c r="K30" s="36"/>
      <c r="L30" s="36"/>
      <c r="M30" s="36"/>
      <c r="N30" s="36"/>
    </row>
    <row r="31" spans="1:14" ht="15.75" customHeight="1" x14ac:dyDescent="0.3">
      <c r="A31" s="36"/>
      <c r="B31" s="36"/>
      <c r="C31" s="36"/>
      <c r="D31" s="36"/>
      <c r="E31" s="36"/>
      <c r="F31" s="36"/>
      <c r="G31" s="70"/>
      <c r="H31" s="36"/>
      <c r="I31" s="36"/>
      <c r="J31" s="36"/>
      <c r="K31" s="36"/>
      <c r="L31" s="36"/>
      <c r="M31" s="36"/>
      <c r="N31" s="36"/>
    </row>
    <row r="32" spans="1:14" ht="15.75" customHeight="1" x14ac:dyDescent="0.3">
      <c r="A32" s="36"/>
      <c r="B32" s="36"/>
      <c r="C32" s="36"/>
      <c r="D32" s="36"/>
      <c r="E32" s="36"/>
      <c r="F32" s="36"/>
      <c r="G32" s="70"/>
      <c r="H32" s="36"/>
      <c r="I32" s="36"/>
      <c r="J32" s="36"/>
      <c r="K32" s="36"/>
      <c r="L32" s="36"/>
      <c r="M32" s="36"/>
      <c r="N32" s="36"/>
    </row>
    <row r="33" spans="1:14" ht="15.75" customHeight="1" x14ac:dyDescent="0.3">
      <c r="A33" s="36"/>
      <c r="B33" s="36"/>
      <c r="C33" s="36"/>
      <c r="D33" s="36"/>
      <c r="E33" s="36"/>
      <c r="F33" s="36"/>
      <c r="G33" s="70"/>
      <c r="H33" s="36"/>
      <c r="I33" s="36"/>
      <c r="J33" s="36"/>
      <c r="K33" s="36"/>
      <c r="L33" s="36"/>
      <c r="M33" s="36"/>
      <c r="N33" s="36"/>
    </row>
    <row r="34" spans="1:14" ht="15.75" customHeight="1" x14ac:dyDescent="0.3">
      <c r="A34" s="36"/>
      <c r="B34" s="36"/>
      <c r="C34" s="36"/>
      <c r="D34" s="36"/>
      <c r="E34" s="36"/>
      <c r="F34" s="36"/>
      <c r="G34" s="70"/>
      <c r="H34" s="36"/>
      <c r="I34" s="36"/>
      <c r="J34" s="36"/>
      <c r="K34" s="36"/>
      <c r="L34" s="36"/>
      <c r="M34" s="36"/>
      <c r="N34" s="36"/>
    </row>
    <row r="35" spans="1:14" ht="15.75" customHeight="1" x14ac:dyDescent="0.3">
      <c r="A35" s="36"/>
      <c r="B35" s="36"/>
      <c r="C35" s="36"/>
      <c r="D35" s="36"/>
      <c r="E35" s="36"/>
      <c r="F35" s="36"/>
      <c r="G35" s="70"/>
      <c r="H35" s="36"/>
      <c r="I35" s="36"/>
      <c r="J35" s="36"/>
      <c r="K35" s="36"/>
      <c r="L35" s="36"/>
      <c r="M35" s="36"/>
      <c r="N35" s="36"/>
    </row>
    <row r="36" spans="1:14" ht="15.75" customHeight="1" x14ac:dyDescent="0.3">
      <c r="A36" s="36"/>
      <c r="B36" s="36"/>
      <c r="C36" s="36"/>
      <c r="D36" s="36"/>
      <c r="E36" s="36"/>
      <c r="F36" s="36"/>
      <c r="G36" s="70"/>
      <c r="H36" s="36"/>
      <c r="I36" s="36"/>
      <c r="J36" s="36"/>
      <c r="K36" s="36"/>
      <c r="L36" s="36"/>
      <c r="M36" s="36"/>
      <c r="N36" s="36"/>
    </row>
    <row r="37" spans="1:14" ht="15.75" customHeight="1" x14ac:dyDescent="0.3">
      <c r="A37" s="36"/>
      <c r="B37" s="36"/>
      <c r="C37" s="36"/>
      <c r="D37" s="36"/>
      <c r="E37" s="36"/>
      <c r="F37" s="36"/>
      <c r="G37" s="70"/>
      <c r="H37" s="36"/>
      <c r="I37" s="36"/>
      <c r="J37" s="36"/>
      <c r="K37" s="36"/>
      <c r="L37" s="36"/>
      <c r="M37" s="36"/>
      <c r="N37" s="36"/>
    </row>
    <row r="38" spans="1:14" ht="15.75" customHeight="1" x14ac:dyDescent="0.3">
      <c r="A38" s="36"/>
      <c r="B38" s="36"/>
      <c r="C38" s="36"/>
      <c r="D38" s="36"/>
      <c r="E38" s="36"/>
      <c r="F38" s="36"/>
      <c r="G38" s="70"/>
      <c r="H38" s="36"/>
      <c r="I38" s="36"/>
      <c r="J38" s="36"/>
      <c r="K38" s="36"/>
      <c r="L38" s="36"/>
      <c r="M38" s="36"/>
      <c r="N38" s="36"/>
    </row>
    <row r="39" spans="1:14" ht="15.75" customHeight="1" x14ac:dyDescent="0.3">
      <c r="A39" s="36"/>
      <c r="B39" s="36"/>
      <c r="C39" s="36"/>
      <c r="D39" s="36"/>
      <c r="E39" s="36"/>
      <c r="F39" s="36"/>
      <c r="G39" s="70"/>
      <c r="H39" s="36"/>
      <c r="I39" s="36"/>
      <c r="J39" s="36"/>
      <c r="K39" s="36"/>
      <c r="L39" s="36"/>
      <c r="M39" s="36"/>
      <c r="N39" s="36"/>
    </row>
    <row r="40" spans="1:14" ht="15.75" customHeight="1" x14ac:dyDescent="0.3">
      <c r="A40" s="36"/>
      <c r="B40" s="36"/>
      <c r="C40" s="36"/>
      <c r="D40" s="36"/>
      <c r="E40" s="36"/>
      <c r="F40" s="36"/>
      <c r="G40" s="70"/>
      <c r="H40" s="36"/>
      <c r="I40" s="36"/>
      <c r="J40" s="36"/>
      <c r="K40" s="36"/>
      <c r="L40" s="36"/>
      <c r="M40" s="36"/>
      <c r="N40" s="36"/>
    </row>
    <row r="41" spans="1:14" ht="15.75" customHeight="1" x14ac:dyDescent="0.3">
      <c r="A41" s="36"/>
      <c r="B41" s="36"/>
      <c r="C41" s="36"/>
      <c r="D41" s="36"/>
      <c r="E41" s="36"/>
      <c r="F41" s="36"/>
      <c r="G41" s="70"/>
      <c r="H41" s="36"/>
      <c r="I41" s="36"/>
      <c r="J41" s="36"/>
      <c r="K41" s="36"/>
      <c r="L41" s="36"/>
      <c r="M41" s="36"/>
      <c r="N41" s="36"/>
    </row>
    <row r="42" spans="1:14" ht="15.75" customHeight="1" x14ac:dyDescent="0.3">
      <c r="A42" s="36"/>
      <c r="B42" s="36"/>
      <c r="C42" s="36"/>
      <c r="D42" s="36"/>
      <c r="E42" s="36"/>
      <c r="F42" s="36"/>
      <c r="G42" s="70"/>
      <c r="H42" s="36"/>
      <c r="I42" s="36"/>
      <c r="J42" s="36"/>
      <c r="K42" s="36"/>
      <c r="L42" s="36"/>
      <c r="M42" s="36"/>
      <c r="N42" s="36"/>
    </row>
    <row r="43" spans="1:14" ht="15.75" customHeight="1" x14ac:dyDescent="0.3">
      <c r="A43" s="36"/>
      <c r="B43" s="36"/>
      <c r="C43" s="36"/>
      <c r="D43" s="36"/>
      <c r="E43" s="36"/>
      <c r="F43" s="36"/>
      <c r="G43" s="70"/>
      <c r="H43" s="36"/>
      <c r="I43" s="36"/>
      <c r="J43" s="36"/>
      <c r="K43" s="36"/>
      <c r="L43" s="36"/>
      <c r="M43" s="36"/>
      <c r="N43" s="36"/>
    </row>
    <row r="44" spans="1:14" ht="15.75" customHeight="1" x14ac:dyDescent="0.3">
      <c r="A44" s="36"/>
      <c r="B44" s="36"/>
      <c r="C44" s="36"/>
      <c r="D44" s="36"/>
      <c r="E44" s="36"/>
      <c r="F44" s="36"/>
      <c r="G44" s="70"/>
      <c r="H44" s="36"/>
      <c r="I44" s="36"/>
      <c r="J44" s="36"/>
      <c r="K44" s="36"/>
      <c r="L44" s="36"/>
      <c r="M44" s="36"/>
      <c r="N44" s="36"/>
    </row>
    <row r="45" spans="1:14" ht="15.75" customHeight="1" x14ac:dyDescent="0.3">
      <c r="A45" s="36"/>
      <c r="B45" s="36"/>
      <c r="C45" s="36"/>
      <c r="D45" s="36"/>
      <c r="E45" s="36"/>
      <c r="F45" s="36"/>
      <c r="G45" s="70"/>
      <c r="H45" s="36"/>
      <c r="I45" s="36"/>
      <c r="J45" s="36"/>
      <c r="K45" s="36"/>
      <c r="L45" s="36"/>
      <c r="M45" s="36"/>
      <c r="N45" s="36"/>
    </row>
    <row r="46" spans="1:14" ht="15.75" customHeight="1" x14ac:dyDescent="0.3">
      <c r="A46" s="36"/>
      <c r="B46" s="36"/>
      <c r="C46" s="36"/>
      <c r="D46" s="36"/>
      <c r="E46" s="36"/>
      <c r="F46" s="36"/>
      <c r="G46" s="70"/>
      <c r="H46" s="36"/>
      <c r="I46" s="36"/>
      <c r="J46" s="36"/>
      <c r="K46" s="36"/>
      <c r="L46" s="36"/>
      <c r="M46" s="36"/>
      <c r="N46" s="36"/>
    </row>
    <row r="47" spans="1:14" ht="15.75" customHeight="1" x14ac:dyDescent="0.3">
      <c r="A47" s="36"/>
      <c r="B47" s="36"/>
      <c r="C47" s="36"/>
      <c r="D47" s="36"/>
      <c r="E47" s="36"/>
      <c r="F47" s="36"/>
      <c r="G47" s="70"/>
      <c r="H47" s="36"/>
      <c r="I47" s="36"/>
      <c r="J47" s="36"/>
      <c r="K47" s="36"/>
      <c r="L47" s="36"/>
      <c r="M47" s="36"/>
      <c r="N47" s="36"/>
    </row>
    <row r="48" spans="1:14" ht="15.75" customHeight="1" x14ac:dyDescent="0.3">
      <c r="A48" s="36"/>
      <c r="B48" s="36"/>
      <c r="C48" s="36"/>
      <c r="D48" s="36"/>
      <c r="E48" s="36"/>
      <c r="F48" s="36"/>
      <c r="G48" s="70"/>
      <c r="H48" s="36"/>
      <c r="I48" s="36"/>
      <c r="J48" s="36"/>
      <c r="K48" s="36"/>
      <c r="L48" s="36"/>
      <c r="M48" s="36"/>
      <c r="N48" s="36"/>
    </row>
    <row r="49" spans="1:14" ht="15.75" customHeight="1" x14ac:dyDescent="0.3">
      <c r="A49" s="36"/>
      <c r="B49" s="36"/>
      <c r="C49" s="36"/>
      <c r="D49" s="36"/>
      <c r="E49" s="36"/>
      <c r="F49" s="36"/>
      <c r="G49" s="70"/>
      <c r="H49" s="36"/>
      <c r="I49" s="36"/>
      <c r="J49" s="36"/>
      <c r="K49" s="36"/>
      <c r="L49" s="36"/>
      <c r="M49" s="36"/>
      <c r="N49" s="36"/>
    </row>
    <row r="50" spans="1:14" ht="15.75" customHeight="1" x14ac:dyDescent="0.3">
      <c r="A50" s="36"/>
      <c r="B50" s="36"/>
      <c r="C50" s="36"/>
      <c r="D50" s="36"/>
      <c r="E50" s="36"/>
      <c r="F50" s="36"/>
      <c r="G50" s="70"/>
      <c r="H50" s="36"/>
      <c r="I50" s="36"/>
      <c r="J50" s="36"/>
      <c r="K50" s="36"/>
      <c r="L50" s="36"/>
      <c r="M50" s="36"/>
      <c r="N50" s="36"/>
    </row>
    <row r="51" spans="1:14" ht="15.75" customHeight="1" x14ac:dyDescent="0.3">
      <c r="A51" s="36"/>
      <c r="B51" s="36"/>
      <c r="C51" s="36"/>
      <c r="D51" s="36"/>
      <c r="E51" s="36"/>
      <c r="F51" s="36"/>
      <c r="G51" s="70"/>
      <c r="H51" s="36"/>
      <c r="I51" s="36"/>
      <c r="J51" s="36"/>
      <c r="K51" s="36"/>
      <c r="L51" s="36"/>
      <c r="M51" s="36"/>
      <c r="N51" s="36"/>
    </row>
    <row r="52" spans="1:14" ht="15.75" customHeight="1" x14ac:dyDescent="0.3">
      <c r="A52" s="36"/>
      <c r="B52" s="36"/>
      <c r="C52" s="36"/>
      <c r="D52" s="36"/>
      <c r="E52" s="36"/>
      <c r="F52" s="36"/>
      <c r="G52" s="70"/>
      <c r="H52" s="36"/>
      <c r="I52" s="36"/>
      <c r="J52" s="36"/>
      <c r="K52" s="36"/>
      <c r="L52" s="36"/>
      <c r="M52" s="36"/>
      <c r="N52" s="36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0C66926C-A27E-47CE-8FB0-C49DFA55325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5D12F-3F50-40F7-A596-D13E819B51FA}">
  <sheetPr>
    <tabColor rgb="FF0070C0"/>
    <pageSetUpPr fitToPage="1"/>
  </sheetPr>
  <dimension ref="A1:O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66" customWidth="1"/>
    <col min="2" max="3" width="20.7109375" style="166" customWidth="1"/>
    <col min="4" max="7" width="5" style="166" customWidth="1"/>
    <col min="8" max="8" width="1.7109375" style="166" customWidth="1"/>
    <col min="9" max="9" width="2.7109375" style="166" customWidth="1"/>
    <col min="10" max="11" width="20.7109375" style="166" customWidth="1"/>
    <col min="12" max="15" width="5" style="166" customWidth="1"/>
    <col min="16" max="16" width="5.140625" customWidth="1"/>
  </cols>
  <sheetData>
    <row r="1" spans="1:15" ht="18" x14ac:dyDescent="0.35">
      <c r="A1" s="157"/>
      <c r="B1" s="158" t="s">
        <v>1142</v>
      </c>
      <c r="C1" s="159"/>
      <c r="D1" s="160"/>
      <c r="E1" s="160"/>
      <c r="F1" s="160"/>
      <c r="G1" s="160"/>
      <c r="H1" s="160"/>
      <c r="I1" s="160"/>
      <c r="J1" s="160" t="s">
        <v>1</v>
      </c>
      <c r="K1" s="160"/>
      <c r="L1" s="160"/>
      <c r="M1" s="160"/>
      <c r="N1" s="160"/>
      <c r="O1" s="160"/>
    </row>
    <row r="2" spans="1:15" ht="18.75" x14ac:dyDescent="0.3">
      <c r="A2" s="161"/>
      <c r="B2" s="162" t="s">
        <v>2</v>
      </c>
      <c r="C2" s="163"/>
      <c r="D2" s="164"/>
      <c r="E2" s="164"/>
      <c r="F2" s="163"/>
      <c r="G2" s="164"/>
      <c r="H2" s="164"/>
      <c r="I2" s="165"/>
      <c r="J2" s="164"/>
      <c r="K2" s="164"/>
      <c r="L2" s="164"/>
      <c r="M2" s="163"/>
      <c r="N2" s="164"/>
    </row>
    <row r="3" spans="1:15" x14ac:dyDescent="0.3">
      <c r="A3" s="167"/>
      <c r="B3" s="168" t="s">
        <v>3</v>
      </c>
      <c r="C3" s="163" t="s">
        <v>1143</v>
      </c>
      <c r="D3" s="164"/>
      <c r="E3" s="169" t="s">
        <v>1144</v>
      </c>
      <c r="F3" s="168"/>
      <c r="G3" s="168"/>
      <c r="H3" s="170"/>
      <c r="I3" s="167"/>
      <c r="J3" s="168" t="s">
        <v>6</v>
      </c>
      <c r="K3" s="163" t="s">
        <v>1145</v>
      </c>
      <c r="L3" s="164"/>
      <c r="M3" s="169" t="s">
        <v>1146</v>
      </c>
      <c r="N3" s="168"/>
      <c r="O3" s="168"/>
    </row>
    <row r="4" spans="1:15" x14ac:dyDescent="0.3">
      <c r="A4" s="171">
        <v>1</v>
      </c>
      <c r="B4" s="172" t="s">
        <v>9</v>
      </c>
      <c r="C4" s="172" t="s">
        <v>10</v>
      </c>
      <c r="D4" s="173" t="s">
        <v>11</v>
      </c>
      <c r="E4" s="173" t="s">
        <v>12</v>
      </c>
      <c r="F4" s="173" t="s">
        <v>13</v>
      </c>
      <c r="G4" s="174" t="s">
        <v>14</v>
      </c>
      <c r="H4" s="164"/>
      <c r="I4" s="171">
        <v>1</v>
      </c>
      <c r="J4" s="172" t="s">
        <v>9</v>
      </c>
      <c r="K4" s="172" t="s">
        <v>10</v>
      </c>
      <c r="L4" s="173" t="s">
        <v>11</v>
      </c>
      <c r="M4" s="173" t="s">
        <v>12</v>
      </c>
      <c r="N4" s="173" t="s">
        <v>13</v>
      </c>
      <c r="O4" s="174" t="s">
        <v>14</v>
      </c>
    </row>
    <row r="5" spans="1:15" x14ac:dyDescent="0.3">
      <c r="A5" s="175">
        <v>3</v>
      </c>
      <c r="B5" s="176" t="s">
        <v>1147</v>
      </c>
      <c r="C5" s="176" t="s">
        <v>997</v>
      </c>
      <c r="D5" s="177">
        <v>99</v>
      </c>
      <c r="E5" s="178">
        <v>9</v>
      </c>
      <c r="F5" s="177">
        <v>397</v>
      </c>
      <c r="G5" s="179">
        <v>36</v>
      </c>
      <c r="H5" s="180"/>
      <c r="I5" s="175">
        <v>2</v>
      </c>
      <c r="J5" s="176" t="s">
        <v>1148</v>
      </c>
      <c r="K5" s="176" t="s">
        <v>212</v>
      </c>
      <c r="L5" s="178">
        <v>97</v>
      </c>
      <c r="M5" s="178">
        <v>9</v>
      </c>
      <c r="N5" s="178">
        <v>387</v>
      </c>
      <c r="O5" s="181">
        <v>36</v>
      </c>
    </row>
    <row r="6" spans="1:15" x14ac:dyDescent="0.3">
      <c r="A6" s="182">
        <v>8</v>
      </c>
      <c r="B6" s="183" t="s">
        <v>1149</v>
      </c>
      <c r="C6" s="183" t="s">
        <v>228</v>
      </c>
      <c r="D6" s="184">
        <v>97</v>
      </c>
      <c r="E6" s="185">
        <v>8</v>
      </c>
      <c r="F6" s="184">
        <v>383</v>
      </c>
      <c r="G6" s="186">
        <v>28</v>
      </c>
      <c r="H6" s="164"/>
      <c r="I6" s="182">
        <v>3</v>
      </c>
      <c r="J6" s="183" t="s">
        <v>1150</v>
      </c>
      <c r="K6" s="183" t="s">
        <v>94</v>
      </c>
      <c r="L6" s="187">
        <v>96</v>
      </c>
      <c r="M6" s="185">
        <v>8</v>
      </c>
      <c r="N6" s="187">
        <v>384</v>
      </c>
      <c r="O6" s="188">
        <v>32</v>
      </c>
    </row>
    <row r="7" spans="1:15" ht="15.75" customHeight="1" x14ac:dyDescent="0.3">
      <c r="A7" s="182">
        <v>9</v>
      </c>
      <c r="B7" s="183" t="s">
        <v>1151</v>
      </c>
      <c r="C7" s="183" t="s">
        <v>438</v>
      </c>
      <c r="D7" s="184">
        <v>96</v>
      </c>
      <c r="E7" s="185">
        <v>6</v>
      </c>
      <c r="F7" s="184">
        <v>383</v>
      </c>
      <c r="G7" s="186">
        <v>26</v>
      </c>
      <c r="H7" s="180"/>
      <c r="I7" s="182">
        <v>9</v>
      </c>
      <c r="J7" s="183" t="s">
        <v>1152</v>
      </c>
      <c r="K7" s="183" t="s">
        <v>74</v>
      </c>
      <c r="L7" s="184">
        <v>92</v>
      </c>
      <c r="M7" s="185">
        <v>5</v>
      </c>
      <c r="N7" s="184">
        <v>377</v>
      </c>
      <c r="O7" s="186">
        <v>27</v>
      </c>
    </row>
    <row r="8" spans="1:15" ht="15.75" customHeight="1" x14ac:dyDescent="0.3">
      <c r="A8" s="182">
        <v>7</v>
      </c>
      <c r="B8" s="183" t="s">
        <v>1153</v>
      </c>
      <c r="C8" s="183" t="s">
        <v>228</v>
      </c>
      <c r="D8" s="184">
        <v>95</v>
      </c>
      <c r="E8" s="185">
        <v>5</v>
      </c>
      <c r="F8" s="184">
        <v>385</v>
      </c>
      <c r="G8" s="186">
        <v>25</v>
      </c>
      <c r="H8" s="180"/>
      <c r="I8" s="182">
        <v>8</v>
      </c>
      <c r="J8" s="183" t="s">
        <v>966</v>
      </c>
      <c r="K8" s="183" t="s">
        <v>47</v>
      </c>
      <c r="L8" s="184">
        <v>95</v>
      </c>
      <c r="M8" s="185">
        <v>7</v>
      </c>
      <c r="N8" s="184">
        <v>378</v>
      </c>
      <c r="O8" s="186">
        <v>26</v>
      </c>
    </row>
    <row r="9" spans="1:15" x14ac:dyDescent="0.3">
      <c r="A9" s="182">
        <v>1</v>
      </c>
      <c r="B9" s="183" t="s">
        <v>653</v>
      </c>
      <c r="C9" s="183" t="s">
        <v>567</v>
      </c>
      <c r="D9" s="189">
        <v>97</v>
      </c>
      <c r="E9" s="185">
        <v>8</v>
      </c>
      <c r="F9" s="184">
        <v>371</v>
      </c>
      <c r="G9" s="186">
        <v>23</v>
      </c>
      <c r="H9" s="164"/>
      <c r="I9" s="182">
        <v>7</v>
      </c>
      <c r="J9" s="183" t="s">
        <v>409</v>
      </c>
      <c r="K9" s="183" t="s">
        <v>128</v>
      </c>
      <c r="L9" s="184">
        <v>94</v>
      </c>
      <c r="M9" s="185">
        <v>6</v>
      </c>
      <c r="N9" s="184">
        <v>372</v>
      </c>
      <c r="O9" s="186">
        <v>22</v>
      </c>
    </row>
    <row r="10" spans="1:15" x14ac:dyDescent="0.3">
      <c r="A10" s="182">
        <v>2</v>
      </c>
      <c r="B10" s="183" t="s">
        <v>1154</v>
      </c>
      <c r="C10" s="183" t="s">
        <v>1001</v>
      </c>
      <c r="D10" s="189">
        <v>95</v>
      </c>
      <c r="E10" s="185">
        <v>5</v>
      </c>
      <c r="F10" s="189">
        <v>376</v>
      </c>
      <c r="G10" s="190">
        <v>22</v>
      </c>
      <c r="H10" s="164"/>
      <c r="I10" s="182">
        <v>4</v>
      </c>
      <c r="J10" s="183" t="s">
        <v>1155</v>
      </c>
      <c r="K10" s="183" t="s">
        <v>59</v>
      </c>
      <c r="L10" s="187">
        <v>92</v>
      </c>
      <c r="M10" s="185">
        <v>5</v>
      </c>
      <c r="N10" s="187">
        <v>369</v>
      </c>
      <c r="O10" s="188">
        <v>19</v>
      </c>
    </row>
    <row r="11" spans="1:15" x14ac:dyDescent="0.3">
      <c r="A11" s="182">
        <v>5</v>
      </c>
      <c r="B11" s="183" t="s">
        <v>1156</v>
      </c>
      <c r="C11" s="183" t="s">
        <v>94</v>
      </c>
      <c r="D11" s="189">
        <v>91</v>
      </c>
      <c r="E11" s="185">
        <v>3</v>
      </c>
      <c r="F11" s="189">
        <v>366</v>
      </c>
      <c r="G11" s="190">
        <v>14</v>
      </c>
      <c r="I11" s="182">
        <v>6</v>
      </c>
      <c r="J11" s="183" t="s">
        <v>864</v>
      </c>
      <c r="K11" s="183" t="s">
        <v>830</v>
      </c>
      <c r="L11" s="189">
        <v>73</v>
      </c>
      <c r="M11" s="185">
        <v>3</v>
      </c>
      <c r="N11" s="189">
        <v>296</v>
      </c>
      <c r="O11" s="186">
        <v>12</v>
      </c>
    </row>
    <row r="12" spans="1:15" x14ac:dyDescent="0.3">
      <c r="A12" s="182">
        <v>4</v>
      </c>
      <c r="B12" s="183" t="s">
        <v>807</v>
      </c>
      <c r="C12" s="183" t="s">
        <v>438</v>
      </c>
      <c r="D12" s="187">
        <v>91</v>
      </c>
      <c r="E12" s="185">
        <v>3</v>
      </c>
      <c r="F12" s="187">
        <v>180</v>
      </c>
      <c r="G12" s="188">
        <v>6</v>
      </c>
      <c r="I12" s="182">
        <v>1</v>
      </c>
      <c r="J12" s="183" t="s">
        <v>590</v>
      </c>
      <c r="K12" s="183" t="s">
        <v>583</v>
      </c>
      <c r="L12" s="189" t="s">
        <v>45</v>
      </c>
      <c r="M12" s="185">
        <v>0</v>
      </c>
      <c r="N12" s="184">
        <v>0</v>
      </c>
      <c r="O12" s="186">
        <v>0</v>
      </c>
    </row>
    <row r="13" spans="1:15" x14ac:dyDescent="0.3">
      <c r="A13" s="191">
        <v>6</v>
      </c>
      <c r="B13" s="192" t="s">
        <v>1157</v>
      </c>
      <c r="C13" s="192" t="s">
        <v>567</v>
      </c>
      <c r="D13" s="193" t="s">
        <v>45</v>
      </c>
      <c r="E13" s="194">
        <v>0</v>
      </c>
      <c r="F13" s="193">
        <v>0</v>
      </c>
      <c r="G13" s="195">
        <v>0</v>
      </c>
      <c r="I13" s="191">
        <v>5</v>
      </c>
      <c r="J13" s="192" t="s">
        <v>478</v>
      </c>
      <c r="K13" s="192" t="s">
        <v>212</v>
      </c>
      <c r="L13" s="193" t="s">
        <v>45</v>
      </c>
      <c r="M13" s="194">
        <v>0</v>
      </c>
      <c r="N13" s="193">
        <v>0</v>
      </c>
      <c r="O13" s="196">
        <v>0</v>
      </c>
    </row>
    <row r="15" spans="1:15" x14ac:dyDescent="0.3">
      <c r="A15" s="167"/>
      <c r="B15" s="168" t="s">
        <v>48</v>
      </c>
      <c r="C15" s="163" t="s">
        <v>1158</v>
      </c>
      <c r="D15" s="164"/>
      <c r="E15" s="169" t="s">
        <v>1159</v>
      </c>
      <c r="F15" s="168"/>
      <c r="G15" s="168"/>
      <c r="I15" s="167"/>
      <c r="J15" s="168" t="s">
        <v>51</v>
      </c>
      <c r="K15" s="163" t="s">
        <v>1065</v>
      </c>
      <c r="L15" s="164"/>
      <c r="M15" s="169" t="s">
        <v>1160</v>
      </c>
      <c r="N15" s="168"/>
      <c r="O15" s="168"/>
    </row>
    <row r="16" spans="1:15" x14ac:dyDescent="0.3">
      <c r="A16" s="171">
        <v>1</v>
      </c>
      <c r="B16" s="172" t="s">
        <v>9</v>
      </c>
      <c r="C16" s="172" t="s">
        <v>10</v>
      </c>
      <c r="D16" s="173" t="s">
        <v>11</v>
      </c>
      <c r="E16" s="173" t="s">
        <v>12</v>
      </c>
      <c r="F16" s="173" t="s">
        <v>13</v>
      </c>
      <c r="G16" s="174" t="s">
        <v>14</v>
      </c>
      <c r="I16" s="171">
        <v>1</v>
      </c>
      <c r="J16" s="172" t="s">
        <v>9</v>
      </c>
      <c r="K16" s="172" t="s">
        <v>10</v>
      </c>
      <c r="L16" s="173" t="s">
        <v>11</v>
      </c>
      <c r="M16" s="173" t="s">
        <v>12</v>
      </c>
      <c r="N16" s="173" t="s">
        <v>13</v>
      </c>
      <c r="O16" s="174" t="s">
        <v>14</v>
      </c>
    </row>
    <row r="17" spans="1:15" x14ac:dyDescent="0.3">
      <c r="A17" s="175">
        <v>7</v>
      </c>
      <c r="B17" s="176" t="s">
        <v>769</v>
      </c>
      <c r="C17" s="176" t="s">
        <v>567</v>
      </c>
      <c r="D17" s="197">
        <v>98</v>
      </c>
      <c r="E17" s="178">
        <v>9</v>
      </c>
      <c r="F17" s="197">
        <v>383</v>
      </c>
      <c r="G17" s="181">
        <v>32</v>
      </c>
      <c r="I17" s="175">
        <v>7</v>
      </c>
      <c r="J17" s="176" t="s">
        <v>1161</v>
      </c>
      <c r="K17" s="176" t="s">
        <v>94</v>
      </c>
      <c r="L17" s="197">
        <v>91</v>
      </c>
      <c r="M17" s="178">
        <v>4</v>
      </c>
      <c r="N17" s="197">
        <v>374</v>
      </c>
      <c r="O17" s="181">
        <v>29</v>
      </c>
    </row>
    <row r="18" spans="1:15" x14ac:dyDescent="0.3">
      <c r="A18" s="198">
        <v>4</v>
      </c>
      <c r="B18" s="183" t="s">
        <v>1162</v>
      </c>
      <c r="C18" s="183" t="s">
        <v>1163</v>
      </c>
      <c r="D18" s="184">
        <v>93</v>
      </c>
      <c r="E18" s="185">
        <v>6</v>
      </c>
      <c r="F18" s="184">
        <v>379</v>
      </c>
      <c r="G18" s="186">
        <v>31</v>
      </c>
      <c r="I18" s="198">
        <v>8</v>
      </c>
      <c r="J18" s="183" t="s">
        <v>565</v>
      </c>
      <c r="K18" s="183" t="s">
        <v>24</v>
      </c>
      <c r="L18" s="184">
        <v>93</v>
      </c>
      <c r="M18" s="185">
        <v>8</v>
      </c>
      <c r="N18" s="184">
        <v>367</v>
      </c>
      <c r="O18" s="186">
        <v>26</v>
      </c>
    </row>
    <row r="19" spans="1:15" x14ac:dyDescent="0.3">
      <c r="A19" s="182">
        <v>1</v>
      </c>
      <c r="B19" s="183" t="s">
        <v>1164</v>
      </c>
      <c r="C19" s="183" t="s">
        <v>59</v>
      </c>
      <c r="D19" s="189">
        <v>96</v>
      </c>
      <c r="E19" s="185">
        <v>8</v>
      </c>
      <c r="F19" s="184">
        <v>378</v>
      </c>
      <c r="G19" s="186">
        <v>28</v>
      </c>
      <c r="I19" s="182">
        <v>9</v>
      </c>
      <c r="J19" s="183" t="s">
        <v>1165</v>
      </c>
      <c r="K19" s="183" t="s">
        <v>128</v>
      </c>
      <c r="L19" s="184">
        <v>96</v>
      </c>
      <c r="M19" s="185">
        <v>9</v>
      </c>
      <c r="N19" s="184">
        <v>366</v>
      </c>
      <c r="O19" s="186">
        <v>24</v>
      </c>
    </row>
    <row r="20" spans="1:15" x14ac:dyDescent="0.3">
      <c r="A20" s="198">
        <v>6</v>
      </c>
      <c r="B20" s="183" t="s">
        <v>1166</v>
      </c>
      <c r="C20" s="183" t="s">
        <v>128</v>
      </c>
      <c r="D20" s="184">
        <v>92</v>
      </c>
      <c r="E20" s="185">
        <v>5</v>
      </c>
      <c r="F20" s="184">
        <v>371</v>
      </c>
      <c r="G20" s="186">
        <v>25</v>
      </c>
      <c r="I20" s="182">
        <v>5</v>
      </c>
      <c r="J20" s="183" t="s">
        <v>1167</v>
      </c>
      <c r="K20" s="183" t="s">
        <v>1168</v>
      </c>
      <c r="L20" s="184">
        <v>92</v>
      </c>
      <c r="M20" s="185">
        <v>7</v>
      </c>
      <c r="N20" s="184">
        <v>363</v>
      </c>
      <c r="O20" s="186">
        <v>24</v>
      </c>
    </row>
    <row r="21" spans="1:15" x14ac:dyDescent="0.3">
      <c r="A21" s="198">
        <v>2</v>
      </c>
      <c r="B21" s="183" t="s">
        <v>1169</v>
      </c>
      <c r="C21" s="183" t="s">
        <v>212</v>
      </c>
      <c r="D21" s="184">
        <v>94</v>
      </c>
      <c r="E21" s="185">
        <v>7</v>
      </c>
      <c r="F21" s="184">
        <v>370</v>
      </c>
      <c r="G21" s="186">
        <v>23</v>
      </c>
      <c r="I21" s="198">
        <v>6</v>
      </c>
      <c r="J21" s="183" t="s">
        <v>1170</v>
      </c>
      <c r="K21" s="183" t="s">
        <v>100</v>
      </c>
      <c r="L21" s="184">
        <v>92</v>
      </c>
      <c r="M21" s="185">
        <v>7</v>
      </c>
      <c r="N21" s="184">
        <v>360</v>
      </c>
      <c r="O21" s="186">
        <v>20</v>
      </c>
    </row>
    <row r="22" spans="1:15" x14ac:dyDescent="0.3">
      <c r="A22" s="182">
        <v>5</v>
      </c>
      <c r="B22" s="183" t="s">
        <v>1171</v>
      </c>
      <c r="C22" s="183" t="s">
        <v>228</v>
      </c>
      <c r="D22" s="184">
        <v>92</v>
      </c>
      <c r="E22" s="185">
        <v>5</v>
      </c>
      <c r="F22" s="184">
        <v>363</v>
      </c>
      <c r="G22" s="186">
        <v>18</v>
      </c>
      <c r="I22" s="182">
        <v>1</v>
      </c>
      <c r="J22" s="183" t="s">
        <v>1172</v>
      </c>
      <c r="K22" s="183" t="s">
        <v>583</v>
      </c>
      <c r="L22" s="189">
        <v>92</v>
      </c>
      <c r="M22" s="185">
        <v>7</v>
      </c>
      <c r="N22" s="184">
        <v>358</v>
      </c>
      <c r="O22" s="186">
        <v>19</v>
      </c>
    </row>
    <row r="23" spans="1:15" x14ac:dyDescent="0.3">
      <c r="A23" s="198">
        <v>8</v>
      </c>
      <c r="B23" s="183" t="s">
        <v>204</v>
      </c>
      <c r="C23" s="183" t="s">
        <v>130</v>
      </c>
      <c r="D23" s="184">
        <v>90</v>
      </c>
      <c r="E23" s="185">
        <v>3</v>
      </c>
      <c r="F23" s="184">
        <v>362</v>
      </c>
      <c r="G23" s="186">
        <v>17</v>
      </c>
      <c r="I23" s="182">
        <v>3</v>
      </c>
      <c r="J23" s="183" t="s">
        <v>1173</v>
      </c>
      <c r="K23" s="183" t="s">
        <v>228</v>
      </c>
      <c r="L23" s="184">
        <v>85</v>
      </c>
      <c r="M23" s="185">
        <v>1</v>
      </c>
      <c r="N23" s="184">
        <v>354</v>
      </c>
      <c r="O23" s="186">
        <v>17</v>
      </c>
    </row>
    <row r="24" spans="1:15" x14ac:dyDescent="0.3">
      <c r="A24" s="182">
        <v>3</v>
      </c>
      <c r="B24" s="183" t="s">
        <v>878</v>
      </c>
      <c r="C24" s="183" t="s">
        <v>830</v>
      </c>
      <c r="D24" s="184">
        <v>60</v>
      </c>
      <c r="E24" s="185">
        <v>2</v>
      </c>
      <c r="F24" s="184">
        <v>291</v>
      </c>
      <c r="G24" s="186">
        <v>8</v>
      </c>
      <c r="I24" s="198">
        <v>4</v>
      </c>
      <c r="J24" s="183" t="s">
        <v>846</v>
      </c>
      <c r="K24" s="183" t="s">
        <v>583</v>
      </c>
      <c r="L24" s="184">
        <v>89</v>
      </c>
      <c r="M24" s="185">
        <v>3</v>
      </c>
      <c r="N24" s="184">
        <v>358</v>
      </c>
      <c r="O24" s="186">
        <v>16</v>
      </c>
    </row>
    <row r="25" spans="1:15" x14ac:dyDescent="0.3">
      <c r="A25" s="191">
        <v>9</v>
      </c>
      <c r="B25" s="192" t="s">
        <v>1174</v>
      </c>
      <c r="C25" s="192" t="s">
        <v>212</v>
      </c>
      <c r="D25" s="199" t="s">
        <v>45</v>
      </c>
      <c r="E25" s="194">
        <v>0</v>
      </c>
      <c r="F25" s="199">
        <v>0</v>
      </c>
      <c r="G25" s="196">
        <v>0</v>
      </c>
      <c r="I25" s="200">
        <v>2</v>
      </c>
      <c r="J25" s="192" t="s">
        <v>173</v>
      </c>
      <c r="K25" s="192" t="s">
        <v>128</v>
      </c>
      <c r="L25" s="199">
        <v>89</v>
      </c>
      <c r="M25" s="194">
        <v>3</v>
      </c>
      <c r="N25" s="199">
        <v>351</v>
      </c>
      <c r="O25" s="196">
        <v>12</v>
      </c>
    </row>
    <row r="27" spans="1:15" x14ac:dyDescent="0.3">
      <c r="A27" s="167"/>
      <c r="B27" s="168" t="s">
        <v>82</v>
      </c>
      <c r="C27" s="163" t="s">
        <v>1175</v>
      </c>
      <c r="D27" s="164"/>
      <c r="E27" s="169" t="s">
        <v>1176</v>
      </c>
      <c r="F27" s="168"/>
      <c r="G27" s="168"/>
      <c r="I27" s="167"/>
      <c r="J27" s="168" t="s">
        <v>85</v>
      </c>
      <c r="K27" s="163" t="s">
        <v>1177</v>
      </c>
      <c r="L27" s="164"/>
      <c r="M27" s="169" t="s">
        <v>1178</v>
      </c>
      <c r="N27" s="168"/>
      <c r="O27" s="168"/>
    </row>
    <row r="28" spans="1:15" x14ac:dyDescent="0.3">
      <c r="A28" s="171">
        <v>1</v>
      </c>
      <c r="B28" s="172" t="s">
        <v>9</v>
      </c>
      <c r="C28" s="172" t="s">
        <v>10</v>
      </c>
      <c r="D28" s="173" t="s">
        <v>11</v>
      </c>
      <c r="E28" s="173" t="s">
        <v>12</v>
      </c>
      <c r="F28" s="173" t="s">
        <v>13</v>
      </c>
      <c r="G28" s="174" t="s">
        <v>14</v>
      </c>
      <c r="I28" s="171">
        <v>1</v>
      </c>
      <c r="J28" s="172" t="s">
        <v>9</v>
      </c>
      <c r="K28" s="172" t="s">
        <v>10</v>
      </c>
      <c r="L28" s="173" t="s">
        <v>11</v>
      </c>
      <c r="M28" s="173" t="s">
        <v>12</v>
      </c>
      <c r="N28" s="173" t="s">
        <v>13</v>
      </c>
      <c r="O28" s="174" t="s">
        <v>14</v>
      </c>
    </row>
    <row r="29" spans="1:15" x14ac:dyDescent="0.3">
      <c r="A29" s="175">
        <v>3</v>
      </c>
      <c r="B29" s="176" t="s">
        <v>819</v>
      </c>
      <c r="C29" s="176" t="s">
        <v>74</v>
      </c>
      <c r="D29" s="197">
        <v>91</v>
      </c>
      <c r="E29" s="178">
        <v>9</v>
      </c>
      <c r="F29" s="197">
        <v>367</v>
      </c>
      <c r="G29" s="181">
        <v>30</v>
      </c>
      <c r="I29" s="175">
        <v>1</v>
      </c>
      <c r="J29" s="176" t="s">
        <v>879</v>
      </c>
      <c r="K29" s="176" t="s">
        <v>33</v>
      </c>
      <c r="L29" s="178">
        <v>92</v>
      </c>
      <c r="M29" s="178">
        <v>8</v>
      </c>
      <c r="N29" s="197">
        <v>373</v>
      </c>
      <c r="O29" s="181">
        <v>33</v>
      </c>
    </row>
    <row r="30" spans="1:15" x14ac:dyDescent="0.3">
      <c r="A30" s="198">
        <v>4</v>
      </c>
      <c r="B30" s="183" t="s">
        <v>1179</v>
      </c>
      <c r="C30" s="183" t="s">
        <v>59</v>
      </c>
      <c r="D30" s="184">
        <v>87</v>
      </c>
      <c r="E30" s="185">
        <v>6</v>
      </c>
      <c r="F30" s="184">
        <v>363</v>
      </c>
      <c r="G30" s="186">
        <v>29</v>
      </c>
      <c r="I30" s="198">
        <v>4</v>
      </c>
      <c r="J30" s="183" t="s">
        <v>1090</v>
      </c>
      <c r="K30" s="183" t="s">
        <v>128</v>
      </c>
      <c r="L30" s="184">
        <v>88</v>
      </c>
      <c r="M30" s="185">
        <v>7</v>
      </c>
      <c r="N30" s="184">
        <v>363</v>
      </c>
      <c r="O30" s="186">
        <v>30</v>
      </c>
    </row>
    <row r="31" spans="1:15" x14ac:dyDescent="0.3">
      <c r="A31" s="182">
        <v>1</v>
      </c>
      <c r="B31" s="183" t="s">
        <v>148</v>
      </c>
      <c r="C31" s="183" t="s">
        <v>149</v>
      </c>
      <c r="D31" s="189">
        <v>83</v>
      </c>
      <c r="E31" s="185">
        <v>2</v>
      </c>
      <c r="F31" s="184">
        <v>358</v>
      </c>
      <c r="G31" s="186">
        <v>24</v>
      </c>
      <c r="I31" s="182">
        <v>3</v>
      </c>
      <c r="J31" s="183" t="s">
        <v>926</v>
      </c>
      <c r="K31" s="183" t="s">
        <v>212</v>
      </c>
      <c r="L31" s="184">
        <v>96</v>
      </c>
      <c r="M31" s="185">
        <v>9</v>
      </c>
      <c r="N31" s="184">
        <v>361</v>
      </c>
      <c r="O31" s="186">
        <v>24</v>
      </c>
    </row>
    <row r="32" spans="1:15" x14ac:dyDescent="0.3">
      <c r="A32" s="182">
        <v>9</v>
      </c>
      <c r="B32" s="183" t="s">
        <v>862</v>
      </c>
      <c r="C32" s="183" t="s">
        <v>583</v>
      </c>
      <c r="D32" s="184">
        <v>90</v>
      </c>
      <c r="E32" s="185">
        <v>8</v>
      </c>
      <c r="F32" s="184">
        <v>351</v>
      </c>
      <c r="G32" s="186">
        <v>23</v>
      </c>
      <c r="I32" s="198">
        <v>6</v>
      </c>
      <c r="J32" s="183" t="s">
        <v>207</v>
      </c>
      <c r="K32" s="183" t="s">
        <v>130</v>
      </c>
      <c r="L32" s="184">
        <v>86</v>
      </c>
      <c r="M32" s="185">
        <v>5</v>
      </c>
      <c r="N32" s="184">
        <v>356</v>
      </c>
      <c r="O32" s="186">
        <v>22</v>
      </c>
    </row>
    <row r="33" spans="1:15" x14ac:dyDescent="0.3">
      <c r="A33" s="198">
        <v>6</v>
      </c>
      <c r="B33" s="183" t="s">
        <v>1180</v>
      </c>
      <c r="C33" s="183" t="s">
        <v>217</v>
      </c>
      <c r="D33" s="184">
        <v>86</v>
      </c>
      <c r="E33" s="185">
        <v>5</v>
      </c>
      <c r="F33" s="184">
        <v>351</v>
      </c>
      <c r="G33" s="186">
        <v>22</v>
      </c>
      <c r="I33" s="198">
        <v>8</v>
      </c>
      <c r="J33" s="183" t="s">
        <v>523</v>
      </c>
      <c r="K33" s="183" t="s">
        <v>128</v>
      </c>
      <c r="L33" s="184">
        <v>87</v>
      </c>
      <c r="M33" s="185">
        <v>6</v>
      </c>
      <c r="N33" s="184">
        <v>351</v>
      </c>
      <c r="O33" s="186">
        <v>22</v>
      </c>
    </row>
    <row r="34" spans="1:15" x14ac:dyDescent="0.3">
      <c r="A34" s="198">
        <v>8</v>
      </c>
      <c r="B34" s="183" t="s">
        <v>626</v>
      </c>
      <c r="C34" s="183" t="s">
        <v>22</v>
      </c>
      <c r="D34" s="184">
        <v>85</v>
      </c>
      <c r="E34" s="185">
        <v>4</v>
      </c>
      <c r="F34" s="184">
        <v>351</v>
      </c>
      <c r="G34" s="186">
        <v>19</v>
      </c>
      <c r="I34" s="182">
        <v>5</v>
      </c>
      <c r="J34" s="183" t="s">
        <v>1181</v>
      </c>
      <c r="K34" s="183" t="s">
        <v>1168</v>
      </c>
      <c r="L34" s="184">
        <v>83</v>
      </c>
      <c r="M34" s="185">
        <v>4</v>
      </c>
      <c r="N34" s="184">
        <v>351</v>
      </c>
      <c r="O34" s="186">
        <v>20</v>
      </c>
    </row>
    <row r="35" spans="1:15" x14ac:dyDescent="0.3">
      <c r="A35" s="182">
        <v>5</v>
      </c>
      <c r="B35" s="183" t="s">
        <v>420</v>
      </c>
      <c r="C35" s="183" t="s">
        <v>451</v>
      </c>
      <c r="D35" s="184">
        <v>88</v>
      </c>
      <c r="E35" s="185">
        <v>7</v>
      </c>
      <c r="F35" s="184">
        <v>346</v>
      </c>
      <c r="G35" s="186">
        <v>19</v>
      </c>
      <c r="I35" s="182">
        <v>9</v>
      </c>
      <c r="J35" s="183" t="s">
        <v>1182</v>
      </c>
      <c r="K35" s="183" t="s">
        <v>128</v>
      </c>
      <c r="L35" s="184">
        <v>81</v>
      </c>
      <c r="M35" s="185">
        <v>3</v>
      </c>
      <c r="N35" s="184">
        <v>335</v>
      </c>
      <c r="O35" s="186">
        <v>16</v>
      </c>
    </row>
    <row r="36" spans="1:15" x14ac:dyDescent="0.3">
      <c r="A36" s="182">
        <v>7</v>
      </c>
      <c r="B36" s="183" t="s">
        <v>437</v>
      </c>
      <c r="C36" s="183" t="s">
        <v>438</v>
      </c>
      <c r="D36" s="184">
        <v>85</v>
      </c>
      <c r="E36" s="185">
        <v>4</v>
      </c>
      <c r="F36" s="184">
        <v>346</v>
      </c>
      <c r="G36" s="186">
        <v>15</v>
      </c>
      <c r="I36" s="198">
        <v>2</v>
      </c>
      <c r="J36" s="183" t="s">
        <v>98</v>
      </c>
      <c r="K36" s="183" t="s">
        <v>33</v>
      </c>
      <c r="L36" s="184">
        <v>81</v>
      </c>
      <c r="M36" s="185">
        <v>3</v>
      </c>
      <c r="N36" s="184">
        <v>340</v>
      </c>
      <c r="O36" s="186">
        <v>14</v>
      </c>
    </row>
    <row r="37" spans="1:15" x14ac:dyDescent="0.3">
      <c r="A37" s="200">
        <v>2</v>
      </c>
      <c r="B37" s="192" t="s">
        <v>1183</v>
      </c>
      <c r="C37" s="192" t="s">
        <v>1184</v>
      </c>
      <c r="D37" s="199" t="s">
        <v>45</v>
      </c>
      <c r="E37" s="194">
        <v>0</v>
      </c>
      <c r="F37" s="199">
        <v>0</v>
      </c>
      <c r="G37" s="196">
        <v>0</v>
      </c>
      <c r="I37" s="191">
        <v>7</v>
      </c>
      <c r="J37" s="192" t="s">
        <v>1185</v>
      </c>
      <c r="K37" s="192" t="s">
        <v>830</v>
      </c>
      <c r="L37" s="199">
        <v>80</v>
      </c>
      <c r="M37" s="194">
        <v>1</v>
      </c>
      <c r="N37" s="199">
        <v>316</v>
      </c>
      <c r="O37" s="196">
        <v>4</v>
      </c>
    </row>
    <row r="39" spans="1:15" x14ac:dyDescent="0.3">
      <c r="A39" s="167"/>
      <c r="B39" s="168" t="s">
        <v>112</v>
      </c>
      <c r="C39" s="163" t="s">
        <v>1186</v>
      </c>
      <c r="D39" s="164"/>
      <c r="E39" s="169" t="s">
        <v>1187</v>
      </c>
      <c r="F39" s="168"/>
      <c r="G39" s="168"/>
      <c r="I39" s="167"/>
      <c r="J39" s="168" t="s">
        <v>115</v>
      </c>
      <c r="K39" s="163" t="s">
        <v>1085</v>
      </c>
      <c r="L39" s="164"/>
      <c r="M39" s="169" t="s">
        <v>1188</v>
      </c>
      <c r="N39" s="168"/>
      <c r="O39" s="168"/>
    </row>
    <row r="40" spans="1:15" x14ac:dyDescent="0.3">
      <c r="A40" s="171">
        <v>1</v>
      </c>
      <c r="B40" s="172" t="s">
        <v>9</v>
      </c>
      <c r="C40" s="172" t="s">
        <v>10</v>
      </c>
      <c r="D40" s="173" t="s">
        <v>11</v>
      </c>
      <c r="E40" s="173" t="s">
        <v>12</v>
      </c>
      <c r="F40" s="173" t="s">
        <v>13</v>
      </c>
      <c r="G40" s="174" t="s">
        <v>14</v>
      </c>
      <c r="I40" s="171">
        <v>1</v>
      </c>
      <c r="J40" s="172" t="s">
        <v>9</v>
      </c>
      <c r="K40" s="172" t="s">
        <v>10</v>
      </c>
      <c r="L40" s="173" t="s">
        <v>11</v>
      </c>
      <c r="M40" s="173" t="s">
        <v>12</v>
      </c>
      <c r="N40" s="173" t="s">
        <v>13</v>
      </c>
      <c r="O40" s="174" t="s">
        <v>14</v>
      </c>
    </row>
    <row r="41" spans="1:15" x14ac:dyDescent="0.3">
      <c r="A41" s="175">
        <v>3</v>
      </c>
      <c r="B41" s="176" t="s">
        <v>452</v>
      </c>
      <c r="C41" s="176" t="s">
        <v>453</v>
      </c>
      <c r="D41" s="197">
        <v>92</v>
      </c>
      <c r="E41" s="178">
        <v>8</v>
      </c>
      <c r="F41" s="197">
        <v>355</v>
      </c>
      <c r="G41" s="181">
        <v>30</v>
      </c>
      <c r="I41" s="175">
        <v>5</v>
      </c>
      <c r="J41" s="176" t="s">
        <v>1189</v>
      </c>
      <c r="K41" s="176" t="s">
        <v>228</v>
      </c>
      <c r="L41" s="197">
        <v>90</v>
      </c>
      <c r="M41" s="178">
        <v>9</v>
      </c>
      <c r="N41" s="197">
        <v>361</v>
      </c>
      <c r="O41" s="181">
        <v>33</v>
      </c>
    </row>
    <row r="42" spans="1:15" x14ac:dyDescent="0.3">
      <c r="A42" s="182">
        <v>9</v>
      </c>
      <c r="B42" s="183" t="s">
        <v>442</v>
      </c>
      <c r="C42" s="183" t="s">
        <v>438</v>
      </c>
      <c r="D42" s="184">
        <v>87</v>
      </c>
      <c r="E42" s="185">
        <v>4</v>
      </c>
      <c r="F42" s="184">
        <v>356</v>
      </c>
      <c r="G42" s="186">
        <v>28</v>
      </c>
      <c r="I42" s="198">
        <v>2</v>
      </c>
      <c r="J42" s="183" t="s">
        <v>1190</v>
      </c>
      <c r="K42" s="183" t="s">
        <v>59</v>
      </c>
      <c r="L42" s="184">
        <v>89</v>
      </c>
      <c r="M42" s="185">
        <v>7</v>
      </c>
      <c r="N42" s="184">
        <v>364</v>
      </c>
      <c r="O42" s="186">
        <v>32</v>
      </c>
    </row>
    <row r="43" spans="1:15" x14ac:dyDescent="0.3">
      <c r="A43" s="198">
        <v>4</v>
      </c>
      <c r="B43" s="183" t="s">
        <v>1191</v>
      </c>
      <c r="C43" s="183" t="s">
        <v>228</v>
      </c>
      <c r="D43" s="184">
        <v>88</v>
      </c>
      <c r="E43" s="185">
        <v>5</v>
      </c>
      <c r="F43" s="184">
        <v>351</v>
      </c>
      <c r="G43" s="186">
        <v>27</v>
      </c>
      <c r="I43" s="182">
        <v>1</v>
      </c>
      <c r="J43" s="183" t="s">
        <v>680</v>
      </c>
      <c r="K43" s="183" t="s">
        <v>228</v>
      </c>
      <c r="L43" s="189">
        <v>90</v>
      </c>
      <c r="M43" s="185">
        <v>9</v>
      </c>
      <c r="N43" s="184">
        <v>345</v>
      </c>
      <c r="O43" s="186">
        <v>25</v>
      </c>
    </row>
    <row r="44" spans="1:15" x14ac:dyDescent="0.3">
      <c r="A44" s="198">
        <v>8</v>
      </c>
      <c r="B44" s="183" t="s">
        <v>1192</v>
      </c>
      <c r="C44" s="183" t="s">
        <v>217</v>
      </c>
      <c r="D44" s="184">
        <v>94</v>
      </c>
      <c r="E44" s="185">
        <v>9</v>
      </c>
      <c r="F44" s="184">
        <v>347</v>
      </c>
      <c r="G44" s="186">
        <v>23</v>
      </c>
      <c r="I44" s="182">
        <v>3</v>
      </c>
      <c r="J44" s="183" t="s">
        <v>1193</v>
      </c>
      <c r="K44" s="183" t="s">
        <v>217</v>
      </c>
      <c r="L44" s="184">
        <v>86</v>
      </c>
      <c r="M44" s="185">
        <v>4</v>
      </c>
      <c r="N44" s="184">
        <v>346</v>
      </c>
      <c r="O44" s="186">
        <v>20</v>
      </c>
    </row>
    <row r="45" spans="1:15" x14ac:dyDescent="0.3">
      <c r="A45" s="198">
        <v>2</v>
      </c>
      <c r="B45" s="183" t="s">
        <v>1194</v>
      </c>
      <c r="C45" s="183" t="s">
        <v>1195</v>
      </c>
      <c r="D45" s="184">
        <v>90</v>
      </c>
      <c r="E45" s="185">
        <v>6</v>
      </c>
      <c r="F45" s="184">
        <v>348</v>
      </c>
      <c r="G45" s="186">
        <v>22</v>
      </c>
      <c r="I45" s="198">
        <v>8</v>
      </c>
      <c r="J45" s="183" t="s">
        <v>1196</v>
      </c>
      <c r="K45" s="183" t="s">
        <v>427</v>
      </c>
      <c r="L45" s="184">
        <v>87</v>
      </c>
      <c r="M45" s="185">
        <v>6</v>
      </c>
      <c r="N45" s="184">
        <v>341</v>
      </c>
      <c r="O45" s="186">
        <v>19</v>
      </c>
    </row>
    <row r="46" spans="1:15" x14ac:dyDescent="0.3">
      <c r="A46" s="182">
        <v>7</v>
      </c>
      <c r="B46" s="183" t="s">
        <v>923</v>
      </c>
      <c r="C46" s="183" t="s">
        <v>553</v>
      </c>
      <c r="D46" s="184">
        <v>87</v>
      </c>
      <c r="E46" s="185">
        <v>4</v>
      </c>
      <c r="F46" s="184">
        <v>346</v>
      </c>
      <c r="G46" s="186">
        <v>21</v>
      </c>
      <c r="I46" s="198">
        <v>6</v>
      </c>
      <c r="J46" s="183" t="s">
        <v>918</v>
      </c>
      <c r="K46" s="183" t="s">
        <v>553</v>
      </c>
      <c r="L46" s="184">
        <v>87</v>
      </c>
      <c r="M46" s="185">
        <v>6</v>
      </c>
      <c r="N46" s="184">
        <v>340</v>
      </c>
      <c r="O46" s="186">
        <v>19</v>
      </c>
    </row>
    <row r="47" spans="1:15" x14ac:dyDescent="0.3">
      <c r="A47" s="182">
        <v>5</v>
      </c>
      <c r="B47" s="183" t="s">
        <v>858</v>
      </c>
      <c r="C47" s="183" t="s">
        <v>553</v>
      </c>
      <c r="D47" s="184">
        <v>81</v>
      </c>
      <c r="E47" s="185">
        <v>2</v>
      </c>
      <c r="F47" s="184">
        <v>343</v>
      </c>
      <c r="G47" s="186">
        <v>20</v>
      </c>
      <c r="I47" s="182">
        <v>9</v>
      </c>
      <c r="J47" s="183" t="s">
        <v>818</v>
      </c>
      <c r="K47" s="183" t="s">
        <v>74</v>
      </c>
      <c r="L47" s="184">
        <v>86</v>
      </c>
      <c r="M47" s="185">
        <v>4</v>
      </c>
      <c r="N47" s="184">
        <v>340</v>
      </c>
      <c r="O47" s="186">
        <v>18</v>
      </c>
    </row>
    <row r="48" spans="1:15" x14ac:dyDescent="0.3">
      <c r="A48" s="182">
        <v>1</v>
      </c>
      <c r="B48" s="183" t="s">
        <v>936</v>
      </c>
      <c r="C48" s="183" t="s">
        <v>128</v>
      </c>
      <c r="D48" s="189">
        <v>92</v>
      </c>
      <c r="E48" s="185">
        <v>8</v>
      </c>
      <c r="F48" s="184">
        <v>346</v>
      </c>
      <c r="G48" s="186">
        <v>18</v>
      </c>
      <c r="I48" s="182">
        <v>7</v>
      </c>
      <c r="J48" s="183" t="s">
        <v>1197</v>
      </c>
      <c r="K48" s="183" t="s">
        <v>217</v>
      </c>
      <c r="L48" s="184" t="s">
        <v>45</v>
      </c>
      <c r="M48" s="185">
        <v>0</v>
      </c>
      <c r="N48" s="184">
        <v>255</v>
      </c>
      <c r="O48" s="186">
        <v>14</v>
      </c>
    </row>
    <row r="49" spans="1:15" x14ac:dyDescent="0.3">
      <c r="A49" s="200">
        <v>6</v>
      </c>
      <c r="B49" s="192" t="s">
        <v>911</v>
      </c>
      <c r="C49" s="192" t="s">
        <v>438</v>
      </c>
      <c r="D49" s="199" t="s">
        <v>45</v>
      </c>
      <c r="E49" s="194">
        <v>0</v>
      </c>
      <c r="F49" s="199">
        <v>0</v>
      </c>
      <c r="G49" s="196">
        <v>0</v>
      </c>
      <c r="I49" s="200">
        <v>4</v>
      </c>
      <c r="J49" s="192" t="s">
        <v>1198</v>
      </c>
      <c r="K49" s="192" t="s">
        <v>228</v>
      </c>
      <c r="L49" s="199">
        <v>77</v>
      </c>
      <c r="M49" s="194">
        <v>2</v>
      </c>
      <c r="N49" s="199">
        <v>313</v>
      </c>
      <c r="O49" s="196">
        <v>6</v>
      </c>
    </row>
    <row r="51" spans="1:15" x14ac:dyDescent="0.3">
      <c r="A51" s="167"/>
      <c r="B51" s="168" t="s">
        <v>138</v>
      </c>
      <c r="C51" s="163" t="s">
        <v>1199</v>
      </c>
      <c r="D51" s="164"/>
      <c r="E51" s="169" t="s">
        <v>1200</v>
      </c>
      <c r="F51" s="168"/>
      <c r="G51" s="168"/>
      <c r="I51" s="167"/>
      <c r="J51" s="168" t="s">
        <v>141</v>
      </c>
      <c r="K51" s="163" t="s">
        <v>1201</v>
      </c>
      <c r="L51" s="164"/>
      <c r="M51" s="169" t="s">
        <v>1202</v>
      </c>
      <c r="N51" s="168"/>
      <c r="O51" s="168"/>
    </row>
    <row r="52" spans="1:15" x14ac:dyDescent="0.3">
      <c r="A52" s="171">
        <v>1</v>
      </c>
      <c r="B52" s="172" t="s">
        <v>9</v>
      </c>
      <c r="C52" s="172" t="s">
        <v>10</v>
      </c>
      <c r="D52" s="173" t="s">
        <v>11</v>
      </c>
      <c r="E52" s="173" t="s">
        <v>12</v>
      </c>
      <c r="F52" s="173" t="s">
        <v>13</v>
      </c>
      <c r="G52" s="174" t="s">
        <v>14</v>
      </c>
      <c r="I52" s="171">
        <v>1</v>
      </c>
      <c r="J52" s="172" t="s">
        <v>9</v>
      </c>
      <c r="K52" s="172" t="s">
        <v>10</v>
      </c>
      <c r="L52" s="173" t="s">
        <v>11</v>
      </c>
      <c r="M52" s="173" t="s">
        <v>12</v>
      </c>
      <c r="N52" s="173" t="s">
        <v>13</v>
      </c>
      <c r="O52" s="174" t="s">
        <v>14</v>
      </c>
    </row>
    <row r="53" spans="1:15" x14ac:dyDescent="0.3">
      <c r="A53" s="201">
        <v>2</v>
      </c>
      <c r="B53" s="202" t="s">
        <v>730</v>
      </c>
      <c r="C53" s="176" t="s">
        <v>47</v>
      </c>
      <c r="D53" s="197">
        <v>86</v>
      </c>
      <c r="E53" s="178">
        <v>9</v>
      </c>
      <c r="F53" s="197">
        <v>354</v>
      </c>
      <c r="G53" s="181">
        <v>35</v>
      </c>
      <c r="I53" s="201">
        <v>4</v>
      </c>
      <c r="J53" s="176" t="s">
        <v>1203</v>
      </c>
      <c r="K53" s="176" t="s">
        <v>33</v>
      </c>
      <c r="L53" s="197">
        <v>92</v>
      </c>
      <c r="M53" s="178">
        <v>9</v>
      </c>
      <c r="N53" s="197">
        <v>361</v>
      </c>
      <c r="O53" s="181">
        <v>35</v>
      </c>
    </row>
    <row r="54" spans="1:15" x14ac:dyDescent="0.3">
      <c r="A54" s="182">
        <v>3</v>
      </c>
      <c r="B54" s="183" t="s">
        <v>884</v>
      </c>
      <c r="C54" s="183" t="s">
        <v>438</v>
      </c>
      <c r="D54" s="184">
        <v>83</v>
      </c>
      <c r="E54" s="185">
        <v>6</v>
      </c>
      <c r="F54" s="184">
        <v>336</v>
      </c>
      <c r="G54" s="186">
        <v>26</v>
      </c>
      <c r="I54" s="198">
        <v>6</v>
      </c>
      <c r="J54" s="183" t="s">
        <v>1204</v>
      </c>
      <c r="K54" s="183" t="s">
        <v>59</v>
      </c>
      <c r="L54" s="184">
        <v>83</v>
      </c>
      <c r="M54" s="185">
        <v>7</v>
      </c>
      <c r="N54" s="184">
        <v>346</v>
      </c>
      <c r="O54" s="186">
        <v>29</v>
      </c>
    </row>
    <row r="55" spans="1:15" x14ac:dyDescent="0.3">
      <c r="A55" s="198">
        <v>6</v>
      </c>
      <c r="B55" s="183" t="s">
        <v>129</v>
      </c>
      <c r="C55" s="183" t="s">
        <v>130</v>
      </c>
      <c r="D55" s="184">
        <v>78</v>
      </c>
      <c r="E55" s="185">
        <v>4</v>
      </c>
      <c r="F55" s="184">
        <v>334</v>
      </c>
      <c r="G55" s="186">
        <v>23</v>
      </c>
      <c r="I55" s="182">
        <v>9</v>
      </c>
      <c r="J55" s="183" t="s">
        <v>891</v>
      </c>
      <c r="K55" s="183" t="s">
        <v>59</v>
      </c>
      <c r="L55" s="184">
        <v>88</v>
      </c>
      <c r="M55" s="185">
        <v>8</v>
      </c>
      <c r="N55" s="184">
        <v>346</v>
      </c>
      <c r="O55" s="186">
        <v>27</v>
      </c>
    </row>
    <row r="56" spans="1:15" x14ac:dyDescent="0.3">
      <c r="A56" s="182">
        <v>9</v>
      </c>
      <c r="B56" s="183" t="s">
        <v>1205</v>
      </c>
      <c r="C56" s="183" t="s">
        <v>212</v>
      </c>
      <c r="D56" s="184">
        <v>84</v>
      </c>
      <c r="E56" s="185">
        <v>8</v>
      </c>
      <c r="F56" s="184">
        <v>331</v>
      </c>
      <c r="G56" s="186">
        <v>21</v>
      </c>
      <c r="I56" s="198">
        <v>8</v>
      </c>
      <c r="J56" s="183" t="s">
        <v>1206</v>
      </c>
      <c r="K56" s="183" t="s">
        <v>228</v>
      </c>
      <c r="L56" s="184">
        <v>83</v>
      </c>
      <c r="M56" s="185">
        <v>7</v>
      </c>
      <c r="N56" s="184">
        <v>344</v>
      </c>
      <c r="O56" s="186">
        <v>25</v>
      </c>
    </row>
    <row r="57" spans="1:15" x14ac:dyDescent="0.3">
      <c r="A57" s="182">
        <v>5</v>
      </c>
      <c r="B57" s="183" t="s">
        <v>1207</v>
      </c>
      <c r="C57" s="183" t="s">
        <v>438</v>
      </c>
      <c r="D57" s="184">
        <v>80</v>
      </c>
      <c r="E57" s="185">
        <v>5</v>
      </c>
      <c r="F57" s="184">
        <v>329</v>
      </c>
      <c r="G57" s="186">
        <v>21</v>
      </c>
      <c r="I57" s="182">
        <v>5</v>
      </c>
      <c r="J57" s="183" t="s">
        <v>1208</v>
      </c>
      <c r="K57" s="183" t="s">
        <v>1163</v>
      </c>
      <c r="L57" s="184">
        <v>83</v>
      </c>
      <c r="M57" s="185">
        <v>7</v>
      </c>
      <c r="N57" s="184">
        <v>334</v>
      </c>
      <c r="O57" s="186">
        <v>23</v>
      </c>
    </row>
    <row r="58" spans="1:15" x14ac:dyDescent="0.3">
      <c r="A58" s="182">
        <v>1</v>
      </c>
      <c r="B58" s="183" t="s">
        <v>820</v>
      </c>
      <c r="C58" s="183" t="s">
        <v>74</v>
      </c>
      <c r="D58" s="189">
        <v>84</v>
      </c>
      <c r="E58" s="185">
        <v>8</v>
      </c>
      <c r="F58" s="184">
        <v>319</v>
      </c>
      <c r="G58" s="186">
        <v>18</v>
      </c>
      <c r="I58" s="182">
        <v>7</v>
      </c>
      <c r="J58" s="183" t="s">
        <v>1209</v>
      </c>
      <c r="K58" s="183" t="s">
        <v>217</v>
      </c>
      <c r="L58" s="184" t="s">
        <v>45</v>
      </c>
      <c r="M58" s="185">
        <v>0</v>
      </c>
      <c r="N58" s="184">
        <v>258</v>
      </c>
      <c r="O58" s="186">
        <v>20</v>
      </c>
    </row>
    <row r="59" spans="1:15" x14ac:dyDescent="0.3">
      <c r="A59" s="198">
        <v>8</v>
      </c>
      <c r="B59" s="183" t="s">
        <v>848</v>
      </c>
      <c r="C59" s="183" t="s">
        <v>438</v>
      </c>
      <c r="D59" s="184">
        <v>77</v>
      </c>
      <c r="E59" s="185">
        <v>3</v>
      </c>
      <c r="F59" s="184">
        <v>315</v>
      </c>
      <c r="G59" s="186">
        <v>17</v>
      </c>
      <c r="I59" s="182">
        <v>1</v>
      </c>
      <c r="J59" s="183" t="s">
        <v>497</v>
      </c>
      <c r="K59" s="183" t="s">
        <v>438</v>
      </c>
      <c r="L59" s="189">
        <v>74</v>
      </c>
      <c r="M59" s="185">
        <v>4</v>
      </c>
      <c r="N59" s="184">
        <v>311</v>
      </c>
      <c r="O59" s="186">
        <v>14</v>
      </c>
    </row>
    <row r="60" spans="1:15" x14ac:dyDescent="0.3">
      <c r="A60" s="198">
        <v>4</v>
      </c>
      <c r="B60" s="183" t="s">
        <v>1210</v>
      </c>
      <c r="C60" s="183" t="s">
        <v>33</v>
      </c>
      <c r="D60" s="184" t="s">
        <v>45</v>
      </c>
      <c r="E60" s="185">
        <v>0</v>
      </c>
      <c r="F60" s="184">
        <v>245</v>
      </c>
      <c r="G60" s="186">
        <v>14</v>
      </c>
      <c r="I60" s="198">
        <v>2</v>
      </c>
      <c r="J60" s="183" t="s">
        <v>980</v>
      </c>
      <c r="K60" s="183" t="s">
        <v>81</v>
      </c>
      <c r="L60" s="184" t="s">
        <v>477</v>
      </c>
      <c r="M60" s="185">
        <v>0</v>
      </c>
      <c r="N60" s="184">
        <v>0</v>
      </c>
      <c r="O60" s="186">
        <v>0</v>
      </c>
    </row>
    <row r="61" spans="1:15" x14ac:dyDescent="0.3">
      <c r="A61" s="191">
        <v>7</v>
      </c>
      <c r="B61" s="192" t="s">
        <v>707</v>
      </c>
      <c r="C61" s="192" t="s">
        <v>583</v>
      </c>
      <c r="D61" s="199">
        <v>72</v>
      </c>
      <c r="E61" s="194">
        <v>2</v>
      </c>
      <c r="F61" s="199">
        <v>288</v>
      </c>
      <c r="G61" s="196">
        <v>9</v>
      </c>
      <c r="I61" s="191">
        <v>3</v>
      </c>
      <c r="J61" s="192" t="s">
        <v>1211</v>
      </c>
      <c r="K61" s="192" t="s">
        <v>81</v>
      </c>
      <c r="L61" s="199" t="s">
        <v>477</v>
      </c>
      <c r="M61" s="194">
        <v>0</v>
      </c>
      <c r="N61" s="199">
        <v>0</v>
      </c>
      <c r="O61" s="196">
        <v>0</v>
      </c>
    </row>
    <row r="63" spans="1:15" x14ac:dyDescent="0.3">
      <c r="B63" s="180" t="s">
        <v>1212</v>
      </c>
      <c r="C63" s="180"/>
      <c r="D63" s="180"/>
      <c r="E63" s="180"/>
      <c r="F63" s="203" t="s">
        <v>165</v>
      </c>
      <c r="G63" s="180"/>
    </row>
    <row r="64" spans="1:15" x14ac:dyDescent="0.3">
      <c r="B64" s="180" t="s">
        <v>166</v>
      </c>
      <c r="C64" s="180"/>
      <c r="D64" s="180"/>
      <c r="E64" s="180"/>
      <c r="F64" s="180"/>
      <c r="G64" s="180"/>
    </row>
  </sheetData>
  <hyperlinks>
    <hyperlink ref="B2" location="'Index'!A3" tooltip="Go to the Index sheet" display="á" xr:uid="{73945A48-9524-4751-A19C-B077BD273902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18E03-3B1A-4574-9AE7-D088AD88C27E}">
  <sheetPr>
    <tabColor rgb="FF0070C0"/>
    <pageSetUpPr fitToPage="1"/>
  </sheetPr>
  <dimension ref="A1:O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55" customWidth="1"/>
    <col min="2" max="3" width="20.7109375" style="155" customWidth="1"/>
    <col min="4" max="7" width="5" style="155" customWidth="1"/>
    <col min="8" max="8" width="1.7109375" style="155" customWidth="1"/>
    <col min="9" max="9" width="2.7109375" style="155" customWidth="1"/>
    <col min="10" max="11" width="20.7109375" style="155" customWidth="1"/>
    <col min="12" max="15" width="5" style="155" customWidth="1"/>
    <col min="16" max="16" width="5.140625" customWidth="1"/>
  </cols>
  <sheetData>
    <row r="1" spans="1:15" ht="18" x14ac:dyDescent="0.35">
      <c r="A1" s="204"/>
      <c r="B1" s="205" t="s">
        <v>1142</v>
      </c>
      <c r="C1" s="206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</row>
    <row r="2" spans="1:15" ht="18.75" x14ac:dyDescent="0.3">
      <c r="A2" s="207"/>
      <c r="B2" s="208" t="s">
        <v>2</v>
      </c>
      <c r="C2" s="209"/>
      <c r="D2" s="210"/>
      <c r="E2" s="210"/>
      <c r="F2" s="209"/>
      <c r="G2" s="210"/>
      <c r="H2" s="211"/>
      <c r="I2" s="212"/>
      <c r="J2" s="210"/>
      <c r="K2" s="210"/>
      <c r="L2" s="210"/>
      <c r="M2" s="209"/>
      <c r="N2" s="210"/>
    </row>
    <row r="3" spans="1:15" x14ac:dyDescent="0.3">
      <c r="A3" s="213"/>
      <c r="B3" s="214" t="s">
        <v>167</v>
      </c>
      <c r="C3" s="209" t="s">
        <v>1213</v>
      </c>
      <c r="D3" s="210"/>
      <c r="E3" s="215" t="s">
        <v>1214</v>
      </c>
      <c r="F3" s="216"/>
      <c r="G3" s="216"/>
      <c r="H3" s="36"/>
      <c r="I3" s="213"/>
      <c r="J3" s="214" t="s">
        <v>170</v>
      </c>
      <c r="K3" s="209" t="s">
        <v>1215</v>
      </c>
      <c r="L3" s="210"/>
      <c r="M3" s="215" t="s">
        <v>947</v>
      </c>
      <c r="N3" s="216"/>
      <c r="O3" s="216"/>
    </row>
    <row r="4" spans="1:15" x14ac:dyDescent="0.3">
      <c r="A4" s="71">
        <v>1</v>
      </c>
      <c r="B4" s="217" t="s">
        <v>9</v>
      </c>
      <c r="C4" s="217" t="s">
        <v>10</v>
      </c>
      <c r="D4" s="218" t="s">
        <v>11</v>
      </c>
      <c r="E4" s="218" t="s">
        <v>12</v>
      </c>
      <c r="F4" s="218" t="s">
        <v>13</v>
      </c>
      <c r="G4" s="219" t="s">
        <v>14</v>
      </c>
      <c r="H4" s="36"/>
      <c r="I4" s="220">
        <v>1</v>
      </c>
      <c r="J4" s="217" t="s">
        <v>9</v>
      </c>
      <c r="K4" s="217" t="s">
        <v>10</v>
      </c>
      <c r="L4" s="218" t="s">
        <v>11</v>
      </c>
      <c r="M4" s="218" t="s">
        <v>12</v>
      </c>
      <c r="N4" s="218" t="s">
        <v>13</v>
      </c>
      <c r="O4" s="219" t="s">
        <v>14</v>
      </c>
    </row>
    <row r="5" spans="1:15" x14ac:dyDescent="0.3">
      <c r="A5" s="221">
        <v>8</v>
      </c>
      <c r="B5" s="222" t="s">
        <v>1216</v>
      </c>
      <c r="C5" s="222" t="s">
        <v>59</v>
      </c>
      <c r="D5" s="223">
        <v>76</v>
      </c>
      <c r="E5" s="224">
        <v>7</v>
      </c>
      <c r="F5" s="223">
        <v>342</v>
      </c>
      <c r="G5" s="225">
        <v>30</v>
      </c>
      <c r="H5" s="36"/>
      <c r="I5" s="226">
        <v>5</v>
      </c>
      <c r="J5" s="222" t="s">
        <v>721</v>
      </c>
      <c r="K5" s="222" t="s">
        <v>33</v>
      </c>
      <c r="L5" s="223">
        <v>93</v>
      </c>
      <c r="M5" s="224">
        <v>9</v>
      </c>
      <c r="N5" s="223">
        <v>358</v>
      </c>
      <c r="O5" s="225">
        <v>34</v>
      </c>
    </row>
    <row r="6" spans="1:15" x14ac:dyDescent="0.3">
      <c r="A6" s="40">
        <v>2</v>
      </c>
      <c r="B6" s="21" t="s">
        <v>1217</v>
      </c>
      <c r="C6" s="21" t="s">
        <v>1001</v>
      </c>
      <c r="D6" s="41">
        <v>89</v>
      </c>
      <c r="E6" s="227">
        <v>9</v>
      </c>
      <c r="F6" s="41">
        <v>349</v>
      </c>
      <c r="G6" s="42">
        <v>28</v>
      </c>
      <c r="H6" s="36"/>
      <c r="I6" s="40">
        <v>2</v>
      </c>
      <c r="J6" s="21" t="s">
        <v>505</v>
      </c>
      <c r="K6" s="21" t="s">
        <v>212</v>
      </c>
      <c r="L6" s="41">
        <v>90</v>
      </c>
      <c r="M6" s="227">
        <v>8</v>
      </c>
      <c r="N6" s="41">
        <v>350</v>
      </c>
      <c r="O6" s="42">
        <v>31</v>
      </c>
    </row>
    <row r="7" spans="1:15" ht="15.75" customHeight="1" x14ac:dyDescent="0.3">
      <c r="A7" s="228">
        <v>9</v>
      </c>
      <c r="B7" s="21" t="s">
        <v>227</v>
      </c>
      <c r="C7" s="21" t="s">
        <v>228</v>
      </c>
      <c r="D7" s="41">
        <v>76</v>
      </c>
      <c r="E7" s="227">
        <v>7</v>
      </c>
      <c r="F7" s="41">
        <v>333</v>
      </c>
      <c r="G7" s="42">
        <v>27</v>
      </c>
      <c r="H7" s="36"/>
      <c r="I7" s="40">
        <v>8</v>
      </c>
      <c r="J7" s="21" t="s">
        <v>1218</v>
      </c>
      <c r="K7" s="21" t="s">
        <v>1168</v>
      </c>
      <c r="L7" s="41">
        <v>89</v>
      </c>
      <c r="M7" s="227">
        <v>7</v>
      </c>
      <c r="N7" s="41">
        <v>338</v>
      </c>
      <c r="O7" s="42">
        <v>27</v>
      </c>
    </row>
    <row r="8" spans="1:15" ht="15.75" customHeight="1" x14ac:dyDescent="0.3">
      <c r="A8" s="228">
        <v>3</v>
      </c>
      <c r="B8" s="21" t="s">
        <v>803</v>
      </c>
      <c r="C8" s="21" t="s">
        <v>217</v>
      </c>
      <c r="D8" s="41" t="s">
        <v>45</v>
      </c>
      <c r="E8" s="227">
        <v>0</v>
      </c>
      <c r="F8" s="41">
        <v>285</v>
      </c>
      <c r="G8" s="42">
        <v>27</v>
      </c>
      <c r="H8" s="36"/>
      <c r="I8" s="228">
        <v>7</v>
      </c>
      <c r="J8" s="21" t="s">
        <v>1219</v>
      </c>
      <c r="K8" s="21" t="s">
        <v>128</v>
      </c>
      <c r="L8" s="41">
        <v>85</v>
      </c>
      <c r="M8" s="227">
        <v>5</v>
      </c>
      <c r="N8" s="41">
        <v>333</v>
      </c>
      <c r="O8" s="42">
        <v>21</v>
      </c>
    </row>
    <row r="9" spans="1:15" x14ac:dyDescent="0.3">
      <c r="A9" s="228">
        <v>1</v>
      </c>
      <c r="B9" s="21" t="s">
        <v>1220</v>
      </c>
      <c r="C9" s="21" t="s">
        <v>1168</v>
      </c>
      <c r="D9" s="229">
        <v>82</v>
      </c>
      <c r="E9" s="227">
        <v>8</v>
      </c>
      <c r="F9" s="25">
        <v>318</v>
      </c>
      <c r="G9" s="26">
        <v>21</v>
      </c>
      <c r="H9" s="36"/>
      <c r="I9" s="228">
        <v>9</v>
      </c>
      <c r="J9" s="21" t="s">
        <v>1221</v>
      </c>
      <c r="K9" s="21" t="s">
        <v>29</v>
      </c>
      <c r="L9" s="41">
        <v>87</v>
      </c>
      <c r="M9" s="227">
        <v>6</v>
      </c>
      <c r="N9" s="41">
        <v>329</v>
      </c>
      <c r="O9" s="42">
        <v>20</v>
      </c>
    </row>
    <row r="10" spans="1:15" x14ac:dyDescent="0.3">
      <c r="A10" s="40">
        <v>6</v>
      </c>
      <c r="B10" s="21" t="s">
        <v>1222</v>
      </c>
      <c r="C10" s="21" t="s">
        <v>427</v>
      </c>
      <c r="D10" s="41">
        <v>72</v>
      </c>
      <c r="E10" s="227">
        <v>5</v>
      </c>
      <c r="F10" s="41">
        <v>313</v>
      </c>
      <c r="G10" s="42">
        <v>21</v>
      </c>
      <c r="H10" s="36"/>
      <c r="I10" s="228">
        <v>1</v>
      </c>
      <c r="J10" s="21" t="s">
        <v>1223</v>
      </c>
      <c r="K10" s="21" t="s">
        <v>149</v>
      </c>
      <c r="L10" s="229">
        <v>77</v>
      </c>
      <c r="M10" s="227">
        <v>3</v>
      </c>
      <c r="N10" s="25">
        <v>322</v>
      </c>
      <c r="O10" s="26">
        <v>20</v>
      </c>
    </row>
    <row r="11" spans="1:15" x14ac:dyDescent="0.3">
      <c r="A11" s="228">
        <v>7</v>
      </c>
      <c r="B11" s="21" t="s">
        <v>1224</v>
      </c>
      <c r="C11" s="21" t="s">
        <v>59</v>
      </c>
      <c r="D11" s="41" t="s">
        <v>45</v>
      </c>
      <c r="E11" s="227">
        <v>0</v>
      </c>
      <c r="F11" s="41">
        <v>210</v>
      </c>
      <c r="G11" s="42">
        <v>9</v>
      </c>
      <c r="H11" s="36"/>
      <c r="I11" s="40">
        <v>4</v>
      </c>
      <c r="J11" s="21" t="s">
        <v>521</v>
      </c>
      <c r="K11" s="21" t="s">
        <v>33</v>
      </c>
      <c r="L11" s="41">
        <v>77</v>
      </c>
      <c r="M11" s="227">
        <v>3</v>
      </c>
      <c r="N11" s="41">
        <v>312</v>
      </c>
      <c r="O11" s="42">
        <v>12</v>
      </c>
    </row>
    <row r="12" spans="1:15" x14ac:dyDescent="0.3">
      <c r="A12" s="40">
        <v>4</v>
      </c>
      <c r="B12" s="21" t="s">
        <v>1225</v>
      </c>
      <c r="C12" s="21" t="s">
        <v>24</v>
      </c>
      <c r="D12" s="41" t="s">
        <v>45</v>
      </c>
      <c r="E12" s="227">
        <v>0</v>
      </c>
      <c r="F12" s="41">
        <v>0</v>
      </c>
      <c r="G12" s="42">
        <v>0</v>
      </c>
      <c r="H12" s="36"/>
      <c r="I12" s="228">
        <v>3</v>
      </c>
      <c r="J12" s="21" t="s">
        <v>1226</v>
      </c>
      <c r="K12" s="21" t="s">
        <v>33</v>
      </c>
      <c r="L12" s="41">
        <v>80</v>
      </c>
      <c r="M12" s="227">
        <v>4</v>
      </c>
      <c r="N12" s="41">
        <v>311</v>
      </c>
      <c r="O12" s="42">
        <v>12</v>
      </c>
    </row>
    <row r="13" spans="1:15" x14ac:dyDescent="0.3">
      <c r="A13" s="230">
        <v>5</v>
      </c>
      <c r="B13" s="28" t="s">
        <v>1227</v>
      </c>
      <c r="C13" s="28" t="s">
        <v>24</v>
      </c>
      <c r="D13" s="43" t="s">
        <v>45</v>
      </c>
      <c r="E13" s="231">
        <v>0</v>
      </c>
      <c r="F13" s="43">
        <v>0</v>
      </c>
      <c r="G13" s="44">
        <v>0</v>
      </c>
      <c r="H13" s="36"/>
      <c r="I13" s="45">
        <v>6</v>
      </c>
      <c r="J13" s="28" t="s">
        <v>1228</v>
      </c>
      <c r="K13" s="28" t="s">
        <v>59</v>
      </c>
      <c r="L13" s="43">
        <v>72</v>
      </c>
      <c r="M13" s="231">
        <v>1</v>
      </c>
      <c r="N13" s="43">
        <v>290</v>
      </c>
      <c r="O13" s="44">
        <v>6</v>
      </c>
    </row>
    <row r="14" spans="1:15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 x14ac:dyDescent="0.3">
      <c r="A15" s="213"/>
      <c r="B15" s="214" t="s">
        <v>193</v>
      </c>
      <c r="C15" s="209" t="s">
        <v>1229</v>
      </c>
      <c r="D15" s="210"/>
      <c r="E15" s="215" t="s">
        <v>1230</v>
      </c>
      <c r="F15" s="216"/>
      <c r="G15" s="216"/>
      <c r="H15" s="36"/>
      <c r="I15" s="213"/>
      <c r="J15" s="214" t="s">
        <v>196</v>
      </c>
      <c r="K15" s="209" t="s">
        <v>1231</v>
      </c>
      <c r="L15" s="210"/>
      <c r="M15" s="215" t="s">
        <v>1232</v>
      </c>
      <c r="N15" s="216"/>
      <c r="O15" s="216"/>
    </row>
    <row r="16" spans="1:15" x14ac:dyDescent="0.3">
      <c r="A16" s="220">
        <v>1</v>
      </c>
      <c r="B16" s="217" t="s">
        <v>9</v>
      </c>
      <c r="C16" s="217" t="s">
        <v>10</v>
      </c>
      <c r="D16" s="218" t="s">
        <v>11</v>
      </c>
      <c r="E16" s="218" t="s">
        <v>12</v>
      </c>
      <c r="F16" s="218" t="s">
        <v>13</v>
      </c>
      <c r="G16" s="219" t="s">
        <v>14</v>
      </c>
      <c r="H16" s="36"/>
      <c r="I16" s="220">
        <v>1</v>
      </c>
      <c r="J16" s="217" t="s">
        <v>9</v>
      </c>
      <c r="K16" s="217" t="s">
        <v>10</v>
      </c>
      <c r="L16" s="218" t="s">
        <v>11</v>
      </c>
      <c r="M16" s="218" t="s">
        <v>12</v>
      </c>
      <c r="N16" s="218" t="s">
        <v>13</v>
      </c>
      <c r="O16" s="219" t="s">
        <v>14</v>
      </c>
    </row>
    <row r="17" spans="1:15" x14ac:dyDescent="0.3">
      <c r="A17" s="226">
        <v>9</v>
      </c>
      <c r="B17" s="222" t="s">
        <v>241</v>
      </c>
      <c r="C17" s="222" t="s">
        <v>59</v>
      </c>
      <c r="D17" s="223">
        <v>78</v>
      </c>
      <c r="E17" s="224">
        <v>4</v>
      </c>
      <c r="F17" s="223">
        <v>353</v>
      </c>
      <c r="G17" s="225">
        <v>34</v>
      </c>
      <c r="H17" s="36"/>
      <c r="I17" s="221">
        <v>2</v>
      </c>
      <c r="J17" s="222" t="s">
        <v>1233</v>
      </c>
      <c r="K17" s="222" t="s">
        <v>128</v>
      </c>
      <c r="L17" s="223">
        <v>86</v>
      </c>
      <c r="M17" s="224">
        <v>8</v>
      </c>
      <c r="N17" s="223">
        <v>332</v>
      </c>
      <c r="O17" s="225">
        <v>30</v>
      </c>
    </row>
    <row r="18" spans="1:15" x14ac:dyDescent="0.3">
      <c r="A18" s="40">
        <v>8</v>
      </c>
      <c r="B18" s="21" t="s">
        <v>1234</v>
      </c>
      <c r="C18" s="21" t="s">
        <v>1163</v>
      </c>
      <c r="D18" s="41">
        <v>89</v>
      </c>
      <c r="E18" s="227">
        <v>9</v>
      </c>
      <c r="F18" s="41">
        <v>346</v>
      </c>
      <c r="G18" s="42">
        <v>31</v>
      </c>
      <c r="H18" s="36"/>
      <c r="I18" s="228">
        <v>1</v>
      </c>
      <c r="J18" s="21" t="s">
        <v>562</v>
      </c>
      <c r="K18" s="21" t="s">
        <v>33</v>
      </c>
      <c r="L18" s="229">
        <v>82</v>
      </c>
      <c r="M18" s="227">
        <v>7</v>
      </c>
      <c r="N18" s="25">
        <v>327</v>
      </c>
      <c r="O18" s="26">
        <v>29</v>
      </c>
    </row>
    <row r="19" spans="1:15" x14ac:dyDescent="0.3">
      <c r="A19" s="228">
        <v>5</v>
      </c>
      <c r="B19" s="21" t="s">
        <v>851</v>
      </c>
      <c r="C19" s="21" t="s">
        <v>33</v>
      </c>
      <c r="D19" s="41">
        <v>77</v>
      </c>
      <c r="E19" s="227">
        <v>2</v>
      </c>
      <c r="F19" s="41">
        <v>341</v>
      </c>
      <c r="G19" s="42">
        <v>29</v>
      </c>
      <c r="H19" s="36"/>
      <c r="I19" s="40">
        <v>8</v>
      </c>
      <c r="J19" s="21" t="s">
        <v>145</v>
      </c>
      <c r="K19" s="21" t="s">
        <v>29</v>
      </c>
      <c r="L19" s="41">
        <v>81</v>
      </c>
      <c r="M19" s="227">
        <v>5</v>
      </c>
      <c r="N19" s="41">
        <v>327</v>
      </c>
      <c r="O19" s="42">
        <v>26</v>
      </c>
    </row>
    <row r="20" spans="1:15" x14ac:dyDescent="0.3">
      <c r="A20" s="40">
        <v>10</v>
      </c>
      <c r="B20" s="21" t="s">
        <v>1235</v>
      </c>
      <c r="C20" s="21" t="s">
        <v>94</v>
      </c>
      <c r="D20" s="41">
        <v>81</v>
      </c>
      <c r="E20" s="227">
        <v>5</v>
      </c>
      <c r="F20" s="41">
        <v>336</v>
      </c>
      <c r="G20" s="42">
        <v>28</v>
      </c>
      <c r="H20" s="36"/>
      <c r="I20" s="228">
        <v>3</v>
      </c>
      <c r="J20" s="21" t="s">
        <v>174</v>
      </c>
      <c r="K20" s="21" t="s">
        <v>130</v>
      </c>
      <c r="L20" s="41">
        <v>82</v>
      </c>
      <c r="M20" s="227">
        <v>7</v>
      </c>
      <c r="N20" s="41">
        <v>312</v>
      </c>
      <c r="O20" s="42">
        <v>19</v>
      </c>
    </row>
    <row r="21" spans="1:15" x14ac:dyDescent="0.3">
      <c r="A21" s="40">
        <v>2</v>
      </c>
      <c r="B21" s="21" t="s">
        <v>1236</v>
      </c>
      <c r="C21" s="21" t="s">
        <v>1163</v>
      </c>
      <c r="D21" s="41">
        <v>83</v>
      </c>
      <c r="E21" s="227">
        <v>7</v>
      </c>
      <c r="F21" s="41">
        <v>335</v>
      </c>
      <c r="G21" s="42">
        <v>25</v>
      </c>
      <c r="H21" s="36"/>
      <c r="I21" s="40">
        <v>6</v>
      </c>
      <c r="J21" s="21" t="s">
        <v>901</v>
      </c>
      <c r="K21" s="21" t="s">
        <v>827</v>
      </c>
      <c r="L21" s="41">
        <v>66</v>
      </c>
      <c r="M21" s="227">
        <v>3</v>
      </c>
      <c r="N21" s="41">
        <v>294</v>
      </c>
      <c r="O21" s="42">
        <v>15</v>
      </c>
    </row>
    <row r="22" spans="1:15" x14ac:dyDescent="0.3">
      <c r="A22" s="228">
        <v>3</v>
      </c>
      <c r="B22" s="21" t="s">
        <v>161</v>
      </c>
      <c r="C22" s="21" t="s">
        <v>59</v>
      </c>
      <c r="D22" s="41">
        <v>90</v>
      </c>
      <c r="E22" s="227">
        <v>10</v>
      </c>
      <c r="F22" s="41">
        <v>251</v>
      </c>
      <c r="G22" s="42">
        <v>18</v>
      </c>
      <c r="H22" s="36"/>
      <c r="I22" s="228">
        <v>7</v>
      </c>
      <c r="J22" s="21" t="s">
        <v>729</v>
      </c>
      <c r="K22" s="21" t="s">
        <v>228</v>
      </c>
      <c r="L22" s="41">
        <v>66</v>
      </c>
      <c r="M22" s="227">
        <v>3</v>
      </c>
      <c r="N22" s="41">
        <v>294</v>
      </c>
      <c r="O22" s="42">
        <v>15</v>
      </c>
    </row>
    <row r="23" spans="1:15" x14ac:dyDescent="0.3">
      <c r="A23" s="40">
        <v>4</v>
      </c>
      <c r="B23" s="21" t="s">
        <v>1237</v>
      </c>
      <c r="C23" s="21" t="s">
        <v>149</v>
      </c>
      <c r="D23" s="41">
        <v>83</v>
      </c>
      <c r="E23" s="227">
        <v>7</v>
      </c>
      <c r="F23" s="41">
        <v>318</v>
      </c>
      <c r="G23" s="42">
        <v>17</v>
      </c>
      <c r="H23" s="36"/>
      <c r="I23" s="40">
        <v>4</v>
      </c>
      <c r="J23" s="21" t="s">
        <v>1238</v>
      </c>
      <c r="K23" s="21" t="s">
        <v>1168</v>
      </c>
      <c r="L23" s="41">
        <v>78</v>
      </c>
      <c r="M23" s="227">
        <v>4</v>
      </c>
      <c r="N23" s="41">
        <v>301</v>
      </c>
      <c r="O23" s="42">
        <v>13</v>
      </c>
    </row>
    <row r="24" spans="1:15" x14ac:dyDescent="0.3">
      <c r="A24" s="228">
        <v>1</v>
      </c>
      <c r="B24" s="21" t="s">
        <v>861</v>
      </c>
      <c r="C24" s="21" t="s">
        <v>70</v>
      </c>
      <c r="D24" s="229">
        <v>84</v>
      </c>
      <c r="E24" s="227">
        <v>8</v>
      </c>
      <c r="F24" s="25">
        <v>317</v>
      </c>
      <c r="G24" s="26">
        <v>17</v>
      </c>
      <c r="H24" s="36"/>
      <c r="I24" s="230">
        <v>5</v>
      </c>
      <c r="J24" s="28" t="s">
        <v>832</v>
      </c>
      <c r="K24" s="28" t="s">
        <v>617</v>
      </c>
      <c r="L24" s="43" t="s">
        <v>45</v>
      </c>
      <c r="M24" s="231">
        <v>0</v>
      </c>
      <c r="N24" s="43">
        <v>0</v>
      </c>
      <c r="O24" s="44">
        <v>0</v>
      </c>
    </row>
    <row r="25" spans="1:15" x14ac:dyDescent="0.3">
      <c r="A25" s="228">
        <v>7</v>
      </c>
      <c r="B25" s="21" t="s">
        <v>663</v>
      </c>
      <c r="C25" s="21" t="s">
        <v>128</v>
      </c>
      <c r="D25" s="41">
        <v>78</v>
      </c>
      <c r="E25" s="227">
        <v>4</v>
      </c>
      <c r="F25" s="41">
        <v>312</v>
      </c>
      <c r="G25" s="42">
        <v>14</v>
      </c>
      <c r="H25" s="36"/>
      <c r="I25" s="36"/>
      <c r="J25" s="36"/>
      <c r="K25" s="36"/>
      <c r="L25" s="36"/>
      <c r="M25" s="36"/>
      <c r="N25" s="36"/>
      <c r="O25" s="36"/>
    </row>
    <row r="26" spans="1:15" x14ac:dyDescent="0.3">
      <c r="A26" s="45">
        <v>6</v>
      </c>
      <c r="B26" s="28" t="s">
        <v>1239</v>
      </c>
      <c r="C26" s="28" t="s">
        <v>128</v>
      </c>
      <c r="D26" s="43" t="s">
        <v>45</v>
      </c>
      <c r="E26" s="231">
        <v>0</v>
      </c>
      <c r="F26" s="43">
        <v>166</v>
      </c>
      <c r="G26" s="44">
        <v>14</v>
      </c>
      <c r="H26" s="36"/>
      <c r="I26" s="36"/>
      <c r="J26" s="36"/>
      <c r="K26" s="36"/>
      <c r="L26" s="36"/>
      <c r="M26" s="36"/>
      <c r="N26" s="36"/>
      <c r="O26" s="36"/>
    </row>
    <row r="27" spans="1:15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x14ac:dyDescent="0.3">
      <c r="A28" s="213"/>
      <c r="B28" s="214" t="s">
        <v>220</v>
      </c>
      <c r="C28" s="209" t="s">
        <v>1240</v>
      </c>
      <c r="D28" s="210"/>
      <c r="E28" s="215" t="s">
        <v>1241</v>
      </c>
      <c r="F28" s="216"/>
      <c r="G28" s="216"/>
      <c r="H28" s="36"/>
      <c r="I28" s="213"/>
      <c r="J28" s="214" t="s">
        <v>223</v>
      </c>
      <c r="K28" s="209" t="s">
        <v>1242</v>
      </c>
      <c r="L28" s="210"/>
      <c r="M28" s="215" t="s">
        <v>1243</v>
      </c>
      <c r="N28" s="216"/>
      <c r="O28" s="216"/>
    </row>
    <row r="29" spans="1:15" x14ac:dyDescent="0.3">
      <c r="A29" s="220">
        <v>1</v>
      </c>
      <c r="B29" s="217" t="s">
        <v>9</v>
      </c>
      <c r="C29" s="217" t="s">
        <v>10</v>
      </c>
      <c r="D29" s="218" t="s">
        <v>11</v>
      </c>
      <c r="E29" s="218" t="s">
        <v>12</v>
      </c>
      <c r="F29" s="218" t="s">
        <v>13</v>
      </c>
      <c r="G29" s="219" t="s">
        <v>14</v>
      </c>
      <c r="H29" s="36"/>
      <c r="I29" s="220">
        <v>1</v>
      </c>
      <c r="J29" s="217" t="s">
        <v>9</v>
      </c>
      <c r="K29" s="217" t="s">
        <v>10</v>
      </c>
      <c r="L29" s="218" t="s">
        <v>11</v>
      </c>
      <c r="M29" s="218" t="s">
        <v>12</v>
      </c>
      <c r="N29" s="218" t="s">
        <v>13</v>
      </c>
      <c r="O29" s="219" t="s">
        <v>14</v>
      </c>
    </row>
    <row r="30" spans="1:15" x14ac:dyDescent="0.3">
      <c r="A30" s="226">
        <v>1</v>
      </c>
      <c r="B30" s="222" t="s">
        <v>711</v>
      </c>
      <c r="C30" s="222" t="s">
        <v>74</v>
      </c>
      <c r="D30" s="224">
        <v>82</v>
      </c>
      <c r="E30" s="224">
        <v>8</v>
      </c>
      <c r="F30" s="232">
        <v>348</v>
      </c>
      <c r="G30" s="233">
        <v>32</v>
      </c>
      <c r="H30" s="36"/>
      <c r="I30" s="226">
        <v>1</v>
      </c>
      <c r="J30" s="222" t="s">
        <v>977</v>
      </c>
      <c r="K30" s="222" t="s">
        <v>47</v>
      </c>
      <c r="L30" s="224">
        <v>85</v>
      </c>
      <c r="M30" s="224">
        <v>8</v>
      </c>
      <c r="N30" s="232">
        <v>333</v>
      </c>
      <c r="O30" s="233">
        <v>30</v>
      </c>
    </row>
    <row r="31" spans="1:15" x14ac:dyDescent="0.3">
      <c r="A31" s="40">
        <v>4</v>
      </c>
      <c r="B31" s="21" t="s">
        <v>978</v>
      </c>
      <c r="C31" s="21" t="s">
        <v>47</v>
      </c>
      <c r="D31" s="41">
        <v>79</v>
      </c>
      <c r="E31" s="227">
        <v>5</v>
      </c>
      <c r="F31" s="41">
        <v>323</v>
      </c>
      <c r="G31" s="42">
        <v>22</v>
      </c>
      <c r="H31" s="36"/>
      <c r="I31" s="40">
        <v>4</v>
      </c>
      <c r="J31" s="21" t="s">
        <v>557</v>
      </c>
      <c r="K31" s="21" t="s">
        <v>149</v>
      </c>
      <c r="L31" s="41">
        <v>83</v>
      </c>
      <c r="M31" s="227">
        <v>7</v>
      </c>
      <c r="N31" s="41">
        <v>328</v>
      </c>
      <c r="O31" s="42">
        <v>27</v>
      </c>
    </row>
    <row r="32" spans="1:15" x14ac:dyDescent="0.3">
      <c r="A32" s="228">
        <v>3</v>
      </c>
      <c r="B32" s="21" t="s">
        <v>1244</v>
      </c>
      <c r="C32" s="21" t="s">
        <v>149</v>
      </c>
      <c r="D32" s="41">
        <v>76</v>
      </c>
      <c r="E32" s="227">
        <v>3</v>
      </c>
      <c r="F32" s="41">
        <v>322</v>
      </c>
      <c r="G32" s="42">
        <v>20</v>
      </c>
      <c r="H32" s="36"/>
      <c r="I32" s="40">
        <v>2</v>
      </c>
      <c r="J32" s="21" t="s">
        <v>1245</v>
      </c>
      <c r="K32" s="21" t="s">
        <v>59</v>
      </c>
      <c r="L32" s="41">
        <v>82</v>
      </c>
      <c r="M32" s="227">
        <v>6</v>
      </c>
      <c r="N32" s="41">
        <v>320</v>
      </c>
      <c r="O32" s="42">
        <v>24</v>
      </c>
    </row>
    <row r="33" spans="1:15" x14ac:dyDescent="0.3">
      <c r="A33" s="228">
        <v>5</v>
      </c>
      <c r="B33" s="21" t="s">
        <v>890</v>
      </c>
      <c r="C33" s="21" t="s">
        <v>33</v>
      </c>
      <c r="D33" s="41">
        <v>82</v>
      </c>
      <c r="E33" s="227">
        <v>8</v>
      </c>
      <c r="F33" s="41">
        <v>313</v>
      </c>
      <c r="G33" s="42">
        <v>19</v>
      </c>
      <c r="H33" s="36"/>
      <c r="I33" s="228">
        <v>7</v>
      </c>
      <c r="J33" s="21" t="s">
        <v>1246</v>
      </c>
      <c r="K33" s="21" t="s">
        <v>59</v>
      </c>
      <c r="L33" s="41">
        <v>81</v>
      </c>
      <c r="M33" s="227">
        <v>5</v>
      </c>
      <c r="N33" s="41">
        <v>308</v>
      </c>
      <c r="O33" s="42">
        <v>18</v>
      </c>
    </row>
    <row r="34" spans="1:15" x14ac:dyDescent="0.3">
      <c r="A34" s="40">
        <v>2</v>
      </c>
      <c r="B34" s="21" t="s">
        <v>254</v>
      </c>
      <c r="C34" s="21" t="s">
        <v>59</v>
      </c>
      <c r="D34" s="41">
        <v>80</v>
      </c>
      <c r="E34" s="227">
        <v>6</v>
      </c>
      <c r="F34" s="41">
        <v>307</v>
      </c>
      <c r="G34" s="42">
        <v>19</v>
      </c>
      <c r="H34" s="36"/>
      <c r="I34" s="40">
        <v>6</v>
      </c>
      <c r="J34" s="21" t="s">
        <v>392</v>
      </c>
      <c r="K34" s="21" t="s">
        <v>130</v>
      </c>
      <c r="L34" s="41">
        <v>76</v>
      </c>
      <c r="M34" s="227">
        <v>4</v>
      </c>
      <c r="N34" s="41">
        <v>299</v>
      </c>
      <c r="O34" s="42">
        <v>18</v>
      </c>
    </row>
    <row r="35" spans="1:15" x14ac:dyDescent="0.3">
      <c r="A35" s="228">
        <v>7</v>
      </c>
      <c r="B35" s="21" t="s">
        <v>1247</v>
      </c>
      <c r="C35" s="21" t="s">
        <v>1168</v>
      </c>
      <c r="D35" s="41">
        <v>79</v>
      </c>
      <c r="E35" s="227">
        <v>5</v>
      </c>
      <c r="F35" s="41">
        <v>312</v>
      </c>
      <c r="G35" s="42">
        <v>17</v>
      </c>
      <c r="H35" s="36"/>
      <c r="I35" s="228">
        <v>5</v>
      </c>
      <c r="J35" s="21" t="s">
        <v>514</v>
      </c>
      <c r="K35" s="21" t="s">
        <v>212</v>
      </c>
      <c r="L35" s="41">
        <v>71</v>
      </c>
      <c r="M35" s="227">
        <v>3</v>
      </c>
      <c r="N35" s="41">
        <v>287</v>
      </c>
      <c r="O35" s="42">
        <v>13</v>
      </c>
    </row>
    <row r="36" spans="1:15" x14ac:dyDescent="0.3">
      <c r="A36" s="40">
        <v>8</v>
      </c>
      <c r="B36" s="21" t="s">
        <v>1248</v>
      </c>
      <c r="C36" s="21" t="s">
        <v>100</v>
      </c>
      <c r="D36" s="41">
        <v>76</v>
      </c>
      <c r="E36" s="227">
        <v>3</v>
      </c>
      <c r="F36" s="41">
        <v>315</v>
      </c>
      <c r="G36" s="42">
        <v>16</v>
      </c>
      <c r="H36" s="36"/>
      <c r="I36" s="228">
        <v>3</v>
      </c>
      <c r="J36" s="21" t="s">
        <v>1249</v>
      </c>
      <c r="K36" s="21" t="s">
        <v>59</v>
      </c>
      <c r="L36" s="41" t="s">
        <v>45</v>
      </c>
      <c r="M36" s="227">
        <v>0</v>
      </c>
      <c r="N36" s="41">
        <v>153</v>
      </c>
      <c r="O36" s="42">
        <v>10</v>
      </c>
    </row>
    <row r="37" spans="1:15" x14ac:dyDescent="0.3">
      <c r="A37" s="45">
        <v>6</v>
      </c>
      <c r="B37" s="28" t="s">
        <v>1250</v>
      </c>
      <c r="C37" s="28" t="s">
        <v>427</v>
      </c>
      <c r="D37" s="43" t="s">
        <v>45</v>
      </c>
      <c r="E37" s="231">
        <v>0</v>
      </c>
      <c r="F37" s="43">
        <v>0</v>
      </c>
      <c r="G37" s="44">
        <v>0</v>
      </c>
      <c r="H37" s="36"/>
      <c r="I37" s="45">
        <v>8</v>
      </c>
      <c r="J37" s="28" t="s">
        <v>898</v>
      </c>
      <c r="K37" s="28" t="s">
        <v>438</v>
      </c>
      <c r="L37" s="43" t="s">
        <v>45</v>
      </c>
      <c r="M37" s="231">
        <v>0</v>
      </c>
      <c r="N37" s="43">
        <v>0</v>
      </c>
      <c r="O37" s="44">
        <v>0</v>
      </c>
    </row>
    <row r="38" spans="1:15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1:15" x14ac:dyDescent="0.3">
      <c r="A39" s="213"/>
      <c r="B39" s="214" t="s">
        <v>244</v>
      </c>
      <c r="C39" s="209" t="s">
        <v>1251</v>
      </c>
      <c r="D39" s="210"/>
      <c r="E39" s="215" t="s">
        <v>1252</v>
      </c>
      <c r="F39" s="216"/>
      <c r="G39" s="216"/>
      <c r="H39" s="36"/>
      <c r="I39" s="213"/>
      <c r="J39" s="214" t="s">
        <v>716</v>
      </c>
      <c r="K39" s="209" t="s">
        <v>1253</v>
      </c>
      <c r="L39" s="210"/>
      <c r="M39" s="215" t="s">
        <v>1254</v>
      </c>
      <c r="N39" s="216"/>
      <c r="O39" s="216"/>
    </row>
    <row r="40" spans="1:15" x14ac:dyDescent="0.3">
      <c r="A40" s="220">
        <v>1</v>
      </c>
      <c r="B40" s="217" t="s">
        <v>9</v>
      </c>
      <c r="C40" s="217" t="s">
        <v>10</v>
      </c>
      <c r="D40" s="218" t="s">
        <v>11</v>
      </c>
      <c r="E40" s="218" t="s">
        <v>12</v>
      </c>
      <c r="F40" s="218" t="s">
        <v>13</v>
      </c>
      <c r="G40" s="219" t="s">
        <v>14</v>
      </c>
      <c r="H40" s="36"/>
      <c r="I40" s="220">
        <v>1</v>
      </c>
      <c r="J40" s="217" t="s">
        <v>9</v>
      </c>
      <c r="K40" s="217" t="s">
        <v>10</v>
      </c>
      <c r="L40" s="218" t="s">
        <v>11</v>
      </c>
      <c r="M40" s="218" t="s">
        <v>12</v>
      </c>
      <c r="N40" s="218" t="s">
        <v>13</v>
      </c>
      <c r="O40" s="219" t="s">
        <v>14</v>
      </c>
    </row>
    <row r="41" spans="1:15" x14ac:dyDescent="0.3">
      <c r="A41" s="226">
        <v>1</v>
      </c>
      <c r="B41" s="234" t="s">
        <v>1255</v>
      </c>
      <c r="C41" s="222" t="s">
        <v>74</v>
      </c>
      <c r="D41" s="224">
        <v>91</v>
      </c>
      <c r="E41" s="224">
        <v>8</v>
      </c>
      <c r="F41" s="232">
        <v>351</v>
      </c>
      <c r="G41" s="233">
        <v>32</v>
      </c>
      <c r="H41" s="36"/>
      <c r="I41" s="221">
        <v>4</v>
      </c>
      <c r="J41" s="222" t="s">
        <v>1256</v>
      </c>
      <c r="K41" s="222" t="s">
        <v>128</v>
      </c>
      <c r="L41" s="223">
        <v>83</v>
      </c>
      <c r="M41" s="224">
        <v>8</v>
      </c>
      <c r="N41" s="223">
        <v>297</v>
      </c>
      <c r="O41" s="225">
        <v>29</v>
      </c>
    </row>
    <row r="42" spans="1:15" x14ac:dyDescent="0.3">
      <c r="A42" s="40">
        <v>8</v>
      </c>
      <c r="B42" s="21" t="s">
        <v>1257</v>
      </c>
      <c r="C42" s="21" t="s">
        <v>128</v>
      </c>
      <c r="D42" s="41">
        <v>82</v>
      </c>
      <c r="E42" s="227">
        <v>7</v>
      </c>
      <c r="F42" s="41">
        <v>305</v>
      </c>
      <c r="G42" s="42">
        <v>23</v>
      </c>
      <c r="H42" s="36"/>
      <c r="I42" s="228">
        <v>1</v>
      </c>
      <c r="J42" s="21" t="s">
        <v>381</v>
      </c>
      <c r="K42" s="21" t="s">
        <v>33</v>
      </c>
      <c r="L42" s="229">
        <v>65</v>
      </c>
      <c r="M42" s="227">
        <v>5</v>
      </c>
      <c r="N42" s="25">
        <v>286</v>
      </c>
      <c r="O42" s="26">
        <v>27</v>
      </c>
    </row>
    <row r="43" spans="1:15" x14ac:dyDescent="0.3">
      <c r="A43" s="228">
        <v>7</v>
      </c>
      <c r="B43" s="21" t="s">
        <v>1258</v>
      </c>
      <c r="C43" s="21" t="s">
        <v>94</v>
      </c>
      <c r="D43" s="41">
        <v>77</v>
      </c>
      <c r="E43" s="227">
        <v>4</v>
      </c>
      <c r="F43" s="41">
        <v>303</v>
      </c>
      <c r="G43" s="42">
        <v>20</v>
      </c>
      <c r="H43" s="36"/>
      <c r="I43" s="40">
        <v>2</v>
      </c>
      <c r="J43" s="75" t="s">
        <v>831</v>
      </c>
      <c r="K43" s="21" t="s">
        <v>438</v>
      </c>
      <c r="L43" s="41">
        <v>69</v>
      </c>
      <c r="M43" s="227">
        <v>6</v>
      </c>
      <c r="N43" s="41">
        <v>285</v>
      </c>
      <c r="O43" s="42">
        <v>24</v>
      </c>
    </row>
    <row r="44" spans="1:15" x14ac:dyDescent="0.3">
      <c r="A44" s="40">
        <v>2</v>
      </c>
      <c r="B44" s="21" t="s">
        <v>1259</v>
      </c>
      <c r="C44" s="21" t="s">
        <v>128</v>
      </c>
      <c r="D44" s="41">
        <v>67</v>
      </c>
      <c r="E44" s="227">
        <v>2</v>
      </c>
      <c r="F44" s="41">
        <v>302</v>
      </c>
      <c r="G44" s="42">
        <v>20</v>
      </c>
      <c r="H44" s="36"/>
      <c r="I44" s="228">
        <v>3</v>
      </c>
      <c r="J44" s="21" t="s">
        <v>1260</v>
      </c>
      <c r="K44" s="21" t="s">
        <v>128</v>
      </c>
      <c r="L44" s="41">
        <v>79</v>
      </c>
      <c r="M44" s="227">
        <v>7</v>
      </c>
      <c r="N44" s="41">
        <v>271</v>
      </c>
      <c r="O44" s="42">
        <v>21</v>
      </c>
    </row>
    <row r="45" spans="1:15" x14ac:dyDescent="0.3">
      <c r="A45" s="40">
        <v>4</v>
      </c>
      <c r="B45" s="21" t="s">
        <v>1261</v>
      </c>
      <c r="C45" s="21" t="s">
        <v>1168</v>
      </c>
      <c r="D45" s="41">
        <v>78</v>
      </c>
      <c r="E45" s="227">
        <v>5</v>
      </c>
      <c r="F45" s="41">
        <v>299</v>
      </c>
      <c r="G45" s="42">
        <v>19</v>
      </c>
      <c r="H45" s="36"/>
      <c r="I45" s="40">
        <v>8</v>
      </c>
      <c r="J45" s="21" t="s">
        <v>669</v>
      </c>
      <c r="K45" s="21" t="s">
        <v>228</v>
      </c>
      <c r="L45" s="41">
        <v>63</v>
      </c>
      <c r="M45" s="227">
        <v>4</v>
      </c>
      <c r="N45" s="41">
        <v>271</v>
      </c>
      <c r="O45" s="42">
        <v>20</v>
      </c>
    </row>
    <row r="46" spans="1:15" x14ac:dyDescent="0.3">
      <c r="A46" s="228">
        <v>5</v>
      </c>
      <c r="B46" s="21" t="s">
        <v>731</v>
      </c>
      <c r="C46" s="21" t="s">
        <v>217</v>
      </c>
      <c r="D46" s="41">
        <v>81</v>
      </c>
      <c r="E46" s="227">
        <v>6</v>
      </c>
      <c r="F46" s="41">
        <v>289</v>
      </c>
      <c r="G46" s="42">
        <v>17</v>
      </c>
      <c r="H46" s="36"/>
      <c r="I46" s="228">
        <v>5</v>
      </c>
      <c r="J46" s="21" t="s">
        <v>1262</v>
      </c>
      <c r="K46" s="21" t="s">
        <v>228</v>
      </c>
      <c r="L46" s="41">
        <v>59</v>
      </c>
      <c r="M46" s="227">
        <v>3</v>
      </c>
      <c r="N46" s="41">
        <v>248</v>
      </c>
      <c r="O46" s="42">
        <v>15</v>
      </c>
    </row>
    <row r="47" spans="1:15" x14ac:dyDescent="0.3">
      <c r="A47" s="228">
        <v>3</v>
      </c>
      <c r="B47" s="21" t="s">
        <v>733</v>
      </c>
      <c r="C47" s="21" t="s">
        <v>228</v>
      </c>
      <c r="D47" s="41">
        <v>68</v>
      </c>
      <c r="E47" s="227">
        <v>3</v>
      </c>
      <c r="F47" s="41">
        <v>261</v>
      </c>
      <c r="G47" s="42">
        <v>9</v>
      </c>
      <c r="H47" s="36"/>
      <c r="I47" s="40">
        <v>6</v>
      </c>
      <c r="J47" s="21" t="s">
        <v>1263</v>
      </c>
      <c r="K47" s="21" t="s">
        <v>427</v>
      </c>
      <c r="L47" s="41" t="s">
        <v>45</v>
      </c>
      <c r="M47" s="227">
        <v>0</v>
      </c>
      <c r="N47" s="41">
        <v>0</v>
      </c>
      <c r="O47" s="42">
        <v>0</v>
      </c>
    </row>
    <row r="48" spans="1:15" x14ac:dyDescent="0.3">
      <c r="A48" s="45">
        <v>6</v>
      </c>
      <c r="B48" s="28" t="s">
        <v>821</v>
      </c>
      <c r="C48" s="28" t="s">
        <v>583</v>
      </c>
      <c r="D48" s="43">
        <v>64</v>
      </c>
      <c r="E48" s="231">
        <v>1</v>
      </c>
      <c r="F48" s="43">
        <v>271</v>
      </c>
      <c r="G48" s="44">
        <v>7</v>
      </c>
      <c r="H48" s="36"/>
      <c r="I48" s="230">
        <v>7</v>
      </c>
      <c r="J48" s="28" t="s">
        <v>1264</v>
      </c>
      <c r="K48" s="28" t="s">
        <v>427</v>
      </c>
      <c r="L48" s="43" t="s">
        <v>45</v>
      </c>
      <c r="M48" s="231">
        <v>0</v>
      </c>
      <c r="N48" s="43">
        <v>0</v>
      </c>
      <c r="O48" s="44">
        <v>0</v>
      </c>
    </row>
    <row r="49" spans="1:15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1:15" x14ac:dyDescent="0.3">
      <c r="A50" s="36"/>
      <c r="B50" s="6" t="s">
        <v>1265</v>
      </c>
      <c r="C50" s="6"/>
      <c r="D50" s="6"/>
      <c r="E50" s="6"/>
      <c r="F50" s="35" t="s">
        <v>165</v>
      </c>
      <c r="G50" s="6"/>
      <c r="H50" s="36"/>
      <c r="I50" s="36"/>
      <c r="J50" s="36"/>
      <c r="K50" s="36"/>
      <c r="L50" s="36"/>
      <c r="M50" s="36"/>
      <c r="N50" s="36"/>
      <c r="O50" s="36"/>
    </row>
    <row r="51" spans="1:15" x14ac:dyDescent="0.3">
      <c r="A51" s="36"/>
      <c r="B51" s="6" t="s">
        <v>166</v>
      </c>
      <c r="C51" s="6"/>
      <c r="D51" s="6"/>
      <c r="E51" s="6"/>
      <c r="F51" s="6"/>
      <c r="G51" s="6"/>
      <c r="H51" s="36"/>
      <c r="I51" s="36"/>
      <c r="J51" s="36"/>
      <c r="K51" s="36"/>
      <c r="L51" s="36"/>
      <c r="M51" s="36"/>
      <c r="N51" s="36"/>
      <c r="O51" s="36"/>
    </row>
    <row r="52" spans="1:15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1:15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1:15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1:15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1:15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1:15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5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5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1:15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1:15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1:15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1:15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</sheetData>
  <hyperlinks>
    <hyperlink ref="B2" location="'Index'!A3" tooltip="Go to the Index sheet" display="á" xr:uid="{ABEC199B-36F8-497D-ADFB-0EB0B25567E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11C8A-A3AC-449B-B159-67D745E07B26}">
  <sheetPr>
    <tabColor rgb="FF0070C0"/>
    <pageSetUpPr fitToPage="1"/>
  </sheetPr>
  <dimension ref="A1:I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66" customWidth="1"/>
    <col min="2" max="3" width="20.7109375" style="166" customWidth="1"/>
    <col min="4" max="7" width="5" style="166" customWidth="1"/>
    <col min="8" max="8" width="1.7109375" style="166" customWidth="1"/>
    <col min="9" max="9" width="2.7109375" style="166" customWidth="1"/>
    <col min="10" max="11" width="20.7109375" customWidth="1"/>
    <col min="12" max="15" width="5" customWidth="1"/>
    <col min="16" max="16" width="5.140625" customWidth="1"/>
  </cols>
  <sheetData>
    <row r="1" spans="1:9" ht="18" x14ac:dyDescent="0.35">
      <c r="A1" s="157"/>
      <c r="B1" s="158" t="s">
        <v>1142</v>
      </c>
      <c r="C1" s="159"/>
      <c r="D1" s="160"/>
      <c r="E1" s="160"/>
      <c r="F1" s="160" t="s">
        <v>259</v>
      </c>
      <c r="G1" s="160"/>
      <c r="H1" s="160"/>
      <c r="I1" s="160" t="s">
        <v>1</v>
      </c>
    </row>
    <row r="2" spans="1:9" ht="18.75" x14ac:dyDescent="0.3">
      <c r="A2" s="161"/>
      <c r="B2" s="162" t="s">
        <v>2</v>
      </c>
      <c r="C2" s="163"/>
      <c r="D2" s="164"/>
      <c r="E2" s="164"/>
      <c r="F2" s="163"/>
      <c r="G2" s="164"/>
      <c r="H2" s="164"/>
      <c r="I2" s="165"/>
    </row>
    <row r="3" spans="1:9" x14ac:dyDescent="0.3">
      <c r="A3" s="213"/>
      <c r="B3" s="214" t="s">
        <v>3</v>
      </c>
      <c r="C3" s="209" t="s">
        <v>1266</v>
      </c>
      <c r="D3" s="210"/>
      <c r="E3" s="215" t="s">
        <v>1146</v>
      </c>
      <c r="F3" s="216"/>
      <c r="G3" s="216"/>
      <c r="H3" s="36"/>
      <c r="I3" s="36"/>
    </row>
    <row r="4" spans="1:9" x14ac:dyDescent="0.3">
      <c r="A4" s="220">
        <v>1</v>
      </c>
      <c r="B4" s="217" t="s">
        <v>9</v>
      </c>
      <c r="C4" s="217" t="s">
        <v>10</v>
      </c>
      <c r="D4" s="218" t="s">
        <v>11</v>
      </c>
      <c r="E4" s="218" t="s">
        <v>12</v>
      </c>
      <c r="F4" s="218" t="s">
        <v>13</v>
      </c>
      <c r="G4" s="219" t="s">
        <v>14</v>
      </c>
      <c r="H4" s="36"/>
      <c r="I4" s="36"/>
    </row>
    <row r="5" spans="1:9" x14ac:dyDescent="0.3">
      <c r="A5" s="226">
        <v>1</v>
      </c>
      <c r="B5" s="222" t="s">
        <v>1147</v>
      </c>
      <c r="C5" s="222" t="s">
        <v>997</v>
      </c>
      <c r="D5" s="224">
        <v>99</v>
      </c>
      <c r="E5" s="224">
        <v>8</v>
      </c>
      <c r="F5" s="232">
        <v>397</v>
      </c>
      <c r="G5" s="233">
        <v>32</v>
      </c>
      <c r="H5" s="36"/>
      <c r="I5" s="36"/>
    </row>
    <row r="6" spans="1:9" x14ac:dyDescent="0.3">
      <c r="A6" s="40">
        <v>4</v>
      </c>
      <c r="B6" s="21" t="s">
        <v>1155</v>
      </c>
      <c r="C6" s="21" t="s">
        <v>59</v>
      </c>
      <c r="D6" s="41">
        <v>92</v>
      </c>
      <c r="E6" s="229">
        <v>7</v>
      </c>
      <c r="F6" s="41">
        <v>369</v>
      </c>
      <c r="G6" s="42">
        <v>25</v>
      </c>
      <c r="H6" s="36"/>
      <c r="I6" s="36"/>
    </row>
    <row r="7" spans="1:9" ht="15.75" customHeight="1" x14ac:dyDescent="0.3">
      <c r="A7" s="228">
        <v>5</v>
      </c>
      <c r="B7" s="21" t="s">
        <v>1167</v>
      </c>
      <c r="C7" s="21" t="s">
        <v>1168</v>
      </c>
      <c r="D7" s="41">
        <v>92</v>
      </c>
      <c r="E7" s="229">
        <v>7</v>
      </c>
      <c r="F7" s="41">
        <v>363</v>
      </c>
      <c r="G7" s="42">
        <v>22</v>
      </c>
      <c r="H7" s="36"/>
      <c r="I7" s="36"/>
    </row>
    <row r="8" spans="1:9" ht="15.75" customHeight="1" x14ac:dyDescent="0.3">
      <c r="A8" s="228">
        <v>7</v>
      </c>
      <c r="B8" s="21" t="s">
        <v>1171</v>
      </c>
      <c r="C8" s="21" t="s">
        <v>228</v>
      </c>
      <c r="D8" s="41">
        <v>92</v>
      </c>
      <c r="E8" s="229">
        <v>7</v>
      </c>
      <c r="F8" s="41">
        <v>363</v>
      </c>
      <c r="G8" s="42">
        <v>20</v>
      </c>
      <c r="H8" s="36"/>
      <c r="I8" s="36"/>
    </row>
    <row r="9" spans="1:9" x14ac:dyDescent="0.3">
      <c r="A9" s="40">
        <v>8</v>
      </c>
      <c r="B9" s="21" t="s">
        <v>204</v>
      </c>
      <c r="C9" s="21" t="s">
        <v>130</v>
      </c>
      <c r="D9" s="41">
        <v>90</v>
      </c>
      <c r="E9" s="229">
        <v>4</v>
      </c>
      <c r="F9" s="41">
        <v>362</v>
      </c>
      <c r="G9" s="42">
        <v>20</v>
      </c>
      <c r="H9" s="36"/>
      <c r="I9" s="36"/>
    </row>
    <row r="10" spans="1:9" x14ac:dyDescent="0.3">
      <c r="A10" s="40">
        <v>6</v>
      </c>
      <c r="B10" s="21" t="s">
        <v>207</v>
      </c>
      <c r="C10" s="21" t="s">
        <v>130</v>
      </c>
      <c r="D10" s="41">
        <v>86</v>
      </c>
      <c r="E10" s="229">
        <v>2</v>
      </c>
      <c r="F10" s="41">
        <v>356</v>
      </c>
      <c r="G10" s="42">
        <v>17</v>
      </c>
      <c r="H10" s="36"/>
      <c r="I10" s="36"/>
    </row>
    <row r="11" spans="1:9" x14ac:dyDescent="0.3">
      <c r="A11" s="228">
        <v>3</v>
      </c>
      <c r="B11" s="21" t="s">
        <v>420</v>
      </c>
      <c r="C11" s="21" t="s">
        <v>451</v>
      </c>
      <c r="D11" s="41">
        <v>88</v>
      </c>
      <c r="E11" s="229">
        <v>3</v>
      </c>
      <c r="F11" s="41">
        <v>346</v>
      </c>
      <c r="G11" s="42">
        <v>9</v>
      </c>
      <c r="H11" s="36"/>
      <c r="I11" s="36"/>
    </row>
    <row r="12" spans="1:9" x14ac:dyDescent="0.3">
      <c r="A12" s="45">
        <v>2</v>
      </c>
      <c r="B12" s="28" t="s">
        <v>1183</v>
      </c>
      <c r="C12" s="28" t="s">
        <v>1184</v>
      </c>
      <c r="D12" s="43" t="s">
        <v>45</v>
      </c>
      <c r="E12" s="235">
        <v>0</v>
      </c>
      <c r="F12" s="43">
        <v>0</v>
      </c>
      <c r="G12" s="44">
        <v>0</v>
      </c>
      <c r="H12" s="36"/>
      <c r="I12" s="36"/>
    </row>
    <row r="13" spans="1:9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x14ac:dyDescent="0.3">
      <c r="A14" s="213"/>
      <c r="B14" s="214" t="s">
        <v>6</v>
      </c>
      <c r="C14" s="209" t="s">
        <v>1267</v>
      </c>
      <c r="D14" s="210"/>
      <c r="E14" s="215" t="s">
        <v>1268</v>
      </c>
      <c r="F14" s="216"/>
      <c r="G14" s="216"/>
      <c r="H14" s="36"/>
      <c r="I14" s="36"/>
    </row>
    <row r="15" spans="1:9" x14ac:dyDescent="0.3">
      <c r="A15" s="220">
        <v>1</v>
      </c>
      <c r="B15" s="217" t="s">
        <v>9</v>
      </c>
      <c r="C15" s="217" t="s">
        <v>10</v>
      </c>
      <c r="D15" s="218" t="s">
        <v>11</v>
      </c>
      <c r="E15" s="218" t="s">
        <v>12</v>
      </c>
      <c r="F15" s="218" t="s">
        <v>13</v>
      </c>
      <c r="G15" s="219" t="s">
        <v>14</v>
      </c>
      <c r="H15" s="36"/>
      <c r="I15" s="36"/>
    </row>
    <row r="16" spans="1:9" x14ac:dyDescent="0.3">
      <c r="A16" s="221">
        <v>6</v>
      </c>
      <c r="B16" s="222" t="s">
        <v>1189</v>
      </c>
      <c r="C16" s="222" t="s">
        <v>228</v>
      </c>
      <c r="D16" s="223">
        <v>90</v>
      </c>
      <c r="E16" s="224">
        <v>7</v>
      </c>
      <c r="F16" s="223">
        <v>361</v>
      </c>
      <c r="G16" s="225">
        <v>30</v>
      </c>
      <c r="H16" s="36"/>
      <c r="I16" s="36"/>
    </row>
    <row r="17" spans="1:9" x14ac:dyDescent="0.3">
      <c r="A17" s="228">
        <v>3</v>
      </c>
      <c r="B17" s="21" t="s">
        <v>452</v>
      </c>
      <c r="C17" s="21" t="s">
        <v>453</v>
      </c>
      <c r="D17" s="41">
        <v>92</v>
      </c>
      <c r="E17" s="229">
        <v>8</v>
      </c>
      <c r="F17" s="41">
        <v>355</v>
      </c>
      <c r="G17" s="42">
        <v>26</v>
      </c>
      <c r="H17" s="36"/>
      <c r="I17" s="36"/>
    </row>
    <row r="18" spans="1:9" x14ac:dyDescent="0.3">
      <c r="A18" s="228">
        <v>5</v>
      </c>
      <c r="B18" s="21" t="s">
        <v>858</v>
      </c>
      <c r="C18" s="21" t="s">
        <v>553</v>
      </c>
      <c r="D18" s="41">
        <v>81</v>
      </c>
      <c r="E18" s="229">
        <v>4</v>
      </c>
      <c r="F18" s="41">
        <v>343</v>
      </c>
      <c r="G18" s="42">
        <v>21</v>
      </c>
      <c r="H18" s="36"/>
      <c r="I18" s="36"/>
    </row>
    <row r="19" spans="1:9" x14ac:dyDescent="0.3">
      <c r="A19" s="40">
        <v>2</v>
      </c>
      <c r="B19" s="21" t="s">
        <v>1194</v>
      </c>
      <c r="C19" s="21" t="s">
        <v>1195</v>
      </c>
      <c r="D19" s="41">
        <v>90</v>
      </c>
      <c r="E19" s="229">
        <v>7</v>
      </c>
      <c r="F19" s="41">
        <v>348</v>
      </c>
      <c r="G19" s="42">
        <v>20</v>
      </c>
      <c r="H19" s="36"/>
      <c r="I19" s="36"/>
    </row>
    <row r="20" spans="1:9" x14ac:dyDescent="0.3">
      <c r="A20" s="228">
        <v>7</v>
      </c>
      <c r="B20" s="21" t="s">
        <v>1206</v>
      </c>
      <c r="C20" s="21" t="s">
        <v>228</v>
      </c>
      <c r="D20" s="41">
        <v>83</v>
      </c>
      <c r="E20" s="229">
        <v>5</v>
      </c>
      <c r="F20" s="41">
        <v>344</v>
      </c>
      <c r="G20" s="42">
        <v>20</v>
      </c>
      <c r="H20" s="36"/>
      <c r="I20" s="36"/>
    </row>
    <row r="21" spans="1:9" x14ac:dyDescent="0.3">
      <c r="A21" s="40">
        <v>4</v>
      </c>
      <c r="B21" s="21" t="s">
        <v>129</v>
      </c>
      <c r="C21" s="21" t="s">
        <v>130</v>
      </c>
      <c r="D21" s="41">
        <v>78</v>
      </c>
      <c r="E21" s="229">
        <v>3</v>
      </c>
      <c r="F21" s="41">
        <v>334</v>
      </c>
      <c r="G21" s="42">
        <v>16</v>
      </c>
      <c r="H21" s="36"/>
      <c r="I21" s="36"/>
    </row>
    <row r="22" spans="1:9" x14ac:dyDescent="0.3">
      <c r="A22" s="40">
        <v>8</v>
      </c>
      <c r="B22" s="21" t="s">
        <v>227</v>
      </c>
      <c r="C22" s="21" t="s">
        <v>228</v>
      </c>
      <c r="D22" s="41">
        <v>76</v>
      </c>
      <c r="E22" s="229">
        <v>2</v>
      </c>
      <c r="F22" s="41">
        <v>333</v>
      </c>
      <c r="G22" s="42">
        <v>14</v>
      </c>
      <c r="H22" s="36"/>
      <c r="I22" s="36"/>
    </row>
    <row r="23" spans="1:9" x14ac:dyDescent="0.3">
      <c r="A23" s="230">
        <v>1</v>
      </c>
      <c r="B23" s="28" t="s">
        <v>980</v>
      </c>
      <c r="C23" s="28" t="s">
        <v>81</v>
      </c>
      <c r="D23" s="235" t="s">
        <v>477</v>
      </c>
      <c r="E23" s="235">
        <v>0</v>
      </c>
      <c r="F23" s="32">
        <v>0</v>
      </c>
      <c r="G23" s="33">
        <v>0</v>
      </c>
      <c r="H23" s="36"/>
      <c r="I23" s="36"/>
    </row>
    <row r="24" spans="1:9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x14ac:dyDescent="0.3">
      <c r="A25" s="213"/>
      <c r="B25" s="214" t="s">
        <v>48</v>
      </c>
      <c r="C25" s="209" t="s">
        <v>1269</v>
      </c>
      <c r="D25" s="210"/>
      <c r="E25" s="215" t="s">
        <v>1270</v>
      </c>
      <c r="F25" s="216"/>
      <c r="G25" s="216"/>
      <c r="H25" s="36"/>
      <c r="I25" s="36"/>
    </row>
    <row r="26" spans="1:9" x14ac:dyDescent="0.3">
      <c r="A26" s="220">
        <v>1</v>
      </c>
      <c r="B26" s="217" t="s">
        <v>9</v>
      </c>
      <c r="C26" s="217" t="s">
        <v>10</v>
      </c>
      <c r="D26" s="218" t="s">
        <v>11</v>
      </c>
      <c r="E26" s="218" t="s">
        <v>12</v>
      </c>
      <c r="F26" s="218" t="s">
        <v>13</v>
      </c>
      <c r="G26" s="219" t="s">
        <v>14</v>
      </c>
      <c r="H26" s="36"/>
      <c r="I26" s="36"/>
    </row>
    <row r="27" spans="1:9" x14ac:dyDescent="0.3">
      <c r="A27" s="226">
        <v>3</v>
      </c>
      <c r="B27" s="222" t="s">
        <v>721</v>
      </c>
      <c r="C27" s="222" t="s">
        <v>33</v>
      </c>
      <c r="D27" s="223">
        <v>93</v>
      </c>
      <c r="E27" s="224">
        <v>8</v>
      </c>
      <c r="F27" s="223">
        <v>358</v>
      </c>
      <c r="G27" s="225">
        <v>30</v>
      </c>
      <c r="H27" s="36"/>
      <c r="I27" s="36"/>
    </row>
    <row r="28" spans="1:9" x14ac:dyDescent="0.3">
      <c r="A28" s="228">
        <v>7</v>
      </c>
      <c r="B28" s="21" t="s">
        <v>241</v>
      </c>
      <c r="C28" s="21" t="s">
        <v>59</v>
      </c>
      <c r="D28" s="41">
        <v>78</v>
      </c>
      <c r="E28" s="229">
        <v>4</v>
      </c>
      <c r="F28" s="41">
        <v>353</v>
      </c>
      <c r="G28" s="42">
        <v>27</v>
      </c>
      <c r="H28" s="36"/>
      <c r="I28" s="36"/>
    </row>
    <row r="29" spans="1:9" x14ac:dyDescent="0.3">
      <c r="A29" s="40">
        <v>8</v>
      </c>
      <c r="B29" s="21" t="s">
        <v>1218</v>
      </c>
      <c r="C29" s="21" t="s">
        <v>1168</v>
      </c>
      <c r="D29" s="41">
        <v>89</v>
      </c>
      <c r="E29" s="229">
        <v>6</v>
      </c>
      <c r="F29" s="41">
        <v>338</v>
      </c>
      <c r="G29" s="42">
        <v>24</v>
      </c>
      <c r="H29" s="36"/>
      <c r="I29" s="36"/>
    </row>
    <row r="30" spans="1:9" x14ac:dyDescent="0.3">
      <c r="A30" s="228">
        <v>1</v>
      </c>
      <c r="B30" s="21" t="s">
        <v>1223</v>
      </c>
      <c r="C30" s="21" t="s">
        <v>149</v>
      </c>
      <c r="D30" s="229">
        <v>77</v>
      </c>
      <c r="E30" s="229">
        <v>3</v>
      </c>
      <c r="F30" s="25">
        <v>322</v>
      </c>
      <c r="G30" s="26">
        <v>18</v>
      </c>
      <c r="H30" s="36"/>
      <c r="I30" s="36"/>
    </row>
    <row r="31" spans="1:9" x14ac:dyDescent="0.3">
      <c r="A31" s="40">
        <v>4</v>
      </c>
      <c r="B31" s="21" t="s">
        <v>1237</v>
      </c>
      <c r="C31" s="21" t="s">
        <v>149</v>
      </c>
      <c r="D31" s="41">
        <v>83</v>
      </c>
      <c r="E31" s="229">
        <v>5</v>
      </c>
      <c r="F31" s="41">
        <v>318</v>
      </c>
      <c r="G31" s="42">
        <v>17</v>
      </c>
      <c r="H31" s="36"/>
      <c r="I31" s="36"/>
    </row>
    <row r="32" spans="1:9" x14ac:dyDescent="0.3">
      <c r="A32" s="40">
        <v>2</v>
      </c>
      <c r="B32" s="21" t="s">
        <v>161</v>
      </c>
      <c r="C32" s="21" t="s">
        <v>59</v>
      </c>
      <c r="D32" s="41">
        <v>90</v>
      </c>
      <c r="E32" s="229">
        <v>7</v>
      </c>
      <c r="F32" s="41">
        <v>251</v>
      </c>
      <c r="G32" s="42">
        <v>17</v>
      </c>
      <c r="H32" s="36"/>
      <c r="I32" s="36"/>
    </row>
    <row r="33" spans="1:9" x14ac:dyDescent="0.3">
      <c r="A33" s="228">
        <v>5</v>
      </c>
      <c r="B33" s="21" t="s">
        <v>1228</v>
      </c>
      <c r="C33" s="21" t="s">
        <v>59</v>
      </c>
      <c r="D33" s="41">
        <v>72</v>
      </c>
      <c r="E33" s="229">
        <v>2</v>
      </c>
      <c r="F33" s="41">
        <v>290</v>
      </c>
      <c r="G33" s="42">
        <v>9</v>
      </c>
      <c r="H33" s="36"/>
      <c r="I33" s="36"/>
    </row>
    <row r="34" spans="1:9" x14ac:dyDescent="0.3">
      <c r="A34" s="45">
        <v>6</v>
      </c>
      <c r="B34" s="28" t="s">
        <v>1224</v>
      </c>
      <c r="C34" s="28" t="s">
        <v>59</v>
      </c>
      <c r="D34" s="43" t="s">
        <v>45</v>
      </c>
      <c r="E34" s="235">
        <v>0</v>
      </c>
      <c r="F34" s="43">
        <v>210</v>
      </c>
      <c r="G34" s="44">
        <v>4</v>
      </c>
      <c r="H34" s="36"/>
      <c r="I34" s="36"/>
    </row>
    <row r="35" spans="1:9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x14ac:dyDescent="0.3">
      <c r="A36" s="213"/>
      <c r="B36" s="214" t="s">
        <v>51</v>
      </c>
      <c r="C36" s="209" t="s">
        <v>1271</v>
      </c>
      <c r="D36" s="210"/>
      <c r="E36" s="215" t="s">
        <v>1272</v>
      </c>
      <c r="F36" s="216"/>
      <c r="G36" s="216"/>
      <c r="H36" s="36"/>
      <c r="I36" s="36"/>
    </row>
    <row r="37" spans="1:9" x14ac:dyDescent="0.3">
      <c r="A37" s="220">
        <v>1</v>
      </c>
      <c r="B37" s="217" t="s">
        <v>9</v>
      </c>
      <c r="C37" s="217" t="s">
        <v>10</v>
      </c>
      <c r="D37" s="218" t="s">
        <v>11</v>
      </c>
      <c r="E37" s="218" t="s">
        <v>12</v>
      </c>
      <c r="F37" s="218" t="s">
        <v>13</v>
      </c>
      <c r="G37" s="219" t="s">
        <v>14</v>
      </c>
      <c r="H37" s="36"/>
      <c r="I37" s="36"/>
    </row>
    <row r="38" spans="1:9" x14ac:dyDescent="0.3">
      <c r="A38" s="221">
        <v>8</v>
      </c>
      <c r="B38" s="222" t="s">
        <v>145</v>
      </c>
      <c r="C38" s="222" t="s">
        <v>29</v>
      </c>
      <c r="D38" s="223">
        <v>81</v>
      </c>
      <c r="E38" s="224">
        <v>7</v>
      </c>
      <c r="F38" s="223">
        <v>327</v>
      </c>
      <c r="G38" s="225">
        <v>28</v>
      </c>
      <c r="H38" s="36"/>
      <c r="I38" s="36"/>
    </row>
    <row r="39" spans="1:9" x14ac:dyDescent="0.3">
      <c r="A39" s="228">
        <v>3</v>
      </c>
      <c r="B39" s="21" t="s">
        <v>978</v>
      </c>
      <c r="C39" s="21" t="s">
        <v>47</v>
      </c>
      <c r="D39" s="41">
        <v>79</v>
      </c>
      <c r="E39" s="229">
        <v>5</v>
      </c>
      <c r="F39" s="41">
        <v>323</v>
      </c>
      <c r="G39" s="42">
        <v>24</v>
      </c>
      <c r="H39" s="36"/>
      <c r="I39" s="36"/>
    </row>
    <row r="40" spans="1:9" x14ac:dyDescent="0.3">
      <c r="A40" s="40">
        <v>2</v>
      </c>
      <c r="B40" s="21" t="s">
        <v>1244</v>
      </c>
      <c r="C40" s="21" t="s">
        <v>149</v>
      </c>
      <c r="D40" s="41">
        <v>76</v>
      </c>
      <c r="E40" s="229">
        <v>2</v>
      </c>
      <c r="F40" s="41">
        <v>322</v>
      </c>
      <c r="G40" s="42">
        <v>21</v>
      </c>
      <c r="H40" s="36"/>
      <c r="I40" s="36"/>
    </row>
    <row r="41" spans="1:9" x14ac:dyDescent="0.3">
      <c r="A41" s="228">
        <v>1</v>
      </c>
      <c r="B41" s="21" t="s">
        <v>254</v>
      </c>
      <c r="C41" s="21" t="s">
        <v>59</v>
      </c>
      <c r="D41" s="229">
        <v>80</v>
      </c>
      <c r="E41" s="229">
        <v>6</v>
      </c>
      <c r="F41" s="25">
        <v>307</v>
      </c>
      <c r="G41" s="26">
        <v>21</v>
      </c>
      <c r="H41" s="36"/>
      <c r="I41" s="36"/>
    </row>
    <row r="42" spans="1:9" x14ac:dyDescent="0.3">
      <c r="A42" s="40">
        <v>4</v>
      </c>
      <c r="B42" s="21" t="s">
        <v>174</v>
      </c>
      <c r="C42" s="21" t="s">
        <v>130</v>
      </c>
      <c r="D42" s="41">
        <v>82</v>
      </c>
      <c r="E42" s="229">
        <v>8</v>
      </c>
      <c r="F42" s="41">
        <v>312</v>
      </c>
      <c r="G42" s="42">
        <v>18</v>
      </c>
      <c r="H42" s="36"/>
      <c r="I42" s="36"/>
    </row>
    <row r="43" spans="1:9" x14ac:dyDescent="0.3">
      <c r="A43" s="228">
        <v>5</v>
      </c>
      <c r="B43" s="21" t="s">
        <v>1247</v>
      </c>
      <c r="C43" s="21" t="s">
        <v>1168</v>
      </c>
      <c r="D43" s="41">
        <v>79</v>
      </c>
      <c r="E43" s="229">
        <v>5</v>
      </c>
      <c r="F43" s="41">
        <v>312</v>
      </c>
      <c r="G43" s="42">
        <v>16</v>
      </c>
      <c r="H43" s="36"/>
      <c r="I43" s="36"/>
    </row>
    <row r="44" spans="1:9" x14ac:dyDescent="0.3">
      <c r="A44" s="40">
        <v>6</v>
      </c>
      <c r="B44" s="21" t="s">
        <v>1238</v>
      </c>
      <c r="C44" s="21" t="s">
        <v>1168</v>
      </c>
      <c r="D44" s="41">
        <v>78</v>
      </c>
      <c r="E44" s="229">
        <v>3</v>
      </c>
      <c r="F44" s="41">
        <v>301</v>
      </c>
      <c r="G44" s="42">
        <v>11</v>
      </c>
      <c r="H44" s="36"/>
      <c r="I44" s="36"/>
    </row>
    <row r="45" spans="1:9" x14ac:dyDescent="0.3">
      <c r="A45" s="230">
        <v>7</v>
      </c>
      <c r="B45" s="28" t="s">
        <v>729</v>
      </c>
      <c r="C45" s="28" t="s">
        <v>228</v>
      </c>
      <c r="D45" s="43">
        <v>66</v>
      </c>
      <c r="E45" s="235">
        <v>1</v>
      </c>
      <c r="F45" s="43">
        <v>294</v>
      </c>
      <c r="G45" s="44">
        <v>10</v>
      </c>
      <c r="H45" s="36"/>
      <c r="I45" s="36"/>
    </row>
    <row r="46" spans="1:9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x14ac:dyDescent="0.3">
      <c r="A47" s="213"/>
      <c r="B47" s="214" t="s">
        <v>82</v>
      </c>
      <c r="C47" s="209" t="s">
        <v>1273</v>
      </c>
      <c r="D47" s="210"/>
      <c r="E47" s="215" t="s">
        <v>1274</v>
      </c>
      <c r="F47" s="216"/>
      <c r="G47" s="216"/>
      <c r="H47" s="36"/>
      <c r="I47" s="36"/>
    </row>
    <row r="48" spans="1:9" x14ac:dyDescent="0.3">
      <c r="A48" s="220">
        <v>1</v>
      </c>
      <c r="B48" s="217" t="s">
        <v>9</v>
      </c>
      <c r="C48" s="217" t="s">
        <v>10</v>
      </c>
      <c r="D48" s="218" t="s">
        <v>11</v>
      </c>
      <c r="E48" s="218" t="s">
        <v>12</v>
      </c>
      <c r="F48" s="218" t="s">
        <v>13</v>
      </c>
      <c r="G48" s="219" t="s">
        <v>14</v>
      </c>
      <c r="H48" s="36"/>
      <c r="I48" s="36"/>
    </row>
    <row r="49" spans="1:9" x14ac:dyDescent="0.3">
      <c r="A49" s="226">
        <v>1</v>
      </c>
      <c r="B49" s="222" t="s">
        <v>977</v>
      </c>
      <c r="C49" s="222" t="s">
        <v>47</v>
      </c>
      <c r="D49" s="224">
        <v>85</v>
      </c>
      <c r="E49" s="224">
        <v>9</v>
      </c>
      <c r="F49" s="232">
        <v>333</v>
      </c>
      <c r="G49" s="233">
        <v>33</v>
      </c>
      <c r="H49" s="36"/>
      <c r="I49" s="36"/>
    </row>
    <row r="50" spans="1:9" x14ac:dyDescent="0.3">
      <c r="A50" s="40">
        <v>6</v>
      </c>
      <c r="B50" s="21" t="s">
        <v>557</v>
      </c>
      <c r="C50" s="21" t="s">
        <v>149</v>
      </c>
      <c r="D50" s="41">
        <v>83</v>
      </c>
      <c r="E50" s="229">
        <v>8</v>
      </c>
      <c r="F50" s="41">
        <v>328</v>
      </c>
      <c r="G50" s="42">
        <v>32</v>
      </c>
      <c r="H50" s="36"/>
      <c r="I50" s="36"/>
    </row>
    <row r="51" spans="1:9" x14ac:dyDescent="0.3">
      <c r="A51" s="40">
        <v>2</v>
      </c>
      <c r="B51" s="21" t="s">
        <v>1245</v>
      </c>
      <c r="C51" s="21" t="s">
        <v>59</v>
      </c>
      <c r="D51" s="41">
        <v>82</v>
      </c>
      <c r="E51" s="229">
        <v>7</v>
      </c>
      <c r="F51" s="41">
        <v>320</v>
      </c>
      <c r="G51" s="42">
        <v>28</v>
      </c>
      <c r="H51" s="36"/>
      <c r="I51" s="36"/>
    </row>
    <row r="52" spans="1:9" x14ac:dyDescent="0.3">
      <c r="A52" s="40">
        <v>8</v>
      </c>
      <c r="B52" s="21" t="s">
        <v>1246</v>
      </c>
      <c r="C52" s="21" t="s">
        <v>59</v>
      </c>
      <c r="D52" s="41">
        <v>81</v>
      </c>
      <c r="E52" s="229">
        <v>6</v>
      </c>
      <c r="F52" s="41">
        <v>308</v>
      </c>
      <c r="G52" s="42">
        <v>22</v>
      </c>
      <c r="H52" s="36"/>
      <c r="I52" s="36"/>
    </row>
    <row r="53" spans="1:9" x14ac:dyDescent="0.3">
      <c r="A53" s="40">
        <v>4</v>
      </c>
      <c r="B53" s="21" t="s">
        <v>1261</v>
      </c>
      <c r="C53" s="21" t="s">
        <v>1168</v>
      </c>
      <c r="D53" s="41">
        <v>78</v>
      </c>
      <c r="E53" s="229">
        <v>5</v>
      </c>
      <c r="F53" s="41">
        <v>299</v>
      </c>
      <c r="G53" s="42">
        <v>20</v>
      </c>
      <c r="H53" s="36"/>
      <c r="I53" s="36"/>
    </row>
    <row r="54" spans="1:9" x14ac:dyDescent="0.3">
      <c r="A54" s="228">
        <v>7</v>
      </c>
      <c r="B54" s="21" t="s">
        <v>392</v>
      </c>
      <c r="C54" s="21" t="s">
        <v>130</v>
      </c>
      <c r="D54" s="41">
        <v>76</v>
      </c>
      <c r="E54" s="229">
        <v>4</v>
      </c>
      <c r="F54" s="41">
        <v>299</v>
      </c>
      <c r="G54" s="42">
        <v>19</v>
      </c>
      <c r="H54" s="36"/>
      <c r="I54" s="36"/>
    </row>
    <row r="55" spans="1:9" x14ac:dyDescent="0.3">
      <c r="A55" s="228">
        <v>9</v>
      </c>
      <c r="B55" s="21" t="s">
        <v>669</v>
      </c>
      <c r="C55" s="21" t="s">
        <v>228</v>
      </c>
      <c r="D55" s="41">
        <v>63</v>
      </c>
      <c r="E55" s="229">
        <v>2</v>
      </c>
      <c r="F55" s="41">
        <v>271</v>
      </c>
      <c r="G55" s="42">
        <v>13</v>
      </c>
      <c r="H55" s="36"/>
      <c r="I55" s="36"/>
    </row>
    <row r="56" spans="1:9" x14ac:dyDescent="0.3">
      <c r="A56" s="228">
        <v>3</v>
      </c>
      <c r="B56" s="21" t="s">
        <v>733</v>
      </c>
      <c r="C56" s="21" t="s">
        <v>228</v>
      </c>
      <c r="D56" s="41">
        <v>68</v>
      </c>
      <c r="E56" s="229">
        <v>3</v>
      </c>
      <c r="F56" s="41">
        <v>261</v>
      </c>
      <c r="G56" s="42">
        <v>11</v>
      </c>
      <c r="H56" s="36"/>
      <c r="I56" s="36"/>
    </row>
    <row r="57" spans="1:9" x14ac:dyDescent="0.3">
      <c r="A57" s="230">
        <v>5</v>
      </c>
      <c r="B57" s="28" t="s">
        <v>1262</v>
      </c>
      <c r="C57" s="28" t="s">
        <v>228</v>
      </c>
      <c r="D57" s="43">
        <v>59</v>
      </c>
      <c r="E57" s="235">
        <v>1</v>
      </c>
      <c r="F57" s="43">
        <v>248</v>
      </c>
      <c r="G57" s="44">
        <v>7</v>
      </c>
      <c r="H57" s="36"/>
      <c r="I57" s="36"/>
    </row>
    <row r="58" spans="1:9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x14ac:dyDescent="0.3">
      <c r="A59" s="36"/>
      <c r="B59" s="6" t="s">
        <v>258</v>
      </c>
      <c r="C59" s="6"/>
      <c r="D59" s="6"/>
      <c r="E59" s="6"/>
      <c r="F59" s="35" t="s">
        <v>165</v>
      </c>
      <c r="G59" s="6"/>
      <c r="H59" s="36"/>
      <c r="I59" s="36"/>
    </row>
    <row r="60" spans="1:9" x14ac:dyDescent="0.3">
      <c r="A60" s="36"/>
      <c r="B60" s="6" t="s">
        <v>166</v>
      </c>
      <c r="C60" s="6"/>
      <c r="D60" s="6"/>
      <c r="E60" s="6"/>
      <c r="F60" s="6"/>
      <c r="G60" s="6"/>
      <c r="H60" s="36"/>
      <c r="I60" s="36"/>
    </row>
    <row r="61" spans="1:9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x14ac:dyDescent="0.3">
      <c r="A72" s="155"/>
      <c r="B72" s="155"/>
      <c r="C72" s="155"/>
      <c r="D72" s="155"/>
      <c r="E72" s="155"/>
      <c r="F72" s="155"/>
      <c r="G72" s="155"/>
      <c r="H72" s="155"/>
      <c r="I72" s="155"/>
    </row>
    <row r="73" spans="1:9" x14ac:dyDescent="0.3">
      <c r="A73" s="155"/>
      <c r="B73" s="155"/>
      <c r="C73" s="155"/>
      <c r="D73" s="155"/>
      <c r="E73" s="155"/>
      <c r="F73" s="155"/>
      <c r="G73" s="155"/>
      <c r="H73" s="155"/>
      <c r="I73" s="155"/>
    </row>
    <row r="74" spans="1:9" x14ac:dyDescent="0.3">
      <c r="A74" s="155"/>
      <c r="B74" s="155"/>
      <c r="C74" s="155"/>
      <c r="D74" s="155"/>
      <c r="E74" s="155"/>
      <c r="F74" s="155"/>
      <c r="G74" s="155"/>
      <c r="H74" s="155"/>
      <c r="I74" s="155"/>
    </row>
    <row r="75" spans="1:9" x14ac:dyDescent="0.3">
      <c r="A75" s="155"/>
      <c r="B75" s="155"/>
      <c r="C75" s="155"/>
      <c r="D75" s="155"/>
      <c r="E75" s="155"/>
      <c r="F75" s="155"/>
      <c r="G75" s="155"/>
      <c r="H75" s="155"/>
      <c r="I75" s="155"/>
    </row>
    <row r="76" spans="1:9" x14ac:dyDescent="0.3">
      <c r="A76" s="155"/>
      <c r="B76" s="155"/>
      <c r="C76" s="155"/>
      <c r="D76" s="155"/>
      <c r="E76" s="155"/>
      <c r="F76" s="155"/>
      <c r="G76" s="155"/>
      <c r="H76" s="155"/>
      <c r="I76" s="155"/>
    </row>
    <row r="77" spans="1:9" x14ac:dyDescent="0.3">
      <c r="A77" s="155"/>
      <c r="B77" s="155"/>
      <c r="C77" s="155"/>
      <c r="D77" s="155"/>
      <c r="E77" s="155"/>
      <c r="F77" s="155"/>
      <c r="G77" s="155"/>
      <c r="H77" s="155"/>
      <c r="I77" s="155"/>
    </row>
    <row r="78" spans="1:9" x14ac:dyDescent="0.3">
      <c r="A78" s="155"/>
      <c r="B78" s="155"/>
      <c r="C78" s="155"/>
      <c r="D78" s="155"/>
      <c r="E78" s="155"/>
      <c r="F78" s="155"/>
      <c r="G78" s="155"/>
      <c r="H78" s="155"/>
      <c r="I78" s="155"/>
    </row>
    <row r="79" spans="1:9" x14ac:dyDescent="0.3">
      <c r="A79" s="155"/>
      <c r="B79" s="155"/>
      <c r="C79" s="155"/>
      <c r="D79" s="155"/>
      <c r="E79" s="155"/>
      <c r="F79" s="155"/>
      <c r="G79" s="155"/>
      <c r="H79" s="155"/>
      <c r="I79" s="155"/>
    </row>
    <row r="80" spans="1:9" x14ac:dyDescent="0.3">
      <c r="A80" s="155"/>
      <c r="B80" s="155"/>
      <c r="C80" s="155"/>
      <c r="D80" s="155"/>
      <c r="E80" s="155"/>
      <c r="F80" s="155"/>
      <c r="G80" s="155"/>
      <c r="H80" s="155"/>
      <c r="I80" s="155"/>
    </row>
  </sheetData>
  <sheetProtection selectLockedCells="1" selectUnlockedCells="1"/>
  <hyperlinks>
    <hyperlink ref="B2" location="'Index'!A3" tooltip="Go to the Index sheet" display="á" xr:uid="{899A540D-7678-4D70-AC74-4A3CB07E395F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8EB75-8559-46BD-B86A-A82B26F1C84E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260</v>
      </c>
      <c r="E3" s="9" t="s">
        <v>261</v>
      </c>
      <c r="F3" s="8"/>
      <c r="G3" s="8"/>
      <c r="H3" s="36"/>
      <c r="I3" s="3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</row>
    <row r="5" spans="1:9" ht="15.75" customHeight="1" x14ac:dyDescent="0.3">
      <c r="A5" s="37">
        <v>6</v>
      </c>
      <c r="B5" s="15" t="s">
        <v>23</v>
      </c>
      <c r="C5" s="15" t="s">
        <v>24</v>
      </c>
      <c r="D5" s="38">
        <v>183</v>
      </c>
      <c r="E5" s="16">
        <v>7</v>
      </c>
      <c r="F5" s="38">
        <v>752</v>
      </c>
      <c r="G5" s="39">
        <v>31</v>
      </c>
      <c r="H5" s="36"/>
      <c r="I5" s="36"/>
    </row>
    <row r="6" spans="1:9" ht="15.75" customHeight="1" x14ac:dyDescent="0.3">
      <c r="A6" s="40">
        <v>2</v>
      </c>
      <c r="B6" s="21" t="s">
        <v>35</v>
      </c>
      <c r="C6" s="21" t="s">
        <v>36</v>
      </c>
      <c r="D6" s="41">
        <v>176</v>
      </c>
      <c r="E6" s="22">
        <v>3</v>
      </c>
      <c r="F6" s="41">
        <v>728</v>
      </c>
      <c r="G6" s="42">
        <v>24</v>
      </c>
      <c r="H6" s="36"/>
      <c r="I6" s="36"/>
    </row>
    <row r="7" spans="1:9" ht="15.75" customHeight="1" x14ac:dyDescent="0.3">
      <c r="A7" s="20">
        <v>1</v>
      </c>
      <c r="B7" s="21" t="s">
        <v>32</v>
      </c>
      <c r="C7" s="21" t="s">
        <v>33</v>
      </c>
      <c r="D7" s="22">
        <v>182</v>
      </c>
      <c r="E7" s="22">
        <v>6</v>
      </c>
      <c r="F7" s="25">
        <v>726</v>
      </c>
      <c r="G7" s="26">
        <v>22</v>
      </c>
      <c r="H7" s="36"/>
      <c r="I7" s="36"/>
    </row>
    <row r="8" spans="1:9" ht="15.75" customHeight="1" x14ac:dyDescent="0.3">
      <c r="A8" s="20">
        <v>7</v>
      </c>
      <c r="B8" s="21" t="s">
        <v>46</v>
      </c>
      <c r="C8" s="21" t="s">
        <v>47</v>
      </c>
      <c r="D8" s="41">
        <v>178</v>
      </c>
      <c r="E8" s="22">
        <v>4</v>
      </c>
      <c r="F8" s="41">
        <v>716</v>
      </c>
      <c r="G8" s="42">
        <v>21</v>
      </c>
      <c r="H8" s="36"/>
      <c r="I8" s="36"/>
    </row>
    <row r="9" spans="1:9" ht="15.75" customHeight="1" x14ac:dyDescent="0.3">
      <c r="A9" s="20">
        <v>5</v>
      </c>
      <c r="B9" s="21" t="s">
        <v>39</v>
      </c>
      <c r="C9" s="21" t="s">
        <v>40</v>
      </c>
      <c r="D9" s="41">
        <v>181</v>
      </c>
      <c r="E9" s="22">
        <v>5</v>
      </c>
      <c r="F9" s="41">
        <v>702</v>
      </c>
      <c r="G9" s="42">
        <v>14</v>
      </c>
      <c r="H9" s="36"/>
      <c r="I9" s="36"/>
    </row>
    <row r="10" spans="1:9" ht="15.75" customHeight="1" x14ac:dyDescent="0.3">
      <c r="A10" s="20">
        <v>3</v>
      </c>
      <c r="B10" s="21" t="s">
        <v>69</v>
      </c>
      <c r="C10" s="21" t="s">
        <v>70</v>
      </c>
      <c r="D10" s="41">
        <v>188</v>
      </c>
      <c r="E10" s="22">
        <v>8</v>
      </c>
      <c r="F10" s="41">
        <v>697</v>
      </c>
      <c r="G10" s="42">
        <v>13</v>
      </c>
      <c r="H10" s="36"/>
      <c r="I10" s="36"/>
    </row>
    <row r="11" spans="1:9" ht="15.75" customHeight="1" x14ac:dyDescent="0.3">
      <c r="A11" s="40">
        <v>8</v>
      </c>
      <c r="B11" s="21" t="s">
        <v>56</v>
      </c>
      <c r="C11" s="21" t="s">
        <v>57</v>
      </c>
      <c r="D11" s="41">
        <v>175</v>
      </c>
      <c r="E11" s="22">
        <v>1</v>
      </c>
      <c r="F11" s="41">
        <v>702</v>
      </c>
      <c r="G11" s="42">
        <v>12</v>
      </c>
      <c r="H11" s="36"/>
      <c r="I11" s="36"/>
    </row>
    <row r="12" spans="1:9" ht="15.75" customHeight="1" x14ac:dyDescent="0.3">
      <c r="A12" s="45">
        <v>4</v>
      </c>
      <c r="B12" s="28" t="s">
        <v>77</v>
      </c>
      <c r="C12" s="28" t="s">
        <v>78</v>
      </c>
      <c r="D12" s="43">
        <v>176</v>
      </c>
      <c r="E12" s="29">
        <v>3</v>
      </c>
      <c r="F12" s="43">
        <v>687</v>
      </c>
      <c r="G12" s="44">
        <v>9</v>
      </c>
      <c r="H12" s="36"/>
      <c r="I12" s="36"/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7"/>
      <c r="B14" s="8" t="s">
        <v>6</v>
      </c>
      <c r="C14" s="6" t="s">
        <v>262</v>
      </c>
      <c r="E14" s="9" t="s">
        <v>263</v>
      </c>
      <c r="F14" s="8"/>
      <c r="G14" s="8"/>
      <c r="H14" s="36"/>
      <c r="I14" s="36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6"/>
      <c r="I15" s="36"/>
    </row>
    <row r="16" spans="1:9" ht="15.75" customHeight="1" x14ac:dyDescent="0.3">
      <c r="A16" s="37">
        <v>4</v>
      </c>
      <c r="B16" s="15" t="s">
        <v>99</v>
      </c>
      <c r="C16" s="15" t="s">
        <v>100</v>
      </c>
      <c r="D16" s="38">
        <v>181</v>
      </c>
      <c r="E16" s="16">
        <v>8</v>
      </c>
      <c r="F16" s="38">
        <v>703</v>
      </c>
      <c r="G16" s="39">
        <v>27</v>
      </c>
      <c r="H16" s="36"/>
      <c r="I16" s="36"/>
    </row>
    <row r="17" spans="1:9" ht="15.75" customHeight="1" x14ac:dyDescent="0.3">
      <c r="A17" s="40">
        <v>8</v>
      </c>
      <c r="B17" s="21" t="s">
        <v>71</v>
      </c>
      <c r="C17" s="21" t="s">
        <v>57</v>
      </c>
      <c r="D17" s="41">
        <v>173</v>
      </c>
      <c r="E17" s="22">
        <v>7</v>
      </c>
      <c r="F17" s="41">
        <v>695</v>
      </c>
      <c r="G17" s="42">
        <v>27</v>
      </c>
      <c r="H17" s="36"/>
      <c r="I17" s="36"/>
    </row>
    <row r="18" spans="1:9" ht="15.75" customHeight="1" x14ac:dyDescent="0.3">
      <c r="A18" s="40">
        <v>2</v>
      </c>
      <c r="B18" s="21" t="s">
        <v>92</v>
      </c>
      <c r="C18" s="21" t="s">
        <v>24</v>
      </c>
      <c r="D18" s="41">
        <v>165</v>
      </c>
      <c r="E18" s="22">
        <v>5</v>
      </c>
      <c r="F18" s="41">
        <v>691</v>
      </c>
      <c r="G18" s="42">
        <v>27</v>
      </c>
      <c r="H18" s="36"/>
      <c r="I18" s="36"/>
    </row>
    <row r="19" spans="1:9" ht="15.75" customHeight="1" x14ac:dyDescent="0.3">
      <c r="A19" s="20">
        <v>5</v>
      </c>
      <c r="B19" s="21" t="s">
        <v>107</v>
      </c>
      <c r="C19" s="21" t="s">
        <v>36</v>
      </c>
      <c r="D19" s="41">
        <v>159</v>
      </c>
      <c r="E19" s="22">
        <v>3</v>
      </c>
      <c r="F19" s="41">
        <v>668</v>
      </c>
      <c r="G19" s="42">
        <v>19</v>
      </c>
      <c r="H19" s="36"/>
      <c r="I19" s="36"/>
    </row>
    <row r="20" spans="1:9" ht="15.75" customHeight="1" x14ac:dyDescent="0.3">
      <c r="A20" s="20">
        <v>7</v>
      </c>
      <c r="B20" s="21" t="s">
        <v>108</v>
      </c>
      <c r="C20" s="21" t="s">
        <v>55</v>
      </c>
      <c r="D20" s="41">
        <v>170</v>
      </c>
      <c r="E20" s="22">
        <v>6</v>
      </c>
      <c r="F20" s="41">
        <v>674</v>
      </c>
      <c r="G20" s="42">
        <v>18</v>
      </c>
      <c r="H20" s="36"/>
      <c r="I20" s="36"/>
    </row>
    <row r="21" spans="1:9" ht="15.75" customHeight="1" x14ac:dyDescent="0.3">
      <c r="A21" s="20">
        <v>3</v>
      </c>
      <c r="B21" s="21" t="s">
        <v>129</v>
      </c>
      <c r="C21" s="21" t="s">
        <v>130</v>
      </c>
      <c r="D21" s="41">
        <v>161</v>
      </c>
      <c r="E21" s="22">
        <v>4</v>
      </c>
      <c r="F21" s="41">
        <v>647</v>
      </c>
      <c r="G21" s="42">
        <v>13</v>
      </c>
      <c r="H21" s="36"/>
      <c r="I21" s="36"/>
    </row>
    <row r="22" spans="1:9" ht="15.75" customHeight="1" x14ac:dyDescent="0.3">
      <c r="A22" s="20">
        <v>1</v>
      </c>
      <c r="B22" s="21" t="s">
        <v>134</v>
      </c>
      <c r="C22" s="21" t="s">
        <v>33</v>
      </c>
      <c r="D22" s="22" t="s">
        <v>45</v>
      </c>
      <c r="E22" s="22">
        <v>0</v>
      </c>
      <c r="F22" s="25">
        <v>332</v>
      </c>
      <c r="G22" s="26">
        <v>7</v>
      </c>
      <c r="H22" s="36"/>
      <c r="I22" s="36"/>
    </row>
    <row r="23" spans="1:9" ht="15.75" customHeight="1" x14ac:dyDescent="0.3">
      <c r="A23" s="45">
        <v>6</v>
      </c>
      <c r="B23" s="28" t="s">
        <v>136</v>
      </c>
      <c r="C23" s="28" t="s">
        <v>36</v>
      </c>
      <c r="D23" s="43">
        <v>151</v>
      </c>
      <c r="E23" s="29">
        <v>2</v>
      </c>
      <c r="F23" s="43">
        <v>569</v>
      </c>
      <c r="G23" s="44">
        <v>6</v>
      </c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7"/>
      <c r="B25" s="8" t="s">
        <v>48</v>
      </c>
      <c r="C25" s="6" t="s">
        <v>139</v>
      </c>
      <c r="E25" s="9" t="s">
        <v>264</v>
      </c>
      <c r="F25" s="8"/>
      <c r="G25" s="8"/>
      <c r="H25" s="36"/>
      <c r="I25" s="36"/>
    </row>
    <row r="26" spans="1:9" ht="15.75" customHeight="1" x14ac:dyDescent="0.3">
      <c r="A26" s="10"/>
      <c r="B26" s="11" t="s">
        <v>9</v>
      </c>
      <c r="C26" s="11" t="s">
        <v>10</v>
      </c>
      <c r="D26" s="12" t="s">
        <v>11</v>
      </c>
      <c r="E26" s="12" t="s">
        <v>12</v>
      </c>
      <c r="F26" s="12" t="s">
        <v>13</v>
      </c>
      <c r="G26" s="13" t="s">
        <v>14</v>
      </c>
      <c r="H26" s="36"/>
      <c r="I26" s="36"/>
    </row>
    <row r="27" spans="1:9" ht="15.75" customHeight="1" x14ac:dyDescent="0.3">
      <c r="A27" s="37">
        <v>4</v>
      </c>
      <c r="B27" s="15" t="s">
        <v>147</v>
      </c>
      <c r="C27" s="15" t="s">
        <v>33</v>
      </c>
      <c r="D27" s="38">
        <v>160</v>
      </c>
      <c r="E27" s="16">
        <v>6</v>
      </c>
      <c r="F27" s="38">
        <v>678</v>
      </c>
      <c r="G27" s="39">
        <v>28</v>
      </c>
      <c r="H27" s="36"/>
      <c r="I27" s="36"/>
    </row>
    <row r="28" spans="1:9" ht="15.75" customHeight="1" x14ac:dyDescent="0.3">
      <c r="A28" s="20">
        <v>7</v>
      </c>
      <c r="B28" s="21" t="s">
        <v>123</v>
      </c>
      <c r="C28" s="21" t="s">
        <v>24</v>
      </c>
      <c r="D28" s="41">
        <v>165</v>
      </c>
      <c r="E28" s="22">
        <v>7</v>
      </c>
      <c r="F28" s="41">
        <v>666</v>
      </c>
      <c r="G28" s="42">
        <v>27</v>
      </c>
      <c r="H28" s="36"/>
      <c r="I28" s="36"/>
    </row>
    <row r="29" spans="1:9" ht="15.75" customHeight="1" x14ac:dyDescent="0.3">
      <c r="A29" s="40">
        <v>8</v>
      </c>
      <c r="B29" s="21" t="s">
        <v>145</v>
      </c>
      <c r="C29" s="21" t="s">
        <v>29</v>
      </c>
      <c r="D29" s="41">
        <v>168</v>
      </c>
      <c r="E29" s="22">
        <v>8</v>
      </c>
      <c r="F29" s="41">
        <v>668</v>
      </c>
      <c r="G29" s="42">
        <v>26</v>
      </c>
      <c r="H29" s="36"/>
      <c r="I29" s="36"/>
    </row>
    <row r="30" spans="1:9" ht="15.75" customHeight="1" x14ac:dyDescent="0.3">
      <c r="A30" s="40">
        <v>6</v>
      </c>
      <c r="B30" s="21" t="s">
        <v>153</v>
      </c>
      <c r="C30" s="21" t="s">
        <v>33</v>
      </c>
      <c r="D30" s="41">
        <v>158</v>
      </c>
      <c r="E30" s="22">
        <v>5</v>
      </c>
      <c r="F30" s="41">
        <v>651</v>
      </c>
      <c r="G30" s="42">
        <v>21</v>
      </c>
      <c r="H30" s="36"/>
      <c r="I30" s="36"/>
    </row>
    <row r="31" spans="1:9" ht="15.75" customHeight="1" x14ac:dyDescent="0.3">
      <c r="A31" s="20">
        <v>5</v>
      </c>
      <c r="B31" s="21" t="s">
        <v>133</v>
      </c>
      <c r="C31" s="21" t="s">
        <v>81</v>
      </c>
      <c r="D31" s="41">
        <v>156</v>
      </c>
      <c r="E31" s="22">
        <v>3</v>
      </c>
      <c r="F31" s="41">
        <v>645</v>
      </c>
      <c r="G31" s="42">
        <v>17</v>
      </c>
      <c r="H31" s="36"/>
      <c r="I31" s="36"/>
    </row>
    <row r="32" spans="1:9" ht="15.75" customHeight="1" x14ac:dyDescent="0.3">
      <c r="A32" s="20">
        <v>1</v>
      </c>
      <c r="B32" s="21" t="s">
        <v>152</v>
      </c>
      <c r="C32" s="21" t="s">
        <v>33</v>
      </c>
      <c r="D32" s="22">
        <v>157</v>
      </c>
      <c r="E32" s="22">
        <v>4</v>
      </c>
      <c r="F32" s="25">
        <v>632</v>
      </c>
      <c r="G32" s="26">
        <v>11</v>
      </c>
      <c r="H32" s="36"/>
      <c r="I32" s="36"/>
    </row>
    <row r="33" spans="1:9" ht="15.75" customHeight="1" x14ac:dyDescent="0.3">
      <c r="A33" s="20">
        <v>3</v>
      </c>
      <c r="B33" s="21" t="s">
        <v>154</v>
      </c>
      <c r="C33" s="21" t="s">
        <v>91</v>
      </c>
      <c r="D33" s="41">
        <v>150</v>
      </c>
      <c r="E33" s="22">
        <v>2</v>
      </c>
      <c r="F33" s="41">
        <v>631</v>
      </c>
      <c r="G33" s="42">
        <v>10</v>
      </c>
      <c r="H33" s="36"/>
      <c r="I33" s="36"/>
    </row>
    <row r="34" spans="1:9" ht="15.75" customHeight="1" x14ac:dyDescent="0.3">
      <c r="A34" s="45">
        <v>2</v>
      </c>
      <c r="B34" s="28" t="s">
        <v>162</v>
      </c>
      <c r="C34" s="28" t="s">
        <v>36</v>
      </c>
      <c r="D34" s="43" t="s">
        <v>45</v>
      </c>
      <c r="E34" s="29">
        <v>0</v>
      </c>
      <c r="F34" s="43">
        <v>309</v>
      </c>
      <c r="G34" s="44">
        <v>5</v>
      </c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7"/>
      <c r="B36" s="8" t="s">
        <v>51</v>
      </c>
      <c r="C36" s="6" t="s">
        <v>171</v>
      </c>
      <c r="E36" s="9" t="s">
        <v>265</v>
      </c>
      <c r="F36" s="8"/>
      <c r="G36" s="8"/>
      <c r="H36" s="36"/>
      <c r="I36" s="36"/>
    </row>
    <row r="37" spans="1:9" ht="15.75" customHeight="1" x14ac:dyDescent="0.3">
      <c r="A37" s="10"/>
      <c r="B37" s="11" t="s">
        <v>9</v>
      </c>
      <c r="C37" s="11" t="s">
        <v>10</v>
      </c>
      <c r="D37" s="12" t="s">
        <v>11</v>
      </c>
      <c r="E37" s="12" t="s">
        <v>12</v>
      </c>
      <c r="F37" s="12" t="s">
        <v>13</v>
      </c>
      <c r="G37" s="13" t="s">
        <v>14</v>
      </c>
      <c r="H37" s="36"/>
      <c r="I37" s="36"/>
    </row>
    <row r="38" spans="1:9" ht="15.75" customHeight="1" x14ac:dyDescent="0.3">
      <c r="A38" s="14">
        <v>1</v>
      </c>
      <c r="B38" s="15" t="s">
        <v>177</v>
      </c>
      <c r="C38" s="15" t="s">
        <v>100</v>
      </c>
      <c r="D38" s="16">
        <v>156</v>
      </c>
      <c r="E38" s="16">
        <v>3</v>
      </c>
      <c r="F38" s="17">
        <v>658</v>
      </c>
      <c r="G38" s="18">
        <v>26</v>
      </c>
      <c r="H38" s="36"/>
      <c r="I38" s="36"/>
    </row>
    <row r="39" spans="1:9" ht="15.75" customHeight="1" x14ac:dyDescent="0.3">
      <c r="A39" s="40">
        <v>2</v>
      </c>
      <c r="B39" s="21" t="s">
        <v>179</v>
      </c>
      <c r="C39" s="21" t="s">
        <v>29</v>
      </c>
      <c r="D39" s="41">
        <v>170</v>
      </c>
      <c r="E39" s="22">
        <v>8</v>
      </c>
      <c r="F39" s="41">
        <v>654</v>
      </c>
      <c r="G39" s="42">
        <v>24</v>
      </c>
      <c r="H39" s="36"/>
      <c r="I39" s="36"/>
    </row>
    <row r="40" spans="1:9" ht="15.75" customHeight="1" x14ac:dyDescent="0.3">
      <c r="A40" s="20">
        <v>5</v>
      </c>
      <c r="B40" s="21" t="s">
        <v>174</v>
      </c>
      <c r="C40" s="21" t="s">
        <v>130</v>
      </c>
      <c r="D40" s="41">
        <v>160</v>
      </c>
      <c r="E40" s="22">
        <v>6</v>
      </c>
      <c r="F40" s="41">
        <v>644</v>
      </c>
      <c r="G40" s="42">
        <v>24</v>
      </c>
      <c r="H40" s="36"/>
      <c r="I40" s="36"/>
    </row>
    <row r="41" spans="1:9" ht="15.75" customHeight="1" x14ac:dyDescent="0.3">
      <c r="A41" s="20">
        <v>7</v>
      </c>
      <c r="B41" s="21" t="s">
        <v>204</v>
      </c>
      <c r="C41" s="21" t="s">
        <v>130</v>
      </c>
      <c r="D41" s="41">
        <v>158</v>
      </c>
      <c r="E41" s="22">
        <v>5</v>
      </c>
      <c r="F41" s="41">
        <v>638</v>
      </c>
      <c r="G41" s="42">
        <v>19</v>
      </c>
      <c r="H41" s="36"/>
      <c r="I41" s="36"/>
    </row>
    <row r="42" spans="1:9" ht="15.75" customHeight="1" x14ac:dyDescent="0.3">
      <c r="A42" s="40">
        <v>8</v>
      </c>
      <c r="B42" s="21" t="s">
        <v>210</v>
      </c>
      <c r="C42" s="21" t="s">
        <v>89</v>
      </c>
      <c r="D42" s="41">
        <v>163</v>
      </c>
      <c r="E42" s="22">
        <v>7</v>
      </c>
      <c r="F42" s="41">
        <v>630</v>
      </c>
      <c r="G42" s="42">
        <v>18</v>
      </c>
      <c r="H42" s="36"/>
      <c r="I42" s="36"/>
    </row>
    <row r="43" spans="1:9" ht="15.75" customHeight="1" x14ac:dyDescent="0.3">
      <c r="A43" s="20">
        <v>3</v>
      </c>
      <c r="B43" s="21" t="s">
        <v>180</v>
      </c>
      <c r="C43" s="21" t="s">
        <v>33</v>
      </c>
      <c r="D43" s="41">
        <v>157</v>
      </c>
      <c r="E43" s="22">
        <v>4</v>
      </c>
      <c r="F43" s="41">
        <v>629</v>
      </c>
      <c r="G43" s="42">
        <v>16</v>
      </c>
      <c r="H43" s="36"/>
      <c r="I43" s="36"/>
    </row>
    <row r="44" spans="1:9" ht="15.75" customHeight="1" x14ac:dyDescent="0.3">
      <c r="A44" s="40">
        <v>6</v>
      </c>
      <c r="B44" s="21" t="s">
        <v>207</v>
      </c>
      <c r="C44" s="21" t="s">
        <v>130</v>
      </c>
      <c r="D44" s="41">
        <v>148</v>
      </c>
      <c r="E44" s="22">
        <v>1</v>
      </c>
      <c r="F44" s="41">
        <v>623</v>
      </c>
      <c r="G44" s="42">
        <v>14</v>
      </c>
      <c r="H44" s="36"/>
      <c r="I44" s="36"/>
    </row>
    <row r="45" spans="1:9" ht="15.75" customHeight="1" x14ac:dyDescent="0.3">
      <c r="A45" s="45">
        <v>4</v>
      </c>
      <c r="B45" s="28" t="s">
        <v>161</v>
      </c>
      <c r="C45" s="28" t="s">
        <v>59</v>
      </c>
      <c r="D45" s="43">
        <v>151</v>
      </c>
      <c r="E45" s="29">
        <v>2</v>
      </c>
      <c r="F45" s="43">
        <v>301</v>
      </c>
      <c r="G45" s="44">
        <v>3</v>
      </c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7"/>
      <c r="B47" s="8" t="s">
        <v>82</v>
      </c>
      <c r="C47" s="6" t="s">
        <v>266</v>
      </c>
      <c r="E47" s="9" t="s">
        <v>225</v>
      </c>
      <c r="F47" s="8"/>
      <c r="G47" s="8"/>
      <c r="H47" s="36"/>
      <c r="I47" s="36"/>
    </row>
    <row r="48" spans="1:9" ht="15.75" customHeight="1" x14ac:dyDescent="0.3">
      <c r="A48" s="10"/>
      <c r="B48" s="11" t="s">
        <v>9</v>
      </c>
      <c r="C48" s="11" t="s">
        <v>10</v>
      </c>
      <c r="D48" s="12" t="s">
        <v>11</v>
      </c>
      <c r="E48" s="12" t="s">
        <v>12</v>
      </c>
      <c r="F48" s="12" t="s">
        <v>13</v>
      </c>
      <c r="G48" s="13" t="s">
        <v>14</v>
      </c>
      <c r="H48" s="36"/>
      <c r="I48" s="36"/>
    </row>
    <row r="49" spans="1:9" ht="15.75" customHeight="1" x14ac:dyDescent="0.3">
      <c r="A49" s="14">
        <v>3</v>
      </c>
      <c r="B49" s="15" t="s">
        <v>209</v>
      </c>
      <c r="C49" s="15" t="s">
        <v>130</v>
      </c>
      <c r="D49" s="38">
        <v>168</v>
      </c>
      <c r="E49" s="16">
        <v>8</v>
      </c>
      <c r="F49" s="38">
        <v>617</v>
      </c>
      <c r="G49" s="39">
        <v>26</v>
      </c>
      <c r="H49" s="36"/>
      <c r="I49" s="36"/>
    </row>
    <row r="50" spans="1:9" ht="15.75" customHeight="1" x14ac:dyDescent="0.3">
      <c r="A50" s="40">
        <v>4</v>
      </c>
      <c r="B50" s="21" t="s">
        <v>233</v>
      </c>
      <c r="C50" s="21" t="s">
        <v>24</v>
      </c>
      <c r="D50" s="41">
        <v>158</v>
      </c>
      <c r="E50" s="22">
        <v>7</v>
      </c>
      <c r="F50" s="41">
        <v>616</v>
      </c>
      <c r="G50" s="42">
        <v>26</v>
      </c>
      <c r="H50" s="36"/>
      <c r="I50" s="36"/>
    </row>
    <row r="51" spans="1:9" ht="15.75" customHeight="1" x14ac:dyDescent="0.3">
      <c r="A51" s="20">
        <v>5</v>
      </c>
      <c r="B51" s="21" t="s">
        <v>247</v>
      </c>
      <c r="C51" s="21" t="s">
        <v>36</v>
      </c>
      <c r="D51" s="41">
        <v>140</v>
      </c>
      <c r="E51" s="22">
        <v>3</v>
      </c>
      <c r="F51" s="41">
        <v>584</v>
      </c>
      <c r="G51" s="42">
        <v>22</v>
      </c>
      <c r="H51" s="36"/>
      <c r="I51" s="36"/>
    </row>
    <row r="52" spans="1:9" ht="15.75" customHeight="1" x14ac:dyDescent="0.3">
      <c r="A52" s="40">
        <v>8</v>
      </c>
      <c r="B52" s="21" t="s">
        <v>227</v>
      </c>
      <c r="C52" s="21" t="s">
        <v>228</v>
      </c>
      <c r="D52" s="41">
        <v>150</v>
      </c>
      <c r="E52" s="22">
        <v>6</v>
      </c>
      <c r="F52" s="41">
        <v>581</v>
      </c>
      <c r="G52" s="42">
        <v>20</v>
      </c>
      <c r="H52" s="36"/>
      <c r="I52" s="36"/>
    </row>
    <row r="53" spans="1:9" x14ac:dyDescent="0.3">
      <c r="A53" s="40">
        <v>6</v>
      </c>
      <c r="B53" s="21" t="s">
        <v>241</v>
      </c>
      <c r="C53" s="21" t="s">
        <v>59</v>
      </c>
      <c r="D53" s="41">
        <v>143</v>
      </c>
      <c r="E53" s="22">
        <v>5</v>
      </c>
      <c r="F53" s="41">
        <v>576</v>
      </c>
      <c r="G53" s="42">
        <v>20</v>
      </c>
      <c r="H53" s="36"/>
      <c r="I53" s="36"/>
    </row>
    <row r="54" spans="1:9" x14ac:dyDescent="0.3">
      <c r="A54" s="40">
        <v>2</v>
      </c>
      <c r="B54" s="21" t="s">
        <v>243</v>
      </c>
      <c r="C54" s="21" t="s">
        <v>36</v>
      </c>
      <c r="D54" s="41">
        <v>143</v>
      </c>
      <c r="E54" s="22">
        <v>5</v>
      </c>
      <c r="F54" s="41">
        <v>428</v>
      </c>
      <c r="G54" s="42">
        <v>14</v>
      </c>
      <c r="H54" s="36"/>
      <c r="I54" s="36"/>
    </row>
    <row r="55" spans="1:9" x14ac:dyDescent="0.3">
      <c r="A55" s="20">
        <v>7</v>
      </c>
      <c r="B55" s="21" t="s">
        <v>238</v>
      </c>
      <c r="C55" s="21" t="s">
        <v>29</v>
      </c>
      <c r="D55" s="41">
        <v>134</v>
      </c>
      <c r="E55" s="22">
        <v>2</v>
      </c>
      <c r="F55" s="41">
        <v>537</v>
      </c>
      <c r="G55" s="42">
        <v>12</v>
      </c>
      <c r="H55" s="36"/>
      <c r="I55" s="36"/>
    </row>
    <row r="56" spans="1:9" x14ac:dyDescent="0.3">
      <c r="A56" s="27">
        <v>1</v>
      </c>
      <c r="B56" s="28" t="s">
        <v>254</v>
      </c>
      <c r="C56" s="28" t="s">
        <v>59</v>
      </c>
      <c r="D56" s="29">
        <v>83</v>
      </c>
      <c r="E56" s="29">
        <v>1</v>
      </c>
      <c r="F56" s="32">
        <v>280</v>
      </c>
      <c r="G56" s="33">
        <v>5</v>
      </c>
      <c r="H56" s="36"/>
      <c r="I56" s="36"/>
    </row>
    <row r="57" spans="1:9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x14ac:dyDescent="0.3">
      <c r="A58" s="36"/>
      <c r="B58" s="6" t="s">
        <v>258</v>
      </c>
      <c r="F58" s="35" t="s">
        <v>165</v>
      </c>
      <c r="H58" s="36"/>
      <c r="I58" s="36"/>
    </row>
    <row r="59" spans="1:9" x14ac:dyDescent="0.3">
      <c r="A59" s="36"/>
      <c r="B59" s="6" t="s">
        <v>166</v>
      </c>
      <c r="H59" s="36"/>
      <c r="I59" s="36"/>
    </row>
    <row r="60" spans="1:9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x14ac:dyDescent="0.3">
      <c r="A71" s="36"/>
      <c r="B71" s="36"/>
      <c r="C71" s="36"/>
      <c r="D71" s="36"/>
      <c r="E71" s="36"/>
      <c r="F71" s="36"/>
      <c r="G71" s="36"/>
      <c r="H71" s="36"/>
      <c r="I71" s="36"/>
    </row>
  </sheetData>
  <sheetProtection selectLockedCells="1" selectUnlockedCells="1"/>
  <hyperlinks>
    <hyperlink ref="B2" location="'Index'!A3" tooltip="Go to the Index sheet" display="á" xr:uid="{1686BE59-C155-4346-B72E-3313A4A3904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28255-A79D-4A35-9D0E-3D0D828984F1}">
  <sheetPr>
    <tabColor rgb="FF0070C0"/>
    <pageSetUpPr fitToPage="1"/>
  </sheetPr>
  <dimension ref="A1:N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80" customWidth="1"/>
    <col min="2" max="6" width="5" style="180" customWidth="1"/>
    <col min="7" max="7" width="4.7109375" style="241" customWidth="1"/>
    <col min="8" max="8" width="20.7109375" style="180" customWidth="1"/>
    <col min="9" max="14" width="5" style="180" customWidth="1"/>
    <col min="15" max="22" width="4.140625" customWidth="1"/>
  </cols>
  <sheetData>
    <row r="1" spans="1:14" ht="18" x14ac:dyDescent="0.35">
      <c r="A1" s="236" t="s">
        <v>1275</v>
      </c>
      <c r="B1" s="237"/>
      <c r="C1" s="237"/>
      <c r="D1" s="160"/>
      <c r="E1" s="160"/>
      <c r="F1" s="160"/>
      <c r="G1" s="238"/>
      <c r="H1" s="160"/>
      <c r="I1" s="160"/>
      <c r="J1" s="160" t="s">
        <v>1</v>
      </c>
      <c r="K1" s="239"/>
      <c r="L1" s="160"/>
      <c r="M1" s="160"/>
      <c r="N1" s="160"/>
    </row>
    <row r="2" spans="1:14" ht="15.75" customHeight="1" x14ac:dyDescent="0.3">
      <c r="A2" s="240" t="s">
        <v>2</v>
      </c>
    </row>
    <row r="3" spans="1:14" ht="15.75" customHeight="1" x14ac:dyDescent="0.3">
      <c r="A3" s="170" t="s">
        <v>3</v>
      </c>
      <c r="B3" s="170"/>
      <c r="C3" s="170"/>
      <c r="D3" s="170"/>
      <c r="E3" s="170"/>
      <c r="F3" s="170"/>
      <c r="G3" s="242"/>
      <c r="H3" s="170"/>
      <c r="I3" s="170"/>
      <c r="J3" s="170"/>
      <c r="K3" s="170"/>
      <c r="L3" s="170"/>
      <c r="M3" s="170"/>
      <c r="N3" s="170"/>
    </row>
    <row r="4" spans="1:14" ht="15.75" customHeight="1" x14ac:dyDescent="0.3">
      <c r="A4" s="243" t="s">
        <v>1276</v>
      </c>
      <c r="B4" s="244"/>
      <c r="C4" s="245">
        <v>536</v>
      </c>
      <c r="D4" s="244"/>
      <c r="E4" s="246" t="s">
        <v>14</v>
      </c>
      <c r="F4" s="247">
        <f>SUM(F5:F7)</f>
        <v>534</v>
      </c>
      <c r="G4" s="248" t="s">
        <v>269</v>
      </c>
      <c r="H4" s="243" t="s">
        <v>1277</v>
      </c>
      <c r="I4" s="244"/>
      <c r="J4" s="245">
        <v>558</v>
      </c>
      <c r="K4" s="244"/>
      <c r="L4" s="246" t="s">
        <v>14</v>
      </c>
      <c r="M4" s="247">
        <f>SUM(M5:M7)</f>
        <v>556</v>
      </c>
    </row>
    <row r="5" spans="1:14" ht="15.75" customHeight="1" x14ac:dyDescent="0.3">
      <c r="A5" s="249" t="s">
        <v>1172</v>
      </c>
      <c r="B5" s="250"/>
      <c r="C5" s="251"/>
      <c r="D5" s="252">
        <v>87</v>
      </c>
      <c r="E5" s="252">
        <v>92</v>
      </c>
      <c r="F5" s="253">
        <f>SUM(D5:E5)</f>
        <v>179</v>
      </c>
      <c r="H5" s="249" t="s">
        <v>1150</v>
      </c>
      <c r="I5" s="250"/>
      <c r="J5" s="251"/>
      <c r="K5" s="252">
        <v>92</v>
      </c>
      <c r="L5" s="252">
        <v>96</v>
      </c>
      <c r="M5" s="253">
        <f>SUM(K5:L5)</f>
        <v>188</v>
      </c>
    </row>
    <row r="6" spans="1:14" ht="15.75" customHeight="1" x14ac:dyDescent="0.3">
      <c r="A6" s="254" t="s">
        <v>846</v>
      </c>
      <c r="B6" s="255"/>
      <c r="C6" s="256"/>
      <c r="D6" s="187">
        <v>88</v>
      </c>
      <c r="E6" s="187">
        <v>89</v>
      </c>
      <c r="F6" s="188">
        <f>SUM(D6:E6)</f>
        <v>177</v>
      </c>
      <c r="H6" s="254" t="s">
        <v>1156</v>
      </c>
      <c r="I6" s="255"/>
      <c r="J6" s="256"/>
      <c r="K6" s="187">
        <v>91</v>
      </c>
      <c r="L6" s="187">
        <v>93</v>
      </c>
      <c r="M6" s="188">
        <f>SUM(K6:L6)</f>
        <v>184</v>
      </c>
    </row>
    <row r="7" spans="1:14" ht="15.75" customHeight="1" x14ac:dyDescent="0.3">
      <c r="A7" s="257" t="s">
        <v>862</v>
      </c>
      <c r="B7" s="258"/>
      <c r="C7" s="259"/>
      <c r="D7" s="260">
        <v>90</v>
      </c>
      <c r="E7" s="260">
        <v>88</v>
      </c>
      <c r="F7" s="261">
        <f>SUM(D7:E7)</f>
        <v>178</v>
      </c>
      <c r="H7" s="257" t="s">
        <v>1161</v>
      </c>
      <c r="I7" s="258"/>
      <c r="J7" s="259"/>
      <c r="K7" s="260">
        <v>91</v>
      </c>
      <c r="L7" s="260">
        <v>93</v>
      </c>
      <c r="M7" s="261">
        <f>SUM(K7:L7)</f>
        <v>184</v>
      </c>
    </row>
    <row r="8" spans="1:14" ht="15.75" customHeight="1" x14ac:dyDescent="0.3"/>
    <row r="9" spans="1:14" ht="15.75" customHeight="1" x14ac:dyDescent="0.3">
      <c r="A9" s="243" t="s">
        <v>1278</v>
      </c>
      <c r="B9" s="244"/>
      <c r="C9" s="245">
        <v>546</v>
      </c>
      <c r="D9" s="244"/>
      <c r="E9" s="246" t="s">
        <v>14</v>
      </c>
      <c r="F9" s="247">
        <f>SUM(F10:F12)</f>
        <v>548</v>
      </c>
      <c r="G9" s="248" t="s">
        <v>269</v>
      </c>
      <c r="H9" s="180" t="s">
        <v>1279</v>
      </c>
      <c r="M9" s="180">
        <v>546</v>
      </c>
    </row>
    <row r="10" spans="1:14" ht="15.75" customHeight="1" x14ac:dyDescent="0.3">
      <c r="A10" s="249" t="s">
        <v>442</v>
      </c>
      <c r="B10" s="250"/>
      <c r="C10" s="251"/>
      <c r="D10" s="252">
        <v>94</v>
      </c>
      <c r="E10" s="252">
        <v>87</v>
      </c>
      <c r="F10" s="253">
        <f>SUM(D10:E10)</f>
        <v>181</v>
      </c>
    </row>
    <row r="11" spans="1:14" ht="15.75" customHeight="1" x14ac:dyDescent="0.3">
      <c r="A11" s="254" t="s">
        <v>437</v>
      </c>
      <c r="B11" s="255"/>
      <c r="C11" s="256"/>
      <c r="D11" s="187">
        <v>85</v>
      </c>
      <c r="E11" s="187">
        <v>88</v>
      </c>
      <c r="F11" s="188">
        <f>SUM(D11:E11)</f>
        <v>173</v>
      </c>
    </row>
    <row r="12" spans="1:14" ht="15.75" customHeight="1" x14ac:dyDescent="0.3">
      <c r="A12" s="257" t="s">
        <v>1151</v>
      </c>
      <c r="B12" s="258"/>
      <c r="C12" s="259"/>
      <c r="D12" s="260">
        <v>98</v>
      </c>
      <c r="E12" s="260">
        <v>96</v>
      </c>
      <c r="F12" s="261">
        <f>SUM(D12:E12)</f>
        <v>194</v>
      </c>
    </row>
    <row r="13" spans="1:14" ht="15.75" customHeight="1" x14ac:dyDescent="0.3"/>
    <row r="14" spans="1:14" ht="15.75" customHeight="1" x14ac:dyDescent="0.3">
      <c r="A14" s="243" t="s">
        <v>1280</v>
      </c>
      <c r="B14" s="244"/>
      <c r="C14" s="245">
        <v>565</v>
      </c>
      <c r="D14" s="244"/>
      <c r="E14" s="246" t="s">
        <v>14</v>
      </c>
      <c r="F14" s="247">
        <f>SUM(F15:F17)</f>
        <v>559</v>
      </c>
      <c r="G14" s="248" t="s">
        <v>269</v>
      </c>
      <c r="H14" s="243" t="s">
        <v>1281</v>
      </c>
      <c r="I14" s="244"/>
      <c r="J14" s="245">
        <v>572</v>
      </c>
      <c r="K14" s="244"/>
      <c r="L14" s="246" t="s">
        <v>14</v>
      </c>
      <c r="M14" s="247">
        <f>SUM(M15:M17)</f>
        <v>386</v>
      </c>
    </row>
    <row r="15" spans="1:14" ht="15.75" customHeight="1" x14ac:dyDescent="0.3">
      <c r="A15" s="249" t="s">
        <v>1171</v>
      </c>
      <c r="B15" s="250"/>
      <c r="C15" s="251"/>
      <c r="D15" s="252">
        <v>91</v>
      </c>
      <c r="E15" s="252">
        <v>91</v>
      </c>
      <c r="F15" s="253">
        <f>SUM(D15:E15)</f>
        <v>182</v>
      </c>
      <c r="H15" s="249" t="s">
        <v>653</v>
      </c>
      <c r="I15" s="250"/>
      <c r="J15" s="251"/>
      <c r="K15" s="252">
        <v>97</v>
      </c>
      <c r="L15" s="252">
        <v>97</v>
      </c>
      <c r="M15" s="253">
        <f>SUM(K15:L15)</f>
        <v>194</v>
      </c>
    </row>
    <row r="16" spans="1:14" ht="15.75" customHeight="1" x14ac:dyDescent="0.3">
      <c r="A16" s="254" t="s">
        <v>1153</v>
      </c>
      <c r="B16" s="255"/>
      <c r="C16" s="256"/>
      <c r="D16" s="187">
        <v>93</v>
      </c>
      <c r="E16" s="187">
        <v>94</v>
      </c>
      <c r="F16" s="188">
        <f>SUM(D16:E16)</f>
        <v>187</v>
      </c>
      <c r="H16" s="254" t="s">
        <v>1157</v>
      </c>
      <c r="I16" s="255"/>
      <c r="J16" s="256"/>
      <c r="K16" s="187" t="s">
        <v>45</v>
      </c>
      <c r="L16" s="187"/>
      <c r="M16" s="188">
        <f>SUM(K16:L16)</f>
        <v>0</v>
      </c>
    </row>
    <row r="17" spans="1:14" ht="15.75" customHeight="1" x14ac:dyDescent="0.3">
      <c r="A17" s="257" t="s">
        <v>1149</v>
      </c>
      <c r="B17" s="258"/>
      <c r="C17" s="259"/>
      <c r="D17" s="260">
        <v>92</v>
      </c>
      <c r="E17" s="260">
        <v>98</v>
      </c>
      <c r="F17" s="261">
        <f>SUM(D17:E17)</f>
        <v>190</v>
      </c>
      <c r="H17" s="257" t="s">
        <v>769</v>
      </c>
      <c r="I17" s="258"/>
      <c r="J17" s="259"/>
      <c r="K17" s="260">
        <v>98</v>
      </c>
      <c r="L17" s="260">
        <v>94</v>
      </c>
      <c r="M17" s="261">
        <f>SUM(K17:L17)</f>
        <v>192</v>
      </c>
    </row>
    <row r="18" spans="1:14" ht="15.75" customHeight="1" x14ac:dyDescent="0.3"/>
    <row r="19" spans="1:14" ht="15.75" customHeight="1" x14ac:dyDescent="0.3">
      <c r="H19" s="262" t="s">
        <v>3</v>
      </c>
      <c r="I19" s="263" t="s">
        <v>279</v>
      </c>
      <c r="J19" s="263" t="s">
        <v>280</v>
      </c>
      <c r="K19" s="263" t="s">
        <v>281</v>
      </c>
      <c r="L19" s="263" t="s">
        <v>282</v>
      </c>
      <c r="M19" s="263" t="s">
        <v>13</v>
      </c>
      <c r="N19" s="264" t="s">
        <v>283</v>
      </c>
    </row>
    <row r="20" spans="1:14" ht="15.75" customHeight="1" x14ac:dyDescent="0.3">
      <c r="B20" s="180" t="s">
        <v>1282</v>
      </c>
      <c r="H20" s="265" t="s">
        <v>1280</v>
      </c>
      <c r="I20" s="252">
        <v>4</v>
      </c>
      <c r="J20" s="252">
        <v>4</v>
      </c>
      <c r="K20" s="252"/>
      <c r="L20" s="252"/>
      <c r="M20" s="252">
        <v>2251</v>
      </c>
      <c r="N20" s="253">
        <v>8</v>
      </c>
    </row>
    <row r="21" spans="1:14" ht="15.75" customHeight="1" x14ac:dyDescent="0.3">
      <c r="B21" s="266" t="s">
        <v>1283</v>
      </c>
      <c r="H21" s="267" t="s">
        <v>1277</v>
      </c>
      <c r="I21" s="187">
        <v>4</v>
      </c>
      <c r="J21" s="187">
        <v>3</v>
      </c>
      <c r="K21" s="187"/>
      <c r="L21" s="187">
        <v>1</v>
      </c>
      <c r="M21" s="187">
        <v>2242</v>
      </c>
      <c r="N21" s="188">
        <v>6</v>
      </c>
    </row>
    <row r="22" spans="1:14" ht="15.75" customHeight="1" x14ac:dyDescent="0.3">
      <c r="B22" s="268" t="s">
        <v>286</v>
      </c>
      <c r="H22" s="267" t="s">
        <v>1278</v>
      </c>
      <c r="I22" s="187">
        <v>4</v>
      </c>
      <c r="J22" s="187">
        <v>2</v>
      </c>
      <c r="K22" s="187"/>
      <c r="L22" s="187">
        <v>2</v>
      </c>
      <c r="M22" s="187">
        <v>2166</v>
      </c>
      <c r="N22" s="188">
        <v>4</v>
      </c>
    </row>
    <row r="23" spans="1:14" ht="15.75" customHeight="1" x14ac:dyDescent="0.3">
      <c r="H23" s="267" t="s">
        <v>1276</v>
      </c>
      <c r="I23" s="184">
        <v>4</v>
      </c>
      <c r="J23" s="184">
        <v>1</v>
      </c>
      <c r="K23" s="184"/>
      <c r="L23" s="184">
        <v>3</v>
      </c>
      <c r="M23" s="184">
        <v>2100</v>
      </c>
      <c r="N23" s="186">
        <v>2</v>
      </c>
    </row>
    <row r="24" spans="1:14" ht="15.75" customHeight="1" x14ac:dyDescent="0.3">
      <c r="H24" s="269" t="s">
        <v>1281</v>
      </c>
      <c r="I24" s="260">
        <v>4</v>
      </c>
      <c r="J24" s="260"/>
      <c r="K24" s="260"/>
      <c r="L24" s="260">
        <v>4</v>
      </c>
      <c r="M24" s="260">
        <v>1495</v>
      </c>
      <c r="N24" s="261">
        <v>0</v>
      </c>
    </row>
    <row r="25" spans="1:14" ht="15.75" customHeight="1" x14ac:dyDescent="0.3"/>
    <row r="26" spans="1:14" ht="15.75" customHeight="1" x14ac:dyDescent="0.3"/>
    <row r="27" spans="1:14" ht="15.75" customHeight="1" x14ac:dyDescent="0.3">
      <c r="A27" s="270"/>
      <c r="B27" s="270"/>
      <c r="C27" s="270"/>
      <c r="D27" s="270"/>
      <c r="E27" s="270"/>
      <c r="F27" s="270"/>
      <c r="G27" s="271"/>
      <c r="H27" s="270"/>
      <c r="I27" s="270"/>
      <c r="J27" s="270"/>
      <c r="K27" s="270"/>
      <c r="L27" s="270"/>
      <c r="M27" s="270"/>
      <c r="N27" s="270"/>
    </row>
    <row r="28" spans="1:14" ht="15.75" customHeight="1" x14ac:dyDescent="0.3"/>
    <row r="29" spans="1:14" ht="15.75" customHeight="1" x14ac:dyDescent="0.3">
      <c r="A29" s="170" t="s">
        <v>6</v>
      </c>
      <c r="B29" s="170"/>
      <c r="C29" s="170"/>
      <c r="D29" s="170"/>
      <c r="E29" s="170"/>
      <c r="F29" s="170"/>
      <c r="G29" s="242"/>
      <c r="H29" s="170"/>
      <c r="I29" s="170"/>
      <c r="J29" s="170"/>
      <c r="K29" s="170"/>
      <c r="L29" s="170"/>
      <c r="M29" s="170"/>
      <c r="N29" s="170"/>
    </row>
    <row r="30" spans="1:14" ht="15.75" customHeight="1" x14ac:dyDescent="0.3">
      <c r="A30" s="243" t="s">
        <v>1284</v>
      </c>
      <c r="B30" s="244"/>
      <c r="C30" s="245">
        <v>523</v>
      </c>
      <c r="D30" s="244"/>
      <c r="E30" s="246" t="s">
        <v>14</v>
      </c>
      <c r="F30" s="247">
        <f>SUM(F31:F33)</f>
        <v>506</v>
      </c>
      <c r="G30" s="248" t="s">
        <v>269</v>
      </c>
      <c r="H30" s="243" t="s">
        <v>1285</v>
      </c>
      <c r="I30" s="244"/>
      <c r="J30" s="245">
        <v>513</v>
      </c>
      <c r="K30" s="244"/>
      <c r="L30" s="246" t="s">
        <v>14</v>
      </c>
      <c r="M30" s="247">
        <f>SUM(M31:M33)</f>
        <v>513</v>
      </c>
    </row>
    <row r="31" spans="1:14" ht="15.75" customHeight="1" x14ac:dyDescent="0.3">
      <c r="A31" s="249" t="s">
        <v>858</v>
      </c>
      <c r="B31" s="250"/>
      <c r="C31" s="251"/>
      <c r="D31" s="252">
        <v>84</v>
      </c>
      <c r="E31" s="252">
        <v>82</v>
      </c>
      <c r="F31" s="253">
        <f>SUM(D31:E31)</f>
        <v>166</v>
      </c>
      <c r="H31" s="249" t="s">
        <v>884</v>
      </c>
      <c r="I31" s="250"/>
      <c r="J31" s="251"/>
      <c r="K31" s="252">
        <v>94</v>
      </c>
      <c r="L31" s="252">
        <v>89</v>
      </c>
      <c r="M31" s="253">
        <f>SUM(K31:L31)</f>
        <v>183</v>
      </c>
    </row>
    <row r="32" spans="1:14" ht="15.75" customHeight="1" x14ac:dyDescent="0.3">
      <c r="A32" s="254" t="s">
        <v>918</v>
      </c>
      <c r="B32" s="255"/>
      <c r="C32" s="256"/>
      <c r="D32" s="187">
        <v>84</v>
      </c>
      <c r="E32" s="187">
        <v>87</v>
      </c>
      <c r="F32" s="188">
        <f>SUM(D32:E32)</f>
        <v>171</v>
      </c>
      <c r="H32" s="254" t="s">
        <v>1207</v>
      </c>
      <c r="I32" s="255"/>
      <c r="J32" s="256"/>
      <c r="K32" s="187">
        <v>80</v>
      </c>
      <c r="L32" s="187">
        <v>90</v>
      </c>
      <c r="M32" s="188">
        <f>SUM(K32:L32)</f>
        <v>170</v>
      </c>
    </row>
    <row r="33" spans="1:14" ht="15.75" customHeight="1" x14ac:dyDescent="0.3">
      <c r="A33" s="257" t="s">
        <v>923</v>
      </c>
      <c r="B33" s="258"/>
      <c r="C33" s="259"/>
      <c r="D33" s="260">
        <v>87</v>
      </c>
      <c r="E33" s="260">
        <v>82</v>
      </c>
      <c r="F33" s="261">
        <f>SUM(D33:E33)</f>
        <v>169</v>
      </c>
      <c r="H33" s="257" t="s">
        <v>848</v>
      </c>
      <c r="I33" s="258"/>
      <c r="J33" s="259"/>
      <c r="K33" s="260">
        <v>77</v>
      </c>
      <c r="L33" s="260">
        <v>83</v>
      </c>
      <c r="M33" s="261">
        <f>SUM(K33:L33)</f>
        <v>160</v>
      </c>
    </row>
    <row r="34" spans="1:14" ht="15.75" customHeight="1" x14ac:dyDescent="0.3"/>
    <row r="35" spans="1:14" ht="15.75" customHeight="1" x14ac:dyDescent="0.3">
      <c r="A35" s="243" t="s">
        <v>1286</v>
      </c>
      <c r="B35" s="244"/>
      <c r="C35" s="245">
        <v>509</v>
      </c>
      <c r="D35" s="244"/>
      <c r="E35" s="246" t="s">
        <v>14</v>
      </c>
      <c r="F35" s="247">
        <f>SUM(F36:F38)</f>
        <v>517</v>
      </c>
      <c r="G35" s="248" t="s">
        <v>269</v>
      </c>
      <c r="H35" s="180" t="s">
        <v>1279</v>
      </c>
      <c r="M35" s="180">
        <v>509</v>
      </c>
    </row>
    <row r="36" spans="1:14" ht="15.75" customHeight="1" x14ac:dyDescent="0.3">
      <c r="A36" s="249" t="s">
        <v>129</v>
      </c>
      <c r="B36" s="250"/>
      <c r="C36" s="251"/>
      <c r="D36" s="252">
        <v>78</v>
      </c>
      <c r="E36" s="252">
        <v>89</v>
      </c>
      <c r="F36" s="253">
        <f>SUM(D36:E36)</f>
        <v>167</v>
      </c>
    </row>
    <row r="37" spans="1:14" ht="15.75" customHeight="1" x14ac:dyDescent="0.3">
      <c r="A37" s="254" t="s">
        <v>174</v>
      </c>
      <c r="B37" s="255"/>
      <c r="C37" s="256"/>
      <c r="D37" s="187">
        <v>82</v>
      </c>
      <c r="E37" s="187">
        <v>82</v>
      </c>
      <c r="F37" s="188">
        <f>SUM(D37:E37)</f>
        <v>164</v>
      </c>
    </row>
    <row r="38" spans="1:14" ht="15.75" customHeight="1" x14ac:dyDescent="0.3">
      <c r="A38" s="257" t="s">
        <v>204</v>
      </c>
      <c r="B38" s="258"/>
      <c r="C38" s="259"/>
      <c r="D38" s="260">
        <v>90</v>
      </c>
      <c r="E38" s="260">
        <v>96</v>
      </c>
      <c r="F38" s="261">
        <f>SUM(D38:E38)</f>
        <v>186</v>
      </c>
    </row>
    <row r="39" spans="1:14" ht="15.75" customHeight="1" x14ac:dyDescent="0.3"/>
    <row r="40" spans="1:14" ht="15.75" customHeight="1" x14ac:dyDescent="0.3">
      <c r="A40" s="243" t="s">
        <v>791</v>
      </c>
      <c r="B40" s="244"/>
      <c r="C40" s="245">
        <v>528</v>
      </c>
      <c r="D40" s="244"/>
      <c r="E40" s="246" t="s">
        <v>14</v>
      </c>
      <c r="F40" s="247">
        <f>SUM(F41:F43)</f>
        <v>540</v>
      </c>
      <c r="G40" s="248" t="s">
        <v>269</v>
      </c>
      <c r="H40" s="243" t="s">
        <v>792</v>
      </c>
      <c r="I40" s="244"/>
      <c r="J40" s="245">
        <v>515</v>
      </c>
      <c r="K40" s="244"/>
      <c r="L40" s="246" t="s">
        <v>14</v>
      </c>
      <c r="M40" s="247">
        <f>SUM(M41:M43)</f>
        <v>517</v>
      </c>
    </row>
    <row r="41" spans="1:14" ht="15.75" customHeight="1" x14ac:dyDescent="0.3">
      <c r="A41" s="249" t="s">
        <v>680</v>
      </c>
      <c r="B41" s="250"/>
      <c r="C41" s="251"/>
      <c r="D41" s="252">
        <v>85</v>
      </c>
      <c r="E41" s="252">
        <v>91</v>
      </c>
      <c r="F41" s="253">
        <f>SUM(D41:E41)</f>
        <v>176</v>
      </c>
      <c r="H41" s="249" t="s">
        <v>1198</v>
      </c>
      <c r="I41" s="250"/>
      <c r="J41" s="251"/>
      <c r="K41" s="252">
        <v>81</v>
      </c>
      <c r="L41" s="252">
        <v>83</v>
      </c>
      <c r="M41" s="253">
        <f>SUM(K41:L41)</f>
        <v>164</v>
      </c>
    </row>
    <row r="42" spans="1:14" ht="15.75" customHeight="1" x14ac:dyDescent="0.3">
      <c r="A42" s="254" t="s">
        <v>1173</v>
      </c>
      <c r="B42" s="255"/>
      <c r="C42" s="256"/>
      <c r="D42" s="187">
        <v>91</v>
      </c>
      <c r="E42" s="187">
        <v>89</v>
      </c>
      <c r="F42" s="188">
        <f>SUM(D42:E42)</f>
        <v>180</v>
      </c>
      <c r="H42" s="254" t="s">
        <v>1189</v>
      </c>
      <c r="I42" s="255"/>
      <c r="J42" s="256"/>
      <c r="K42" s="187">
        <v>89</v>
      </c>
      <c r="L42" s="187">
        <v>88</v>
      </c>
      <c r="M42" s="188">
        <f>SUM(K42:L42)</f>
        <v>177</v>
      </c>
    </row>
    <row r="43" spans="1:14" ht="15.75" customHeight="1" x14ac:dyDescent="0.3">
      <c r="A43" s="257" t="s">
        <v>1191</v>
      </c>
      <c r="B43" s="258"/>
      <c r="C43" s="259"/>
      <c r="D43" s="260">
        <v>92</v>
      </c>
      <c r="E43" s="260">
        <v>92</v>
      </c>
      <c r="F43" s="261">
        <f>SUM(D43:E43)</f>
        <v>184</v>
      </c>
      <c r="H43" s="257" t="s">
        <v>1206</v>
      </c>
      <c r="I43" s="258"/>
      <c r="J43" s="259"/>
      <c r="K43" s="260">
        <v>87</v>
      </c>
      <c r="L43" s="260">
        <v>89</v>
      </c>
      <c r="M43" s="261">
        <f>SUM(K43:L43)</f>
        <v>176</v>
      </c>
    </row>
    <row r="44" spans="1:14" ht="15.75" customHeight="1" x14ac:dyDescent="0.3"/>
    <row r="45" spans="1:14" ht="15.75" customHeight="1" x14ac:dyDescent="0.3">
      <c r="H45" s="262" t="s">
        <v>6</v>
      </c>
      <c r="I45" s="263" t="s">
        <v>279</v>
      </c>
      <c r="J45" s="263" t="s">
        <v>280</v>
      </c>
      <c r="K45" s="263" t="s">
        <v>281</v>
      </c>
      <c r="L45" s="263" t="s">
        <v>282</v>
      </c>
      <c r="M45" s="263" t="s">
        <v>13</v>
      </c>
      <c r="N45" s="264" t="s">
        <v>283</v>
      </c>
    </row>
    <row r="46" spans="1:14" ht="15.75" customHeight="1" x14ac:dyDescent="0.3">
      <c r="B46" s="180" t="s">
        <v>1287</v>
      </c>
      <c r="H46" s="272" t="s">
        <v>791</v>
      </c>
      <c r="I46" s="273">
        <v>4</v>
      </c>
      <c r="J46" s="273">
        <v>4</v>
      </c>
      <c r="K46" s="273"/>
      <c r="L46" s="273"/>
      <c r="M46" s="273">
        <v>2137</v>
      </c>
      <c r="N46" s="274">
        <v>8</v>
      </c>
    </row>
    <row r="47" spans="1:14" ht="15.75" customHeight="1" x14ac:dyDescent="0.3">
      <c r="B47" s="266" t="s">
        <v>1288</v>
      </c>
      <c r="H47" s="275" t="s">
        <v>1286</v>
      </c>
      <c r="I47" s="276">
        <v>4</v>
      </c>
      <c r="J47" s="276">
        <v>2</v>
      </c>
      <c r="K47" s="276"/>
      <c r="L47" s="276">
        <v>2</v>
      </c>
      <c r="M47" s="276">
        <v>2038</v>
      </c>
      <c r="N47" s="277">
        <v>4</v>
      </c>
    </row>
    <row r="48" spans="1:14" ht="15.75" customHeight="1" x14ac:dyDescent="0.3">
      <c r="B48" s="268" t="s">
        <v>286</v>
      </c>
      <c r="H48" s="275" t="s">
        <v>792</v>
      </c>
      <c r="I48" s="276">
        <v>4</v>
      </c>
      <c r="J48" s="276">
        <v>1</v>
      </c>
      <c r="K48" s="276"/>
      <c r="L48" s="276">
        <v>3</v>
      </c>
      <c r="M48" s="276">
        <v>2040</v>
      </c>
      <c r="N48" s="277">
        <v>2</v>
      </c>
    </row>
    <row r="49" spans="1:14" ht="15.75" customHeight="1" x14ac:dyDescent="0.3">
      <c r="H49" s="275" t="s">
        <v>1284</v>
      </c>
      <c r="I49" s="276">
        <v>4</v>
      </c>
      <c r="J49" s="276">
        <v>1</v>
      </c>
      <c r="K49" s="276"/>
      <c r="L49" s="276">
        <v>3</v>
      </c>
      <c r="M49" s="276">
        <v>2036</v>
      </c>
      <c r="N49" s="277">
        <v>2</v>
      </c>
    </row>
    <row r="50" spans="1:14" ht="15.75" customHeight="1" x14ac:dyDescent="0.3">
      <c r="H50" s="278" t="s">
        <v>1285</v>
      </c>
      <c r="I50" s="279">
        <v>4</v>
      </c>
      <c r="J50" s="279">
        <v>1</v>
      </c>
      <c r="K50" s="279"/>
      <c r="L50" s="279">
        <v>3</v>
      </c>
      <c r="M50" s="279">
        <v>2000</v>
      </c>
      <c r="N50" s="280">
        <v>2</v>
      </c>
    </row>
    <row r="51" spans="1:14" ht="15.75" customHeight="1" x14ac:dyDescent="0.3">
      <c r="H51" s="281"/>
      <c r="I51" s="281"/>
      <c r="J51" s="281"/>
      <c r="K51" s="281"/>
      <c r="L51" s="281"/>
      <c r="M51" s="281"/>
      <c r="N51" s="281"/>
    </row>
    <row r="52" spans="1:14" ht="15.75" customHeight="1" x14ac:dyDescent="0.3">
      <c r="A52" s="180" t="s">
        <v>1212</v>
      </c>
      <c r="E52" s="241"/>
      <c r="G52" s="282" t="s">
        <v>165</v>
      </c>
    </row>
    <row r="53" spans="1:14" ht="15.75" customHeight="1" x14ac:dyDescent="0.3">
      <c r="A53" s="180" t="s">
        <v>166</v>
      </c>
    </row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E22843A6-3EE6-411D-B978-B076642E20EF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5649B-D403-4A94-BD04-9AC726171090}">
  <sheetPr>
    <tabColor rgb="FF0070C0"/>
    <pageSetUpPr fitToPage="1"/>
  </sheetPr>
  <dimension ref="A1:N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83" t="s">
        <v>1275</v>
      </c>
      <c r="B1" s="284"/>
      <c r="C1" s="284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285" t="s">
        <v>2</v>
      </c>
    </row>
    <row r="3" spans="1:14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286" t="s">
        <v>1289</v>
      </c>
      <c r="B4" s="287"/>
      <c r="C4" s="288">
        <v>439</v>
      </c>
      <c r="D4" s="287"/>
      <c r="E4" s="289" t="s">
        <v>14</v>
      </c>
      <c r="F4" s="290">
        <f>SUM(F5:F7)</f>
        <v>277</v>
      </c>
      <c r="G4" s="52" t="s">
        <v>269</v>
      </c>
      <c r="H4" s="286" t="s">
        <v>1290</v>
      </c>
      <c r="I4" s="287"/>
      <c r="J4" s="288">
        <v>504</v>
      </c>
      <c r="K4" s="287"/>
      <c r="L4" s="289" t="s">
        <v>14</v>
      </c>
      <c r="M4" s="290">
        <f>SUM(M5:M7)</f>
        <v>413</v>
      </c>
      <c r="N4"/>
    </row>
    <row r="5" spans="1:14" ht="15.75" customHeight="1" x14ac:dyDescent="0.3">
      <c r="A5" s="291" t="s">
        <v>497</v>
      </c>
      <c r="B5" s="292"/>
      <c r="C5" s="293"/>
      <c r="D5" s="23">
        <v>74</v>
      </c>
      <c r="E5" s="23">
        <v>74</v>
      </c>
      <c r="F5" s="54">
        <f>SUM(D5:E5)</f>
        <v>148</v>
      </c>
      <c r="G5"/>
      <c r="H5" s="90" t="s">
        <v>148</v>
      </c>
      <c r="I5" s="292"/>
      <c r="J5" s="293"/>
      <c r="K5" s="23">
        <v>91</v>
      </c>
      <c r="L5" s="23">
        <v>83</v>
      </c>
      <c r="M5" s="54">
        <f>SUM(K5:L5)</f>
        <v>174</v>
      </c>
      <c r="N5"/>
    </row>
    <row r="6" spans="1:14" ht="15.75" customHeight="1" x14ac:dyDescent="0.3">
      <c r="A6" s="294" t="s">
        <v>831</v>
      </c>
      <c r="B6" s="96"/>
      <c r="C6" s="97"/>
      <c r="D6" s="22">
        <v>60</v>
      </c>
      <c r="E6" s="22">
        <v>69</v>
      </c>
      <c r="F6" s="24">
        <f>SUM(D6:E6)</f>
        <v>129</v>
      </c>
      <c r="G6"/>
      <c r="H6" s="95" t="s">
        <v>1223</v>
      </c>
      <c r="I6" s="96"/>
      <c r="J6" s="97"/>
      <c r="K6" s="22">
        <v>77</v>
      </c>
      <c r="L6" s="22">
        <v>79</v>
      </c>
      <c r="M6" s="24">
        <f>SUM(K6:L6)</f>
        <v>156</v>
      </c>
      <c r="N6"/>
    </row>
    <row r="7" spans="1:14" ht="15.75" customHeight="1" x14ac:dyDescent="0.3">
      <c r="A7" s="99" t="s">
        <v>898</v>
      </c>
      <c r="B7" s="100"/>
      <c r="C7" s="101"/>
      <c r="D7" s="29" t="s">
        <v>45</v>
      </c>
      <c r="E7" s="29"/>
      <c r="F7" s="31">
        <f>SUM(D7:E7)</f>
        <v>0</v>
      </c>
      <c r="G7"/>
      <c r="H7" s="99" t="s">
        <v>1237</v>
      </c>
      <c r="I7" s="100"/>
      <c r="J7" s="101"/>
      <c r="K7" s="29">
        <v>83</v>
      </c>
      <c r="L7" s="29" t="s">
        <v>45</v>
      </c>
      <c r="M7" s="31">
        <f>SUM(K7:L7)</f>
        <v>83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286" t="s">
        <v>1291</v>
      </c>
      <c r="B9" s="287"/>
      <c r="C9" s="288">
        <v>466</v>
      </c>
      <c r="D9" s="287"/>
      <c r="E9" s="289" t="s">
        <v>14</v>
      </c>
      <c r="F9" s="290">
        <f>SUM(F10:F12)</f>
        <v>452</v>
      </c>
      <c r="G9" s="52" t="s">
        <v>269</v>
      </c>
      <c r="H9" s="286" t="s">
        <v>1292</v>
      </c>
      <c r="I9" s="287"/>
      <c r="J9" s="288">
        <v>508</v>
      </c>
      <c r="K9" s="287"/>
      <c r="L9" s="289" t="s">
        <v>14</v>
      </c>
      <c r="M9" s="290">
        <f>SUM(M10:M12)</f>
        <v>504</v>
      </c>
      <c r="N9"/>
    </row>
    <row r="10" spans="1:14" ht="15.75" customHeight="1" x14ac:dyDescent="0.3">
      <c r="A10" s="90" t="s">
        <v>733</v>
      </c>
      <c r="B10" s="292"/>
      <c r="C10" s="293"/>
      <c r="D10" s="23">
        <v>68</v>
      </c>
      <c r="E10" s="23">
        <v>63</v>
      </c>
      <c r="F10" s="54">
        <f>SUM(D10:E10)</f>
        <v>131</v>
      </c>
      <c r="G10"/>
      <c r="H10" s="291" t="s">
        <v>730</v>
      </c>
      <c r="I10" s="292"/>
      <c r="J10" s="293"/>
      <c r="K10" s="23">
        <v>86</v>
      </c>
      <c r="L10" s="23">
        <v>86</v>
      </c>
      <c r="M10" s="54">
        <f>SUM(K10:L10)</f>
        <v>172</v>
      </c>
      <c r="N10"/>
    </row>
    <row r="11" spans="1:14" ht="15.75" customHeight="1" x14ac:dyDescent="0.3">
      <c r="A11" s="95" t="s">
        <v>729</v>
      </c>
      <c r="B11" s="96"/>
      <c r="C11" s="97"/>
      <c r="D11" s="22">
        <v>72</v>
      </c>
      <c r="E11" s="22">
        <v>76</v>
      </c>
      <c r="F11" s="24">
        <f>SUM(D11:E11)</f>
        <v>148</v>
      </c>
      <c r="G11"/>
      <c r="H11" s="95" t="s">
        <v>978</v>
      </c>
      <c r="I11" s="96"/>
      <c r="J11" s="97"/>
      <c r="K11" s="22">
        <v>79</v>
      </c>
      <c r="L11" s="22">
        <v>68</v>
      </c>
      <c r="M11" s="24">
        <f>SUM(K11:L11)</f>
        <v>147</v>
      </c>
      <c r="N11"/>
    </row>
    <row r="12" spans="1:14" ht="15.75" customHeight="1" x14ac:dyDescent="0.3">
      <c r="A12" s="99" t="s">
        <v>227</v>
      </c>
      <c r="B12" s="100"/>
      <c r="C12" s="101"/>
      <c r="D12" s="29">
        <v>88</v>
      </c>
      <c r="E12" s="29">
        <v>85</v>
      </c>
      <c r="F12" s="31">
        <f>SUM(D12:E12)</f>
        <v>173</v>
      </c>
      <c r="G12"/>
      <c r="H12" s="99" t="s">
        <v>966</v>
      </c>
      <c r="I12" s="100"/>
      <c r="J12" s="101"/>
      <c r="K12" s="29">
        <v>90</v>
      </c>
      <c r="L12" s="29">
        <v>95</v>
      </c>
      <c r="M12" s="31">
        <f>SUM(K12:L12)</f>
        <v>185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295" t="s">
        <v>48</v>
      </c>
      <c r="I19" s="296" t="s">
        <v>279</v>
      </c>
      <c r="J19" s="296" t="s">
        <v>280</v>
      </c>
      <c r="K19" s="296" t="s">
        <v>281</v>
      </c>
      <c r="L19" s="296" t="s">
        <v>282</v>
      </c>
      <c r="M19" s="296" t="s">
        <v>13</v>
      </c>
      <c r="N19" s="297" t="s">
        <v>283</v>
      </c>
    </row>
    <row r="20" spans="1:14" ht="15.75" customHeight="1" x14ac:dyDescent="0.3">
      <c r="B20" s="6" t="s">
        <v>1293</v>
      </c>
      <c r="H20" s="64" t="s">
        <v>1292</v>
      </c>
      <c r="I20" s="65">
        <v>4</v>
      </c>
      <c r="J20" s="65">
        <v>4</v>
      </c>
      <c r="K20" s="65"/>
      <c r="L20" s="65"/>
      <c r="M20" s="65">
        <v>2036</v>
      </c>
      <c r="N20" s="66">
        <v>8</v>
      </c>
    </row>
    <row r="21" spans="1:14" ht="15.75" customHeight="1" x14ac:dyDescent="0.3">
      <c r="B21" s="60" t="s">
        <v>1294</v>
      </c>
      <c r="H21" s="67" t="s">
        <v>1290</v>
      </c>
      <c r="I21" s="41">
        <v>4</v>
      </c>
      <c r="J21" s="41">
        <v>2</v>
      </c>
      <c r="K21" s="41"/>
      <c r="L21" s="41">
        <v>2</v>
      </c>
      <c r="M21" s="41">
        <v>1917</v>
      </c>
      <c r="N21" s="42">
        <v>4</v>
      </c>
    </row>
    <row r="22" spans="1:14" ht="15.75" customHeight="1" x14ac:dyDescent="0.3">
      <c r="B22" s="9" t="s">
        <v>286</v>
      </c>
      <c r="H22" s="67" t="s">
        <v>1291</v>
      </c>
      <c r="I22" s="41">
        <v>4</v>
      </c>
      <c r="J22" s="41">
        <v>1</v>
      </c>
      <c r="K22" s="41"/>
      <c r="L22" s="41">
        <v>3</v>
      </c>
      <c r="M22" s="41">
        <v>1858</v>
      </c>
      <c r="N22" s="42">
        <v>2</v>
      </c>
    </row>
    <row r="23" spans="1:14" ht="15.75" customHeight="1" x14ac:dyDescent="0.3">
      <c r="H23" s="68" t="s">
        <v>1289</v>
      </c>
      <c r="I23" s="43">
        <v>4</v>
      </c>
      <c r="J23" s="43"/>
      <c r="K23" s="43"/>
      <c r="L23" s="43">
        <v>4</v>
      </c>
      <c r="M23" s="43">
        <v>1173</v>
      </c>
      <c r="N23" s="44">
        <v>0</v>
      </c>
    </row>
    <row r="24" spans="1:14" ht="15.75" customHeight="1" x14ac:dyDescent="0.3">
      <c r="H24" s="36"/>
      <c r="I24" s="36"/>
      <c r="J24" s="36"/>
      <c r="K24" s="36"/>
      <c r="L24" s="36"/>
      <c r="M24" s="36"/>
      <c r="N24" s="36"/>
    </row>
    <row r="25" spans="1:14" ht="15.75" customHeight="1" x14ac:dyDescent="0.3">
      <c r="A25" s="6" t="s">
        <v>1265</v>
      </c>
      <c r="E25" s="4"/>
      <c r="G25" s="69" t="s">
        <v>165</v>
      </c>
      <c r="H25" s="36"/>
      <c r="I25" s="36"/>
      <c r="J25" s="36"/>
      <c r="K25" s="36"/>
      <c r="L25" s="36"/>
      <c r="M25" s="36"/>
      <c r="N25" s="36"/>
    </row>
    <row r="26" spans="1:14" ht="15.75" customHeight="1" x14ac:dyDescent="0.3">
      <c r="A26" s="6" t="s">
        <v>166</v>
      </c>
    </row>
    <row r="27" spans="1:14" ht="15.75" customHeight="1" x14ac:dyDescent="0.3"/>
    <row r="28" spans="1:14" ht="15.75" customHeight="1" x14ac:dyDescent="0.3">
      <c r="A28" s="36"/>
      <c r="B28" s="36"/>
      <c r="C28" s="36"/>
      <c r="D28" s="36"/>
      <c r="E28" s="36"/>
      <c r="F28" s="36"/>
      <c r="G28" s="70"/>
      <c r="H28" s="36"/>
      <c r="I28" s="36"/>
      <c r="J28" s="36"/>
      <c r="K28" s="36"/>
      <c r="L28" s="36"/>
      <c r="M28" s="36"/>
      <c r="N28" s="36"/>
    </row>
    <row r="29" spans="1:14" ht="15.75" customHeight="1" x14ac:dyDescent="0.3">
      <c r="A29" s="36"/>
      <c r="B29" s="36"/>
      <c r="C29" s="36"/>
      <c r="D29" s="36"/>
      <c r="E29" s="36"/>
      <c r="F29" s="36"/>
      <c r="G29" s="70"/>
      <c r="H29" s="36"/>
      <c r="I29" s="36"/>
      <c r="J29" s="36"/>
      <c r="K29" s="36"/>
      <c r="L29" s="36"/>
      <c r="M29" s="36"/>
      <c r="N29" s="36"/>
    </row>
    <row r="30" spans="1:14" ht="15.75" customHeight="1" x14ac:dyDescent="0.3">
      <c r="A30" s="36"/>
      <c r="B30" s="36"/>
      <c r="C30" s="36"/>
      <c r="D30" s="36"/>
      <c r="E30" s="36"/>
      <c r="F30" s="36"/>
      <c r="G30" s="70"/>
      <c r="H30" s="36"/>
      <c r="I30" s="36"/>
      <c r="J30" s="36"/>
      <c r="K30" s="36"/>
      <c r="L30" s="36"/>
      <c r="M30" s="36"/>
      <c r="N30" s="36"/>
    </row>
    <row r="31" spans="1:14" ht="15.75" customHeight="1" x14ac:dyDescent="0.3">
      <c r="A31" s="36"/>
      <c r="B31" s="36"/>
      <c r="C31" s="36"/>
      <c r="D31" s="36"/>
      <c r="E31" s="36"/>
      <c r="F31" s="36"/>
      <c r="G31" s="70"/>
      <c r="H31" s="36"/>
      <c r="I31" s="36"/>
      <c r="J31" s="36"/>
      <c r="K31" s="36"/>
      <c r="L31" s="36"/>
      <c r="M31" s="36"/>
      <c r="N31" s="36"/>
    </row>
    <row r="32" spans="1:14" ht="15.75" customHeight="1" x14ac:dyDescent="0.3">
      <c r="A32" s="36"/>
      <c r="B32" s="36"/>
      <c r="C32" s="36"/>
      <c r="D32" s="36"/>
      <c r="E32" s="36"/>
      <c r="F32" s="36"/>
      <c r="G32" s="70"/>
      <c r="H32" s="36"/>
      <c r="I32" s="36"/>
      <c r="J32" s="36"/>
      <c r="K32" s="36"/>
      <c r="L32" s="36"/>
      <c r="M32" s="36"/>
      <c r="N32" s="36"/>
    </row>
    <row r="33" spans="1:14" ht="15.75" customHeight="1" x14ac:dyDescent="0.3">
      <c r="A33" s="36"/>
      <c r="B33" s="36"/>
      <c r="C33" s="36"/>
      <c r="D33" s="36"/>
      <c r="E33" s="36"/>
      <c r="F33" s="36"/>
      <c r="G33" s="70"/>
      <c r="H33" s="36"/>
      <c r="I33" s="36"/>
      <c r="J33" s="36"/>
      <c r="K33" s="36"/>
      <c r="L33" s="36"/>
      <c r="M33" s="36"/>
      <c r="N33" s="36"/>
    </row>
    <row r="34" spans="1:14" ht="15.75" customHeight="1" x14ac:dyDescent="0.3">
      <c r="A34" s="36"/>
      <c r="B34" s="36"/>
      <c r="C34" s="36"/>
      <c r="D34" s="36"/>
      <c r="E34" s="36"/>
      <c r="F34" s="36"/>
      <c r="G34" s="70"/>
      <c r="H34" s="36"/>
      <c r="I34" s="36"/>
      <c r="J34" s="36"/>
      <c r="K34" s="36"/>
      <c r="L34" s="36"/>
      <c r="M34" s="36"/>
      <c r="N34" s="36"/>
    </row>
    <row r="35" spans="1:14" ht="15.75" customHeight="1" x14ac:dyDescent="0.3">
      <c r="A35" s="36"/>
      <c r="B35" s="36"/>
      <c r="C35" s="36"/>
      <c r="D35" s="36"/>
      <c r="E35" s="36"/>
      <c r="F35" s="36"/>
      <c r="G35" s="70"/>
      <c r="H35" s="36"/>
      <c r="I35" s="36"/>
      <c r="J35" s="36"/>
      <c r="K35" s="36"/>
      <c r="L35" s="36"/>
      <c r="M35" s="36"/>
      <c r="N35" s="36"/>
    </row>
    <row r="36" spans="1:14" ht="15.75" customHeight="1" x14ac:dyDescent="0.3">
      <c r="A36" s="36"/>
      <c r="B36" s="36"/>
      <c r="C36" s="36"/>
      <c r="D36" s="36"/>
      <c r="E36" s="36"/>
      <c r="F36" s="36"/>
      <c r="G36" s="70"/>
      <c r="H36" s="36"/>
      <c r="I36" s="36"/>
      <c r="J36" s="36"/>
      <c r="K36" s="36"/>
      <c r="L36" s="36"/>
      <c r="M36" s="36"/>
      <c r="N36" s="36"/>
    </row>
    <row r="37" spans="1:14" ht="15.75" customHeight="1" x14ac:dyDescent="0.3">
      <c r="A37" s="36"/>
      <c r="B37" s="36"/>
      <c r="C37" s="36"/>
      <c r="D37" s="36"/>
      <c r="E37" s="36"/>
      <c r="F37" s="36"/>
      <c r="G37" s="70"/>
      <c r="H37" s="36"/>
      <c r="I37" s="36"/>
      <c r="J37" s="36"/>
      <c r="K37" s="36"/>
      <c r="L37" s="36"/>
      <c r="M37" s="36"/>
      <c r="N37" s="36"/>
    </row>
    <row r="38" spans="1:14" ht="15.75" customHeight="1" x14ac:dyDescent="0.3">
      <c r="A38" s="36"/>
      <c r="B38" s="36"/>
      <c r="C38" s="36"/>
      <c r="D38" s="36"/>
      <c r="E38" s="36"/>
      <c r="F38" s="36"/>
      <c r="G38" s="70"/>
      <c r="H38" s="36"/>
      <c r="I38" s="36"/>
      <c r="J38" s="36"/>
      <c r="K38" s="36"/>
      <c r="L38" s="36"/>
      <c r="M38" s="36"/>
      <c r="N38" s="36"/>
    </row>
    <row r="39" spans="1:14" ht="15.75" customHeight="1" x14ac:dyDescent="0.3">
      <c r="A39" s="36"/>
      <c r="B39" s="36"/>
      <c r="C39" s="36"/>
      <c r="D39" s="36"/>
      <c r="E39" s="36"/>
      <c r="F39" s="36"/>
      <c r="G39" s="70"/>
      <c r="H39" s="36"/>
      <c r="I39" s="36"/>
      <c r="J39" s="36"/>
      <c r="K39" s="36"/>
      <c r="L39" s="36"/>
      <c r="M39" s="36"/>
      <c r="N39" s="36"/>
    </row>
    <row r="40" spans="1:14" ht="15.75" customHeight="1" x14ac:dyDescent="0.3">
      <c r="A40" s="36"/>
      <c r="B40" s="36"/>
      <c r="C40" s="36"/>
      <c r="D40" s="36"/>
      <c r="E40" s="36"/>
      <c r="F40" s="36"/>
      <c r="G40" s="70"/>
      <c r="H40" s="36"/>
      <c r="I40" s="36"/>
      <c r="J40" s="36"/>
      <c r="K40" s="36"/>
      <c r="L40" s="36"/>
      <c r="M40" s="36"/>
      <c r="N40" s="36"/>
    </row>
    <row r="41" spans="1:14" ht="15.75" customHeight="1" x14ac:dyDescent="0.3">
      <c r="A41" s="36"/>
      <c r="B41" s="36"/>
      <c r="C41" s="36"/>
      <c r="D41" s="36"/>
      <c r="E41" s="36"/>
      <c r="F41" s="36"/>
      <c r="G41" s="70"/>
      <c r="H41" s="36"/>
      <c r="I41" s="36"/>
      <c r="J41" s="36"/>
      <c r="K41" s="36"/>
      <c r="L41" s="36"/>
      <c r="M41" s="36"/>
      <c r="N41" s="36"/>
    </row>
    <row r="42" spans="1:14" ht="15.75" customHeight="1" x14ac:dyDescent="0.3">
      <c r="A42" s="36"/>
      <c r="B42" s="36"/>
      <c r="C42" s="36"/>
      <c r="D42" s="36"/>
      <c r="E42" s="36"/>
      <c r="F42" s="36"/>
      <c r="G42" s="70"/>
      <c r="H42" s="36"/>
      <c r="I42" s="36"/>
      <c r="J42" s="36"/>
      <c r="K42" s="36"/>
      <c r="L42" s="36"/>
      <c r="M42" s="36"/>
      <c r="N42" s="36"/>
    </row>
    <row r="43" spans="1:14" ht="15.75" customHeight="1" x14ac:dyDescent="0.3">
      <c r="A43" s="36"/>
      <c r="B43" s="36"/>
      <c r="C43" s="36"/>
      <c r="D43" s="36"/>
      <c r="E43" s="36"/>
      <c r="F43" s="36"/>
      <c r="G43" s="70"/>
      <c r="H43" s="36"/>
      <c r="I43" s="36"/>
      <c r="J43" s="36"/>
      <c r="K43" s="36"/>
      <c r="L43" s="36"/>
      <c r="M43" s="36"/>
      <c r="N43" s="36"/>
    </row>
    <row r="44" spans="1:14" ht="15.75" customHeight="1" x14ac:dyDescent="0.3">
      <c r="A44" s="36"/>
      <c r="B44" s="36"/>
      <c r="C44" s="36"/>
      <c r="D44" s="36"/>
      <c r="E44" s="36"/>
      <c r="F44" s="36"/>
      <c r="G44" s="70"/>
      <c r="H44" s="36"/>
      <c r="I44" s="36"/>
      <c r="J44" s="36"/>
      <c r="K44" s="36"/>
      <c r="L44" s="36"/>
      <c r="M44" s="36"/>
      <c r="N44" s="36"/>
    </row>
    <row r="45" spans="1:14" ht="15.75" customHeight="1" x14ac:dyDescent="0.3">
      <c r="A45" s="36"/>
      <c r="B45" s="36"/>
      <c r="C45" s="36"/>
      <c r="D45" s="36"/>
      <c r="E45" s="36"/>
      <c r="F45" s="36"/>
      <c r="G45" s="70"/>
      <c r="H45" s="36"/>
      <c r="I45" s="36"/>
      <c r="J45" s="36"/>
      <c r="K45" s="36"/>
      <c r="L45" s="36"/>
      <c r="M45" s="36"/>
      <c r="N45" s="36"/>
    </row>
    <row r="46" spans="1:14" ht="15.75" customHeight="1" x14ac:dyDescent="0.3">
      <c r="A46" s="36"/>
      <c r="B46" s="36"/>
      <c r="C46" s="36"/>
      <c r="D46" s="36"/>
      <c r="E46" s="36"/>
      <c r="F46" s="36"/>
      <c r="G46" s="70"/>
      <c r="H46" s="36"/>
      <c r="I46" s="36"/>
      <c r="J46" s="36"/>
      <c r="K46" s="36"/>
      <c r="L46" s="36"/>
      <c r="M46" s="36"/>
      <c r="N46" s="36"/>
    </row>
    <row r="47" spans="1:14" ht="15.75" customHeight="1" x14ac:dyDescent="0.3">
      <c r="A47" s="36"/>
      <c r="B47" s="36"/>
      <c r="C47" s="36"/>
      <c r="D47" s="36"/>
      <c r="E47" s="36"/>
      <c r="F47" s="36"/>
      <c r="G47" s="70"/>
      <c r="H47" s="36"/>
      <c r="I47" s="36"/>
      <c r="J47" s="36"/>
      <c r="K47" s="36"/>
      <c r="L47" s="36"/>
      <c r="M47" s="36"/>
      <c r="N47" s="36"/>
    </row>
    <row r="48" spans="1:14" ht="15.75" customHeight="1" x14ac:dyDescent="0.3">
      <c r="A48" s="36"/>
      <c r="B48" s="36"/>
      <c r="C48" s="36"/>
      <c r="D48" s="36"/>
      <c r="E48" s="36"/>
      <c r="F48" s="36"/>
      <c r="G48" s="70"/>
      <c r="H48" s="36"/>
      <c r="I48" s="36"/>
      <c r="J48" s="36"/>
      <c r="K48" s="36"/>
      <c r="L48" s="36"/>
      <c r="M48" s="36"/>
      <c r="N48" s="36"/>
    </row>
    <row r="49" spans="1:14" ht="15.75" customHeight="1" x14ac:dyDescent="0.3">
      <c r="A49" s="36"/>
      <c r="B49" s="36"/>
      <c r="C49" s="36"/>
      <c r="D49" s="36"/>
      <c r="E49" s="36"/>
      <c r="F49" s="36"/>
      <c r="G49" s="70"/>
      <c r="H49" s="36"/>
      <c r="I49" s="36"/>
      <c r="J49" s="36"/>
      <c r="K49" s="36"/>
      <c r="L49" s="36"/>
      <c r="M49" s="36"/>
      <c r="N49" s="36"/>
    </row>
    <row r="50" spans="1:14" ht="15.75" customHeight="1" x14ac:dyDescent="0.3">
      <c r="A50" s="36"/>
      <c r="B50" s="36"/>
      <c r="C50" s="36"/>
      <c r="D50" s="36"/>
      <c r="E50" s="36"/>
      <c r="F50" s="36"/>
      <c r="G50" s="70"/>
      <c r="H50" s="36"/>
      <c r="I50" s="36"/>
      <c r="J50" s="36"/>
      <c r="K50" s="36"/>
      <c r="L50" s="36"/>
      <c r="M50" s="36"/>
      <c r="N50" s="36"/>
    </row>
    <row r="51" spans="1:14" ht="15.75" customHeight="1" x14ac:dyDescent="0.3">
      <c r="A51" s="36"/>
      <c r="B51" s="36"/>
      <c r="C51" s="36"/>
      <c r="D51" s="36"/>
      <c r="E51" s="36"/>
      <c r="F51" s="36"/>
      <c r="G51" s="70"/>
      <c r="H51" s="36"/>
      <c r="I51" s="36"/>
      <c r="J51" s="36"/>
      <c r="K51" s="36"/>
      <c r="L51" s="36"/>
      <c r="M51" s="36"/>
      <c r="N51" s="36"/>
    </row>
    <row r="52" spans="1:14" ht="15.75" customHeight="1" x14ac:dyDescent="0.3">
      <c r="A52" s="36"/>
      <c r="B52" s="36"/>
      <c r="C52" s="36"/>
      <c r="D52" s="36"/>
      <c r="E52" s="36"/>
      <c r="F52" s="36"/>
      <c r="G52" s="70"/>
      <c r="H52" s="36"/>
      <c r="I52" s="36"/>
      <c r="J52" s="36"/>
      <c r="K52" s="36"/>
      <c r="L52" s="36"/>
      <c r="M52" s="36"/>
      <c r="N52" s="36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C9084FE9-E482-45C7-A39B-0B36DD67A1E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46A88-F495-40DB-BFEC-56DA07D07F42}">
  <sheetPr>
    <tabColor rgb="FF9BC2E6"/>
    <pageSetUpPr fitToPage="1"/>
  </sheetPr>
  <dimension ref="A1:J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99" customWidth="1"/>
    <col min="2" max="3" width="20.7109375" style="131" customWidth="1"/>
    <col min="4" max="10" width="5" style="131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7109375" customWidth="1"/>
  </cols>
  <sheetData>
    <row r="1" spans="1:10" ht="18" x14ac:dyDescent="0.35">
      <c r="A1" s="298"/>
      <c r="B1" s="130" t="s">
        <v>1295</v>
      </c>
      <c r="C1" s="130"/>
      <c r="D1" s="3"/>
      <c r="E1" s="3"/>
      <c r="F1" s="3"/>
      <c r="G1" s="3"/>
      <c r="H1" s="3"/>
      <c r="I1" s="3" t="s">
        <v>1</v>
      </c>
      <c r="J1" s="130"/>
    </row>
    <row r="2" spans="1:10" ht="15.75" customHeight="1" x14ac:dyDescent="0.3">
      <c r="B2" s="5" t="s">
        <v>2</v>
      </c>
    </row>
    <row r="3" spans="1:10" ht="15.75" customHeight="1" x14ac:dyDescent="0.3">
      <c r="A3" s="300"/>
      <c r="B3" s="132" t="s">
        <v>3</v>
      </c>
      <c r="C3" s="131" t="s">
        <v>1296</v>
      </c>
      <c r="E3" s="133" t="s">
        <v>1297</v>
      </c>
      <c r="F3" s="132"/>
      <c r="G3" s="132"/>
      <c r="H3" s="132"/>
      <c r="I3" s="132"/>
      <c r="J3" s="132"/>
    </row>
    <row r="4" spans="1:10" ht="15.75" customHeight="1" x14ac:dyDescent="0.3">
      <c r="A4" s="301"/>
      <c r="B4" s="302" t="s">
        <v>9</v>
      </c>
      <c r="C4" s="302" t="s">
        <v>10</v>
      </c>
      <c r="D4" s="303">
        <v>150</v>
      </c>
      <c r="E4" s="303">
        <v>20</v>
      </c>
      <c r="F4" s="303">
        <v>10</v>
      </c>
      <c r="G4" s="303" t="s">
        <v>11</v>
      </c>
      <c r="H4" s="303" t="s">
        <v>12</v>
      </c>
      <c r="I4" s="303" t="s">
        <v>13</v>
      </c>
      <c r="J4" s="304" t="s">
        <v>14</v>
      </c>
    </row>
    <row r="5" spans="1:10" ht="15.75" customHeight="1" x14ac:dyDescent="0.3">
      <c r="A5" s="305">
        <v>5</v>
      </c>
      <c r="B5" s="222" t="s">
        <v>23</v>
      </c>
      <c r="C5" s="222" t="s">
        <v>24</v>
      </c>
      <c r="D5" s="306">
        <v>98</v>
      </c>
      <c r="E5" s="306">
        <v>93</v>
      </c>
      <c r="F5" s="306">
        <v>92</v>
      </c>
      <c r="G5" s="306">
        <f t="shared" ref="G5:G11" si="0">SUM(D5:F5)</f>
        <v>283</v>
      </c>
      <c r="H5" s="306">
        <v>7</v>
      </c>
      <c r="I5" s="306">
        <v>1115</v>
      </c>
      <c r="J5" s="307">
        <v>28</v>
      </c>
    </row>
    <row r="6" spans="1:10" ht="15.75" customHeight="1" x14ac:dyDescent="0.3">
      <c r="A6" s="141">
        <v>3</v>
      </c>
      <c r="B6" s="21" t="s">
        <v>103</v>
      </c>
      <c r="C6" s="21" t="s">
        <v>94</v>
      </c>
      <c r="D6" s="22">
        <v>91</v>
      </c>
      <c r="E6" s="22">
        <v>94</v>
      </c>
      <c r="F6" s="22">
        <v>93</v>
      </c>
      <c r="G6" s="142">
        <f t="shared" si="0"/>
        <v>278</v>
      </c>
      <c r="H6" s="143">
        <v>6</v>
      </c>
      <c r="I6" s="22">
        <v>1091</v>
      </c>
      <c r="J6" s="24">
        <v>24</v>
      </c>
    </row>
    <row r="7" spans="1:10" ht="15.75" customHeight="1" x14ac:dyDescent="0.3">
      <c r="A7" s="141">
        <v>6</v>
      </c>
      <c r="B7" s="21" t="s">
        <v>46</v>
      </c>
      <c r="C7" s="21" t="s">
        <v>47</v>
      </c>
      <c r="D7" s="142">
        <v>91</v>
      </c>
      <c r="E7" s="142">
        <v>85</v>
      </c>
      <c r="F7" s="142">
        <v>80</v>
      </c>
      <c r="G7" s="142">
        <f t="shared" si="0"/>
        <v>256</v>
      </c>
      <c r="H7" s="143">
        <v>4</v>
      </c>
      <c r="I7" s="142">
        <v>1045</v>
      </c>
      <c r="J7" s="144">
        <v>17</v>
      </c>
    </row>
    <row r="8" spans="1:10" ht="15.75" customHeight="1" x14ac:dyDescent="0.3">
      <c r="A8" s="141">
        <v>1</v>
      </c>
      <c r="B8" s="21" t="s">
        <v>93</v>
      </c>
      <c r="C8" s="21" t="s">
        <v>94</v>
      </c>
      <c r="D8" s="142">
        <v>92</v>
      </c>
      <c r="E8" s="142">
        <v>88</v>
      </c>
      <c r="F8" s="142">
        <v>88</v>
      </c>
      <c r="G8" s="142">
        <f t="shared" si="0"/>
        <v>268</v>
      </c>
      <c r="H8" s="143">
        <v>5</v>
      </c>
      <c r="I8" s="25">
        <v>1050</v>
      </c>
      <c r="J8" s="26">
        <v>16</v>
      </c>
    </row>
    <row r="9" spans="1:10" ht="15.75" customHeight="1" x14ac:dyDescent="0.3">
      <c r="A9" s="141">
        <v>2</v>
      </c>
      <c r="B9" s="21" t="s">
        <v>405</v>
      </c>
      <c r="C9" s="21" t="s">
        <v>24</v>
      </c>
      <c r="D9" s="142">
        <v>86</v>
      </c>
      <c r="E9" s="142">
        <v>85</v>
      </c>
      <c r="F9" s="142">
        <v>85</v>
      </c>
      <c r="G9" s="142">
        <f t="shared" si="0"/>
        <v>256</v>
      </c>
      <c r="H9" s="143">
        <v>4</v>
      </c>
      <c r="I9" s="142">
        <v>1011</v>
      </c>
      <c r="J9" s="144">
        <v>14</v>
      </c>
    </row>
    <row r="10" spans="1:10" ht="15.75" customHeight="1" x14ac:dyDescent="0.3">
      <c r="A10" s="141">
        <v>7</v>
      </c>
      <c r="B10" s="21" t="s">
        <v>122</v>
      </c>
      <c r="C10" s="21" t="s">
        <v>94</v>
      </c>
      <c r="D10" s="142">
        <v>87</v>
      </c>
      <c r="E10" s="142">
        <v>78</v>
      </c>
      <c r="F10" s="142">
        <v>83</v>
      </c>
      <c r="G10" s="142">
        <f t="shared" si="0"/>
        <v>248</v>
      </c>
      <c r="H10" s="143">
        <v>2</v>
      </c>
      <c r="I10" s="142">
        <v>1019</v>
      </c>
      <c r="J10" s="144">
        <v>11</v>
      </c>
    </row>
    <row r="11" spans="1:10" ht="15.75" customHeight="1" x14ac:dyDescent="0.3">
      <c r="A11" s="145">
        <v>4</v>
      </c>
      <c r="B11" s="28" t="s">
        <v>961</v>
      </c>
      <c r="C11" s="28" t="s">
        <v>24</v>
      </c>
      <c r="D11" s="29" t="s">
        <v>45</v>
      </c>
      <c r="E11" s="29"/>
      <c r="F11" s="29"/>
      <c r="G11" s="146">
        <f t="shared" si="0"/>
        <v>0</v>
      </c>
      <c r="H11" s="147">
        <v>0</v>
      </c>
      <c r="I11" s="29">
        <v>0</v>
      </c>
      <c r="J11" s="31">
        <v>0</v>
      </c>
    </row>
    <row r="12" spans="1:10" ht="15.75" customHeight="1" x14ac:dyDescent="0.3">
      <c r="A12" s="131"/>
    </row>
    <row r="13" spans="1:10" ht="15.75" customHeight="1" x14ac:dyDescent="0.3">
      <c r="A13" s="300"/>
      <c r="B13" s="132" t="s">
        <v>6</v>
      </c>
      <c r="C13" s="131" t="s">
        <v>1298</v>
      </c>
      <c r="E13" s="133" t="s">
        <v>1299</v>
      </c>
      <c r="F13" s="132"/>
      <c r="G13" s="132"/>
      <c r="H13" s="132"/>
      <c r="I13" s="132"/>
      <c r="J13" s="132"/>
    </row>
    <row r="14" spans="1:10" ht="15.75" customHeight="1" x14ac:dyDescent="0.3">
      <c r="A14" s="301"/>
      <c r="B14" s="302" t="s">
        <v>9</v>
      </c>
      <c r="C14" s="302" t="s">
        <v>10</v>
      </c>
      <c r="D14" s="303">
        <v>150</v>
      </c>
      <c r="E14" s="303">
        <v>20</v>
      </c>
      <c r="F14" s="303">
        <v>10</v>
      </c>
      <c r="G14" s="303" t="s">
        <v>11</v>
      </c>
      <c r="H14" s="303" t="s">
        <v>12</v>
      </c>
      <c r="I14" s="303" t="s">
        <v>13</v>
      </c>
      <c r="J14" s="304" t="s">
        <v>14</v>
      </c>
    </row>
    <row r="15" spans="1:10" ht="15.75" customHeight="1" x14ac:dyDescent="0.3">
      <c r="A15" s="305">
        <v>5</v>
      </c>
      <c r="B15" s="222" t="s">
        <v>1300</v>
      </c>
      <c r="C15" s="222" t="s">
        <v>94</v>
      </c>
      <c r="D15" s="306">
        <v>81</v>
      </c>
      <c r="E15" s="306">
        <v>79</v>
      </c>
      <c r="F15" s="306">
        <v>87</v>
      </c>
      <c r="G15" s="306">
        <f t="shared" ref="G15:G20" si="1">SUM(D15:F15)</f>
        <v>247</v>
      </c>
      <c r="H15" s="306">
        <v>6</v>
      </c>
      <c r="I15" s="306">
        <v>966</v>
      </c>
      <c r="J15" s="307">
        <v>19</v>
      </c>
    </row>
    <row r="16" spans="1:10" ht="15.75" customHeight="1" x14ac:dyDescent="0.3">
      <c r="A16" s="141">
        <v>4</v>
      </c>
      <c r="B16" s="21" t="s">
        <v>237</v>
      </c>
      <c r="C16" s="21" t="s">
        <v>94</v>
      </c>
      <c r="D16" s="142">
        <v>68</v>
      </c>
      <c r="E16" s="142">
        <v>79</v>
      </c>
      <c r="F16" s="142">
        <v>77</v>
      </c>
      <c r="G16" s="142">
        <f t="shared" si="1"/>
        <v>224</v>
      </c>
      <c r="H16" s="143">
        <v>1</v>
      </c>
      <c r="I16" s="142">
        <v>953</v>
      </c>
      <c r="J16" s="144">
        <v>19</v>
      </c>
    </row>
    <row r="17" spans="1:10" ht="15.75" customHeight="1" x14ac:dyDescent="0.3">
      <c r="A17" s="141">
        <v>1</v>
      </c>
      <c r="B17" s="21" t="s">
        <v>420</v>
      </c>
      <c r="C17" s="21" t="s">
        <v>47</v>
      </c>
      <c r="D17" s="142">
        <v>82</v>
      </c>
      <c r="E17" s="142">
        <v>74</v>
      </c>
      <c r="F17" s="142">
        <v>80</v>
      </c>
      <c r="G17" s="142">
        <f t="shared" si="1"/>
        <v>236</v>
      </c>
      <c r="H17" s="143">
        <v>4</v>
      </c>
      <c r="I17" s="25">
        <v>927</v>
      </c>
      <c r="J17" s="26">
        <v>16</v>
      </c>
    </row>
    <row r="18" spans="1:10" ht="15.75" customHeight="1" x14ac:dyDescent="0.3">
      <c r="A18" s="141">
        <v>2</v>
      </c>
      <c r="B18" s="21" t="s">
        <v>226</v>
      </c>
      <c r="C18" s="21" t="s">
        <v>94</v>
      </c>
      <c r="D18" s="142">
        <v>80</v>
      </c>
      <c r="E18" s="142">
        <v>79</v>
      </c>
      <c r="F18" s="142">
        <v>83</v>
      </c>
      <c r="G18" s="142">
        <f t="shared" si="1"/>
        <v>242</v>
      </c>
      <c r="H18" s="143">
        <v>5</v>
      </c>
      <c r="I18" s="142">
        <v>943</v>
      </c>
      <c r="J18" s="144">
        <v>14</v>
      </c>
    </row>
    <row r="19" spans="1:10" ht="15.75" customHeight="1" x14ac:dyDescent="0.3">
      <c r="A19" s="141">
        <v>3</v>
      </c>
      <c r="B19" s="21" t="s">
        <v>178</v>
      </c>
      <c r="C19" s="21" t="s">
        <v>94</v>
      </c>
      <c r="D19" s="142">
        <v>87</v>
      </c>
      <c r="E19" s="142">
        <v>69</v>
      </c>
      <c r="F19" s="142">
        <v>76</v>
      </c>
      <c r="G19" s="142">
        <f t="shared" si="1"/>
        <v>232</v>
      </c>
      <c r="H19" s="143">
        <v>2</v>
      </c>
      <c r="I19" s="142">
        <v>909</v>
      </c>
      <c r="J19" s="144">
        <v>9</v>
      </c>
    </row>
    <row r="20" spans="1:10" ht="15.75" customHeight="1" x14ac:dyDescent="0.3">
      <c r="A20" s="145">
        <v>6</v>
      </c>
      <c r="B20" s="28" t="s">
        <v>232</v>
      </c>
      <c r="C20" s="28" t="s">
        <v>94</v>
      </c>
      <c r="D20" s="146">
        <v>78</v>
      </c>
      <c r="E20" s="146">
        <v>73</v>
      </c>
      <c r="F20" s="146">
        <v>84</v>
      </c>
      <c r="G20" s="146">
        <f t="shared" si="1"/>
        <v>235</v>
      </c>
      <c r="H20" s="147">
        <v>3</v>
      </c>
      <c r="I20" s="146">
        <v>887</v>
      </c>
      <c r="J20" s="148">
        <v>8</v>
      </c>
    </row>
    <row r="21" spans="1:10" ht="15.75" customHeight="1" x14ac:dyDescent="0.3">
      <c r="A21" s="131"/>
    </row>
    <row r="22" spans="1:10" ht="15.75" customHeight="1" x14ac:dyDescent="0.3">
      <c r="A22" s="131"/>
      <c r="B22" s="132" t="s">
        <v>962</v>
      </c>
    </row>
    <row r="23" spans="1:10" ht="15.75" customHeight="1" x14ac:dyDescent="0.3">
      <c r="A23" s="131"/>
    </row>
    <row r="24" spans="1:10" ht="15.75" customHeight="1" x14ac:dyDescent="0.3">
      <c r="A24" s="131"/>
      <c r="B24" s="6" t="s">
        <v>1301</v>
      </c>
      <c r="C24" s="6"/>
      <c r="D24" s="6"/>
      <c r="E24" s="6"/>
      <c r="F24" s="35" t="s">
        <v>165</v>
      </c>
      <c r="G24" s="6"/>
    </row>
    <row r="25" spans="1:10" ht="15.75" customHeight="1" x14ac:dyDescent="0.3">
      <c r="A25" s="131"/>
      <c r="B25" s="6" t="s">
        <v>166</v>
      </c>
      <c r="C25" s="6"/>
      <c r="D25" s="6"/>
      <c r="E25" s="6"/>
      <c r="F25" s="6"/>
      <c r="G25" s="6"/>
    </row>
    <row r="26" spans="1:10" ht="15.75" customHeight="1" x14ac:dyDescent="0.3">
      <c r="A26" s="131"/>
    </row>
    <row r="27" spans="1:10" ht="15.75" customHeight="1" x14ac:dyDescent="0.3">
      <c r="A27" s="131"/>
    </row>
    <row r="28" spans="1:10" ht="15.75" customHeight="1" x14ac:dyDescent="0.3">
      <c r="A28" s="131"/>
    </row>
    <row r="29" spans="1:10" ht="15.75" customHeight="1" x14ac:dyDescent="0.3">
      <c r="A29" s="131"/>
    </row>
    <row r="30" spans="1:10" ht="15.75" customHeight="1" x14ac:dyDescent="0.3">
      <c r="A30" s="131"/>
    </row>
    <row r="31" spans="1:10" ht="15.75" customHeight="1" x14ac:dyDescent="0.3">
      <c r="A31" s="131"/>
    </row>
    <row r="32" spans="1:10" ht="15.75" customHeight="1" x14ac:dyDescent="0.3">
      <c r="A32" s="131"/>
    </row>
    <row r="33" spans="1:1" ht="15.75" customHeight="1" x14ac:dyDescent="0.3">
      <c r="A33" s="131"/>
    </row>
    <row r="34" spans="1:1" ht="15.75" customHeight="1" x14ac:dyDescent="0.3">
      <c r="A34" s="131"/>
    </row>
    <row r="35" spans="1:1" ht="15.75" customHeight="1" x14ac:dyDescent="0.3">
      <c r="A35" s="131"/>
    </row>
    <row r="36" spans="1:1" ht="15.75" customHeight="1" x14ac:dyDescent="0.3">
      <c r="A36" s="131"/>
    </row>
    <row r="37" spans="1:1" ht="15.75" customHeight="1" x14ac:dyDescent="0.3">
      <c r="A37" s="131"/>
    </row>
    <row r="38" spans="1:1" ht="15.75" customHeight="1" x14ac:dyDescent="0.3">
      <c r="A38" s="131"/>
    </row>
    <row r="39" spans="1:1" ht="15.75" customHeight="1" x14ac:dyDescent="0.3">
      <c r="A39" s="131"/>
    </row>
    <row r="40" spans="1:1" ht="15.75" customHeight="1" x14ac:dyDescent="0.3">
      <c r="A40" s="131"/>
    </row>
    <row r="41" spans="1:1" ht="15.75" customHeight="1" x14ac:dyDescent="0.3">
      <c r="A41" s="131"/>
    </row>
    <row r="42" spans="1:1" ht="15.75" customHeight="1" x14ac:dyDescent="0.3">
      <c r="A42" s="131"/>
    </row>
    <row r="43" spans="1:1" ht="15.75" customHeight="1" x14ac:dyDescent="0.3">
      <c r="A43" s="131"/>
    </row>
    <row r="44" spans="1:1" ht="15.75" customHeight="1" x14ac:dyDescent="0.3">
      <c r="A44" s="131"/>
    </row>
    <row r="45" spans="1:1" ht="15.75" customHeight="1" x14ac:dyDescent="0.3">
      <c r="A45" s="131"/>
    </row>
    <row r="46" spans="1:1" ht="15.75" customHeight="1" x14ac:dyDescent="0.3">
      <c r="A46" s="131"/>
    </row>
    <row r="47" spans="1:1" ht="15.75" customHeight="1" x14ac:dyDescent="0.3">
      <c r="A47" s="131"/>
    </row>
    <row r="48" spans="1:1" ht="15.75" customHeight="1" x14ac:dyDescent="0.3">
      <c r="A48" s="131"/>
    </row>
    <row r="49" spans="1:1" ht="15.75" customHeight="1" x14ac:dyDescent="0.3">
      <c r="A49" s="131"/>
    </row>
    <row r="50" spans="1:1" ht="15.75" customHeight="1" x14ac:dyDescent="0.3">
      <c r="A50" s="131"/>
    </row>
    <row r="51" spans="1:1" ht="15.75" customHeight="1" x14ac:dyDescent="0.3">
      <c r="A51" s="131"/>
    </row>
    <row r="52" spans="1:1" ht="15.75" customHeight="1" x14ac:dyDescent="0.3">
      <c r="A52" s="131"/>
    </row>
    <row r="53" spans="1:1" ht="15.75" customHeight="1" x14ac:dyDescent="0.3">
      <c r="A53" s="131"/>
    </row>
    <row r="54" spans="1:1" ht="15.75" customHeight="1" x14ac:dyDescent="0.3">
      <c r="A54" s="131"/>
    </row>
    <row r="55" spans="1:1" ht="15.75" customHeight="1" x14ac:dyDescent="0.3">
      <c r="A55" s="131"/>
    </row>
    <row r="56" spans="1:1" ht="15.75" customHeight="1" x14ac:dyDescent="0.3">
      <c r="A56" s="131"/>
    </row>
    <row r="57" spans="1:1" ht="15.75" customHeight="1" x14ac:dyDescent="0.3">
      <c r="A57" s="131"/>
    </row>
    <row r="58" spans="1:1" ht="15.75" customHeight="1" x14ac:dyDescent="0.3">
      <c r="A58" s="131"/>
    </row>
    <row r="59" spans="1:1" ht="15.75" customHeight="1" x14ac:dyDescent="0.3">
      <c r="A59" s="131"/>
    </row>
    <row r="60" spans="1:1" ht="15.75" customHeight="1" x14ac:dyDescent="0.3">
      <c r="A60" s="131"/>
    </row>
    <row r="61" spans="1:1" ht="15.75" customHeight="1" x14ac:dyDescent="0.3">
      <c r="A61" s="131"/>
    </row>
    <row r="62" spans="1:1" ht="15.75" customHeight="1" x14ac:dyDescent="0.3">
      <c r="A62" s="131"/>
    </row>
    <row r="63" spans="1:1" ht="15.75" customHeight="1" x14ac:dyDescent="0.3">
      <c r="A63" s="131"/>
    </row>
    <row r="64" spans="1:1" ht="15.75" customHeight="1" x14ac:dyDescent="0.3">
      <c r="A64" s="131"/>
    </row>
    <row r="65" spans="1:1" ht="15.75" customHeight="1" x14ac:dyDescent="0.3">
      <c r="A65" s="131"/>
    </row>
    <row r="66" spans="1:1" ht="15.75" customHeight="1" x14ac:dyDescent="0.3">
      <c r="A66" s="131"/>
    </row>
    <row r="67" spans="1:1" ht="15.75" customHeight="1" x14ac:dyDescent="0.3">
      <c r="A67" s="131"/>
    </row>
    <row r="68" spans="1:1" ht="15.75" customHeight="1" x14ac:dyDescent="0.3">
      <c r="A68" s="131"/>
    </row>
    <row r="69" spans="1:1" x14ac:dyDescent="0.3">
      <c r="A69" s="131"/>
    </row>
    <row r="70" spans="1:1" x14ac:dyDescent="0.3">
      <c r="A70" s="131"/>
    </row>
    <row r="71" spans="1:1" x14ac:dyDescent="0.3">
      <c r="A71" s="131"/>
    </row>
    <row r="72" spans="1:1" x14ac:dyDescent="0.3">
      <c r="A72" s="131"/>
    </row>
    <row r="73" spans="1:1" x14ac:dyDescent="0.3">
      <c r="A73" s="131"/>
    </row>
    <row r="74" spans="1:1" x14ac:dyDescent="0.3">
      <c r="A74" s="131"/>
    </row>
    <row r="75" spans="1:1" x14ac:dyDescent="0.3">
      <c r="A75" s="131"/>
    </row>
    <row r="76" spans="1:1" x14ac:dyDescent="0.3">
      <c r="A76" s="131"/>
    </row>
    <row r="77" spans="1:1" x14ac:dyDescent="0.3">
      <c r="A77" s="131"/>
    </row>
    <row r="78" spans="1:1" x14ac:dyDescent="0.3">
      <c r="A78" s="131"/>
    </row>
    <row r="79" spans="1:1" x14ac:dyDescent="0.3">
      <c r="A79" s="131"/>
    </row>
    <row r="80" spans="1:1" x14ac:dyDescent="0.3">
      <c r="A80" s="131"/>
    </row>
    <row r="81" spans="1:1" x14ac:dyDescent="0.3">
      <c r="A81" s="131"/>
    </row>
    <row r="82" spans="1:1" x14ac:dyDescent="0.3">
      <c r="A82" s="131"/>
    </row>
    <row r="83" spans="1:1" x14ac:dyDescent="0.3">
      <c r="A83" s="131"/>
    </row>
    <row r="84" spans="1:1" x14ac:dyDescent="0.3">
      <c r="A84" s="131"/>
    </row>
    <row r="85" spans="1:1" x14ac:dyDescent="0.3">
      <c r="A85" s="131"/>
    </row>
    <row r="86" spans="1:1" x14ac:dyDescent="0.3">
      <c r="A86" s="131"/>
    </row>
    <row r="87" spans="1:1" x14ac:dyDescent="0.3">
      <c r="A87" s="131"/>
    </row>
    <row r="88" spans="1:1" x14ac:dyDescent="0.3">
      <c r="A88" s="131"/>
    </row>
    <row r="89" spans="1:1" x14ac:dyDescent="0.3">
      <c r="A89" s="131"/>
    </row>
    <row r="90" spans="1:1" x14ac:dyDescent="0.3">
      <c r="A90" s="131"/>
    </row>
    <row r="91" spans="1:1" x14ac:dyDescent="0.3">
      <c r="A91" s="131"/>
    </row>
    <row r="92" spans="1:1" x14ac:dyDescent="0.3">
      <c r="A92" s="131"/>
    </row>
    <row r="93" spans="1:1" x14ac:dyDescent="0.3">
      <c r="A93" s="131"/>
    </row>
    <row r="94" spans="1:1" x14ac:dyDescent="0.3">
      <c r="A94" s="131"/>
    </row>
    <row r="95" spans="1:1" x14ac:dyDescent="0.3">
      <c r="A95" s="131"/>
    </row>
    <row r="96" spans="1:1" x14ac:dyDescent="0.3">
      <c r="A96" s="131"/>
    </row>
    <row r="97" spans="1:1" x14ac:dyDescent="0.3">
      <c r="A97" s="131"/>
    </row>
    <row r="98" spans="1:1" x14ac:dyDescent="0.3">
      <c r="A98" s="131"/>
    </row>
    <row r="99" spans="1:1" x14ac:dyDescent="0.3">
      <c r="A99" s="131"/>
    </row>
    <row r="100" spans="1:1" x14ac:dyDescent="0.3">
      <c r="A100" s="131"/>
    </row>
    <row r="101" spans="1:1" x14ac:dyDescent="0.3">
      <c r="A101" s="131"/>
    </row>
    <row r="102" spans="1:1" x14ac:dyDescent="0.3">
      <c r="A102" s="131"/>
    </row>
    <row r="103" spans="1:1" x14ac:dyDescent="0.3">
      <c r="A103" s="131"/>
    </row>
    <row r="104" spans="1:1" x14ac:dyDescent="0.3">
      <c r="A104" s="131"/>
    </row>
    <row r="105" spans="1:1" x14ac:dyDescent="0.3">
      <c r="A105" s="131"/>
    </row>
    <row r="106" spans="1:1" x14ac:dyDescent="0.3">
      <c r="A106" s="131"/>
    </row>
    <row r="107" spans="1:1" x14ac:dyDescent="0.3">
      <c r="A107" s="131"/>
    </row>
    <row r="108" spans="1:1" x14ac:dyDescent="0.3">
      <c r="A108" s="131"/>
    </row>
    <row r="109" spans="1:1" x14ac:dyDescent="0.3">
      <c r="A109" s="131"/>
    </row>
    <row r="110" spans="1:1" x14ac:dyDescent="0.3">
      <c r="A110" s="131"/>
    </row>
    <row r="111" spans="1:1" x14ac:dyDescent="0.3">
      <c r="A111" s="131"/>
    </row>
    <row r="112" spans="1:1" x14ac:dyDescent="0.3">
      <c r="A112" s="131"/>
    </row>
    <row r="113" spans="1:1" x14ac:dyDescent="0.3">
      <c r="A113" s="131"/>
    </row>
    <row r="114" spans="1:1" x14ac:dyDescent="0.3">
      <c r="A114" s="131"/>
    </row>
    <row r="115" spans="1:1" x14ac:dyDescent="0.3">
      <c r="A115" s="131"/>
    </row>
    <row r="116" spans="1:1" x14ac:dyDescent="0.3">
      <c r="A116" s="131"/>
    </row>
    <row r="117" spans="1:1" x14ac:dyDescent="0.3">
      <c r="A117" s="131"/>
    </row>
    <row r="118" spans="1:1" x14ac:dyDescent="0.3">
      <c r="A118" s="131"/>
    </row>
    <row r="119" spans="1:1" x14ac:dyDescent="0.3">
      <c r="A119" s="131"/>
    </row>
    <row r="120" spans="1:1" x14ac:dyDescent="0.3">
      <c r="A120" s="131"/>
    </row>
    <row r="121" spans="1:1" x14ac:dyDescent="0.3">
      <c r="A121" s="131"/>
    </row>
    <row r="122" spans="1:1" x14ac:dyDescent="0.3">
      <c r="A122" s="131"/>
    </row>
    <row r="123" spans="1:1" x14ac:dyDescent="0.3">
      <c r="A123" s="131"/>
    </row>
    <row r="124" spans="1:1" x14ac:dyDescent="0.3">
      <c r="A124" s="131"/>
    </row>
    <row r="125" spans="1:1" x14ac:dyDescent="0.3">
      <c r="A125" s="131"/>
    </row>
    <row r="126" spans="1:1" x14ac:dyDescent="0.3">
      <c r="A126" s="131"/>
    </row>
    <row r="127" spans="1:1" x14ac:dyDescent="0.3">
      <c r="A127" s="131"/>
    </row>
    <row r="128" spans="1:1" x14ac:dyDescent="0.3">
      <c r="A128" s="131"/>
    </row>
    <row r="129" spans="1:1" x14ac:dyDescent="0.3">
      <c r="A129" s="131"/>
    </row>
    <row r="130" spans="1:1" x14ac:dyDescent="0.3">
      <c r="A130" s="131"/>
    </row>
  </sheetData>
  <hyperlinks>
    <hyperlink ref="B2" location="'Index'!A3" tooltip="Go to the Index sheet" display="á" xr:uid="{E3545E72-3CCD-4759-B558-F128107E36B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24099-A995-434E-AFC9-E4493AE3F233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267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268</v>
      </c>
      <c r="B4" s="48"/>
      <c r="C4" s="49">
        <v>519</v>
      </c>
      <c r="D4" s="48"/>
      <c r="E4" s="50" t="s">
        <v>14</v>
      </c>
      <c r="F4" s="51">
        <f>SUM(F5:F7)</f>
        <v>524</v>
      </c>
      <c r="G4" s="52" t="s">
        <v>269</v>
      </c>
      <c r="H4" s="47" t="s">
        <v>270</v>
      </c>
      <c r="I4" s="48"/>
      <c r="J4" s="49">
        <v>542</v>
      </c>
      <c r="K4" s="48"/>
      <c r="L4" s="50" t="s">
        <v>14</v>
      </c>
      <c r="M4" s="51">
        <f>SUM(M5:M7)</f>
        <v>521</v>
      </c>
      <c r="N4"/>
    </row>
    <row r="5" spans="1:14" ht="15.75" customHeight="1" x14ac:dyDescent="0.3">
      <c r="A5" s="53" t="s">
        <v>109</v>
      </c>
      <c r="B5" s="23">
        <v>40</v>
      </c>
      <c r="C5" s="23">
        <v>45</v>
      </c>
      <c r="D5" s="23">
        <v>42</v>
      </c>
      <c r="E5" s="23">
        <v>41</v>
      </c>
      <c r="F5" s="54">
        <f>SUM(B5:E5)</f>
        <v>168</v>
      </c>
      <c r="G5"/>
      <c r="H5" s="53" t="s">
        <v>28</v>
      </c>
      <c r="I5" s="23">
        <v>47</v>
      </c>
      <c r="J5" s="23">
        <v>44</v>
      </c>
      <c r="K5" s="23">
        <v>47</v>
      </c>
      <c r="L5" s="23">
        <v>44</v>
      </c>
      <c r="M5" s="54">
        <f>SUM(I5:L5)</f>
        <v>182</v>
      </c>
      <c r="N5"/>
    </row>
    <row r="6" spans="1:14" ht="15.75" customHeight="1" x14ac:dyDescent="0.3">
      <c r="A6" s="55" t="s">
        <v>54</v>
      </c>
      <c r="B6" s="22">
        <v>48</v>
      </c>
      <c r="C6" s="22">
        <v>48</v>
      </c>
      <c r="D6" s="22">
        <v>45</v>
      </c>
      <c r="E6" s="22">
        <v>45</v>
      </c>
      <c r="F6" s="24">
        <f>SUM(B6:E6)</f>
        <v>186</v>
      </c>
      <c r="G6"/>
      <c r="H6" s="55" t="s">
        <v>37</v>
      </c>
      <c r="I6" s="22">
        <v>47</v>
      </c>
      <c r="J6" s="22">
        <v>47</v>
      </c>
      <c r="K6" s="22">
        <v>43</v>
      </c>
      <c r="L6" s="22">
        <v>48</v>
      </c>
      <c r="M6" s="24">
        <f>SUM(I6:L6)</f>
        <v>185</v>
      </c>
      <c r="N6"/>
    </row>
    <row r="7" spans="1:14" ht="15.75" customHeight="1" x14ac:dyDescent="0.3">
      <c r="A7" s="56" t="s">
        <v>108</v>
      </c>
      <c r="B7" s="29">
        <v>39</v>
      </c>
      <c r="C7" s="29">
        <v>42</v>
      </c>
      <c r="D7" s="29">
        <v>48</v>
      </c>
      <c r="E7" s="29">
        <v>41</v>
      </c>
      <c r="F7" s="31">
        <f>SUM(B7:E7)</f>
        <v>170</v>
      </c>
      <c r="G7"/>
      <c r="H7" s="57" t="s">
        <v>271</v>
      </c>
      <c r="I7" s="29">
        <v>34</v>
      </c>
      <c r="J7" s="29">
        <v>35</v>
      </c>
      <c r="K7" s="29">
        <v>45</v>
      </c>
      <c r="L7" s="29">
        <v>40</v>
      </c>
      <c r="M7" s="31">
        <f>SUM(I7:L7)</f>
        <v>154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272</v>
      </c>
      <c r="B9" s="48"/>
      <c r="C9" s="49">
        <v>521</v>
      </c>
      <c r="D9" s="48"/>
      <c r="E9" s="50" t="s">
        <v>14</v>
      </c>
      <c r="F9" s="51">
        <f>SUM(F10:F12)</f>
        <v>354</v>
      </c>
      <c r="G9" s="52" t="s">
        <v>269</v>
      </c>
      <c r="H9" s="47" t="s">
        <v>273</v>
      </c>
      <c r="I9" s="48"/>
      <c r="J9" s="49">
        <v>541</v>
      </c>
      <c r="K9" s="48"/>
      <c r="L9" s="50" t="s">
        <v>14</v>
      </c>
      <c r="M9" s="51">
        <f>SUM(M10:M12)</f>
        <v>545</v>
      </c>
      <c r="N9"/>
    </row>
    <row r="10" spans="1:14" ht="15.75" customHeight="1" x14ac:dyDescent="0.3">
      <c r="A10" s="53" t="s">
        <v>69</v>
      </c>
      <c r="B10" s="23">
        <v>47</v>
      </c>
      <c r="C10" s="23">
        <v>48</v>
      </c>
      <c r="D10" s="23">
        <v>45</v>
      </c>
      <c r="E10" s="23">
        <v>48</v>
      </c>
      <c r="F10" s="54">
        <f>SUM(B10:E10)</f>
        <v>188</v>
      </c>
      <c r="G10"/>
      <c r="H10" s="53" t="s">
        <v>67</v>
      </c>
      <c r="I10" s="23">
        <v>44</v>
      </c>
      <c r="J10" s="23">
        <v>44</v>
      </c>
      <c r="K10" s="23">
        <v>45</v>
      </c>
      <c r="L10" s="23">
        <v>47</v>
      </c>
      <c r="M10" s="54">
        <f>SUM(I10:L10)</f>
        <v>180</v>
      </c>
      <c r="N10"/>
    </row>
    <row r="11" spans="1:14" ht="15.75" customHeight="1" x14ac:dyDescent="0.3">
      <c r="A11" s="55" t="s">
        <v>110</v>
      </c>
      <c r="B11" s="22" t="s">
        <v>45</v>
      </c>
      <c r="C11" s="22"/>
      <c r="D11" s="22"/>
      <c r="E11" s="22"/>
      <c r="F11" s="24">
        <f>SUM(B11:E11)</f>
        <v>0</v>
      </c>
      <c r="G11"/>
      <c r="H11" s="55" t="s">
        <v>34</v>
      </c>
      <c r="I11" s="22">
        <v>45</v>
      </c>
      <c r="J11" s="22">
        <v>47</v>
      </c>
      <c r="K11" s="22">
        <v>46</v>
      </c>
      <c r="L11" s="22">
        <v>45</v>
      </c>
      <c r="M11" s="24">
        <f>SUM(I11:L11)</f>
        <v>183</v>
      </c>
      <c r="N11"/>
    </row>
    <row r="12" spans="1:14" ht="15.75" customHeight="1" x14ac:dyDescent="0.3">
      <c r="A12" s="56" t="s">
        <v>102</v>
      </c>
      <c r="B12" s="29">
        <v>37</v>
      </c>
      <c r="C12" s="29">
        <v>42</v>
      </c>
      <c r="D12" s="29">
        <v>43</v>
      </c>
      <c r="E12" s="29">
        <v>44</v>
      </c>
      <c r="F12" s="31">
        <f>SUM(B12:E12)</f>
        <v>166</v>
      </c>
      <c r="G12"/>
      <c r="H12" s="56" t="s">
        <v>65</v>
      </c>
      <c r="I12" s="29">
        <v>49</v>
      </c>
      <c r="J12" s="29">
        <v>47</v>
      </c>
      <c r="K12" s="29">
        <v>47</v>
      </c>
      <c r="L12" s="29">
        <v>39</v>
      </c>
      <c r="M12" s="31">
        <f>SUM(I12:L12)</f>
        <v>182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274</v>
      </c>
      <c r="B14" s="48"/>
      <c r="C14" s="49">
        <v>539</v>
      </c>
      <c r="D14" s="48"/>
      <c r="E14" s="50" t="s">
        <v>14</v>
      </c>
      <c r="F14" s="51">
        <f>SUM(F15:F17)</f>
        <v>529</v>
      </c>
      <c r="G14" s="52" t="s">
        <v>269</v>
      </c>
      <c r="H14" s="47" t="s">
        <v>275</v>
      </c>
      <c r="I14" s="48"/>
      <c r="J14" s="49">
        <v>559</v>
      </c>
      <c r="K14" s="48"/>
      <c r="L14" s="50" t="s">
        <v>14</v>
      </c>
      <c r="M14" s="51">
        <f>SUM(M15:M17)</f>
        <v>572</v>
      </c>
      <c r="N14"/>
    </row>
    <row r="15" spans="1:14" ht="15.75" customHeight="1" x14ac:dyDescent="0.3">
      <c r="A15" s="53" t="s">
        <v>38</v>
      </c>
      <c r="B15" s="23">
        <v>45</v>
      </c>
      <c r="C15" s="23">
        <v>45</v>
      </c>
      <c r="D15" s="23">
        <v>40</v>
      </c>
      <c r="E15" s="23">
        <v>43</v>
      </c>
      <c r="F15" s="54">
        <f>SUM(B15:E15)</f>
        <v>173</v>
      </c>
      <c r="G15"/>
      <c r="H15" s="53" t="s">
        <v>276</v>
      </c>
      <c r="I15" s="23">
        <v>48</v>
      </c>
      <c r="J15" s="23">
        <v>48</v>
      </c>
      <c r="K15" s="23">
        <v>47</v>
      </c>
      <c r="L15" s="23">
        <v>46</v>
      </c>
      <c r="M15" s="54">
        <f>SUM(I15:L15)</f>
        <v>189</v>
      </c>
      <c r="N15"/>
    </row>
    <row r="16" spans="1:14" ht="15.75" customHeight="1" x14ac:dyDescent="0.3">
      <c r="A16" s="55" t="s">
        <v>62</v>
      </c>
      <c r="B16" s="22">
        <v>44</v>
      </c>
      <c r="C16" s="22">
        <v>43</v>
      </c>
      <c r="D16" s="22">
        <v>43</v>
      </c>
      <c r="E16" s="22">
        <v>45</v>
      </c>
      <c r="F16" s="24">
        <f>SUM(B16:E16)</f>
        <v>175</v>
      </c>
      <c r="G16"/>
      <c r="H16" s="55" t="s">
        <v>277</v>
      </c>
      <c r="I16" s="22">
        <v>46</v>
      </c>
      <c r="J16" s="22">
        <v>47</v>
      </c>
      <c r="K16" s="22">
        <v>47</v>
      </c>
      <c r="L16" s="22">
        <v>49</v>
      </c>
      <c r="M16" s="24">
        <f>SUM(I16:L16)</f>
        <v>189</v>
      </c>
      <c r="N16"/>
    </row>
    <row r="17" spans="1:14" ht="15.75" customHeight="1" x14ac:dyDescent="0.3">
      <c r="A17" s="56" t="s">
        <v>17</v>
      </c>
      <c r="B17" s="29">
        <v>49</v>
      </c>
      <c r="C17" s="29">
        <v>44</v>
      </c>
      <c r="D17" s="29">
        <v>47</v>
      </c>
      <c r="E17" s="29">
        <v>41</v>
      </c>
      <c r="F17" s="31">
        <f>SUM(B17:E17)</f>
        <v>181</v>
      </c>
      <c r="G17"/>
      <c r="H17" s="56" t="s">
        <v>278</v>
      </c>
      <c r="I17" s="29">
        <v>50</v>
      </c>
      <c r="J17" s="29">
        <v>48</v>
      </c>
      <c r="K17" s="29">
        <v>48</v>
      </c>
      <c r="L17" s="29">
        <v>48</v>
      </c>
      <c r="M17" s="31">
        <f>SUM(I17:L17)</f>
        <v>194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8" t="s">
        <v>3</v>
      </c>
      <c r="I19" s="12" t="s">
        <v>279</v>
      </c>
      <c r="J19" s="12" t="s">
        <v>280</v>
      </c>
      <c r="K19" s="12" t="s">
        <v>281</v>
      </c>
      <c r="L19" s="12" t="s">
        <v>282</v>
      </c>
      <c r="M19" s="12" t="s">
        <v>13</v>
      </c>
      <c r="N19" s="13" t="s">
        <v>283</v>
      </c>
    </row>
    <row r="20" spans="1:14" ht="15.75" customHeight="1" x14ac:dyDescent="0.3">
      <c r="B20" s="6" t="s">
        <v>284</v>
      </c>
      <c r="H20" s="59" t="s">
        <v>275</v>
      </c>
      <c r="I20" s="23">
        <v>4</v>
      </c>
      <c r="J20" s="23">
        <v>4</v>
      </c>
      <c r="K20" s="23"/>
      <c r="L20" s="23"/>
      <c r="M20" s="23">
        <v>2243</v>
      </c>
      <c r="N20" s="54">
        <v>8</v>
      </c>
    </row>
    <row r="21" spans="1:14" ht="15.75" customHeight="1" x14ac:dyDescent="0.3">
      <c r="B21" s="60" t="s">
        <v>285</v>
      </c>
      <c r="H21" s="55" t="s">
        <v>274</v>
      </c>
      <c r="I21" s="22">
        <v>4</v>
      </c>
      <c r="J21" s="22">
        <v>3</v>
      </c>
      <c r="K21" s="22"/>
      <c r="L21" s="22">
        <v>1</v>
      </c>
      <c r="M21" s="22">
        <v>2194</v>
      </c>
      <c r="N21" s="24">
        <v>6</v>
      </c>
    </row>
    <row r="22" spans="1:14" ht="15.75" customHeight="1" x14ac:dyDescent="0.3">
      <c r="B22" s="9" t="s">
        <v>286</v>
      </c>
      <c r="H22" s="55" t="s">
        <v>273</v>
      </c>
      <c r="I22" s="22">
        <v>4</v>
      </c>
      <c r="J22" s="22">
        <v>3</v>
      </c>
      <c r="K22" s="22"/>
      <c r="L22" s="22">
        <v>1</v>
      </c>
      <c r="M22" s="22">
        <v>2160</v>
      </c>
      <c r="N22" s="24">
        <v>6</v>
      </c>
    </row>
    <row r="23" spans="1:14" ht="15.75" customHeight="1" x14ac:dyDescent="0.3">
      <c r="H23" s="55" t="s">
        <v>270</v>
      </c>
      <c r="I23" s="22">
        <v>4</v>
      </c>
      <c r="J23" s="22">
        <v>1</v>
      </c>
      <c r="K23" s="22"/>
      <c r="L23" s="22">
        <v>3</v>
      </c>
      <c r="M23" s="22">
        <v>2093</v>
      </c>
      <c r="N23" s="24">
        <v>2</v>
      </c>
    </row>
    <row r="24" spans="1:14" ht="15.75" customHeight="1" x14ac:dyDescent="0.3">
      <c r="H24" s="55" t="s">
        <v>268</v>
      </c>
      <c r="I24" s="25">
        <v>4</v>
      </c>
      <c r="J24" s="25">
        <v>1</v>
      </c>
      <c r="K24" s="25"/>
      <c r="L24" s="25">
        <v>3</v>
      </c>
      <c r="M24" s="25">
        <v>2047</v>
      </c>
      <c r="N24" s="26">
        <v>2</v>
      </c>
    </row>
    <row r="25" spans="1:14" ht="15.75" customHeight="1" x14ac:dyDescent="0.3">
      <c r="H25" s="56" t="s">
        <v>272</v>
      </c>
      <c r="I25" s="29">
        <v>4</v>
      </c>
      <c r="J25" s="29"/>
      <c r="K25" s="29"/>
      <c r="L25" s="29">
        <v>4</v>
      </c>
      <c r="M25" s="29">
        <v>1891</v>
      </c>
      <c r="N25" s="31">
        <v>0</v>
      </c>
    </row>
    <row r="26" spans="1:14" ht="15.75" customHeight="1" x14ac:dyDescent="0.3">
      <c r="H26" s="61"/>
    </row>
    <row r="27" spans="1:14" ht="15.75" customHeight="1" x14ac:dyDescent="0.3">
      <c r="A27" s="62"/>
      <c r="B27" s="62"/>
      <c r="C27" s="62"/>
      <c r="D27" s="62"/>
      <c r="E27" s="62"/>
      <c r="F27" s="62"/>
      <c r="G27" s="63"/>
      <c r="H27" s="62"/>
      <c r="I27" s="62"/>
      <c r="J27" s="62"/>
      <c r="K27" s="62"/>
      <c r="L27" s="62"/>
      <c r="M27" s="62"/>
      <c r="N27" s="62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7" t="s">
        <v>287</v>
      </c>
      <c r="B30" s="48"/>
      <c r="C30" s="49">
        <v>486</v>
      </c>
      <c r="D30" s="48"/>
      <c r="E30" s="50" t="s">
        <v>14</v>
      </c>
      <c r="F30" s="51">
        <f>SUM(F31:F33)</f>
        <v>498</v>
      </c>
      <c r="G30" s="52" t="s">
        <v>269</v>
      </c>
      <c r="H30" s="47" t="s">
        <v>288</v>
      </c>
      <c r="I30" s="48"/>
      <c r="J30" s="49">
        <v>491</v>
      </c>
      <c r="K30" s="48"/>
      <c r="L30" s="50" t="s">
        <v>14</v>
      </c>
      <c r="M30" s="51">
        <f>SUM(M31:M33)</f>
        <v>520</v>
      </c>
      <c r="N30"/>
    </row>
    <row r="31" spans="1:14" ht="15.75" customHeight="1" x14ac:dyDescent="0.3">
      <c r="A31" s="53" t="s">
        <v>289</v>
      </c>
      <c r="B31" s="23">
        <v>41</v>
      </c>
      <c r="C31" s="23">
        <v>45</v>
      </c>
      <c r="D31" s="23">
        <v>31</v>
      </c>
      <c r="E31" s="23">
        <v>44</v>
      </c>
      <c r="F31" s="54">
        <f>SUM(B31:E31)</f>
        <v>161</v>
      </c>
      <c r="G31"/>
      <c r="H31" s="53" t="s">
        <v>132</v>
      </c>
      <c r="I31" s="23">
        <v>41</v>
      </c>
      <c r="J31" s="23">
        <v>41</v>
      </c>
      <c r="K31" s="23">
        <v>37</v>
      </c>
      <c r="L31" s="23">
        <v>40</v>
      </c>
      <c r="M31" s="54">
        <f>SUM(I31:L31)</f>
        <v>159</v>
      </c>
      <c r="N31"/>
    </row>
    <row r="32" spans="1:14" ht="15.75" customHeight="1" x14ac:dyDescent="0.3">
      <c r="A32" s="55" t="s">
        <v>290</v>
      </c>
      <c r="B32" s="22">
        <v>41</v>
      </c>
      <c r="C32" s="22">
        <v>39</v>
      </c>
      <c r="D32" s="22">
        <v>44</v>
      </c>
      <c r="E32" s="22">
        <v>42</v>
      </c>
      <c r="F32" s="24">
        <f>SUM(B32:E32)</f>
        <v>166</v>
      </c>
      <c r="G32"/>
      <c r="H32" s="55" t="s">
        <v>144</v>
      </c>
      <c r="I32" s="22">
        <v>46</v>
      </c>
      <c r="J32" s="22">
        <v>44</v>
      </c>
      <c r="K32" s="22">
        <v>48</v>
      </c>
      <c r="L32" s="22">
        <v>45</v>
      </c>
      <c r="M32" s="24">
        <f>SUM(I32:L32)</f>
        <v>183</v>
      </c>
      <c r="N32"/>
    </row>
    <row r="33" spans="1:14" ht="15.75" customHeight="1" x14ac:dyDescent="0.3">
      <c r="A33" s="56" t="s">
        <v>291</v>
      </c>
      <c r="B33" s="29">
        <v>42</v>
      </c>
      <c r="C33" s="29">
        <v>41</v>
      </c>
      <c r="D33" s="29">
        <v>43</v>
      </c>
      <c r="E33" s="29">
        <v>45</v>
      </c>
      <c r="F33" s="31">
        <f>SUM(B33:E33)</f>
        <v>171</v>
      </c>
      <c r="G33"/>
      <c r="H33" s="56" t="s">
        <v>119</v>
      </c>
      <c r="I33" s="29">
        <v>43</v>
      </c>
      <c r="J33" s="29">
        <v>44</v>
      </c>
      <c r="K33" s="29">
        <v>44</v>
      </c>
      <c r="L33" s="29">
        <v>47</v>
      </c>
      <c r="M33" s="31">
        <f>SUM(I33:L33)</f>
        <v>178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7" t="s">
        <v>292</v>
      </c>
      <c r="B35" s="48"/>
      <c r="C35" s="49">
        <v>504</v>
      </c>
      <c r="D35" s="48"/>
      <c r="E35" s="50" t="s">
        <v>14</v>
      </c>
      <c r="F35" s="51">
        <f>SUM(F36:F38)</f>
        <v>515</v>
      </c>
      <c r="G35" s="52" t="s">
        <v>269</v>
      </c>
      <c r="H35" s="47" t="s">
        <v>293</v>
      </c>
      <c r="I35" s="48"/>
      <c r="J35" s="49">
        <v>499</v>
      </c>
      <c r="K35" s="48"/>
      <c r="L35" s="50" t="s">
        <v>14</v>
      </c>
      <c r="M35" s="51">
        <f>SUM(M36:M38)</f>
        <v>477</v>
      </c>
      <c r="N35"/>
    </row>
    <row r="36" spans="1:14" ht="15.75" customHeight="1" x14ac:dyDescent="0.3">
      <c r="A36" s="53" t="s">
        <v>66</v>
      </c>
      <c r="B36" s="23">
        <v>47</v>
      </c>
      <c r="C36" s="23">
        <v>42</v>
      </c>
      <c r="D36" s="23">
        <v>42</v>
      </c>
      <c r="E36" s="23">
        <v>42</v>
      </c>
      <c r="F36" s="54">
        <f>SUM(B36:E36)</f>
        <v>173</v>
      </c>
      <c r="G36"/>
      <c r="H36" s="53" t="s">
        <v>80</v>
      </c>
      <c r="I36" s="23">
        <v>46</v>
      </c>
      <c r="J36" s="23">
        <v>45</v>
      </c>
      <c r="K36" s="23">
        <v>45</v>
      </c>
      <c r="L36" s="23">
        <v>43</v>
      </c>
      <c r="M36" s="54">
        <f>SUM(I36:L36)</f>
        <v>179</v>
      </c>
      <c r="N36"/>
    </row>
    <row r="37" spans="1:14" ht="15.75" customHeight="1" x14ac:dyDescent="0.3">
      <c r="A37" s="55" t="s">
        <v>97</v>
      </c>
      <c r="B37" s="22">
        <v>43</v>
      </c>
      <c r="C37" s="22">
        <v>47</v>
      </c>
      <c r="D37" s="22">
        <v>41</v>
      </c>
      <c r="E37" s="22">
        <v>45</v>
      </c>
      <c r="F37" s="24">
        <f>SUM(B37:E37)</f>
        <v>176</v>
      </c>
      <c r="G37"/>
      <c r="H37" s="55" t="s">
        <v>133</v>
      </c>
      <c r="I37" s="22">
        <v>41</v>
      </c>
      <c r="J37" s="22">
        <v>38</v>
      </c>
      <c r="K37" s="22">
        <v>39</v>
      </c>
      <c r="L37" s="22">
        <v>38</v>
      </c>
      <c r="M37" s="24">
        <f>SUM(I37:L37)</f>
        <v>156</v>
      </c>
      <c r="N37"/>
    </row>
    <row r="38" spans="1:14" ht="15.75" customHeight="1" x14ac:dyDescent="0.3">
      <c r="A38" s="56" t="s">
        <v>146</v>
      </c>
      <c r="B38" s="29">
        <v>42</v>
      </c>
      <c r="C38" s="29">
        <v>41</v>
      </c>
      <c r="D38" s="29">
        <v>42</v>
      </c>
      <c r="E38" s="29">
        <v>41</v>
      </c>
      <c r="F38" s="31">
        <f>SUM(B38:E38)</f>
        <v>166</v>
      </c>
      <c r="G38"/>
      <c r="H38" s="56" t="s">
        <v>158</v>
      </c>
      <c r="I38" s="29">
        <v>37</v>
      </c>
      <c r="J38" s="29">
        <v>36</v>
      </c>
      <c r="K38" s="29">
        <v>32</v>
      </c>
      <c r="L38" s="29">
        <v>37</v>
      </c>
      <c r="M38" s="31">
        <f>SUM(I38:L38)</f>
        <v>142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7" t="s">
        <v>294</v>
      </c>
      <c r="B40" s="48"/>
      <c r="C40" s="49">
        <v>485</v>
      </c>
      <c r="D40" s="48"/>
      <c r="E40" s="50" t="s">
        <v>14</v>
      </c>
      <c r="F40" s="51">
        <f>SUM(F41:F43)</f>
        <v>490</v>
      </c>
      <c r="G40" s="52" t="s">
        <v>269</v>
      </c>
      <c r="H40" s="47" t="s">
        <v>295</v>
      </c>
      <c r="I40" s="48"/>
      <c r="J40" s="49">
        <v>508</v>
      </c>
      <c r="K40" s="48"/>
      <c r="L40" s="50" t="s">
        <v>14</v>
      </c>
      <c r="M40" s="51">
        <f>SUM(M41:M43)</f>
        <v>503</v>
      </c>
      <c r="N40"/>
    </row>
    <row r="41" spans="1:14" ht="15.75" customHeight="1" x14ac:dyDescent="0.3">
      <c r="A41" s="53" t="s">
        <v>95</v>
      </c>
      <c r="B41" s="23">
        <v>45</v>
      </c>
      <c r="C41" s="23">
        <v>45</v>
      </c>
      <c r="D41" s="23">
        <v>41</v>
      </c>
      <c r="E41" s="23">
        <v>44</v>
      </c>
      <c r="F41" s="54">
        <f>SUM(B41:E41)</f>
        <v>175</v>
      </c>
      <c r="G41"/>
      <c r="H41" s="53" t="s">
        <v>93</v>
      </c>
      <c r="I41" s="23">
        <v>45</v>
      </c>
      <c r="J41" s="23">
        <v>44</v>
      </c>
      <c r="K41" s="23">
        <v>44</v>
      </c>
      <c r="L41" s="23">
        <v>49</v>
      </c>
      <c r="M41" s="54">
        <f>SUM(I41:L41)</f>
        <v>182</v>
      </c>
      <c r="N41"/>
    </row>
    <row r="42" spans="1:14" ht="15.75" customHeight="1" x14ac:dyDescent="0.3">
      <c r="A42" s="55" t="s">
        <v>181</v>
      </c>
      <c r="B42" s="22">
        <v>47</v>
      </c>
      <c r="C42" s="22">
        <v>42</v>
      </c>
      <c r="D42" s="22">
        <v>41</v>
      </c>
      <c r="E42" s="22">
        <v>40</v>
      </c>
      <c r="F42" s="24">
        <f>SUM(B42:E42)</f>
        <v>170</v>
      </c>
      <c r="G42"/>
      <c r="H42" s="55" t="s">
        <v>103</v>
      </c>
      <c r="I42" s="22">
        <v>37</v>
      </c>
      <c r="J42" s="22">
        <v>40</v>
      </c>
      <c r="K42" s="22">
        <v>43</v>
      </c>
      <c r="L42" s="22">
        <v>39</v>
      </c>
      <c r="M42" s="24">
        <f>SUM(I42:L42)</f>
        <v>159</v>
      </c>
      <c r="N42"/>
    </row>
    <row r="43" spans="1:14" ht="15.75" customHeight="1" x14ac:dyDescent="0.3">
      <c r="A43" s="56" t="s">
        <v>188</v>
      </c>
      <c r="B43" s="29">
        <v>31</v>
      </c>
      <c r="C43" s="29">
        <v>40</v>
      </c>
      <c r="D43" s="29">
        <v>31</v>
      </c>
      <c r="E43" s="29">
        <v>43</v>
      </c>
      <c r="F43" s="31">
        <f>SUM(B43:E43)</f>
        <v>145</v>
      </c>
      <c r="G43"/>
      <c r="H43" s="56" t="s">
        <v>122</v>
      </c>
      <c r="I43" s="29">
        <v>42</v>
      </c>
      <c r="J43" s="29">
        <v>41</v>
      </c>
      <c r="K43" s="29">
        <v>38</v>
      </c>
      <c r="L43" s="29">
        <v>41</v>
      </c>
      <c r="M43" s="31">
        <f>SUM(I43:L43)</f>
        <v>162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58" t="s">
        <v>6</v>
      </c>
      <c r="I45" s="12" t="s">
        <v>279</v>
      </c>
      <c r="J45" s="12" t="s">
        <v>280</v>
      </c>
      <c r="K45" s="12" t="s">
        <v>281</v>
      </c>
      <c r="L45" s="12" t="s">
        <v>282</v>
      </c>
      <c r="M45" s="12" t="s">
        <v>13</v>
      </c>
      <c r="N45" s="13" t="s">
        <v>283</v>
      </c>
    </row>
    <row r="46" spans="1:14" ht="15.75" customHeight="1" x14ac:dyDescent="0.3">
      <c r="B46" s="6" t="s">
        <v>296</v>
      </c>
      <c r="H46" s="64" t="s">
        <v>288</v>
      </c>
      <c r="I46" s="65">
        <v>4</v>
      </c>
      <c r="J46" s="65">
        <v>4</v>
      </c>
      <c r="K46" s="65"/>
      <c r="L46" s="65"/>
      <c r="M46" s="65">
        <v>2051</v>
      </c>
      <c r="N46" s="66">
        <v>8</v>
      </c>
    </row>
    <row r="47" spans="1:14" ht="15.75" customHeight="1" x14ac:dyDescent="0.3">
      <c r="B47" s="60" t="s">
        <v>297</v>
      </c>
      <c r="H47" s="67" t="s">
        <v>292</v>
      </c>
      <c r="I47" s="41">
        <v>4</v>
      </c>
      <c r="J47" s="41">
        <v>3</v>
      </c>
      <c r="K47" s="41"/>
      <c r="L47" s="41">
        <v>1</v>
      </c>
      <c r="M47" s="41">
        <v>2072</v>
      </c>
      <c r="N47" s="42">
        <v>6</v>
      </c>
    </row>
    <row r="48" spans="1:14" ht="15.75" customHeight="1" x14ac:dyDescent="0.3">
      <c r="B48" s="9" t="s">
        <v>286</v>
      </c>
      <c r="H48" s="67" t="s">
        <v>295</v>
      </c>
      <c r="I48" s="41">
        <v>4</v>
      </c>
      <c r="J48" s="41">
        <v>3</v>
      </c>
      <c r="K48" s="41"/>
      <c r="L48" s="41">
        <v>1</v>
      </c>
      <c r="M48" s="41">
        <v>2039</v>
      </c>
      <c r="N48" s="42">
        <v>6</v>
      </c>
    </row>
    <row r="49" spans="1:14" ht="15.75" customHeight="1" x14ac:dyDescent="0.3">
      <c r="H49" s="67" t="s">
        <v>287</v>
      </c>
      <c r="I49" s="41">
        <v>4</v>
      </c>
      <c r="J49" s="41">
        <v>1</v>
      </c>
      <c r="K49" s="41"/>
      <c r="L49" s="41">
        <v>3</v>
      </c>
      <c r="M49" s="41">
        <v>1925</v>
      </c>
      <c r="N49" s="42">
        <v>2</v>
      </c>
    </row>
    <row r="50" spans="1:14" ht="15.75" customHeight="1" x14ac:dyDescent="0.3">
      <c r="H50" s="67" t="s">
        <v>294</v>
      </c>
      <c r="I50" s="41">
        <v>4</v>
      </c>
      <c r="J50" s="41">
        <v>1</v>
      </c>
      <c r="K50" s="41"/>
      <c r="L50" s="41">
        <v>3</v>
      </c>
      <c r="M50" s="41">
        <v>1891</v>
      </c>
      <c r="N50" s="42">
        <v>2</v>
      </c>
    </row>
    <row r="51" spans="1:14" ht="15.75" customHeight="1" x14ac:dyDescent="0.3">
      <c r="H51" s="68" t="s">
        <v>293</v>
      </c>
      <c r="I51" s="43">
        <v>4</v>
      </c>
      <c r="J51" s="43"/>
      <c r="K51" s="43"/>
      <c r="L51" s="43">
        <v>4</v>
      </c>
      <c r="M51" s="43">
        <v>1903</v>
      </c>
      <c r="N51" s="44">
        <v>0</v>
      </c>
    </row>
    <row r="52" spans="1:14" ht="15.75" customHeight="1" x14ac:dyDescent="0.3"/>
    <row r="53" spans="1:14" ht="15.75" customHeight="1" x14ac:dyDescent="0.3">
      <c r="A53" s="6" t="s">
        <v>164</v>
      </c>
      <c r="E53" s="4"/>
      <c r="G53" s="69" t="s">
        <v>165</v>
      </c>
    </row>
    <row r="54" spans="1:14" ht="15.75" customHeight="1" x14ac:dyDescent="0.3">
      <c r="A54" s="6" t="s">
        <v>166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8A654571-9FBF-4682-A039-FDD0023D436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191BD-59F0-434A-842F-FC13237BBD67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267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298</v>
      </c>
      <c r="B4" s="48"/>
      <c r="C4" s="49">
        <v>485</v>
      </c>
      <c r="D4" s="48"/>
      <c r="E4" s="50" t="s">
        <v>14</v>
      </c>
      <c r="F4" s="51">
        <f>SUM(F5:F7)</f>
        <v>480</v>
      </c>
      <c r="G4" s="52" t="s">
        <v>269</v>
      </c>
      <c r="H4" s="47" t="s">
        <v>299</v>
      </c>
      <c r="I4" s="48"/>
      <c r="J4" s="49">
        <v>484</v>
      </c>
      <c r="K4" s="48"/>
      <c r="L4" s="50" t="s">
        <v>14</v>
      </c>
      <c r="M4" s="51">
        <f>SUM(M5:M7)</f>
        <v>487</v>
      </c>
      <c r="N4"/>
    </row>
    <row r="5" spans="1:14" ht="15.75" customHeight="1" x14ac:dyDescent="0.3">
      <c r="A5" s="53" t="s">
        <v>175</v>
      </c>
      <c r="B5" s="23">
        <v>43</v>
      </c>
      <c r="C5" s="23">
        <v>37</v>
      </c>
      <c r="D5" s="23">
        <v>45</v>
      </c>
      <c r="E5" s="23">
        <v>45</v>
      </c>
      <c r="F5" s="54">
        <f>SUM(B5:E5)</f>
        <v>170</v>
      </c>
      <c r="G5"/>
      <c r="H5" s="53" t="s">
        <v>154</v>
      </c>
      <c r="I5" s="23">
        <v>37</v>
      </c>
      <c r="J5" s="23">
        <v>34</v>
      </c>
      <c r="K5" s="23">
        <v>39</v>
      </c>
      <c r="L5" s="23">
        <v>40</v>
      </c>
      <c r="M5" s="54">
        <f>SUM(I5:L5)</f>
        <v>150</v>
      </c>
      <c r="N5"/>
    </row>
    <row r="6" spans="1:14" ht="15.75" customHeight="1" x14ac:dyDescent="0.3">
      <c r="A6" s="55" t="s">
        <v>137</v>
      </c>
      <c r="B6" s="22">
        <v>43</v>
      </c>
      <c r="C6" s="22">
        <v>35</v>
      </c>
      <c r="D6" s="22">
        <v>37</v>
      </c>
      <c r="E6" s="22">
        <v>42</v>
      </c>
      <c r="F6" s="24">
        <f>SUM(B6:E6)</f>
        <v>157</v>
      </c>
      <c r="G6"/>
      <c r="H6" s="55" t="s">
        <v>201</v>
      </c>
      <c r="I6" s="22">
        <v>36</v>
      </c>
      <c r="J6" s="22">
        <v>41</v>
      </c>
      <c r="K6" s="22">
        <v>37</v>
      </c>
      <c r="L6" s="22">
        <v>39</v>
      </c>
      <c r="M6" s="24">
        <f>SUM(I6:L6)</f>
        <v>153</v>
      </c>
      <c r="N6"/>
    </row>
    <row r="7" spans="1:14" ht="15.75" customHeight="1" x14ac:dyDescent="0.3">
      <c r="A7" s="56" t="s">
        <v>135</v>
      </c>
      <c r="B7" s="29">
        <v>40</v>
      </c>
      <c r="C7" s="29">
        <v>39</v>
      </c>
      <c r="D7" s="29">
        <v>33</v>
      </c>
      <c r="E7" s="29">
        <v>41</v>
      </c>
      <c r="F7" s="31">
        <f>SUM(B7:E7)</f>
        <v>153</v>
      </c>
      <c r="G7"/>
      <c r="H7" s="56" t="s">
        <v>90</v>
      </c>
      <c r="I7" s="29">
        <v>46</v>
      </c>
      <c r="J7" s="29">
        <v>47</v>
      </c>
      <c r="K7" s="29">
        <v>45</v>
      </c>
      <c r="L7" s="29">
        <v>46</v>
      </c>
      <c r="M7" s="31">
        <f>SUM(I7:L7)</f>
        <v>184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300</v>
      </c>
      <c r="B9" s="48"/>
      <c r="C9" s="49">
        <v>460</v>
      </c>
      <c r="D9" s="48"/>
      <c r="E9" s="50" t="s">
        <v>14</v>
      </c>
      <c r="F9" s="51">
        <f>SUM(F10:F12)</f>
        <v>472</v>
      </c>
      <c r="G9" s="52" t="s">
        <v>269</v>
      </c>
      <c r="H9" s="47" t="s">
        <v>301</v>
      </c>
      <c r="I9" s="48"/>
      <c r="J9" s="49">
        <v>464</v>
      </c>
      <c r="K9" s="48"/>
      <c r="L9" s="50" t="s">
        <v>14</v>
      </c>
      <c r="M9" s="51">
        <f>SUM(M10:M12)</f>
        <v>466</v>
      </c>
      <c r="N9"/>
    </row>
    <row r="10" spans="1:14" ht="15.75" customHeight="1" x14ac:dyDescent="0.3">
      <c r="A10" s="53" t="s">
        <v>179</v>
      </c>
      <c r="B10" s="23">
        <v>41</v>
      </c>
      <c r="C10" s="23">
        <v>40</v>
      </c>
      <c r="D10" s="23">
        <v>42</v>
      </c>
      <c r="E10" s="23">
        <v>47</v>
      </c>
      <c r="F10" s="54">
        <f>SUM(B10:E10)</f>
        <v>170</v>
      </c>
      <c r="G10"/>
      <c r="H10" s="53" t="s">
        <v>200</v>
      </c>
      <c r="I10" s="23">
        <v>38</v>
      </c>
      <c r="J10" s="23">
        <v>41</v>
      </c>
      <c r="K10" s="23">
        <v>34</v>
      </c>
      <c r="L10" s="23">
        <v>43</v>
      </c>
      <c r="M10" s="54">
        <f>SUM(I10:L10)</f>
        <v>156</v>
      </c>
      <c r="N10"/>
    </row>
    <row r="11" spans="1:14" ht="15.75" customHeight="1" x14ac:dyDescent="0.3">
      <c r="A11" s="55" t="s">
        <v>145</v>
      </c>
      <c r="B11" s="22">
        <v>42</v>
      </c>
      <c r="C11" s="22">
        <v>43</v>
      </c>
      <c r="D11" s="22">
        <v>42</v>
      </c>
      <c r="E11" s="22">
        <v>41</v>
      </c>
      <c r="F11" s="24">
        <f>SUM(B11:E11)</f>
        <v>168</v>
      </c>
      <c r="G11"/>
      <c r="H11" s="55" t="s">
        <v>208</v>
      </c>
      <c r="I11" s="22">
        <v>39</v>
      </c>
      <c r="J11" s="22">
        <v>41</v>
      </c>
      <c r="K11" s="22">
        <v>32</v>
      </c>
      <c r="L11" s="22">
        <v>42</v>
      </c>
      <c r="M11" s="24">
        <f>SUM(I11:L11)</f>
        <v>154</v>
      </c>
      <c r="N11"/>
    </row>
    <row r="12" spans="1:14" ht="15.75" customHeight="1" x14ac:dyDescent="0.3">
      <c r="A12" s="56" t="s">
        <v>238</v>
      </c>
      <c r="B12" s="29">
        <v>31</v>
      </c>
      <c r="C12" s="29">
        <v>40</v>
      </c>
      <c r="D12" s="29">
        <v>30</v>
      </c>
      <c r="E12" s="29">
        <v>33</v>
      </c>
      <c r="F12" s="31">
        <f>SUM(B12:E12)</f>
        <v>134</v>
      </c>
      <c r="G12"/>
      <c r="H12" s="56" t="s">
        <v>185</v>
      </c>
      <c r="I12" s="29">
        <v>41</v>
      </c>
      <c r="J12" s="29">
        <v>42</v>
      </c>
      <c r="K12" s="29">
        <v>36</v>
      </c>
      <c r="L12" s="29">
        <v>37</v>
      </c>
      <c r="M12" s="31">
        <f>SUM(I12:L12)</f>
        <v>156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302</v>
      </c>
      <c r="B14" s="48"/>
      <c r="C14" s="49">
        <v>463</v>
      </c>
      <c r="D14" s="48"/>
      <c r="E14" s="50" t="s">
        <v>14</v>
      </c>
      <c r="F14" s="51">
        <f>SUM(F15:F17)</f>
        <v>476</v>
      </c>
      <c r="G14" s="52" t="s">
        <v>269</v>
      </c>
      <c r="H14" s="47" t="s">
        <v>303</v>
      </c>
      <c r="I14" s="48"/>
      <c r="J14" s="49">
        <v>442</v>
      </c>
      <c r="K14" s="48"/>
      <c r="L14" s="50" t="s">
        <v>14</v>
      </c>
      <c r="M14" s="51">
        <f>SUM(M15:M17)</f>
        <v>454</v>
      </c>
      <c r="N14"/>
    </row>
    <row r="15" spans="1:14" ht="15.75" customHeight="1" x14ac:dyDescent="0.3">
      <c r="A15" s="53" t="s">
        <v>209</v>
      </c>
      <c r="B15" s="23">
        <v>43</v>
      </c>
      <c r="C15" s="23">
        <v>42</v>
      </c>
      <c r="D15" s="23">
        <v>42</v>
      </c>
      <c r="E15" s="23">
        <v>41</v>
      </c>
      <c r="F15" s="54">
        <f>SUM(B15:E15)</f>
        <v>168</v>
      </c>
      <c r="G15"/>
      <c r="H15" s="53" t="s">
        <v>178</v>
      </c>
      <c r="I15" s="23">
        <v>39</v>
      </c>
      <c r="J15" s="23">
        <v>38</v>
      </c>
      <c r="K15" s="23">
        <v>42</v>
      </c>
      <c r="L15" s="23">
        <v>42</v>
      </c>
      <c r="M15" s="54">
        <f>SUM(I15:L15)</f>
        <v>161</v>
      </c>
      <c r="N15"/>
    </row>
    <row r="16" spans="1:14" ht="15.75" customHeight="1" x14ac:dyDescent="0.3">
      <c r="A16" s="55" t="s">
        <v>174</v>
      </c>
      <c r="B16" s="22">
        <v>45</v>
      </c>
      <c r="C16" s="22">
        <v>37</v>
      </c>
      <c r="D16" s="22">
        <v>41</v>
      </c>
      <c r="E16" s="22">
        <v>37</v>
      </c>
      <c r="F16" s="24">
        <f>SUM(B16:E16)</f>
        <v>160</v>
      </c>
      <c r="G16"/>
      <c r="H16" s="55" t="s">
        <v>237</v>
      </c>
      <c r="I16" s="22">
        <v>32</v>
      </c>
      <c r="J16" s="22">
        <v>40</v>
      </c>
      <c r="K16" s="22">
        <v>41</v>
      </c>
      <c r="L16" s="22">
        <v>38</v>
      </c>
      <c r="M16" s="24">
        <f>SUM(I16:L16)</f>
        <v>151</v>
      </c>
      <c r="N16"/>
    </row>
    <row r="17" spans="1:14" ht="15.75" customHeight="1" x14ac:dyDescent="0.3">
      <c r="A17" s="56" t="s">
        <v>207</v>
      </c>
      <c r="B17" s="29">
        <v>37</v>
      </c>
      <c r="C17" s="29">
        <v>34</v>
      </c>
      <c r="D17" s="29">
        <v>39</v>
      </c>
      <c r="E17" s="29">
        <v>38</v>
      </c>
      <c r="F17" s="31">
        <f>SUM(B17:E17)</f>
        <v>148</v>
      </c>
      <c r="G17"/>
      <c r="H17" s="56" t="s">
        <v>232</v>
      </c>
      <c r="I17" s="29">
        <v>40</v>
      </c>
      <c r="J17" s="29">
        <v>36</v>
      </c>
      <c r="K17" s="29">
        <v>33</v>
      </c>
      <c r="L17" s="29">
        <v>33</v>
      </c>
      <c r="M17" s="31">
        <f>SUM(I17:L17)</f>
        <v>142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8" t="s">
        <v>48</v>
      </c>
      <c r="I19" s="12" t="s">
        <v>279</v>
      </c>
      <c r="J19" s="12" t="s">
        <v>280</v>
      </c>
      <c r="K19" s="12" t="s">
        <v>281</v>
      </c>
      <c r="L19" s="12" t="s">
        <v>282</v>
      </c>
      <c r="M19" s="12" t="s">
        <v>13</v>
      </c>
      <c r="N19" s="13" t="s">
        <v>283</v>
      </c>
    </row>
    <row r="20" spans="1:14" ht="15.75" customHeight="1" x14ac:dyDescent="0.3">
      <c r="B20" s="6" t="s">
        <v>304</v>
      </c>
      <c r="H20" s="64" t="s">
        <v>299</v>
      </c>
      <c r="I20" s="65">
        <v>4</v>
      </c>
      <c r="J20" s="65">
        <v>4</v>
      </c>
      <c r="K20" s="65"/>
      <c r="L20" s="65"/>
      <c r="M20" s="65">
        <v>1992</v>
      </c>
      <c r="N20" s="66">
        <v>8</v>
      </c>
    </row>
    <row r="21" spans="1:14" ht="15.75" customHeight="1" x14ac:dyDescent="0.3">
      <c r="B21" s="60" t="s">
        <v>305</v>
      </c>
      <c r="H21" s="67" t="s">
        <v>302</v>
      </c>
      <c r="I21" s="41">
        <v>4</v>
      </c>
      <c r="J21" s="41">
        <v>3</v>
      </c>
      <c r="K21" s="41"/>
      <c r="L21" s="41">
        <v>1</v>
      </c>
      <c r="M21" s="41">
        <v>1884</v>
      </c>
      <c r="N21" s="42">
        <v>6</v>
      </c>
    </row>
    <row r="22" spans="1:14" ht="15.75" customHeight="1" x14ac:dyDescent="0.3">
      <c r="B22" s="9" t="s">
        <v>286</v>
      </c>
      <c r="H22" s="67" t="s">
        <v>301</v>
      </c>
      <c r="I22" s="41">
        <v>4</v>
      </c>
      <c r="J22" s="41">
        <v>2</v>
      </c>
      <c r="K22" s="41"/>
      <c r="L22" s="41">
        <v>2</v>
      </c>
      <c r="M22" s="41">
        <v>1887</v>
      </c>
      <c r="N22" s="42">
        <v>4</v>
      </c>
    </row>
    <row r="23" spans="1:14" ht="15.75" customHeight="1" x14ac:dyDescent="0.3">
      <c r="H23" s="67" t="s">
        <v>300</v>
      </c>
      <c r="I23" s="41">
        <v>4</v>
      </c>
      <c r="J23" s="41">
        <v>2</v>
      </c>
      <c r="K23" s="41"/>
      <c r="L23" s="41">
        <v>2</v>
      </c>
      <c r="M23" s="41">
        <v>1859</v>
      </c>
      <c r="N23" s="42">
        <v>4</v>
      </c>
    </row>
    <row r="24" spans="1:14" ht="15.75" customHeight="1" x14ac:dyDescent="0.3">
      <c r="H24" s="67" t="s">
        <v>298</v>
      </c>
      <c r="I24" s="41">
        <v>4</v>
      </c>
      <c r="J24" s="41">
        <v>1</v>
      </c>
      <c r="K24" s="41"/>
      <c r="L24" s="41">
        <v>3</v>
      </c>
      <c r="M24" s="41">
        <v>1884</v>
      </c>
      <c r="N24" s="42">
        <v>2</v>
      </c>
    </row>
    <row r="25" spans="1:14" ht="15.75" customHeight="1" x14ac:dyDescent="0.3">
      <c r="H25" s="68" t="s">
        <v>303</v>
      </c>
      <c r="I25" s="43">
        <v>4</v>
      </c>
      <c r="J25" s="43"/>
      <c r="K25" s="43"/>
      <c r="L25" s="43">
        <v>4</v>
      </c>
      <c r="M25" s="43">
        <v>1795</v>
      </c>
      <c r="N25" s="44">
        <v>0</v>
      </c>
    </row>
    <row r="26" spans="1:14" ht="15.75" customHeight="1" x14ac:dyDescent="0.3">
      <c r="H26" s="61"/>
    </row>
    <row r="27" spans="1:14" ht="15.75" customHeight="1" x14ac:dyDescent="0.3">
      <c r="A27" s="6" t="s">
        <v>164</v>
      </c>
      <c r="E27" s="4"/>
      <c r="G27" s="69" t="s">
        <v>165</v>
      </c>
      <c r="H27" s="61"/>
    </row>
    <row r="28" spans="1:14" ht="15.75" customHeight="1" x14ac:dyDescent="0.3">
      <c r="A28" s="6" t="s">
        <v>166</v>
      </c>
      <c r="H28" s="36"/>
      <c r="I28" s="36"/>
      <c r="J28" s="36"/>
      <c r="K28" s="36"/>
      <c r="L28" s="36"/>
      <c r="M28" s="36"/>
      <c r="N28" s="36"/>
    </row>
    <row r="29" spans="1:14" ht="15.75" customHeight="1" x14ac:dyDescent="0.3">
      <c r="A29" s="36"/>
      <c r="B29" s="36"/>
      <c r="C29" s="36"/>
      <c r="D29" s="36"/>
      <c r="E29" s="36"/>
      <c r="F29" s="36"/>
      <c r="G29" s="70"/>
      <c r="H29" s="36"/>
      <c r="I29" s="36"/>
      <c r="J29" s="36"/>
      <c r="K29" s="36"/>
      <c r="L29" s="36"/>
      <c r="M29" s="36"/>
      <c r="N29" s="36"/>
    </row>
    <row r="30" spans="1:14" ht="15.75" customHeight="1" x14ac:dyDescent="0.3">
      <c r="A30" s="36"/>
      <c r="B30" s="36"/>
      <c r="C30" s="36"/>
      <c r="D30" s="36"/>
      <c r="E30" s="36"/>
      <c r="F30" s="36"/>
      <c r="G30" s="70"/>
      <c r="H30" s="36"/>
      <c r="I30" s="36"/>
      <c r="J30" s="36"/>
      <c r="K30" s="36"/>
      <c r="L30" s="36"/>
      <c r="M30" s="36"/>
      <c r="N30" s="36"/>
    </row>
    <row r="31" spans="1:14" ht="15.75" customHeight="1" x14ac:dyDescent="0.3">
      <c r="A31" s="36"/>
      <c r="B31" s="36"/>
      <c r="C31" s="36"/>
      <c r="D31" s="36"/>
      <c r="E31" s="36"/>
      <c r="F31" s="36"/>
      <c r="G31" s="70"/>
      <c r="H31" s="36"/>
      <c r="I31" s="36"/>
      <c r="J31" s="36"/>
      <c r="K31" s="36"/>
      <c r="L31" s="36"/>
      <c r="M31" s="36"/>
      <c r="N31" s="36"/>
    </row>
    <row r="32" spans="1:14" ht="15.75" customHeight="1" x14ac:dyDescent="0.3">
      <c r="A32" s="36"/>
      <c r="B32" s="36"/>
      <c r="C32" s="36"/>
      <c r="D32" s="36"/>
      <c r="E32" s="36"/>
      <c r="F32" s="36"/>
      <c r="G32" s="70"/>
      <c r="H32" s="36"/>
      <c r="I32" s="36"/>
      <c r="J32" s="36"/>
      <c r="K32" s="36"/>
      <c r="L32" s="36"/>
      <c r="M32" s="36"/>
      <c r="N32" s="36"/>
    </row>
    <row r="33" spans="1:14" ht="15.75" customHeight="1" x14ac:dyDescent="0.3">
      <c r="A33" s="36"/>
      <c r="B33" s="36"/>
      <c r="C33" s="36"/>
      <c r="D33" s="36"/>
      <c r="E33" s="36"/>
      <c r="F33" s="36"/>
      <c r="G33" s="70"/>
      <c r="H33" s="36"/>
      <c r="I33" s="36"/>
      <c r="J33" s="36"/>
      <c r="K33" s="36"/>
      <c r="L33" s="36"/>
      <c r="M33" s="36"/>
      <c r="N33" s="36"/>
    </row>
    <row r="34" spans="1:14" ht="15.75" customHeight="1" x14ac:dyDescent="0.3">
      <c r="A34" s="36"/>
      <c r="B34" s="36"/>
      <c r="C34" s="36"/>
      <c r="D34" s="36"/>
      <c r="E34" s="36"/>
      <c r="F34" s="36"/>
      <c r="G34" s="70"/>
      <c r="H34" s="36"/>
      <c r="I34" s="36"/>
      <c r="J34" s="36"/>
      <c r="K34" s="36"/>
      <c r="L34" s="36"/>
      <c r="M34" s="36"/>
      <c r="N34" s="36"/>
    </row>
    <row r="35" spans="1:14" ht="15.75" customHeight="1" x14ac:dyDescent="0.3">
      <c r="A35" s="36"/>
      <c r="B35" s="36"/>
      <c r="C35" s="36"/>
      <c r="D35" s="36"/>
      <c r="E35" s="36"/>
      <c r="F35" s="36"/>
      <c r="G35" s="70"/>
      <c r="H35" s="36"/>
      <c r="I35" s="36"/>
      <c r="J35" s="36"/>
      <c r="K35" s="36"/>
      <c r="L35" s="36"/>
      <c r="M35" s="36"/>
      <c r="N35" s="36"/>
    </row>
    <row r="36" spans="1:14" ht="15.75" customHeight="1" x14ac:dyDescent="0.3">
      <c r="A36" s="36"/>
      <c r="B36" s="36"/>
      <c r="C36" s="36"/>
      <c r="D36" s="36"/>
      <c r="E36" s="36"/>
      <c r="F36" s="36"/>
      <c r="G36" s="70"/>
      <c r="H36" s="36"/>
      <c r="I36" s="36"/>
      <c r="J36" s="36"/>
      <c r="K36" s="36"/>
      <c r="L36" s="36"/>
      <c r="M36" s="36"/>
      <c r="N36" s="36"/>
    </row>
    <row r="37" spans="1:14" ht="15.75" customHeight="1" x14ac:dyDescent="0.3">
      <c r="A37" s="36"/>
      <c r="B37" s="36"/>
      <c r="C37" s="36"/>
      <c r="D37" s="36"/>
      <c r="E37" s="36"/>
      <c r="F37" s="36"/>
      <c r="G37" s="70"/>
      <c r="H37" s="36"/>
      <c r="I37" s="36"/>
      <c r="J37" s="36"/>
      <c r="K37" s="36"/>
      <c r="L37" s="36"/>
      <c r="M37" s="36"/>
      <c r="N37" s="36"/>
    </row>
    <row r="38" spans="1:14" ht="15.75" customHeight="1" x14ac:dyDescent="0.3">
      <c r="A38" s="36"/>
      <c r="B38" s="36"/>
      <c r="C38" s="36"/>
      <c r="D38" s="36"/>
      <c r="E38" s="36"/>
      <c r="F38" s="36"/>
      <c r="G38" s="70"/>
      <c r="H38" s="36"/>
      <c r="I38" s="36"/>
      <c r="J38" s="36"/>
      <c r="K38" s="36"/>
      <c r="L38" s="36"/>
      <c r="M38" s="36"/>
      <c r="N38" s="36"/>
    </row>
    <row r="39" spans="1:14" ht="15.75" customHeight="1" x14ac:dyDescent="0.3">
      <c r="A39" s="36"/>
      <c r="B39" s="36"/>
      <c r="C39" s="36"/>
      <c r="D39" s="36"/>
      <c r="E39" s="36"/>
      <c r="F39" s="36"/>
      <c r="G39" s="70"/>
      <c r="H39" s="36"/>
      <c r="I39" s="36"/>
      <c r="J39" s="36"/>
      <c r="K39" s="36"/>
      <c r="L39" s="36"/>
      <c r="M39" s="36"/>
      <c r="N39" s="36"/>
    </row>
    <row r="40" spans="1:14" ht="15.75" customHeight="1" x14ac:dyDescent="0.3">
      <c r="A40" s="36"/>
      <c r="B40" s="36"/>
      <c r="C40" s="36"/>
      <c r="D40" s="36"/>
      <c r="E40" s="36"/>
      <c r="F40" s="36"/>
      <c r="G40" s="70"/>
      <c r="H40" s="36"/>
      <c r="I40" s="36"/>
      <c r="J40" s="36"/>
      <c r="K40" s="36"/>
      <c r="L40" s="36"/>
      <c r="M40" s="36"/>
      <c r="N40" s="36"/>
    </row>
    <row r="41" spans="1:14" ht="15.75" customHeight="1" x14ac:dyDescent="0.3">
      <c r="A41" s="36"/>
      <c r="B41" s="36"/>
      <c r="C41" s="36"/>
      <c r="D41" s="36"/>
      <c r="E41" s="36"/>
      <c r="F41" s="36"/>
      <c r="G41" s="70"/>
      <c r="H41" s="36"/>
      <c r="I41" s="36"/>
      <c r="J41" s="36"/>
      <c r="K41" s="36"/>
      <c r="L41" s="36"/>
      <c r="M41" s="36"/>
      <c r="N41" s="36"/>
    </row>
    <row r="42" spans="1:14" ht="15.75" customHeight="1" x14ac:dyDescent="0.3">
      <c r="A42" s="36"/>
      <c r="B42" s="36"/>
      <c r="C42" s="36"/>
      <c r="D42" s="36"/>
      <c r="E42" s="36"/>
      <c r="F42" s="36"/>
      <c r="G42" s="70"/>
      <c r="H42" s="36"/>
      <c r="I42" s="36"/>
      <c r="J42" s="36"/>
      <c r="K42" s="36"/>
      <c r="L42" s="36"/>
      <c r="M42" s="36"/>
      <c r="N42" s="36"/>
    </row>
    <row r="43" spans="1:14" ht="15.75" customHeight="1" x14ac:dyDescent="0.3">
      <c r="A43" s="36"/>
      <c r="B43" s="36"/>
      <c r="C43" s="36"/>
      <c r="D43" s="36"/>
      <c r="E43" s="36"/>
      <c r="F43" s="36"/>
      <c r="G43" s="70"/>
      <c r="H43" s="36"/>
      <c r="I43" s="36"/>
      <c r="J43" s="36"/>
      <c r="K43" s="36"/>
      <c r="L43" s="36"/>
      <c r="M43" s="36"/>
      <c r="N43" s="36"/>
    </row>
    <row r="44" spans="1:14" ht="15.75" customHeight="1" x14ac:dyDescent="0.3">
      <c r="A44" s="36"/>
      <c r="B44" s="36"/>
      <c r="C44" s="36"/>
      <c r="D44" s="36"/>
      <c r="E44" s="36"/>
      <c r="F44" s="36"/>
      <c r="G44" s="70"/>
      <c r="H44" s="36"/>
      <c r="I44" s="36"/>
      <c r="J44" s="36"/>
      <c r="K44" s="36"/>
      <c r="L44" s="36"/>
      <c r="M44" s="36"/>
      <c r="N44" s="36"/>
    </row>
    <row r="45" spans="1:14" ht="15.75" customHeight="1" x14ac:dyDescent="0.3">
      <c r="A45" s="36"/>
      <c r="B45" s="36"/>
      <c r="C45" s="36"/>
      <c r="D45" s="36"/>
      <c r="E45" s="36"/>
      <c r="F45" s="36"/>
      <c r="G45" s="70"/>
      <c r="H45" s="36"/>
      <c r="I45" s="36"/>
      <c r="J45" s="36"/>
      <c r="K45" s="36"/>
      <c r="L45" s="36"/>
      <c r="M45" s="36"/>
      <c r="N45" s="36"/>
    </row>
    <row r="46" spans="1:14" ht="15.75" customHeight="1" x14ac:dyDescent="0.3">
      <c r="A46" s="36"/>
      <c r="B46" s="36"/>
      <c r="C46" s="36"/>
      <c r="D46" s="36"/>
      <c r="E46" s="36"/>
      <c r="F46" s="36"/>
      <c r="G46" s="70"/>
      <c r="H46" s="36"/>
      <c r="I46" s="36"/>
      <c r="J46" s="36"/>
      <c r="K46" s="36"/>
      <c r="L46" s="36"/>
      <c r="M46" s="36"/>
      <c r="N46" s="36"/>
    </row>
    <row r="47" spans="1:14" ht="15.75" customHeight="1" x14ac:dyDescent="0.3">
      <c r="A47" s="36"/>
      <c r="B47" s="36"/>
      <c r="C47" s="36"/>
      <c r="D47" s="36"/>
      <c r="E47" s="36"/>
      <c r="F47" s="36"/>
      <c r="G47" s="70"/>
      <c r="H47" s="36"/>
      <c r="I47" s="36"/>
      <c r="J47" s="36"/>
      <c r="K47" s="36"/>
      <c r="L47" s="36"/>
      <c r="M47" s="36"/>
      <c r="N47" s="36"/>
    </row>
    <row r="48" spans="1:14" ht="15.75" customHeight="1" x14ac:dyDescent="0.3">
      <c r="A48" s="36"/>
      <c r="B48" s="36"/>
      <c r="C48" s="36"/>
      <c r="D48" s="36"/>
      <c r="E48" s="36"/>
      <c r="F48" s="36"/>
      <c r="G48" s="70"/>
      <c r="H48" s="36"/>
      <c r="I48" s="36"/>
      <c r="J48" s="36"/>
      <c r="K48" s="36"/>
      <c r="L48" s="36"/>
      <c r="M48" s="36"/>
      <c r="N48" s="36"/>
    </row>
    <row r="49" spans="1:14" ht="15.75" customHeight="1" x14ac:dyDescent="0.3">
      <c r="A49" s="36"/>
      <c r="B49" s="36"/>
      <c r="C49" s="36"/>
      <c r="D49" s="36"/>
      <c r="E49" s="36"/>
      <c r="F49" s="36"/>
      <c r="G49" s="70"/>
      <c r="H49" s="36"/>
      <c r="I49" s="36"/>
      <c r="J49" s="36"/>
      <c r="K49" s="36"/>
      <c r="L49" s="36"/>
      <c r="M49" s="36"/>
      <c r="N49" s="36"/>
    </row>
    <row r="50" spans="1:14" ht="15.75" customHeight="1" x14ac:dyDescent="0.3">
      <c r="A50" s="36"/>
      <c r="B50" s="36"/>
      <c r="C50" s="36"/>
      <c r="D50" s="36"/>
      <c r="E50" s="36"/>
      <c r="F50" s="36"/>
      <c r="G50" s="70"/>
      <c r="H50" s="36"/>
      <c r="I50" s="36"/>
      <c r="J50" s="36"/>
      <c r="K50" s="36"/>
      <c r="L50" s="36"/>
      <c r="M50" s="36"/>
      <c r="N50" s="36"/>
    </row>
    <row r="51" spans="1:14" ht="15.75" customHeight="1" x14ac:dyDescent="0.3">
      <c r="A51" s="36"/>
      <c r="B51" s="36"/>
      <c r="C51" s="36"/>
      <c r="D51" s="36"/>
      <c r="E51" s="36"/>
      <c r="F51" s="36"/>
      <c r="G51" s="70"/>
      <c r="H51" s="36"/>
      <c r="I51" s="36"/>
      <c r="J51" s="36"/>
      <c r="K51" s="36"/>
      <c r="L51" s="36"/>
      <c r="M51" s="36"/>
      <c r="N51" s="36"/>
    </row>
    <row r="52" spans="1:14" ht="15.75" customHeight="1" x14ac:dyDescent="0.3">
      <c r="A52" s="36"/>
      <c r="B52" s="36"/>
      <c r="C52" s="36"/>
      <c r="D52" s="36"/>
      <c r="E52" s="36"/>
      <c r="F52" s="36"/>
      <c r="G52" s="70"/>
      <c r="H52" s="36"/>
      <c r="I52" s="36"/>
      <c r="J52" s="36"/>
      <c r="K52" s="36"/>
      <c r="L52" s="36"/>
      <c r="M52" s="36"/>
      <c r="N52" s="36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8CC22111-394F-4A9B-A718-77CAD24B010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4421E-3F9C-4E21-9F5F-B7A03F1AF0E5}">
  <sheetPr>
    <tabColor theme="9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306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307</v>
      </c>
      <c r="E3" s="9" t="s">
        <v>308</v>
      </c>
      <c r="F3" s="8"/>
      <c r="G3" s="8"/>
      <c r="H3" s="8"/>
      <c r="I3" s="8"/>
      <c r="J3" s="8"/>
      <c r="K3" s="8"/>
    </row>
    <row r="4" spans="1:11" ht="15.75" customHeight="1" x14ac:dyDescent="0.3">
      <c r="A4" s="71">
        <v>4</v>
      </c>
      <c r="B4" s="11" t="s">
        <v>9</v>
      </c>
      <c r="C4" s="72" t="s">
        <v>10</v>
      </c>
      <c r="D4" s="50"/>
      <c r="E4" s="50"/>
      <c r="F4" s="50"/>
      <c r="G4" s="73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2</v>
      </c>
      <c r="B5" s="15" t="s">
        <v>309</v>
      </c>
      <c r="C5" s="15" t="s">
        <v>310</v>
      </c>
      <c r="D5" s="16">
        <v>47</v>
      </c>
      <c r="E5" s="16">
        <v>49</v>
      </c>
      <c r="F5" s="16">
        <v>46</v>
      </c>
      <c r="G5" s="16">
        <v>47</v>
      </c>
      <c r="H5" s="16">
        <f t="shared" ref="H5:H12" si="0">SUM(D5:G5)</f>
        <v>189</v>
      </c>
      <c r="I5" s="16">
        <v>8</v>
      </c>
      <c r="J5" s="16">
        <v>747</v>
      </c>
      <c r="K5" s="19">
        <v>31</v>
      </c>
    </row>
    <row r="6" spans="1:11" ht="15.75" customHeight="1" x14ac:dyDescent="0.3">
      <c r="A6" s="20">
        <v>3</v>
      </c>
      <c r="B6" s="21" t="s">
        <v>311</v>
      </c>
      <c r="C6" s="21" t="s">
        <v>310</v>
      </c>
      <c r="D6" s="22">
        <v>43</v>
      </c>
      <c r="E6" s="22">
        <v>48</v>
      </c>
      <c r="F6" s="22">
        <v>44</v>
      </c>
      <c r="G6" s="22">
        <v>45</v>
      </c>
      <c r="H6" s="22">
        <f t="shared" si="0"/>
        <v>180</v>
      </c>
      <c r="I6" s="23">
        <v>7</v>
      </c>
      <c r="J6" s="22">
        <v>726</v>
      </c>
      <c r="K6" s="24">
        <v>26</v>
      </c>
    </row>
    <row r="7" spans="1:11" ht="15.75" customHeight="1" x14ac:dyDescent="0.3">
      <c r="A7" s="20">
        <v>8</v>
      </c>
      <c r="B7" s="21" t="s">
        <v>312</v>
      </c>
      <c r="C7" s="21" t="s">
        <v>313</v>
      </c>
      <c r="D7" s="22">
        <v>48</v>
      </c>
      <c r="E7" s="22">
        <v>46</v>
      </c>
      <c r="F7" s="22">
        <v>41</v>
      </c>
      <c r="G7" s="22">
        <v>44</v>
      </c>
      <c r="H7" s="22">
        <f t="shared" si="0"/>
        <v>179</v>
      </c>
      <c r="I7" s="23">
        <v>6</v>
      </c>
      <c r="J7" s="22">
        <v>697</v>
      </c>
      <c r="K7" s="24">
        <v>19</v>
      </c>
    </row>
    <row r="8" spans="1:11" ht="15.75" customHeight="1" x14ac:dyDescent="0.3">
      <c r="A8" s="20">
        <v>4</v>
      </c>
      <c r="B8" s="21" t="s">
        <v>314</v>
      </c>
      <c r="C8" s="21" t="s">
        <v>315</v>
      </c>
      <c r="D8" s="22">
        <v>45</v>
      </c>
      <c r="E8" s="22">
        <v>45</v>
      </c>
      <c r="F8" s="22">
        <v>41</v>
      </c>
      <c r="G8" s="22">
        <v>46</v>
      </c>
      <c r="H8" s="22">
        <f t="shared" si="0"/>
        <v>177</v>
      </c>
      <c r="I8" s="23">
        <v>3</v>
      </c>
      <c r="J8" s="22">
        <v>710</v>
      </c>
      <c r="K8" s="24">
        <v>17</v>
      </c>
    </row>
    <row r="9" spans="1:11" ht="15.75" customHeight="1" x14ac:dyDescent="0.3">
      <c r="A9" s="20">
        <v>7</v>
      </c>
      <c r="B9" s="21" t="s">
        <v>316</v>
      </c>
      <c r="C9" s="21" t="s">
        <v>317</v>
      </c>
      <c r="D9" s="22">
        <v>44</v>
      </c>
      <c r="E9" s="22">
        <v>47</v>
      </c>
      <c r="F9" s="22">
        <v>45</v>
      </c>
      <c r="G9" s="22">
        <v>42</v>
      </c>
      <c r="H9" s="22">
        <f t="shared" si="0"/>
        <v>178</v>
      </c>
      <c r="I9" s="23">
        <v>4</v>
      </c>
      <c r="J9" s="22">
        <v>705</v>
      </c>
      <c r="K9" s="24">
        <v>17</v>
      </c>
    </row>
    <row r="10" spans="1:11" ht="15.75" customHeight="1" x14ac:dyDescent="0.3">
      <c r="A10" s="20">
        <v>1</v>
      </c>
      <c r="B10" s="21" t="s">
        <v>318</v>
      </c>
      <c r="C10" s="21" t="s">
        <v>317</v>
      </c>
      <c r="D10" s="22">
        <v>43</v>
      </c>
      <c r="E10" s="22">
        <v>46</v>
      </c>
      <c r="F10" s="22">
        <v>45</v>
      </c>
      <c r="G10" s="22">
        <v>45</v>
      </c>
      <c r="H10" s="22">
        <f t="shared" si="0"/>
        <v>179</v>
      </c>
      <c r="I10" s="23">
        <v>6</v>
      </c>
      <c r="J10" s="25">
        <v>703</v>
      </c>
      <c r="K10" s="26">
        <v>16</v>
      </c>
    </row>
    <row r="11" spans="1:11" ht="15.75" customHeight="1" x14ac:dyDescent="0.3">
      <c r="A11" s="20">
        <v>6</v>
      </c>
      <c r="B11" s="21" t="s">
        <v>319</v>
      </c>
      <c r="C11" s="21" t="s">
        <v>313</v>
      </c>
      <c r="D11" s="22">
        <v>47</v>
      </c>
      <c r="E11" s="22">
        <v>40</v>
      </c>
      <c r="F11" s="22">
        <v>43</v>
      </c>
      <c r="G11" s="22">
        <v>42</v>
      </c>
      <c r="H11" s="22">
        <f t="shared" si="0"/>
        <v>172</v>
      </c>
      <c r="I11" s="23">
        <v>1</v>
      </c>
      <c r="J11" s="22">
        <v>701</v>
      </c>
      <c r="K11" s="24">
        <v>14</v>
      </c>
    </row>
    <row r="12" spans="1:11" ht="15.75" customHeight="1" x14ac:dyDescent="0.3">
      <c r="A12" s="27">
        <v>5</v>
      </c>
      <c r="B12" s="28" t="s">
        <v>320</v>
      </c>
      <c r="C12" s="28" t="s">
        <v>313</v>
      </c>
      <c r="D12" s="29">
        <v>45</v>
      </c>
      <c r="E12" s="29">
        <v>41</v>
      </c>
      <c r="F12" s="29">
        <v>45</v>
      </c>
      <c r="G12" s="29">
        <v>44</v>
      </c>
      <c r="H12" s="29">
        <f t="shared" si="0"/>
        <v>175</v>
      </c>
      <c r="I12" s="30">
        <v>2</v>
      </c>
      <c r="J12" s="29">
        <v>688</v>
      </c>
      <c r="K12" s="31">
        <v>12</v>
      </c>
    </row>
    <row r="13" spans="1:11" ht="15.75" customHeight="1" x14ac:dyDescent="0.3">
      <c r="A13" s="6"/>
    </row>
    <row r="14" spans="1:11" ht="15.75" customHeight="1" x14ac:dyDescent="0.3">
      <c r="A14" s="7"/>
      <c r="B14" s="8" t="s">
        <v>6</v>
      </c>
      <c r="C14" s="6" t="s">
        <v>321</v>
      </c>
      <c r="E14" s="9" t="s">
        <v>322</v>
      </c>
      <c r="F14" s="8"/>
      <c r="G14" s="8"/>
      <c r="H14" s="8"/>
      <c r="I14" s="8"/>
      <c r="J14" s="8"/>
      <c r="K14" s="8"/>
    </row>
    <row r="15" spans="1:11" ht="15.75" customHeight="1" x14ac:dyDescent="0.3">
      <c r="A15" s="71">
        <v>4</v>
      </c>
      <c r="B15" s="11" t="s">
        <v>9</v>
      </c>
      <c r="C15" s="72" t="s">
        <v>10</v>
      </c>
      <c r="D15" s="50"/>
      <c r="E15" s="50"/>
      <c r="F15" s="50"/>
      <c r="G15" s="73"/>
      <c r="H15" s="12" t="s">
        <v>11</v>
      </c>
      <c r="I15" s="12" t="s">
        <v>12</v>
      </c>
      <c r="J15" s="12" t="s">
        <v>13</v>
      </c>
      <c r="K15" s="13" t="s">
        <v>14</v>
      </c>
    </row>
    <row r="16" spans="1:11" ht="15.75" customHeight="1" x14ac:dyDescent="0.3">
      <c r="A16" s="14">
        <v>6</v>
      </c>
      <c r="B16" s="15" t="s">
        <v>323</v>
      </c>
      <c r="C16" s="15" t="s">
        <v>24</v>
      </c>
      <c r="D16" s="16">
        <v>48</v>
      </c>
      <c r="E16" s="16">
        <v>46</v>
      </c>
      <c r="F16" s="16">
        <v>45</v>
      </c>
      <c r="G16" s="16">
        <v>49</v>
      </c>
      <c r="H16" s="16">
        <f t="shared" ref="H16:H23" si="1">SUM(D16:G16)</f>
        <v>188</v>
      </c>
      <c r="I16" s="16">
        <v>8</v>
      </c>
      <c r="J16" s="16">
        <v>741</v>
      </c>
      <c r="K16" s="19">
        <v>29</v>
      </c>
    </row>
    <row r="17" spans="1:11" ht="15.75" customHeight="1" x14ac:dyDescent="0.3">
      <c r="A17" s="20">
        <v>3</v>
      </c>
      <c r="B17" s="21" t="s">
        <v>324</v>
      </c>
      <c r="C17" s="21" t="s">
        <v>149</v>
      </c>
      <c r="D17" s="22">
        <v>41</v>
      </c>
      <c r="E17" s="22">
        <v>45</v>
      </c>
      <c r="F17" s="22">
        <v>43</v>
      </c>
      <c r="G17" s="22">
        <v>42</v>
      </c>
      <c r="H17" s="22">
        <f t="shared" si="1"/>
        <v>171</v>
      </c>
      <c r="I17" s="23">
        <v>4</v>
      </c>
      <c r="J17" s="22">
        <v>704</v>
      </c>
      <c r="K17" s="24">
        <v>23</v>
      </c>
    </row>
    <row r="18" spans="1:11" ht="15.75" customHeight="1" x14ac:dyDescent="0.3">
      <c r="A18" s="20">
        <v>4</v>
      </c>
      <c r="B18" s="21" t="s">
        <v>325</v>
      </c>
      <c r="C18" s="21" t="s">
        <v>76</v>
      </c>
      <c r="D18" s="22">
        <v>42</v>
      </c>
      <c r="E18" s="22">
        <v>46</v>
      </c>
      <c r="F18" s="22">
        <v>45</v>
      </c>
      <c r="G18" s="22">
        <v>44</v>
      </c>
      <c r="H18" s="22">
        <f t="shared" si="1"/>
        <v>177</v>
      </c>
      <c r="I18" s="23">
        <v>7</v>
      </c>
      <c r="J18" s="22">
        <v>691</v>
      </c>
      <c r="K18" s="24">
        <v>19</v>
      </c>
    </row>
    <row r="19" spans="1:11" ht="15.75" customHeight="1" x14ac:dyDescent="0.3">
      <c r="A19" s="20">
        <v>7</v>
      </c>
      <c r="B19" s="21" t="s">
        <v>326</v>
      </c>
      <c r="C19" s="21" t="s">
        <v>317</v>
      </c>
      <c r="D19" s="22">
        <v>39</v>
      </c>
      <c r="E19" s="22">
        <v>45</v>
      </c>
      <c r="F19" s="22">
        <v>43</v>
      </c>
      <c r="G19" s="22">
        <v>43</v>
      </c>
      <c r="H19" s="22">
        <f t="shared" si="1"/>
        <v>170</v>
      </c>
      <c r="I19" s="23">
        <v>3</v>
      </c>
      <c r="J19" s="22">
        <v>691</v>
      </c>
      <c r="K19" s="24">
        <v>19</v>
      </c>
    </row>
    <row r="20" spans="1:11" ht="15.75" customHeight="1" x14ac:dyDescent="0.3">
      <c r="A20" s="20">
        <v>8</v>
      </c>
      <c r="B20" s="21" t="s">
        <v>327</v>
      </c>
      <c r="C20" s="21" t="s">
        <v>313</v>
      </c>
      <c r="D20" s="22">
        <v>47</v>
      </c>
      <c r="E20" s="22">
        <v>42</v>
      </c>
      <c r="F20" s="22">
        <v>39</v>
      </c>
      <c r="G20" s="22">
        <v>39</v>
      </c>
      <c r="H20" s="22">
        <f t="shared" si="1"/>
        <v>167</v>
      </c>
      <c r="I20" s="23">
        <v>2</v>
      </c>
      <c r="J20" s="22">
        <v>687</v>
      </c>
      <c r="K20" s="24">
        <v>17</v>
      </c>
    </row>
    <row r="21" spans="1:11" ht="15.75" customHeight="1" x14ac:dyDescent="0.3">
      <c r="A21" s="20">
        <v>2</v>
      </c>
      <c r="B21" s="21" t="s">
        <v>328</v>
      </c>
      <c r="C21" s="21" t="s">
        <v>76</v>
      </c>
      <c r="D21" s="22">
        <v>43</v>
      </c>
      <c r="E21" s="22">
        <v>43</v>
      </c>
      <c r="F21" s="22">
        <v>47</v>
      </c>
      <c r="G21" s="22">
        <v>39</v>
      </c>
      <c r="H21" s="22">
        <f t="shared" si="1"/>
        <v>172</v>
      </c>
      <c r="I21" s="23">
        <v>5</v>
      </c>
      <c r="J21" s="22">
        <v>676</v>
      </c>
      <c r="K21" s="24">
        <v>17</v>
      </c>
    </row>
    <row r="22" spans="1:11" ht="15.75" customHeight="1" x14ac:dyDescent="0.3">
      <c r="A22" s="20">
        <v>5</v>
      </c>
      <c r="B22" s="21" t="s">
        <v>329</v>
      </c>
      <c r="C22" s="21" t="s">
        <v>70</v>
      </c>
      <c r="D22" s="22">
        <v>43</v>
      </c>
      <c r="E22" s="22">
        <v>42</v>
      </c>
      <c r="F22" s="74">
        <v>45</v>
      </c>
      <c r="G22" s="22">
        <v>45</v>
      </c>
      <c r="H22" s="22">
        <f t="shared" si="1"/>
        <v>175</v>
      </c>
      <c r="I22" s="23">
        <v>6</v>
      </c>
      <c r="J22" s="22">
        <v>662</v>
      </c>
      <c r="K22" s="24">
        <v>12</v>
      </c>
    </row>
    <row r="23" spans="1:11" ht="15.75" customHeight="1" x14ac:dyDescent="0.3">
      <c r="A23" s="27">
        <v>1</v>
      </c>
      <c r="B23" s="28" t="s">
        <v>330</v>
      </c>
      <c r="C23" s="28" t="s">
        <v>76</v>
      </c>
      <c r="D23" s="29">
        <v>39</v>
      </c>
      <c r="E23" s="29">
        <v>36</v>
      </c>
      <c r="F23" s="29">
        <v>39</v>
      </c>
      <c r="G23" s="29">
        <v>33</v>
      </c>
      <c r="H23" s="29">
        <f t="shared" si="1"/>
        <v>147</v>
      </c>
      <c r="I23" s="30">
        <v>1</v>
      </c>
      <c r="J23" s="32">
        <v>650</v>
      </c>
      <c r="K23" s="33">
        <v>11</v>
      </c>
    </row>
    <row r="24" spans="1:11" ht="15.75" customHeight="1" x14ac:dyDescent="0.3">
      <c r="A24" s="6"/>
    </row>
    <row r="25" spans="1:11" ht="15.75" customHeight="1" x14ac:dyDescent="0.3">
      <c r="A25" s="7"/>
      <c r="B25" s="8" t="s">
        <v>48</v>
      </c>
      <c r="C25" s="6" t="s">
        <v>331</v>
      </c>
      <c r="E25" s="9" t="s">
        <v>332</v>
      </c>
      <c r="F25" s="8"/>
      <c r="G25" s="8"/>
      <c r="H25" s="8"/>
      <c r="I25" s="8"/>
      <c r="J25" s="8"/>
      <c r="K25" s="8"/>
    </row>
    <row r="26" spans="1:11" ht="15.75" customHeight="1" x14ac:dyDescent="0.3">
      <c r="A26" s="71">
        <v>4</v>
      </c>
      <c r="B26" s="11" t="s">
        <v>9</v>
      </c>
      <c r="C26" s="72" t="s">
        <v>10</v>
      </c>
      <c r="D26" s="50"/>
      <c r="E26" s="50"/>
      <c r="F26" s="50"/>
      <c r="G26" s="73"/>
      <c r="H26" s="12" t="s">
        <v>11</v>
      </c>
      <c r="I26" s="12" t="s">
        <v>12</v>
      </c>
      <c r="J26" s="12" t="s">
        <v>13</v>
      </c>
      <c r="K26" s="13" t="s">
        <v>14</v>
      </c>
    </row>
    <row r="27" spans="1:11" ht="15.75" customHeight="1" x14ac:dyDescent="0.3">
      <c r="A27" s="14">
        <v>4</v>
      </c>
      <c r="B27" s="15" t="s">
        <v>333</v>
      </c>
      <c r="C27" s="15" t="s">
        <v>105</v>
      </c>
      <c r="D27" s="16">
        <v>47</v>
      </c>
      <c r="E27" s="16">
        <v>41</v>
      </c>
      <c r="F27" s="16">
        <v>42</v>
      </c>
      <c r="G27" s="16">
        <v>41</v>
      </c>
      <c r="H27" s="16">
        <f t="shared" ref="H27:H34" si="2">SUM(D27:G27)</f>
        <v>171</v>
      </c>
      <c r="I27" s="16">
        <v>7</v>
      </c>
      <c r="J27" s="16">
        <v>668</v>
      </c>
      <c r="K27" s="19">
        <v>26</v>
      </c>
    </row>
    <row r="28" spans="1:11" ht="15.75" customHeight="1" x14ac:dyDescent="0.3">
      <c r="A28" s="20">
        <v>6</v>
      </c>
      <c r="B28" s="21" t="s">
        <v>334</v>
      </c>
      <c r="C28" s="21" t="s">
        <v>128</v>
      </c>
      <c r="D28" s="22">
        <v>41</v>
      </c>
      <c r="E28" s="22">
        <v>39</v>
      </c>
      <c r="F28" s="22">
        <v>40</v>
      </c>
      <c r="G28" s="22">
        <v>39</v>
      </c>
      <c r="H28" s="22">
        <f t="shared" si="2"/>
        <v>159</v>
      </c>
      <c r="I28" s="23">
        <v>4</v>
      </c>
      <c r="J28" s="22">
        <v>670</v>
      </c>
      <c r="K28" s="24">
        <v>25</v>
      </c>
    </row>
    <row r="29" spans="1:11" ht="15.75" customHeight="1" x14ac:dyDescent="0.3">
      <c r="A29" s="20">
        <v>7</v>
      </c>
      <c r="B29" s="21" t="s">
        <v>335</v>
      </c>
      <c r="C29" s="21" t="s">
        <v>313</v>
      </c>
      <c r="D29" s="22">
        <v>42</v>
      </c>
      <c r="E29" s="22">
        <v>41</v>
      </c>
      <c r="F29" s="22">
        <v>41</v>
      </c>
      <c r="G29" s="22">
        <v>43</v>
      </c>
      <c r="H29" s="22">
        <f t="shared" si="2"/>
        <v>167</v>
      </c>
      <c r="I29" s="23">
        <v>6</v>
      </c>
      <c r="J29" s="22">
        <v>662</v>
      </c>
      <c r="K29" s="24">
        <v>25</v>
      </c>
    </row>
    <row r="30" spans="1:11" ht="15.75" customHeight="1" x14ac:dyDescent="0.3">
      <c r="A30" s="20">
        <v>8</v>
      </c>
      <c r="B30" s="21" t="s">
        <v>336</v>
      </c>
      <c r="C30" s="21" t="s">
        <v>310</v>
      </c>
      <c r="D30" s="22">
        <v>40</v>
      </c>
      <c r="E30" s="22">
        <v>38</v>
      </c>
      <c r="F30" s="22">
        <v>43</v>
      </c>
      <c r="G30" s="22">
        <v>43</v>
      </c>
      <c r="H30" s="22">
        <f t="shared" si="2"/>
        <v>164</v>
      </c>
      <c r="I30" s="23">
        <v>5</v>
      </c>
      <c r="J30" s="22">
        <v>636</v>
      </c>
      <c r="K30" s="24">
        <v>21</v>
      </c>
    </row>
    <row r="31" spans="1:11" ht="15.75" customHeight="1" x14ac:dyDescent="0.3">
      <c r="A31" s="20">
        <v>1</v>
      </c>
      <c r="B31" s="21" t="s">
        <v>337</v>
      </c>
      <c r="C31" s="21" t="s">
        <v>310</v>
      </c>
      <c r="D31" s="22">
        <v>48</v>
      </c>
      <c r="E31" s="22">
        <v>43</v>
      </c>
      <c r="F31" s="22">
        <v>47</v>
      </c>
      <c r="G31" s="22">
        <v>44</v>
      </c>
      <c r="H31" s="22">
        <f t="shared" si="2"/>
        <v>182</v>
      </c>
      <c r="I31" s="23">
        <v>8</v>
      </c>
      <c r="J31" s="25">
        <v>610</v>
      </c>
      <c r="K31" s="26">
        <v>16</v>
      </c>
    </row>
    <row r="32" spans="1:11" ht="15.75" customHeight="1" x14ac:dyDescent="0.3">
      <c r="A32" s="20">
        <v>3</v>
      </c>
      <c r="B32" s="21" t="s">
        <v>338</v>
      </c>
      <c r="C32" s="21" t="s">
        <v>315</v>
      </c>
      <c r="D32" s="22">
        <v>36</v>
      </c>
      <c r="E32" s="22">
        <v>36</v>
      </c>
      <c r="F32" s="22">
        <v>39</v>
      </c>
      <c r="G32" s="22">
        <v>42</v>
      </c>
      <c r="H32" s="22">
        <f t="shared" si="2"/>
        <v>153</v>
      </c>
      <c r="I32" s="23">
        <v>3</v>
      </c>
      <c r="J32" s="22">
        <v>621</v>
      </c>
      <c r="K32" s="24">
        <v>15</v>
      </c>
    </row>
    <row r="33" spans="1:11" ht="15.75" customHeight="1" x14ac:dyDescent="0.3">
      <c r="A33" s="20">
        <v>2</v>
      </c>
      <c r="B33" s="21" t="s">
        <v>339</v>
      </c>
      <c r="C33" s="21" t="s">
        <v>315</v>
      </c>
      <c r="D33" s="22">
        <v>34</v>
      </c>
      <c r="E33" s="22">
        <v>37</v>
      </c>
      <c r="F33" s="22">
        <v>37</v>
      </c>
      <c r="G33" s="22">
        <v>26</v>
      </c>
      <c r="H33" s="22">
        <f t="shared" si="2"/>
        <v>134</v>
      </c>
      <c r="I33" s="23">
        <v>2</v>
      </c>
      <c r="J33" s="22">
        <v>574</v>
      </c>
      <c r="K33" s="24">
        <v>11</v>
      </c>
    </row>
    <row r="34" spans="1:11" ht="15.75" customHeight="1" x14ac:dyDescent="0.3">
      <c r="A34" s="27">
        <v>5</v>
      </c>
      <c r="B34" s="28" t="s">
        <v>340</v>
      </c>
      <c r="C34" s="28" t="s">
        <v>149</v>
      </c>
      <c r="D34" s="29" t="s">
        <v>45</v>
      </c>
      <c r="E34" s="29"/>
      <c r="F34" s="29"/>
      <c r="G34" s="29"/>
      <c r="H34" s="29">
        <f t="shared" si="2"/>
        <v>0</v>
      </c>
      <c r="I34" s="30">
        <v>0</v>
      </c>
      <c r="J34" s="29">
        <v>150</v>
      </c>
      <c r="K34" s="31">
        <v>3</v>
      </c>
    </row>
    <row r="35" spans="1:11" ht="15.75" customHeight="1" x14ac:dyDescent="0.3">
      <c r="A35" s="6"/>
    </row>
    <row r="36" spans="1:11" ht="15.75" customHeight="1" x14ac:dyDescent="0.3">
      <c r="A36" s="6"/>
      <c r="B36" s="6" t="s">
        <v>341</v>
      </c>
      <c r="F36" s="35" t="s">
        <v>165</v>
      </c>
    </row>
    <row r="37" spans="1:11" ht="15.75" customHeight="1" x14ac:dyDescent="0.3">
      <c r="A37" s="6"/>
      <c r="B37" s="6" t="s">
        <v>166</v>
      </c>
    </row>
    <row r="38" spans="1:11" ht="15.75" customHeight="1" x14ac:dyDescent="0.3">
      <c r="A38" s="6"/>
    </row>
    <row r="39" spans="1:11" ht="15.75" customHeight="1" x14ac:dyDescent="0.3">
      <c r="A39" s="6"/>
    </row>
    <row r="40" spans="1:11" ht="15.75" customHeight="1" x14ac:dyDescent="0.3">
      <c r="A40" s="6"/>
    </row>
    <row r="41" spans="1:11" ht="15.75" customHeight="1" x14ac:dyDescent="0.3">
      <c r="A41" s="6"/>
    </row>
    <row r="42" spans="1:11" ht="15.75" customHeight="1" x14ac:dyDescent="0.3">
      <c r="A42" s="6"/>
    </row>
    <row r="43" spans="1:11" ht="15.75" customHeight="1" x14ac:dyDescent="0.3">
      <c r="A43" s="6"/>
    </row>
    <row r="44" spans="1:11" ht="15.75" customHeight="1" x14ac:dyDescent="0.3">
      <c r="A44" s="6"/>
    </row>
    <row r="45" spans="1:11" ht="15.75" customHeight="1" x14ac:dyDescent="0.3">
      <c r="A45" s="6"/>
    </row>
    <row r="46" spans="1:11" ht="15.75" customHeight="1" x14ac:dyDescent="0.3">
      <c r="A46" s="6"/>
    </row>
    <row r="47" spans="1:11" ht="15.75" customHeight="1" x14ac:dyDescent="0.3">
      <c r="A47" s="6"/>
    </row>
    <row r="48" spans="1:1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83D96F20-9F7B-4C3A-A421-5770FFAE15F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D741-539B-419F-9A22-62515C71A54C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342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343</v>
      </c>
      <c r="E3" s="9" t="s">
        <v>344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3</v>
      </c>
      <c r="B5" s="15" t="s">
        <v>345</v>
      </c>
      <c r="C5" s="15" t="s">
        <v>27</v>
      </c>
      <c r="D5" s="16">
        <v>191</v>
      </c>
      <c r="E5" s="16">
        <v>7</v>
      </c>
      <c r="F5" s="16">
        <v>767</v>
      </c>
      <c r="G5" s="19">
        <v>29</v>
      </c>
      <c r="I5" s="6"/>
    </row>
    <row r="6" spans="1:9" ht="15.75" customHeight="1" x14ac:dyDescent="0.3">
      <c r="A6" s="20">
        <v>7</v>
      </c>
      <c r="B6" s="21" t="s">
        <v>346</v>
      </c>
      <c r="C6" s="21" t="s">
        <v>55</v>
      </c>
      <c r="D6" s="22">
        <v>192</v>
      </c>
      <c r="E6" s="23">
        <v>8</v>
      </c>
      <c r="F6" s="22">
        <v>759</v>
      </c>
      <c r="G6" s="24">
        <v>27</v>
      </c>
      <c r="I6" s="6"/>
    </row>
    <row r="7" spans="1:9" ht="15.75" customHeight="1" x14ac:dyDescent="0.3">
      <c r="A7" s="20">
        <v>2</v>
      </c>
      <c r="B7" s="21" t="s">
        <v>347</v>
      </c>
      <c r="C7" s="21" t="s">
        <v>183</v>
      </c>
      <c r="D7" s="22">
        <v>190</v>
      </c>
      <c r="E7" s="23">
        <v>6</v>
      </c>
      <c r="F7" s="22">
        <v>757</v>
      </c>
      <c r="G7" s="24">
        <v>26</v>
      </c>
    </row>
    <row r="8" spans="1:9" ht="15.75" customHeight="1" x14ac:dyDescent="0.3">
      <c r="A8" s="20">
        <v>6</v>
      </c>
      <c r="B8" s="21" t="s">
        <v>348</v>
      </c>
      <c r="C8" s="21" t="s">
        <v>55</v>
      </c>
      <c r="D8" s="22">
        <v>184</v>
      </c>
      <c r="E8" s="23">
        <v>5</v>
      </c>
      <c r="F8" s="22">
        <v>730</v>
      </c>
      <c r="G8" s="24">
        <v>15</v>
      </c>
    </row>
    <row r="9" spans="1:9" ht="15.75" customHeight="1" x14ac:dyDescent="0.3">
      <c r="A9" s="20">
        <v>5</v>
      </c>
      <c r="B9" s="21" t="s">
        <v>349</v>
      </c>
      <c r="C9" s="21" t="s">
        <v>36</v>
      </c>
      <c r="D9" s="22">
        <v>184</v>
      </c>
      <c r="E9" s="23">
        <v>5</v>
      </c>
      <c r="F9" s="22">
        <v>729</v>
      </c>
      <c r="G9" s="24">
        <v>14</v>
      </c>
      <c r="I9" s="6"/>
    </row>
    <row r="10" spans="1:9" ht="15.75" customHeight="1" x14ac:dyDescent="0.3">
      <c r="A10" s="20">
        <v>1</v>
      </c>
      <c r="B10" s="21" t="s">
        <v>350</v>
      </c>
      <c r="C10" s="21" t="s">
        <v>61</v>
      </c>
      <c r="D10" s="22">
        <v>179</v>
      </c>
      <c r="E10" s="23">
        <v>3</v>
      </c>
      <c r="F10" s="25">
        <v>702</v>
      </c>
      <c r="G10" s="26">
        <v>12</v>
      </c>
      <c r="I10" s="6"/>
    </row>
    <row r="11" spans="1:9" ht="15.75" customHeight="1" x14ac:dyDescent="0.3">
      <c r="A11" s="20">
        <v>4</v>
      </c>
      <c r="B11" s="21" t="s">
        <v>351</v>
      </c>
      <c r="C11" s="21" t="s">
        <v>22</v>
      </c>
      <c r="D11" s="22">
        <v>0</v>
      </c>
      <c r="E11" s="23">
        <v>0</v>
      </c>
      <c r="F11" s="22">
        <v>367</v>
      </c>
      <c r="G11" s="24">
        <v>12</v>
      </c>
      <c r="I11" s="6"/>
    </row>
    <row r="12" spans="1:9" ht="15.75" customHeight="1" x14ac:dyDescent="0.3">
      <c r="A12" s="27">
        <v>8</v>
      </c>
      <c r="B12" s="28" t="s">
        <v>352</v>
      </c>
      <c r="C12" s="28" t="s">
        <v>91</v>
      </c>
      <c r="D12" s="29">
        <v>177</v>
      </c>
      <c r="E12" s="30">
        <v>2</v>
      </c>
      <c r="F12" s="29">
        <v>672</v>
      </c>
      <c r="G12" s="31">
        <v>9</v>
      </c>
      <c r="I12" s="6"/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353</v>
      </c>
      <c r="E14" s="9" t="s">
        <v>354</v>
      </c>
      <c r="F14" s="8"/>
      <c r="G14" s="8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</row>
    <row r="16" spans="1:9" ht="15.75" customHeight="1" x14ac:dyDescent="0.3">
      <c r="A16" s="14">
        <v>4</v>
      </c>
      <c r="B16" s="15" t="s">
        <v>355</v>
      </c>
      <c r="C16" s="15" t="s">
        <v>24</v>
      </c>
      <c r="D16" s="16">
        <v>178</v>
      </c>
      <c r="E16" s="16">
        <v>8</v>
      </c>
      <c r="F16" s="16">
        <v>701</v>
      </c>
      <c r="G16" s="19">
        <v>35</v>
      </c>
    </row>
    <row r="17" spans="1:7" ht="15.75" customHeight="1" x14ac:dyDescent="0.3">
      <c r="A17" s="20">
        <v>5</v>
      </c>
      <c r="B17" s="21" t="s">
        <v>356</v>
      </c>
      <c r="C17" s="21" t="s">
        <v>24</v>
      </c>
      <c r="D17" s="22">
        <v>165</v>
      </c>
      <c r="E17" s="23">
        <v>5</v>
      </c>
      <c r="F17" s="22">
        <v>662</v>
      </c>
      <c r="G17" s="24">
        <v>26</v>
      </c>
    </row>
    <row r="18" spans="1:7" ht="15.75" customHeight="1" x14ac:dyDescent="0.3">
      <c r="A18" s="20">
        <v>2</v>
      </c>
      <c r="B18" s="21" t="s">
        <v>357</v>
      </c>
      <c r="C18" s="21" t="s">
        <v>358</v>
      </c>
      <c r="D18" s="22">
        <v>169</v>
      </c>
      <c r="E18" s="23">
        <v>6</v>
      </c>
      <c r="F18" s="22">
        <v>657</v>
      </c>
      <c r="G18" s="24">
        <v>24</v>
      </c>
    </row>
    <row r="19" spans="1:7" ht="15.75" customHeight="1" x14ac:dyDescent="0.3">
      <c r="A19" s="20">
        <v>8</v>
      </c>
      <c r="B19" s="21" t="s">
        <v>359</v>
      </c>
      <c r="C19" s="21" t="s">
        <v>36</v>
      </c>
      <c r="D19" s="22">
        <v>162</v>
      </c>
      <c r="E19" s="23">
        <v>4</v>
      </c>
      <c r="F19" s="22">
        <v>652</v>
      </c>
      <c r="G19" s="24">
        <v>24</v>
      </c>
    </row>
    <row r="20" spans="1:7" ht="15.75" customHeight="1" x14ac:dyDescent="0.3">
      <c r="A20" s="20">
        <v>6</v>
      </c>
      <c r="B20" s="21" t="s">
        <v>360</v>
      </c>
      <c r="C20" s="21" t="s">
        <v>183</v>
      </c>
      <c r="D20" s="22">
        <v>176</v>
      </c>
      <c r="E20" s="23">
        <v>7</v>
      </c>
      <c r="F20" s="22">
        <v>589</v>
      </c>
      <c r="G20" s="24">
        <v>20</v>
      </c>
    </row>
    <row r="21" spans="1:7" ht="15.75" customHeight="1" x14ac:dyDescent="0.3">
      <c r="A21" s="20">
        <v>1</v>
      </c>
      <c r="B21" s="21" t="s">
        <v>361</v>
      </c>
      <c r="C21" s="21" t="s">
        <v>105</v>
      </c>
      <c r="D21" s="22">
        <v>152</v>
      </c>
      <c r="E21" s="23">
        <v>1</v>
      </c>
      <c r="F21" s="25">
        <v>624</v>
      </c>
      <c r="G21" s="26">
        <v>15</v>
      </c>
    </row>
    <row r="22" spans="1:7" ht="15.75" customHeight="1" x14ac:dyDescent="0.3">
      <c r="A22" s="20">
        <v>9</v>
      </c>
      <c r="B22" s="21" t="s">
        <v>362</v>
      </c>
      <c r="C22" s="21" t="s">
        <v>78</v>
      </c>
      <c r="D22" s="22">
        <v>156</v>
      </c>
      <c r="E22" s="23">
        <v>2</v>
      </c>
      <c r="F22" s="22">
        <v>615</v>
      </c>
      <c r="G22" s="24">
        <v>14</v>
      </c>
    </row>
    <row r="23" spans="1:7" ht="15.75" customHeight="1" x14ac:dyDescent="0.3">
      <c r="A23" s="20">
        <v>7</v>
      </c>
      <c r="B23" s="21" t="s">
        <v>151</v>
      </c>
      <c r="C23" s="21" t="s">
        <v>105</v>
      </c>
      <c r="D23" s="22">
        <v>161</v>
      </c>
      <c r="E23" s="23">
        <v>3</v>
      </c>
      <c r="F23" s="22">
        <v>606</v>
      </c>
      <c r="G23" s="24">
        <v>10</v>
      </c>
    </row>
    <row r="24" spans="1:7" ht="15.75" customHeight="1" x14ac:dyDescent="0.3">
      <c r="A24" s="27">
        <v>3</v>
      </c>
      <c r="B24" s="28" t="s">
        <v>363</v>
      </c>
      <c r="C24" s="28" t="s">
        <v>91</v>
      </c>
      <c r="D24" s="29">
        <v>183</v>
      </c>
      <c r="E24" s="30">
        <v>9</v>
      </c>
      <c r="F24" s="29">
        <v>183</v>
      </c>
      <c r="G24" s="31">
        <v>9</v>
      </c>
    </row>
    <row r="25" spans="1:7" ht="15.75" customHeight="1" x14ac:dyDescent="0.3"/>
    <row r="26" spans="1:7" ht="15.75" customHeight="1" x14ac:dyDescent="0.3">
      <c r="A26" s="7"/>
      <c r="B26" s="8" t="s">
        <v>48</v>
      </c>
      <c r="C26" s="6" t="s">
        <v>364</v>
      </c>
      <c r="E26" s="9" t="s">
        <v>365</v>
      </c>
      <c r="F26" s="8"/>
      <c r="G26" s="8"/>
    </row>
    <row r="27" spans="1:7" ht="15.75" customHeight="1" x14ac:dyDescent="0.3">
      <c r="A27" s="10"/>
      <c r="B27" s="11" t="s">
        <v>9</v>
      </c>
      <c r="C27" s="11" t="s">
        <v>10</v>
      </c>
      <c r="D27" s="12" t="s">
        <v>11</v>
      </c>
      <c r="E27" s="12" t="s">
        <v>12</v>
      </c>
      <c r="F27" s="12" t="s">
        <v>13</v>
      </c>
      <c r="G27" s="13" t="s">
        <v>14</v>
      </c>
    </row>
    <row r="28" spans="1:7" ht="15.75" customHeight="1" x14ac:dyDescent="0.3">
      <c r="A28" s="14">
        <v>5</v>
      </c>
      <c r="B28" s="15" t="s">
        <v>366</v>
      </c>
      <c r="C28" s="15" t="s">
        <v>358</v>
      </c>
      <c r="D28" s="16">
        <v>164</v>
      </c>
      <c r="E28" s="16">
        <v>7</v>
      </c>
      <c r="F28" s="16">
        <v>666</v>
      </c>
      <c r="G28" s="19">
        <v>29</v>
      </c>
    </row>
    <row r="29" spans="1:7" ht="15.75" customHeight="1" x14ac:dyDescent="0.3">
      <c r="A29" s="20">
        <v>4</v>
      </c>
      <c r="B29" s="21" t="s">
        <v>153</v>
      </c>
      <c r="C29" s="21" t="s">
        <v>33</v>
      </c>
      <c r="D29" s="22">
        <v>161</v>
      </c>
      <c r="E29" s="23">
        <v>6</v>
      </c>
      <c r="F29" s="22">
        <v>643</v>
      </c>
      <c r="G29" s="24">
        <v>26</v>
      </c>
    </row>
    <row r="30" spans="1:7" ht="15.75" customHeight="1" x14ac:dyDescent="0.3">
      <c r="A30" s="20">
        <v>2</v>
      </c>
      <c r="B30" s="21" t="s">
        <v>367</v>
      </c>
      <c r="C30" s="21" t="s">
        <v>36</v>
      </c>
      <c r="D30" s="22">
        <v>177</v>
      </c>
      <c r="E30" s="23">
        <v>8</v>
      </c>
      <c r="F30" s="22">
        <v>658</v>
      </c>
      <c r="G30" s="24">
        <v>25</v>
      </c>
    </row>
    <row r="31" spans="1:7" ht="15.75" customHeight="1" x14ac:dyDescent="0.3">
      <c r="A31" s="20">
        <v>7</v>
      </c>
      <c r="B31" s="21" t="s">
        <v>368</v>
      </c>
      <c r="C31" s="21" t="s">
        <v>358</v>
      </c>
      <c r="D31" s="22">
        <v>149</v>
      </c>
      <c r="E31" s="23">
        <v>5</v>
      </c>
      <c r="F31" s="22">
        <v>626</v>
      </c>
      <c r="G31" s="24">
        <v>23</v>
      </c>
    </row>
    <row r="32" spans="1:7" ht="15.75" customHeight="1" x14ac:dyDescent="0.3">
      <c r="A32" s="20">
        <v>6</v>
      </c>
      <c r="B32" s="21" t="s">
        <v>204</v>
      </c>
      <c r="C32" s="21" t="s">
        <v>130</v>
      </c>
      <c r="D32" s="22">
        <v>149</v>
      </c>
      <c r="E32" s="23">
        <v>5</v>
      </c>
      <c r="F32" s="22">
        <v>602</v>
      </c>
      <c r="G32" s="24">
        <v>17</v>
      </c>
    </row>
    <row r="33" spans="1:7" ht="15.75" customHeight="1" x14ac:dyDescent="0.3">
      <c r="A33" s="20">
        <v>8</v>
      </c>
      <c r="B33" s="21" t="s">
        <v>238</v>
      </c>
      <c r="C33" s="21" t="s">
        <v>29</v>
      </c>
      <c r="D33" s="22">
        <v>140</v>
      </c>
      <c r="E33" s="23">
        <v>3</v>
      </c>
      <c r="F33" s="22">
        <v>565</v>
      </c>
      <c r="G33" s="24">
        <v>10</v>
      </c>
    </row>
    <row r="34" spans="1:7" ht="15.75" customHeight="1" x14ac:dyDescent="0.3">
      <c r="A34" s="20">
        <v>3</v>
      </c>
      <c r="B34" s="21" t="s">
        <v>369</v>
      </c>
      <c r="C34" s="21" t="s">
        <v>183</v>
      </c>
      <c r="D34" s="22" t="s">
        <v>45</v>
      </c>
      <c r="E34" s="23">
        <v>0</v>
      </c>
      <c r="F34" s="22">
        <v>439</v>
      </c>
      <c r="G34" s="24">
        <v>10</v>
      </c>
    </row>
    <row r="35" spans="1:7" ht="15.75" customHeight="1" x14ac:dyDescent="0.3">
      <c r="A35" s="27">
        <v>1</v>
      </c>
      <c r="B35" s="28" t="s">
        <v>370</v>
      </c>
      <c r="C35" s="28" t="s">
        <v>191</v>
      </c>
      <c r="D35" s="29" t="s">
        <v>45</v>
      </c>
      <c r="E35" s="30">
        <v>0</v>
      </c>
      <c r="F35" s="32">
        <v>0</v>
      </c>
      <c r="G35" s="33">
        <v>0</v>
      </c>
    </row>
    <row r="36" spans="1:7" ht="15.75" customHeight="1" x14ac:dyDescent="0.3"/>
    <row r="37" spans="1:7" ht="15.75" customHeight="1" x14ac:dyDescent="0.3">
      <c r="A37" s="7"/>
      <c r="B37" s="8" t="s">
        <v>51</v>
      </c>
      <c r="C37" s="6" t="s">
        <v>371</v>
      </c>
      <c r="E37" s="9" t="s">
        <v>372</v>
      </c>
      <c r="F37" s="8"/>
      <c r="G37" s="8"/>
    </row>
    <row r="38" spans="1:7" ht="15.75" customHeight="1" x14ac:dyDescent="0.3">
      <c r="A38" s="10"/>
      <c r="B38" s="11" t="s">
        <v>9</v>
      </c>
      <c r="C38" s="11" t="s">
        <v>10</v>
      </c>
      <c r="D38" s="12" t="s">
        <v>11</v>
      </c>
      <c r="E38" s="12" t="s">
        <v>12</v>
      </c>
      <c r="F38" s="12" t="s">
        <v>13</v>
      </c>
      <c r="G38" s="13" t="s">
        <v>14</v>
      </c>
    </row>
    <row r="39" spans="1:7" ht="15.75" customHeight="1" x14ac:dyDescent="0.3">
      <c r="A39" s="14">
        <v>4</v>
      </c>
      <c r="B39" s="15" t="s">
        <v>373</v>
      </c>
      <c r="C39" s="15" t="s">
        <v>358</v>
      </c>
      <c r="D39" s="16">
        <v>152</v>
      </c>
      <c r="E39" s="16">
        <v>7</v>
      </c>
      <c r="F39" s="16">
        <v>611</v>
      </c>
      <c r="G39" s="19">
        <v>30</v>
      </c>
    </row>
    <row r="40" spans="1:7" ht="15.75" customHeight="1" x14ac:dyDescent="0.3">
      <c r="A40" s="20">
        <v>8</v>
      </c>
      <c r="B40" s="21" t="s">
        <v>374</v>
      </c>
      <c r="C40" s="21" t="s">
        <v>186</v>
      </c>
      <c r="D40" s="22">
        <v>150</v>
      </c>
      <c r="E40" s="23">
        <v>5</v>
      </c>
      <c r="F40" s="22">
        <v>592</v>
      </c>
      <c r="G40" s="24">
        <v>26</v>
      </c>
    </row>
    <row r="41" spans="1:7" ht="15.75" customHeight="1" x14ac:dyDescent="0.3">
      <c r="A41" s="20">
        <v>5</v>
      </c>
      <c r="B41" s="21" t="s">
        <v>107</v>
      </c>
      <c r="C41" s="21" t="s">
        <v>36</v>
      </c>
      <c r="D41" s="22">
        <v>155</v>
      </c>
      <c r="E41" s="23">
        <v>8</v>
      </c>
      <c r="F41" s="22">
        <v>588</v>
      </c>
      <c r="G41" s="24">
        <v>23</v>
      </c>
    </row>
    <row r="42" spans="1:7" ht="15.75" customHeight="1" x14ac:dyDescent="0.3">
      <c r="A42" s="20">
        <v>1</v>
      </c>
      <c r="B42" s="21" t="s">
        <v>208</v>
      </c>
      <c r="C42" s="21" t="s">
        <v>186</v>
      </c>
      <c r="D42" s="22">
        <v>151</v>
      </c>
      <c r="E42" s="23">
        <v>6</v>
      </c>
      <c r="F42" s="25">
        <v>580</v>
      </c>
      <c r="G42" s="26">
        <v>19</v>
      </c>
    </row>
    <row r="43" spans="1:7" ht="15.75" customHeight="1" x14ac:dyDescent="0.3">
      <c r="A43" s="20">
        <v>2</v>
      </c>
      <c r="B43" s="21" t="s">
        <v>375</v>
      </c>
      <c r="C43" s="21" t="s">
        <v>183</v>
      </c>
      <c r="D43" s="22">
        <v>141</v>
      </c>
      <c r="E43" s="23">
        <v>3</v>
      </c>
      <c r="F43" s="22">
        <v>579</v>
      </c>
      <c r="G43" s="24">
        <v>19</v>
      </c>
    </row>
    <row r="44" spans="1:7" ht="15.75" customHeight="1" x14ac:dyDescent="0.3">
      <c r="A44" s="20">
        <v>6</v>
      </c>
      <c r="B44" s="21" t="s">
        <v>240</v>
      </c>
      <c r="C44" s="21" t="s">
        <v>76</v>
      </c>
      <c r="D44" s="22">
        <v>133</v>
      </c>
      <c r="E44" s="23">
        <v>1</v>
      </c>
      <c r="F44" s="22">
        <v>558</v>
      </c>
      <c r="G44" s="24">
        <v>16</v>
      </c>
    </row>
    <row r="45" spans="1:7" ht="15.75" customHeight="1" x14ac:dyDescent="0.3">
      <c r="A45" s="20">
        <v>3</v>
      </c>
      <c r="B45" s="21" t="s">
        <v>376</v>
      </c>
      <c r="C45" s="21" t="s">
        <v>24</v>
      </c>
      <c r="D45" s="22">
        <v>140</v>
      </c>
      <c r="E45" s="23">
        <v>2</v>
      </c>
      <c r="F45" s="22">
        <v>530</v>
      </c>
      <c r="G45" s="24">
        <v>8</v>
      </c>
    </row>
    <row r="46" spans="1:7" ht="15.75" customHeight="1" x14ac:dyDescent="0.3">
      <c r="A46" s="27">
        <v>7</v>
      </c>
      <c r="B46" s="28" t="s">
        <v>247</v>
      </c>
      <c r="C46" s="28" t="s">
        <v>36</v>
      </c>
      <c r="D46" s="29">
        <v>149</v>
      </c>
      <c r="E46" s="30">
        <v>4</v>
      </c>
      <c r="F46" s="29">
        <v>522</v>
      </c>
      <c r="G46" s="31">
        <v>8</v>
      </c>
    </row>
    <row r="47" spans="1:7" ht="15.75" customHeight="1" x14ac:dyDescent="0.3"/>
    <row r="48" spans="1:7" ht="15.75" customHeight="1" x14ac:dyDescent="0.3">
      <c r="A48" s="7"/>
      <c r="B48" s="8" t="s">
        <v>82</v>
      </c>
      <c r="C48" s="6" t="s">
        <v>377</v>
      </c>
      <c r="E48" s="9" t="s">
        <v>378</v>
      </c>
      <c r="F48" s="8"/>
      <c r="G48" s="8"/>
    </row>
    <row r="49" spans="1:7" ht="15.75" customHeight="1" x14ac:dyDescent="0.3">
      <c r="A49" s="10"/>
      <c r="B49" s="11" t="s">
        <v>9</v>
      </c>
      <c r="C49" s="11" t="s">
        <v>10</v>
      </c>
      <c r="D49" s="12" t="s">
        <v>11</v>
      </c>
      <c r="E49" s="12" t="s">
        <v>12</v>
      </c>
      <c r="F49" s="12" t="s">
        <v>13</v>
      </c>
      <c r="G49" s="13" t="s">
        <v>14</v>
      </c>
    </row>
    <row r="50" spans="1:7" ht="15.75" customHeight="1" x14ac:dyDescent="0.3">
      <c r="A50" s="14">
        <v>6</v>
      </c>
      <c r="B50" s="15" t="s">
        <v>379</v>
      </c>
      <c r="C50" s="15" t="s">
        <v>36</v>
      </c>
      <c r="D50" s="16">
        <v>152</v>
      </c>
      <c r="E50" s="16">
        <v>7</v>
      </c>
      <c r="F50" s="16">
        <v>593</v>
      </c>
      <c r="G50" s="19">
        <v>28</v>
      </c>
    </row>
    <row r="51" spans="1:7" ht="15.75" customHeight="1" x14ac:dyDescent="0.3">
      <c r="A51" s="20">
        <v>5</v>
      </c>
      <c r="B51" s="21" t="s">
        <v>380</v>
      </c>
      <c r="C51" s="21" t="s">
        <v>33</v>
      </c>
      <c r="D51" s="22">
        <v>147</v>
      </c>
      <c r="E51" s="23">
        <v>6</v>
      </c>
      <c r="F51" s="22">
        <v>524</v>
      </c>
      <c r="G51" s="24">
        <v>23</v>
      </c>
    </row>
    <row r="52" spans="1:7" ht="15.75" customHeight="1" x14ac:dyDescent="0.3">
      <c r="A52" s="20">
        <v>4</v>
      </c>
      <c r="B52" s="21" t="s">
        <v>381</v>
      </c>
      <c r="C52" s="21" t="s">
        <v>33</v>
      </c>
      <c r="D52" s="22">
        <v>97</v>
      </c>
      <c r="E52" s="23">
        <v>4</v>
      </c>
      <c r="F52" s="22">
        <v>408</v>
      </c>
      <c r="G52" s="24">
        <v>17</v>
      </c>
    </row>
    <row r="53" spans="1:7" ht="15.75" customHeight="1" x14ac:dyDescent="0.3">
      <c r="A53" s="20">
        <v>3</v>
      </c>
      <c r="B53" s="21" t="s">
        <v>382</v>
      </c>
      <c r="C53" s="21" t="s">
        <v>33</v>
      </c>
      <c r="D53" s="22" t="s">
        <v>45</v>
      </c>
      <c r="E53" s="23">
        <v>0</v>
      </c>
      <c r="F53" s="22">
        <v>324</v>
      </c>
      <c r="G53" s="24">
        <v>14</v>
      </c>
    </row>
    <row r="54" spans="1:7" ht="15.75" customHeight="1" x14ac:dyDescent="0.3">
      <c r="A54" s="20">
        <v>2</v>
      </c>
      <c r="B54" s="21" t="s">
        <v>383</v>
      </c>
      <c r="C54" s="21" t="s">
        <v>183</v>
      </c>
      <c r="D54" s="22">
        <v>85</v>
      </c>
      <c r="E54" s="23">
        <v>3</v>
      </c>
      <c r="F54" s="22">
        <v>372</v>
      </c>
      <c r="G54" s="24">
        <v>13</v>
      </c>
    </row>
    <row r="55" spans="1:7" ht="15.75" customHeight="1" x14ac:dyDescent="0.3">
      <c r="A55" s="20">
        <v>7</v>
      </c>
      <c r="B55" s="75" t="s">
        <v>384</v>
      </c>
      <c r="C55" s="21" t="s">
        <v>33</v>
      </c>
      <c r="D55" s="22">
        <v>117</v>
      </c>
      <c r="E55" s="23">
        <v>5</v>
      </c>
      <c r="F55" s="22">
        <v>117</v>
      </c>
      <c r="G55" s="24">
        <v>5</v>
      </c>
    </row>
    <row r="56" spans="1:7" ht="15.75" customHeight="1" x14ac:dyDescent="0.3">
      <c r="A56" s="27">
        <v>1</v>
      </c>
      <c r="B56" s="28" t="s">
        <v>385</v>
      </c>
      <c r="C56" s="28" t="s">
        <v>33</v>
      </c>
      <c r="D56" s="29" t="s">
        <v>45</v>
      </c>
      <c r="E56" s="30">
        <v>0</v>
      </c>
      <c r="F56" s="32">
        <v>77</v>
      </c>
      <c r="G56" s="33">
        <v>2</v>
      </c>
    </row>
    <row r="57" spans="1:7" ht="15.75" customHeight="1" x14ac:dyDescent="0.3"/>
    <row r="58" spans="1:7" ht="15.75" customHeight="1" x14ac:dyDescent="0.3">
      <c r="B58" s="6" t="s">
        <v>386</v>
      </c>
      <c r="F58" s="35" t="s">
        <v>165</v>
      </c>
    </row>
    <row r="59" spans="1:7" ht="15.75" customHeight="1" x14ac:dyDescent="0.3">
      <c r="B59" s="6" t="s">
        <v>166</v>
      </c>
    </row>
    <row r="60" spans="1:7" ht="15.75" customHeight="1" x14ac:dyDescent="0.3"/>
  </sheetData>
  <hyperlinks>
    <hyperlink ref="B2" location="'Index'!A3" tooltip="Go to the Index sheet" display="á" xr:uid="{CC96D736-B523-4047-8037-9EF2C7512AF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50m 1</vt:lpstr>
      <vt:lpstr>Bench 50m 2</vt:lpstr>
      <vt:lpstr>Bench SR (Air) 1</vt:lpstr>
      <vt:lpstr>Bench SR (Air) 2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2023-02-25T14:51:07Z</dcterms:created>
  <dcterms:modified xsi:type="dcterms:W3CDTF">2023-02-25T14:51:13Z</dcterms:modified>
</cp:coreProperties>
</file>