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0509B707-DEB2-41C0-A5BD-E312A772E47F}" xr6:coauthVersionLast="47" xr6:coauthVersionMax="47" xr10:uidLastSave="{00000000-0000-0000-0000-000000000000}"/>
  <bookViews>
    <workbookView minimized="1" xWindow="3510" yWindow="1470" windowWidth="20460" windowHeight="14730" tabRatio="850" xr2:uid="{0B1965CB-6A45-4D77-AC82-D6FA103512B1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49" r:id="rId30"/>
    <sheet name="Gallery Rifle Any Sen" sheetId="50" r:id="rId31"/>
    <sheet name="Gallery Rifle Iron" sheetId="51" r:id="rId32"/>
    <sheet name="Gallery Rifle Iron Sen" sheetId="52" r:id="rId33"/>
    <sheet name="Long Barrelled Pistol" sheetId="30" r:id="rId34"/>
    <sheet name="Long Barrelled Pistol Sen" sheetId="31" r:id="rId35"/>
    <sheet name="Muzzle-loading Nitro" sheetId="32" r:id="rId36"/>
    <sheet name="Muzzle-loading Pistol" sheetId="33" r:id="rId37"/>
    <sheet name="Muzzle-loading Pistol Sen" sheetId="34" r:id="rId38"/>
    <sheet name="Muzzle-loading Revolver" sheetId="35" r:id="rId39"/>
    <sheet name="Rapid Fire Air Pistol" sheetId="36" r:id="rId40"/>
    <sheet name="Rapid Fire Rifle" sheetId="37" r:id="rId41"/>
    <sheet name="Short Range Rifle 1" sheetId="38" r:id="rId42"/>
    <sheet name="Short Range Rifle 2" sheetId="39" r:id="rId43"/>
    <sheet name="Short Range Rifle Sen" sheetId="40" r:id="rId44"/>
    <sheet name="Short Range Rifle Team 1" sheetId="41" r:id="rId45"/>
    <sheet name="Short Range Rifle Team 2" sheetId="42" r:id="rId46"/>
    <sheet name="Sport Rifle 1" sheetId="43" r:id="rId47"/>
    <sheet name="Sport Rifle 2" sheetId="44" r:id="rId48"/>
    <sheet name="Sport Rifle Sen" sheetId="45" r:id="rId49"/>
    <sheet name="Sport Rifle Team 1" sheetId="46" r:id="rId50"/>
    <sheet name="Sport Rifle Team 2" sheetId="47" r:id="rId51"/>
    <sheet name="SR Standard Pistol" sheetId="48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51" l="1"/>
  <c r="F49" i="51"/>
  <c r="P47" i="51"/>
  <c r="F43" i="51"/>
  <c r="P48" i="51"/>
  <c r="F42" i="51"/>
  <c r="P49" i="51"/>
  <c r="F46" i="51"/>
  <c r="P43" i="51"/>
  <c r="F44" i="51"/>
  <c r="P45" i="51"/>
  <c r="F48" i="51"/>
  <c r="P46" i="51"/>
  <c r="F47" i="51"/>
  <c r="P41" i="51"/>
  <c r="F41" i="51"/>
  <c r="P44" i="51"/>
  <c r="F45" i="51"/>
  <c r="P35" i="51"/>
  <c r="F37" i="51"/>
  <c r="P36" i="51"/>
  <c r="F32" i="51"/>
  <c r="P34" i="51"/>
  <c r="F33" i="51"/>
  <c r="P33" i="51"/>
  <c r="F35" i="51"/>
  <c r="P30" i="51"/>
  <c r="F34" i="51"/>
  <c r="P32" i="51"/>
  <c r="F31" i="51"/>
  <c r="P37" i="51"/>
  <c r="F29" i="51"/>
  <c r="P29" i="51"/>
  <c r="F36" i="51"/>
  <c r="P31" i="51"/>
  <c r="F30" i="51"/>
  <c r="P17" i="51"/>
  <c r="F18" i="51"/>
  <c r="P22" i="51"/>
  <c r="F21" i="51"/>
  <c r="P24" i="51"/>
  <c r="F17" i="51"/>
  <c r="P25" i="51"/>
  <c r="F23" i="51"/>
  <c r="P18" i="51"/>
  <c r="F20" i="51"/>
  <c r="P19" i="51"/>
  <c r="F22" i="51"/>
  <c r="P23" i="51"/>
  <c r="F24" i="51"/>
  <c r="P21" i="51"/>
  <c r="F19" i="51"/>
  <c r="P20" i="51"/>
  <c r="F25" i="51"/>
  <c r="P6" i="51"/>
  <c r="F9" i="51"/>
  <c r="P10" i="51"/>
  <c r="F11" i="51"/>
  <c r="P8" i="51"/>
  <c r="F5" i="51"/>
  <c r="P5" i="51"/>
  <c r="F7" i="51"/>
  <c r="P9" i="51"/>
  <c r="F12" i="51"/>
  <c r="P7" i="51"/>
  <c r="F8" i="51"/>
  <c r="P13" i="51"/>
  <c r="F10" i="51"/>
  <c r="P11" i="51"/>
  <c r="F6" i="51"/>
  <c r="P12" i="51"/>
  <c r="F13" i="51"/>
  <c r="F31" i="49"/>
  <c r="P27" i="49"/>
  <c r="F27" i="49"/>
  <c r="P30" i="49"/>
  <c r="F34" i="49"/>
  <c r="P32" i="49"/>
  <c r="F33" i="49"/>
  <c r="P28" i="49"/>
  <c r="F32" i="49"/>
  <c r="P31" i="49"/>
  <c r="F30" i="49"/>
  <c r="P29" i="49"/>
  <c r="F29" i="49"/>
  <c r="P33" i="49"/>
  <c r="F28" i="49"/>
  <c r="P17" i="49"/>
  <c r="F20" i="49"/>
  <c r="P19" i="49"/>
  <c r="F18" i="49"/>
  <c r="P16" i="49"/>
  <c r="F16" i="49"/>
  <c r="P23" i="49"/>
  <c r="F19" i="49"/>
  <c r="P22" i="49"/>
  <c r="F17" i="49"/>
  <c r="P20" i="49"/>
  <c r="F23" i="49"/>
  <c r="P18" i="49"/>
  <c r="F21" i="49"/>
  <c r="P21" i="49"/>
  <c r="F22" i="49"/>
  <c r="P6" i="49"/>
  <c r="F10" i="49"/>
  <c r="P5" i="49"/>
  <c r="F6" i="49"/>
  <c r="P9" i="49"/>
  <c r="F9" i="49"/>
  <c r="P7" i="49"/>
  <c r="F11" i="49"/>
  <c r="P10" i="49"/>
  <c r="F12" i="49"/>
  <c r="P11" i="49"/>
  <c r="F7" i="49"/>
  <c r="P12" i="49"/>
  <c r="F5" i="49"/>
  <c r="P8" i="49"/>
  <c r="F8" i="49"/>
  <c r="G20" i="48" l="1"/>
  <c r="G19" i="48"/>
  <c r="G18" i="48"/>
  <c r="G17" i="48"/>
  <c r="G16" i="48"/>
  <c r="G15" i="48"/>
  <c r="G11" i="48"/>
  <c r="G10" i="48"/>
  <c r="G9" i="48"/>
  <c r="G8" i="48"/>
  <c r="G7" i="48"/>
  <c r="G6" i="48"/>
  <c r="G5" i="48"/>
  <c r="M12" i="47"/>
  <c r="F12" i="47"/>
  <c r="M11" i="47"/>
  <c r="F11" i="47"/>
  <c r="M10" i="47"/>
  <c r="M9" i="47" s="1"/>
  <c r="F10" i="47"/>
  <c r="F9" i="47"/>
  <c r="M7" i="47"/>
  <c r="F7" i="47"/>
  <c r="M6" i="47"/>
  <c r="F6" i="47"/>
  <c r="M5" i="47"/>
  <c r="F5" i="47"/>
  <c r="M4" i="47"/>
  <c r="F4" i="47"/>
  <c r="F43" i="46"/>
  <c r="F42" i="46"/>
  <c r="F41" i="46"/>
  <c r="F40" i="46" s="1"/>
  <c r="M38" i="46"/>
  <c r="F38" i="46"/>
  <c r="M37" i="46"/>
  <c r="F37" i="46"/>
  <c r="F35" i="46" s="1"/>
  <c r="M36" i="46"/>
  <c r="M35" i="46" s="1"/>
  <c r="F36" i="46"/>
  <c r="M33" i="46"/>
  <c r="F33" i="46"/>
  <c r="M32" i="46"/>
  <c r="M30" i="46" s="1"/>
  <c r="F32" i="46"/>
  <c r="F30" i="46" s="1"/>
  <c r="M31" i="46"/>
  <c r="F31" i="46"/>
  <c r="F17" i="46"/>
  <c r="F16" i="46"/>
  <c r="F15" i="46"/>
  <c r="F14" i="46" s="1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F10" i="42"/>
  <c r="M9" i="42"/>
  <c r="F9" i="42"/>
  <c r="M7" i="42"/>
  <c r="F7" i="42"/>
  <c r="M6" i="42"/>
  <c r="F6" i="42"/>
  <c r="M5" i="42"/>
  <c r="F5" i="42"/>
  <c r="M4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31" i="37"/>
  <c r="G30" i="37"/>
  <c r="G29" i="37"/>
  <c r="G28" i="37"/>
  <c r="G27" i="37"/>
  <c r="G26" i="37"/>
  <c r="G25" i="37"/>
  <c r="G21" i="37"/>
  <c r="G20" i="37"/>
  <c r="G19" i="37"/>
  <c r="G18" i="37"/>
  <c r="G17" i="37"/>
  <c r="G16" i="37"/>
  <c r="G15" i="37"/>
  <c r="G11" i="37"/>
  <c r="G10" i="37"/>
  <c r="G9" i="37"/>
  <c r="G8" i="37"/>
  <c r="G7" i="37"/>
  <c r="G6" i="37"/>
  <c r="G5" i="37"/>
  <c r="H14" i="36"/>
  <c r="H13" i="36"/>
  <c r="H12" i="36"/>
  <c r="H11" i="36"/>
  <c r="H10" i="36"/>
  <c r="H9" i="36"/>
  <c r="H8" i="36"/>
  <c r="H7" i="36"/>
  <c r="H6" i="36"/>
  <c r="H5" i="36"/>
  <c r="F47" i="30"/>
  <c r="F46" i="30"/>
  <c r="F45" i="30"/>
  <c r="F44" i="30"/>
  <c r="F43" i="30"/>
  <c r="F42" i="30"/>
  <c r="F41" i="30"/>
  <c r="F40" i="30"/>
  <c r="F36" i="30"/>
  <c r="F35" i="30"/>
  <c r="F34" i="30"/>
  <c r="F33" i="30"/>
  <c r="F32" i="30"/>
  <c r="F31" i="30"/>
  <c r="F30" i="30"/>
  <c r="F29" i="30"/>
  <c r="F25" i="30"/>
  <c r="F24" i="30"/>
  <c r="F23" i="30"/>
  <c r="F22" i="30"/>
  <c r="F21" i="30"/>
  <c r="F20" i="30"/>
  <c r="F19" i="30"/>
  <c r="F18" i="30"/>
  <c r="F17" i="30"/>
  <c r="F13" i="30"/>
  <c r="F12" i="30"/>
  <c r="F11" i="30"/>
  <c r="F10" i="30"/>
  <c r="F9" i="30"/>
  <c r="F8" i="30"/>
  <c r="F7" i="30"/>
  <c r="F6" i="30"/>
  <c r="F5" i="30"/>
  <c r="F43" i="29"/>
  <c r="F42" i="29"/>
  <c r="F41" i="29"/>
  <c r="F40" i="29" s="1"/>
  <c r="M38" i="29"/>
  <c r="F38" i="29"/>
  <c r="M37" i="29"/>
  <c r="M35" i="29" s="1"/>
  <c r="F37" i="29"/>
  <c r="F35" i="29" s="1"/>
  <c r="M36" i="29"/>
  <c r="F36" i="29"/>
  <c r="M33" i="29"/>
  <c r="F33" i="29"/>
  <c r="M32" i="29"/>
  <c r="M30" i="29" s="1"/>
  <c r="F32" i="29"/>
  <c r="F30" i="29" s="1"/>
  <c r="M31" i="29"/>
  <c r="F31" i="29"/>
  <c r="F17" i="29"/>
  <c r="F16" i="29"/>
  <c r="F15" i="29"/>
  <c r="F14" i="29"/>
  <c r="M12" i="29"/>
  <c r="F12" i="29"/>
  <c r="M11" i="29"/>
  <c r="F11" i="29"/>
  <c r="M10" i="29"/>
  <c r="F10" i="29"/>
  <c r="M9" i="29"/>
  <c r="F9" i="29"/>
  <c r="M7" i="29"/>
  <c r="F7" i="29"/>
  <c r="M6" i="29"/>
  <c r="F6" i="29"/>
  <c r="M5" i="29"/>
  <c r="F5" i="29"/>
  <c r="M4" i="29"/>
  <c r="F4" i="29"/>
  <c r="F43" i="28"/>
  <c r="F42" i="28"/>
  <c r="F41" i="28"/>
  <c r="F40" i="28" s="1"/>
  <c r="M38" i="28"/>
  <c r="F38" i="28"/>
  <c r="M37" i="28"/>
  <c r="M35" i="28" s="1"/>
  <c r="F37" i="28"/>
  <c r="F35" i="28" s="1"/>
  <c r="M36" i="28"/>
  <c r="F36" i="28"/>
  <c r="M33" i="28"/>
  <c r="F33" i="28"/>
  <c r="M32" i="28"/>
  <c r="M30" i="28" s="1"/>
  <c r="F32" i="28"/>
  <c r="F30" i="28" s="1"/>
  <c r="M31" i="28"/>
  <c r="F31" i="28"/>
  <c r="M17" i="28"/>
  <c r="F17" i="28"/>
  <c r="M16" i="28"/>
  <c r="M14" i="28" s="1"/>
  <c r="F16" i="28"/>
  <c r="F14" i="28" s="1"/>
  <c r="M15" i="28"/>
  <c r="F15" i="28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 s="1"/>
  <c r="M12" i="22"/>
  <c r="F12" i="22"/>
  <c r="M11" i="22"/>
  <c r="F11" i="22"/>
  <c r="F9" i="22" s="1"/>
  <c r="M10" i="22"/>
  <c r="M9" i="22" s="1"/>
  <c r="F10" i="22"/>
  <c r="M7" i="22"/>
  <c r="F7" i="22"/>
  <c r="M6" i="22"/>
  <c r="M4" i="22" s="1"/>
  <c r="F6" i="22"/>
  <c r="F4" i="22" s="1"/>
  <c r="M5" i="22"/>
  <c r="F5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M40" i="6" s="1"/>
  <c r="F41" i="6"/>
  <c r="F40" i="6" s="1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<sst xmlns="http://schemas.openxmlformats.org/spreadsheetml/2006/main" count="5422" uniqueCount="1416">
  <si>
    <t>10M Air Pistol - Individuals</t>
  </si>
  <si>
    <t>Round Three (28-Nov-22)</t>
  </si>
  <si>
    <t>á</t>
  </si>
  <si>
    <t>Division One</t>
  </si>
  <si>
    <t>Avg of declared Avgs: 186.2</t>
  </si>
  <si>
    <t>Avg this round: 187.6</t>
  </si>
  <si>
    <t>Division Two</t>
  </si>
  <si>
    <t>Avg of declared Avgs: 180.9</t>
  </si>
  <si>
    <t>Avg this round: 181.6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</si>
  <si>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</si>
  <si>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</si>
  <si>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</si>
  <si>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</si>
  <si>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</si>
  <si>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</si>
  <si>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</si>
  <si>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</si>
  <si>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V. Tripney</t>
  </si>
  <si>
    <t>City of Truro</t>
  </si>
  <si>
    <t>A. Ralston</t>
  </si>
  <si>
    <t>Dumbarton</t>
  </si>
  <si>
    <t>A. Colman</t>
  </si>
  <si>
    <t>S. Finnie</t>
  </si>
  <si>
    <t>Harpenden</t>
  </si>
  <si>
    <t>C. Lee</t>
  </si>
  <si>
    <t>Blackpool</t>
  </si>
  <si>
    <t>P. Hair</t>
  </si>
  <si>
    <t>Dumfries</t>
  </si>
  <si>
    <t>C. Glover</t>
  </si>
  <si>
    <t>C. Dickson</t>
  </si>
  <si>
    <t>Alloa</t>
  </si>
  <si>
    <t>D. Kirk</t>
  </si>
  <si>
    <t>Telepost</t>
  </si>
  <si>
    <t>H. Graham</t>
  </si>
  <si>
    <t>E. Clarke</t>
  </si>
  <si>
    <t>Crewe</t>
  </si>
  <si>
    <t>I. Nuckley</t>
  </si>
  <si>
    <t>G. Chambers</t>
  </si>
  <si>
    <t>Altrincham</t>
  </si>
  <si>
    <t>W. McGurk</t>
  </si>
  <si>
    <t>Dechmont</t>
  </si>
  <si>
    <t>S. Stockdale</t>
  </si>
  <si>
    <t>Callander</t>
  </si>
  <si>
    <t>W. Man</t>
  </si>
  <si>
    <t>Jasmine</t>
  </si>
  <si>
    <t>ncr</t>
  </si>
  <si>
    <t>R. A. Shaw</t>
  </si>
  <si>
    <t>Vickers</t>
  </si>
  <si>
    <t>Division Three</t>
  </si>
  <si>
    <t>Avg of declared Avgs: 178.4</t>
  </si>
  <si>
    <t>Avg this round: 178.0</t>
  </si>
  <si>
    <t>Division Four</t>
  </si>
  <si>
    <t>Avg of declared Avgs: 174.6</t>
  </si>
  <si>
    <t>Avg this round: 174.8</t>
  </si>
  <si>
    <t>H. McDonald</t>
  </si>
  <si>
    <t>Balerno &amp; Currie</t>
  </si>
  <si>
    <t>E. Wethered</t>
  </si>
  <si>
    <t>R &amp; L</t>
  </si>
  <si>
    <t>P. Sambells</t>
  </si>
  <si>
    <t>S. Carter</t>
  </si>
  <si>
    <t>Jubilee</t>
  </si>
  <si>
    <t>A. Hartley</t>
  </si>
  <si>
    <t>Wellington &amp; Skipton</t>
  </si>
  <si>
    <t>C. Deery</t>
  </si>
  <si>
    <t>Downshire</t>
  </si>
  <si>
    <t>W. Craig</t>
  </si>
  <si>
    <t>D. Gilbody</t>
  </si>
  <si>
    <t>A. Lennox</t>
  </si>
  <si>
    <t>P. Medlin</t>
  </si>
  <si>
    <t>G. Mees</t>
  </si>
  <si>
    <t>Norwich City</t>
  </si>
  <si>
    <t>R. Wethered</t>
  </si>
  <si>
    <t>J. Martin</t>
  </si>
  <si>
    <t>B. Elliott</t>
  </si>
  <si>
    <t>Bedlay</t>
  </si>
  <si>
    <t>B. Crossley</t>
  </si>
  <si>
    <t>Blackburn</t>
  </si>
  <si>
    <t>M. Popazov</t>
  </si>
  <si>
    <t>Deddington</t>
  </si>
  <si>
    <t>M. Savage</t>
  </si>
  <si>
    <t>C. Bracken</t>
  </si>
  <si>
    <t>St. Giles Yarners</t>
  </si>
  <si>
    <t>Division Five</t>
  </si>
  <si>
    <t>Avg of declared Avgs: 172.1</t>
  </si>
  <si>
    <t>Avg this round: 172.2</t>
  </si>
  <si>
    <t>Division Six</t>
  </si>
  <si>
    <t>Avg of declared Avgs: 168.7</t>
  </si>
  <si>
    <t>Avg this round: 170.9</t>
  </si>
  <si>
    <t>R. Beale</t>
  </si>
  <si>
    <t>Watsonians</t>
  </si>
  <si>
    <t>J. Slater-Morris</t>
  </si>
  <si>
    <t>Goodyear</t>
  </si>
  <si>
    <t>D. Erskine</t>
  </si>
  <si>
    <t>A. Simpson</t>
  </si>
  <si>
    <t>N. Carter</t>
  </si>
  <si>
    <t>N. Booker</t>
  </si>
  <si>
    <t>Penzance &amp; St. Ives</t>
  </si>
  <si>
    <t>D. Gilbert-Harris</t>
  </si>
  <si>
    <t>M. Schooling</t>
  </si>
  <si>
    <t>G. Appleby</t>
  </si>
  <si>
    <t>Keswick</t>
  </si>
  <si>
    <t>A. Kirkham</t>
  </si>
  <si>
    <t>Preston Grasshoppers</t>
  </si>
  <si>
    <t>K. Russell</t>
  </si>
  <si>
    <t>A. Dart</t>
  </si>
  <si>
    <t>Little Clacton</t>
  </si>
  <si>
    <t>S. Moore</t>
  </si>
  <si>
    <t>T. Mooney</t>
  </si>
  <si>
    <t>R. Hair</t>
  </si>
  <si>
    <t>M. Humphrey</t>
  </si>
  <si>
    <t>J. Thomson</t>
  </si>
  <si>
    <t>C. Bebbington</t>
  </si>
  <si>
    <t>Division Seven</t>
  </si>
  <si>
    <t>Avg of declared Avgs: 165.4</t>
  </si>
  <si>
    <t>Avg this round: 162.4</t>
  </si>
  <si>
    <t>Division Eight</t>
  </si>
  <si>
    <t>Avg of declared Avgs: 163.3</t>
  </si>
  <si>
    <t>Avg this round: 163.4</t>
  </si>
  <si>
    <t>S. Tomlin</t>
  </si>
  <si>
    <t>B. Woolley</t>
  </si>
  <si>
    <t>A. Hunton</t>
  </si>
  <si>
    <t>D. White</t>
  </si>
  <si>
    <t>T. Flynn</t>
  </si>
  <si>
    <t>T. Lumley</t>
  </si>
  <si>
    <t>S. Trevithick</t>
  </si>
  <si>
    <t>M. Pedley</t>
  </si>
  <si>
    <t>M. Jupp</t>
  </si>
  <si>
    <t>Leek</t>
  </si>
  <si>
    <t>N. Dixon</t>
  </si>
  <si>
    <t>Portishead</t>
  </si>
  <si>
    <t>J. Sadowski</t>
  </si>
  <si>
    <t>D. Grocott</t>
  </si>
  <si>
    <t>F. Braganza</t>
  </si>
  <si>
    <t>A. Thomas</t>
  </si>
  <si>
    <t>A. Baxter</t>
  </si>
  <si>
    <t>D. McNulty</t>
  </si>
  <si>
    <t>A. Tew</t>
  </si>
  <si>
    <t>P. McKelvey</t>
  </si>
  <si>
    <t>Division Nine</t>
  </si>
  <si>
    <t>Avg of declared Avgs: 161.5</t>
  </si>
  <si>
    <t>Avg this round: 160.5</t>
  </si>
  <si>
    <t>Division Ten</t>
  </si>
  <si>
    <t>Avg of declared Avgs: 159.9</t>
  </si>
  <si>
    <t>Avg this round: 159.1</t>
  </si>
  <si>
    <t>I. Baxter</t>
  </si>
  <si>
    <t>P. Field</t>
  </si>
  <si>
    <t>T. Wilson</t>
  </si>
  <si>
    <t>P. Warwick</t>
  </si>
  <si>
    <t>S. Alexander</t>
  </si>
  <si>
    <t>Penarth</t>
  </si>
  <si>
    <t>J. Willis</t>
  </si>
  <si>
    <t>R. Mead</t>
  </si>
  <si>
    <t>A. Davis</t>
  </si>
  <si>
    <t>I. Jones</t>
  </si>
  <si>
    <t>M. Arnstein</t>
  </si>
  <si>
    <t>L. Stone</t>
  </si>
  <si>
    <t>M. Hunt</t>
  </si>
  <si>
    <t>Bury</t>
  </si>
  <si>
    <t>D. Marshall</t>
  </si>
  <si>
    <t>G. Harris</t>
  </si>
  <si>
    <t>M. Stone</t>
  </si>
  <si>
    <t>P. E. Harrison</t>
  </si>
  <si>
    <t>R. Darwen</t>
  </si>
  <si>
    <t>P. Buchan</t>
  </si>
  <si>
    <t xml:space="preserve">  Scorer: D Grocott</t>
  </si>
  <si>
    <t>Issue date: 18-Dec-22</t>
  </si>
  <si>
    <t xml:space="preserve">  Challenges must be sent to the scorer and received by: 01-Jan-23</t>
  </si>
  <si>
    <t>Division Eleven</t>
  </si>
  <si>
    <t>Avg of declared Avgs: 158.4</t>
  </si>
  <si>
    <t>Avg this round: 164.0</t>
  </si>
  <si>
    <t>Division Twelve</t>
  </si>
  <si>
    <t>Avg of declared Avgs: 157.2</t>
  </si>
  <si>
    <t>Avg this round: 158.9</t>
  </si>
  <si>
    <t>R. Collins</t>
  </si>
  <si>
    <t>J. Machin</t>
  </si>
  <si>
    <t>J. Brown</t>
  </si>
  <si>
    <t>K. Stockham</t>
  </si>
  <si>
    <t>T. Hall</t>
  </si>
  <si>
    <t>M. Dazeley</t>
  </si>
  <si>
    <t>Marlow</t>
  </si>
  <si>
    <t>R. Miller</t>
  </si>
  <si>
    <t>P. Harrison</t>
  </si>
  <si>
    <t>R. Ford</t>
  </si>
  <si>
    <t>P. Garrett</t>
  </si>
  <si>
    <t>A. Reed</t>
  </si>
  <si>
    <t>B. McIntosh</t>
  </si>
  <si>
    <t>St Andrews</t>
  </si>
  <si>
    <t>A. Salt</t>
  </si>
  <si>
    <t>J. Pye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</si>
  <si>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</si>
  <si>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</si>
  <si>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</si>
  <si>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</si>
  <si>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</si>
  <si>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</si>
  <si>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157.3</t>
  </si>
  <si>
    <t>Division Fourteen</t>
  </si>
  <si>
    <t>Avg of declared Avgs: 153.1</t>
  </si>
  <si>
    <t>Avg this round: 150.8</t>
  </si>
  <si>
    <t>J. Davis</t>
  </si>
  <si>
    <t>N. Calder</t>
  </si>
  <si>
    <t>D. Sweeting</t>
  </si>
  <si>
    <t>A. Germain</t>
  </si>
  <si>
    <t>Cardiff</t>
  </si>
  <si>
    <t>O. J. Spence</t>
  </si>
  <si>
    <t>K. Johnson</t>
  </si>
  <si>
    <t>L. Cooper</t>
  </si>
  <si>
    <t>M. Peacock</t>
  </si>
  <si>
    <t>M. Johnson</t>
  </si>
  <si>
    <t>C. Bowes</t>
  </si>
  <si>
    <t>R. Thomson</t>
  </si>
  <si>
    <t>I. Hutchinson</t>
  </si>
  <si>
    <t>T. McGregor</t>
  </si>
  <si>
    <t>J. Clements</t>
  </si>
  <si>
    <t>Wantage</t>
  </si>
  <si>
    <t>C. Phillips</t>
  </si>
  <si>
    <t>I. Foulner</t>
  </si>
  <si>
    <t>York RI</t>
  </si>
  <si>
    <t>M. Talbot</t>
  </si>
  <si>
    <t>D. Pitchforth</t>
  </si>
  <si>
    <t>Division Fifteen</t>
  </si>
  <si>
    <t>Avg of declared Avgs: 146.6</t>
  </si>
  <si>
    <t>Avg this round: 150.7</t>
  </si>
  <si>
    <t>Division Sixteen</t>
  </si>
  <si>
    <t>Avg of declared Avgs: 140.4</t>
  </si>
  <si>
    <t>Avg this round: 134.0</t>
  </si>
  <si>
    <t>D. Ellsmore</t>
  </si>
  <si>
    <t>L. Young</t>
  </si>
  <si>
    <t>Sunderland</t>
  </si>
  <si>
    <t>C. Brown</t>
  </si>
  <si>
    <t>P. Shaw</t>
  </si>
  <si>
    <t>J. Swift P0.3</t>
  </si>
  <si>
    <t>E. Thornton</t>
  </si>
  <si>
    <t>A. Noble</t>
  </si>
  <si>
    <t>N. Chinnery</t>
  </si>
  <si>
    <t>R. Hunt</t>
  </si>
  <si>
    <t>D. Wilson</t>
  </si>
  <si>
    <t>A. McSally</t>
  </si>
  <si>
    <t>D. Wheeler</t>
  </si>
  <si>
    <t>E. Smith</t>
  </si>
  <si>
    <t>H. Norris</t>
  </si>
  <si>
    <t>G. Standley</t>
  </si>
  <si>
    <t>A. Spearman</t>
  </si>
  <si>
    <t>D. Fitzpatrick</t>
  </si>
  <si>
    <t>Division Seventeen</t>
  </si>
  <si>
    <t>Avg of declared Avgs: 115.2</t>
  </si>
  <si>
    <t>Avg this round: 111.4</t>
  </si>
  <si>
    <t>K. Kearey</t>
  </si>
  <si>
    <t>D. Platt</t>
  </si>
  <si>
    <t>C. Wilson</t>
  </si>
  <si>
    <t>D. Higginbottom</t>
  </si>
  <si>
    <t>B. Smith</t>
  </si>
  <si>
    <t>S. Malic</t>
  </si>
  <si>
    <t>R. Austin</t>
  </si>
  <si>
    <t>C. Bullock</t>
  </si>
  <si>
    <t>Juniors</t>
  </si>
  <si>
    <t>Avg of declared Avgs: 163.1</t>
  </si>
  <si>
    <t>Avg this round: 166.8</t>
  </si>
  <si>
    <t xml:space="preserve">  Scorer:  See main sheet</t>
  </si>
  <si>
    <t>Seniors</t>
  </si>
  <si>
    <t>Avg of declared Avgs: 180.6</t>
  </si>
  <si>
    <t>Avg this round: 177.6</t>
  </si>
  <si>
    <t>Avg of declared Avgs: 168.8</t>
  </si>
  <si>
    <t>Avg this round: 168.1</t>
  </si>
  <si>
    <t>Avg this round: 165.9</t>
  </si>
  <si>
    <t>Avg this round: 160.1</t>
  </si>
  <si>
    <t>Avg of declared Avgs: 137.1</t>
  </si>
  <si>
    <t>Avg this round: 130.7</t>
  </si>
  <si>
    <t>10M Air Pistol - Teams</t>
  </si>
  <si>
    <t>1 Balerno &amp; Currie</t>
  </si>
  <si>
    <t>v</t>
  </si>
  <si>
    <t>4 City of Truro A</t>
  </si>
  <si>
    <t>2 Blackburn A</t>
  </si>
  <si>
    <t>3 Blackpool A</t>
  </si>
  <si>
    <t>5 Crewe A</t>
  </si>
  <si>
    <t>6 Dumbarton</t>
  </si>
  <si>
    <t>J. Baker</t>
  </si>
  <si>
    <t>D. Pennell</t>
  </si>
  <si>
    <t>R. Tector</t>
  </si>
  <si>
    <t>Shot</t>
  </si>
  <si>
    <t>Won</t>
  </si>
  <si>
    <t>Drw</t>
  </si>
  <si>
    <t>Lst</t>
  </si>
  <si>
    <t>Pnt</t>
  </si>
  <si>
    <t>Avg of declared Avgs: 536.8</t>
  </si>
  <si>
    <t>Avg this round: 536.8</t>
  </si>
  <si>
    <t>(Complete teams only)</t>
  </si>
  <si>
    <t>1 Bury</t>
  </si>
  <si>
    <t>4 Keswick</t>
  </si>
  <si>
    <t>S. McArthur</t>
  </si>
  <si>
    <t>A. Rogers</t>
  </si>
  <si>
    <t>J. Wilding</t>
  </si>
  <si>
    <t>2 City of Truro B</t>
  </si>
  <si>
    <t>3 Crewe B</t>
  </si>
  <si>
    <t>5 Penzance &amp; St. Ives A</t>
  </si>
  <si>
    <t>6 St. Giles Yarners</t>
  </si>
  <si>
    <t>Avg of declared Avgs: 495.5</t>
  </si>
  <si>
    <t>Avg this round: 496.3</t>
  </si>
  <si>
    <t>1 Blackburn B</t>
  </si>
  <si>
    <t>4 Leek</t>
  </si>
  <si>
    <t>2 Blackpool B</t>
  </si>
  <si>
    <t>3 Goodyear</t>
  </si>
  <si>
    <t>5 Penzance &amp; St. Ives B</t>
  </si>
  <si>
    <t>6 St Andrews</t>
  </si>
  <si>
    <t>Avg of declared Avgs: 466.3</t>
  </si>
  <si>
    <t>Avg this round: 467.3</t>
  </si>
  <si>
    <t>10m Air Pistol - Individuals (Supported rest)</t>
  </si>
  <si>
    <t>Avg of declared Avgs: 179.5</t>
  </si>
  <si>
    <t>Avg this round: 176.6</t>
  </si>
  <si>
    <t>D. Boyton</t>
  </si>
  <si>
    <t>Court Riverside</t>
  </si>
  <si>
    <t>G. Cox</t>
  </si>
  <si>
    <t>S. Davis</t>
  </si>
  <si>
    <t>Old Silhillians</t>
  </si>
  <si>
    <t>G. Lasseter</t>
  </si>
  <si>
    <t>Glevum</t>
  </si>
  <si>
    <t>J. Majewski</t>
  </si>
  <si>
    <t>Down Hatherley</t>
  </si>
  <si>
    <t>S. Western</t>
  </si>
  <si>
    <t>B. Beaven</t>
  </si>
  <si>
    <t>E. Hatcher</t>
  </si>
  <si>
    <t>Avg of declared Avgs: 171.2</t>
  </si>
  <si>
    <t>Avg this round: 171.3</t>
  </si>
  <si>
    <t>P. Tietze</t>
  </si>
  <si>
    <t>K. Johns</t>
  </si>
  <si>
    <t>T. Tunstall</t>
  </si>
  <si>
    <t>D. Wilkins</t>
  </si>
  <si>
    <t>S. Jones</t>
  </si>
  <si>
    <t>M. Bowen</t>
  </si>
  <si>
    <t>N. Beesley</t>
  </si>
  <si>
    <t>J. Kay</t>
  </si>
  <si>
    <t>Avg of declared Avgs: 156.8</t>
  </si>
  <si>
    <t>Avg this round: 156.3</t>
  </si>
  <si>
    <t>B. C. Pont</t>
  </si>
  <si>
    <t>J. List</t>
  </si>
  <si>
    <t>G. Sowerby</t>
  </si>
  <si>
    <t>P. Webb</t>
  </si>
  <si>
    <t>G. Law</t>
  </si>
  <si>
    <t>C. Hollings</t>
  </si>
  <si>
    <t>M. Bailey</t>
  </si>
  <si>
    <t>J. Parr</t>
  </si>
  <si>
    <t xml:space="preserve">  Scorer: A Hamilton</t>
  </si>
  <si>
    <t>10M Air Rifle - Individuals</t>
  </si>
  <si>
    <t>Avg of declared Avgs: 185.1</t>
  </si>
  <si>
    <t>Avg this round: 186.2</t>
  </si>
  <si>
    <t>R. Law</t>
  </si>
  <si>
    <t>N. Dewing</t>
  </si>
  <si>
    <t>R. Townsend</t>
  </si>
  <si>
    <t>A. Lawrence P7.6.3.2x4</t>
  </si>
  <si>
    <t>K. Scott</t>
  </si>
  <si>
    <t>L. O'Driscoll</t>
  </si>
  <si>
    <t>S. Banerjee</t>
  </si>
  <si>
    <t>I. Ward P7.6.3.2x1</t>
  </si>
  <si>
    <t>Avg of declared Avgs: 165.3</t>
  </si>
  <si>
    <t>Avg this round: 163.6</t>
  </si>
  <si>
    <t>R. Campbell</t>
  </si>
  <si>
    <t>M. Hunton</t>
  </si>
  <si>
    <t>K. Robinson</t>
  </si>
  <si>
    <t>J. Bennett</t>
  </si>
  <si>
    <t>Sutton Coldfield</t>
  </si>
  <si>
    <t>N. Avis</t>
  </si>
  <si>
    <t>J. Mackenzie</t>
  </si>
  <si>
    <t>A. Thomson</t>
  </si>
  <si>
    <t>A. Brown</t>
  </si>
  <si>
    <t>Avg of declared Avgs: 155.5</t>
  </si>
  <si>
    <t>K. Pickett</t>
  </si>
  <si>
    <t>J. Stevens</t>
  </si>
  <si>
    <t>O. Edwards</t>
  </si>
  <si>
    <t>J. Hoodless</t>
  </si>
  <si>
    <t>A. Di-Domenico</t>
  </si>
  <si>
    <t>Avg of declared Avgs: 142.7</t>
  </si>
  <si>
    <t>Avg this round: 140.9</t>
  </si>
  <si>
    <t>D. Marriott</t>
  </si>
  <si>
    <t>J. Ward</t>
  </si>
  <si>
    <t>R. Hilhouse</t>
  </si>
  <si>
    <t>D. Little</t>
  </si>
  <si>
    <t>Avg of declared Avgs: 105.5</t>
  </si>
  <si>
    <t>Avg this round: 109.0</t>
  </si>
  <si>
    <t>K. Kuzmanoska</t>
  </si>
  <si>
    <t>M. Field</t>
  </si>
  <si>
    <t>M. Cunliffe</t>
  </si>
  <si>
    <t>L. Field</t>
  </si>
  <si>
    <t>S. Bramhall</t>
  </si>
  <si>
    <t>A. Baker</t>
  </si>
  <si>
    <t>L. Mercer</t>
  </si>
  <si>
    <t xml:space="preserve">  Scorer: R Harrison</t>
  </si>
  <si>
    <t>Avg of declared Avgs: 171.7</t>
  </si>
  <si>
    <t>Avg this round: 173.3</t>
  </si>
  <si>
    <t>Avg this round: 154.1</t>
  </si>
  <si>
    <t>10m Air Rifle - Individuals (Supported rest)</t>
  </si>
  <si>
    <t>Avg of declared Avgs: 178.5</t>
  </si>
  <si>
    <t>Avg this round: 175.8</t>
  </si>
  <si>
    <t>S. Moruzzi</t>
  </si>
  <si>
    <t>I. Vance</t>
  </si>
  <si>
    <t>J. Phillips</t>
  </si>
  <si>
    <t>Avg of declared Avgs: 164.7</t>
  </si>
  <si>
    <t>Avg this round: 164.5</t>
  </si>
  <si>
    <t>M. Cooper</t>
  </si>
  <si>
    <t>20 Yards Pistol - Individuals</t>
  </si>
  <si>
    <t>Avg of declared Avgs: 174.4</t>
  </si>
  <si>
    <t>Avg this round: 172.4</t>
  </si>
  <si>
    <t>D. Stocks</t>
  </si>
  <si>
    <t>C. Lockwood</t>
  </si>
  <si>
    <t>R. Cornthwaite</t>
  </si>
  <si>
    <t>T. Somerton</t>
  </si>
  <si>
    <t>Avg this round: 154.6</t>
  </si>
  <si>
    <t>M. Elliott</t>
  </si>
  <si>
    <t>A. Fellerman</t>
  </si>
  <si>
    <t>C. Deery P5.2.3</t>
  </si>
  <si>
    <t>M. Dykes</t>
  </si>
  <si>
    <t>T. Haynes</t>
  </si>
  <si>
    <t>S. Morris</t>
  </si>
  <si>
    <t>Avg of declared Avgs: 154.5</t>
  </si>
  <si>
    <t>Avg this round: 154.4</t>
  </si>
  <si>
    <t>J. Hough</t>
  </si>
  <si>
    <t>N. Hayes</t>
  </si>
  <si>
    <t>P. Cox</t>
  </si>
  <si>
    <t>D. McErlain</t>
  </si>
  <si>
    <t>Avg of declared Avgs: 135.4</t>
  </si>
  <si>
    <t>Avg this round: 133.5</t>
  </si>
  <si>
    <t>S. Neale</t>
  </si>
  <si>
    <t>S. Mohamed</t>
  </si>
  <si>
    <t>T. Earnshaw</t>
  </si>
  <si>
    <t>Avg of declared Avgs: 103.2</t>
  </si>
  <si>
    <t>Avg this round: 107.3</t>
  </si>
  <si>
    <t>D. White P0.13(-20)</t>
  </si>
  <si>
    <t>A. German</t>
  </si>
  <si>
    <t>P. Rocca</t>
  </si>
  <si>
    <t>J. McCallum</t>
  </si>
  <si>
    <t>East Antrim</t>
  </si>
  <si>
    <t>T. Morton</t>
  </si>
  <si>
    <t>A. Trueick</t>
  </si>
  <si>
    <t xml:space="preserve">  Scorer: O J Spence</t>
  </si>
  <si>
    <t>Avg of declared Avgs: 161.3</t>
  </si>
  <si>
    <t>Avg this round: 167.2</t>
  </si>
  <si>
    <t/>
  </si>
  <si>
    <t>6 Yards Air Pistol - Individuals</t>
  </si>
  <si>
    <t>Avg of declared Avgs: 169.6</t>
  </si>
  <si>
    <t>Avg this round: 161.6</t>
  </si>
  <si>
    <t>E. Swain</t>
  </si>
  <si>
    <t>Market Drayton</t>
  </si>
  <si>
    <t>Avg of declared Avgs: 154.2</t>
  </si>
  <si>
    <t>Avg this round: 159.5</t>
  </si>
  <si>
    <t>C. Hair</t>
  </si>
  <si>
    <t>D. Spenser</t>
  </si>
  <si>
    <t>A. Lawrence</t>
  </si>
  <si>
    <t>100yds Benchrest - Individuals</t>
  </si>
  <si>
    <t>Avg of declared Avgs: 191.2</t>
  </si>
  <si>
    <t>Avg this round: 194.2</t>
  </si>
  <si>
    <t>J. Forrest</t>
  </si>
  <si>
    <t>M. McGlennon</t>
  </si>
  <si>
    <t>Comber</t>
  </si>
  <si>
    <t>W. Jenkins</t>
  </si>
  <si>
    <t>D. Love</t>
  </si>
  <si>
    <t>Llantrisant</t>
  </si>
  <si>
    <t>J. McAdam</t>
  </si>
  <si>
    <t>J. Innes</t>
  </si>
  <si>
    <t>M. Bell</t>
  </si>
  <si>
    <t>J. Russell</t>
  </si>
  <si>
    <t>I. Waghorn</t>
  </si>
  <si>
    <t>Hensall</t>
  </si>
  <si>
    <t>T. Ashford</t>
  </si>
  <si>
    <t>Avg of declared Avgs: 175.8</t>
  </si>
  <si>
    <t>Avg this round: 183.6</t>
  </si>
  <si>
    <t>P. Watson</t>
  </si>
  <si>
    <t>M. Griffiths</t>
  </si>
  <si>
    <t>R. Ward</t>
  </si>
  <si>
    <t>D. Morgan</t>
  </si>
  <si>
    <t>R. Mallinson</t>
  </si>
  <si>
    <t>R. Salt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</si>
  <si>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</si>
  <si>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</si>
  <si>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</si>
  <si>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</si>
  <si>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</si>
  <si>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</si>
  <si>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</si>
  <si>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197.6</t>
  </si>
  <si>
    <t>I. Scott</t>
  </si>
  <si>
    <t>L. McFarland</t>
  </si>
  <si>
    <t>M. Young</t>
  </si>
  <si>
    <t>Ballymena</t>
  </si>
  <si>
    <t>D. Philips</t>
  </si>
  <si>
    <t>S. Thomas</t>
  </si>
  <si>
    <t>R. Birchall P5.2.1</t>
  </si>
  <si>
    <t>J. Porter</t>
  </si>
  <si>
    <t>Avg of declared Avgs: 196.7</t>
  </si>
  <si>
    <t>Avg this round: 198.0</t>
  </si>
  <si>
    <t>H. Ayre</t>
  </si>
  <si>
    <t>D. Wiseman</t>
  </si>
  <si>
    <t>Penrhiwpal</t>
  </si>
  <si>
    <t>Derby</t>
  </si>
  <si>
    <t>L. Dugan</t>
  </si>
  <si>
    <t>D. Caffrey</t>
  </si>
  <si>
    <t>A. Duncan</t>
  </si>
  <si>
    <t>N. Currie</t>
  </si>
  <si>
    <t>Avg of declared Avgs: 195.4</t>
  </si>
  <si>
    <t>Avg this round: 195.3</t>
  </si>
  <si>
    <t>J. Sinclair</t>
  </si>
  <si>
    <t>J. McLaughlin</t>
  </si>
  <si>
    <t>M. Richardson</t>
  </si>
  <si>
    <t>delay</t>
  </si>
  <si>
    <t>G. Wilks</t>
  </si>
  <si>
    <t>Avg of declared Avgs: 194.1</t>
  </si>
  <si>
    <t>Avg this round: 193.8</t>
  </si>
  <si>
    <t>K. Knowles</t>
  </si>
  <si>
    <t>V. Robinson</t>
  </si>
  <si>
    <t>Worplesdon</t>
  </si>
  <si>
    <t>J. Barnades</t>
  </si>
  <si>
    <t>K. Hancock</t>
  </si>
  <si>
    <t>GEC (Coventry)</t>
  </si>
  <si>
    <t>J. Parkes</t>
  </si>
  <si>
    <t>M. Phillips</t>
  </si>
  <si>
    <t>Ross on Wye</t>
  </si>
  <si>
    <t>P. Ross</t>
  </si>
  <si>
    <t>Avg of declared Avgs: 192.9</t>
  </si>
  <si>
    <t>G. Nock</t>
  </si>
  <si>
    <t>A. Craythorne</t>
  </si>
  <si>
    <t>M. Rowan</t>
  </si>
  <si>
    <t>M. Eyles</t>
  </si>
  <si>
    <t>S. Morgans</t>
  </si>
  <si>
    <t>W. Stringer</t>
  </si>
  <si>
    <t>D. Kyle</t>
  </si>
  <si>
    <t>Avg of declared Avgs: 190.6</t>
  </si>
  <si>
    <t>Avg this round: 193.7</t>
  </si>
  <si>
    <t>C. Craven</t>
  </si>
  <si>
    <t>W. Faulkner</t>
  </si>
  <si>
    <t>P. Kilpin</t>
  </si>
  <si>
    <t>J. McKay</t>
  </si>
  <si>
    <t>S. George</t>
  </si>
  <si>
    <t>J. Chouler P7.6.3.2</t>
  </si>
  <si>
    <t>Avg of declared Avgs: 177.6</t>
  </si>
  <si>
    <t>Avg this round: 182.3</t>
  </si>
  <si>
    <t>D. Williams</t>
  </si>
  <si>
    <t>D. Hadley</t>
  </si>
  <si>
    <t>R. Davies</t>
  </si>
  <si>
    <t>N. Roach</t>
  </si>
  <si>
    <t>C. McCaffrey</t>
  </si>
  <si>
    <t>T. McCaffrey</t>
  </si>
  <si>
    <t>R. Hoyle</t>
  </si>
  <si>
    <t>J. Warner</t>
  </si>
  <si>
    <t>Short Range Benchrest A/S (Air Rifle) - Individuals</t>
  </si>
  <si>
    <t>Avg of declared Avgs: 196.1</t>
  </si>
  <si>
    <t>Avg this round: 194.4</t>
  </si>
  <si>
    <t>W. Williams</t>
  </si>
  <si>
    <t>J. Wilkinson</t>
  </si>
  <si>
    <t>J. Rawnsley</t>
  </si>
  <si>
    <t>Furness Marksmen</t>
  </si>
  <si>
    <t>S. Dodds</t>
  </si>
  <si>
    <t>Scotton &amp; Farnham</t>
  </si>
  <si>
    <t>F. McManus</t>
  </si>
  <si>
    <t>C. Hedgecock</t>
  </si>
  <si>
    <t>Chichester</t>
  </si>
  <si>
    <t>Avg of declared Avgs: 192.4</t>
  </si>
  <si>
    <t>Avg this round: 193.4</t>
  </si>
  <si>
    <t>J. Pearson</t>
  </si>
  <si>
    <t>A. Rigg</t>
  </si>
  <si>
    <t>D. Hearns</t>
  </si>
  <si>
    <t>I. Wiles</t>
  </si>
  <si>
    <t>G. Boyer</t>
  </si>
  <si>
    <t>R. Chisem</t>
  </si>
  <si>
    <t>S. Downs</t>
  </si>
  <si>
    <t>N. McDonald</t>
  </si>
  <si>
    <t>Avg this round: 191.4</t>
  </si>
  <si>
    <t>C. Williams</t>
  </si>
  <si>
    <t>I. Asplen</t>
  </si>
  <si>
    <t>P. Halliwell</t>
  </si>
  <si>
    <t>J. Pargetor</t>
  </si>
  <si>
    <t>D. Pargetor</t>
  </si>
  <si>
    <t>D. Canning</t>
  </si>
  <si>
    <t>P. Carling</t>
  </si>
  <si>
    <t>w/d</t>
  </si>
  <si>
    <t>R. Maddocks</t>
  </si>
  <si>
    <t>Avg this round: 185.4</t>
  </si>
  <si>
    <t>R. Gaunt</t>
  </si>
  <si>
    <t>V. Barr</t>
  </si>
  <si>
    <t>A. Lyons</t>
  </si>
  <si>
    <t>T. Errington</t>
  </si>
  <si>
    <t>D. McAvley</t>
  </si>
  <si>
    <t>S. Wallace</t>
  </si>
  <si>
    <t>Avg of declared Avgs: 182.9</t>
  </si>
  <si>
    <t>Joel Clements</t>
  </si>
  <si>
    <t>J. Trinder</t>
  </si>
  <si>
    <t>Jason Clements</t>
  </si>
  <si>
    <t>P. Rolston</t>
  </si>
  <si>
    <t>W. F. Hamilton</t>
  </si>
  <si>
    <t>S. Butler</t>
  </si>
  <si>
    <t>K. Gainford</t>
  </si>
  <si>
    <t>J. Rule</t>
  </si>
  <si>
    <t xml:space="preserve">  Scorer: J Wright</t>
  </si>
  <si>
    <t>Avg of declared Avgs: 177.9</t>
  </si>
  <si>
    <t>Avg this round: 186.3</t>
  </si>
  <si>
    <t>G. March</t>
  </si>
  <si>
    <t>K. Mundy</t>
  </si>
  <si>
    <t>A. Errington</t>
  </si>
  <si>
    <t>J. Parkes P5.2.3</t>
  </si>
  <si>
    <t>S. Clements</t>
  </si>
  <si>
    <t>J. Andrews</t>
  </si>
  <si>
    <t>Avg of declared Avgs: 168.1</t>
  </si>
  <si>
    <t>Avg this round: 179.9</t>
  </si>
  <si>
    <t>C. Salisbury</t>
  </si>
  <si>
    <t>R. Halliwell</t>
  </si>
  <si>
    <t>M. Tansey</t>
  </si>
  <si>
    <t>F. Perkins</t>
  </si>
  <si>
    <t>R. Gough</t>
  </si>
  <si>
    <t>B. Tilbury</t>
  </si>
  <si>
    <t>J. Simpson</t>
  </si>
  <si>
    <t>Avg of declared Avgs: 114.3</t>
  </si>
  <si>
    <t>Avg this round: 174.0</t>
  </si>
  <si>
    <t>S. Harding</t>
  </si>
  <si>
    <t>R. Walsh</t>
  </si>
  <si>
    <t>J. Rogers</t>
  </si>
  <si>
    <t>Avg of declared Avgs: 179.8</t>
  </si>
  <si>
    <t>Avg this round: 186.5</t>
  </si>
  <si>
    <t>Short Range Benchrest A/S (Air Rifle) - Teams</t>
  </si>
  <si>
    <t>1 Bedlay</t>
  </si>
  <si>
    <t>4 Bideford C</t>
  </si>
  <si>
    <t>C. Found</t>
  </si>
  <si>
    <t>S. Pemburton</t>
  </si>
  <si>
    <t>I. Potter</t>
  </si>
  <si>
    <t>2 Bideford A</t>
  </si>
  <si>
    <t>3 Bideford B</t>
  </si>
  <si>
    <t>B. Clark</t>
  </si>
  <si>
    <t>C. Morris</t>
  </si>
  <si>
    <t>S. Found</t>
  </si>
  <si>
    <t>M. Pomeroy</t>
  </si>
  <si>
    <t>D. Hebard</t>
  </si>
  <si>
    <t>5 Bury</t>
  </si>
  <si>
    <t>6 Bogey545</t>
  </si>
  <si>
    <t>P. Francis</t>
  </si>
  <si>
    <t>A. Herdson</t>
  </si>
  <si>
    <t>Avg of declared Avgs: 562.0</t>
  </si>
  <si>
    <t>Avg this round: 569.3</t>
  </si>
  <si>
    <t>Short Range Benchrest A/S (Rimfire) - Individuals</t>
  </si>
  <si>
    <t>Avg of declared Avgs: 199.0</t>
  </si>
  <si>
    <t>Avg this round: 187.8</t>
  </si>
  <si>
    <t>R. Anderson</t>
  </si>
  <si>
    <t>A. Dewsnip</t>
  </si>
  <si>
    <t>Wigan</t>
  </si>
  <si>
    <t>J. Marsh Brown</t>
  </si>
  <si>
    <t>P. Lomas</t>
  </si>
  <si>
    <t>C. Harris</t>
  </si>
  <si>
    <t>G. Stewart  7.8.3</t>
  </si>
  <si>
    <t>Bolton</t>
  </si>
  <si>
    <t>Avg of declared Avgs: 197.8</t>
  </si>
  <si>
    <t>Avg this round: 197.3</t>
  </si>
  <si>
    <t>A. Thompson</t>
  </si>
  <si>
    <t>R. Williams</t>
  </si>
  <si>
    <t>I. Henderson</t>
  </si>
  <si>
    <t>W. Hamilton</t>
  </si>
  <si>
    <t>M. Sisson</t>
  </si>
  <si>
    <t>A. Barrow</t>
  </si>
  <si>
    <t>Warrington</t>
  </si>
  <si>
    <t>C. Simpson</t>
  </si>
  <si>
    <t>P. Hibbert</t>
  </si>
  <si>
    <t>Avg of declared Avgs: 197.2</t>
  </si>
  <si>
    <t>Avg this round: 196.6</t>
  </si>
  <si>
    <t>R. Cliffe</t>
  </si>
  <si>
    <t>S. McLaughlin</t>
  </si>
  <si>
    <t>D. Elgar</t>
  </si>
  <si>
    <t>D. Monk</t>
  </si>
  <si>
    <t>R. Scholes</t>
  </si>
  <si>
    <t>C. Thorbjornsen</t>
  </si>
  <si>
    <t>Avg of declared Avgs: 196.5</t>
  </si>
  <si>
    <t>Avg this round: 195.9</t>
  </si>
  <si>
    <t>A. Cook</t>
  </si>
  <si>
    <t>Felton</t>
  </si>
  <si>
    <t>P. Lawrence</t>
  </si>
  <si>
    <t>B. Bischoff</t>
  </si>
  <si>
    <t>M. Pearson</t>
  </si>
  <si>
    <t>Gaib. O'Neill</t>
  </si>
  <si>
    <t>S. Amer</t>
  </si>
  <si>
    <t>Avg of declared Avgs: 195.9</t>
  </si>
  <si>
    <t>Avg this round: 196.7</t>
  </si>
  <si>
    <t>J. Moore</t>
  </si>
  <si>
    <t>D. Gordon</t>
  </si>
  <si>
    <t>P. Sewell</t>
  </si>
  <si>
    <t>D. Bailey</t>
  </si>
  <si>
    <t>F. Starkey P7.6.3.2</t>
  </si>
  <si>
    <t>G. Upton P7.4.2</t>
  </si>
  <si>
    <t xml:space="preserve">Felton    </t>
  </si>
  <si>
    <t>Avg of declared Avgs: 195.0</t>
  </si>
  <si>
    <t>Avg this round: 196.2</t>
  </si>
  <si>
    <t>J. Morris</t>
  </si>
  <si>
    <t>Bideford</t>
  </si>
  <si>
    <t>S. Harris</t>
  </si>
  <si>
    <t>R. Bell</t>
  </si>
  <si>
    <t>G. Carson</t>
  </si>
  <si>
    <t>P. McCusker</t>
  </si>
  <si>
    <t>Avg of declared Avgs: 194.3</t>
  </si>
  <si>
    <t>Avg this round: 193.0</t>
  </si>
  <si>
    <t>A. Moore</t>
  </si>
  <si>
    <t>D. Allwright</t>
  </si>
  <si>
    <t>S. Russell</t>
  </si>
  <si>
    <t>J.S.P.C.</t>
  </si>
  <si>
    <t>A. McGrugan</t>
  </si>
  <si>
    <t>I. G. Gray</t>
  </si>
  <si>
    <t>Kinross &amp; Milnathort</t>
  </si>
  <si>
    <t>B. Chappell</t>
  </si>
  <si>
    <t>A. McCusker</t>
  </si>
  <si>
    <t>K. Boaden</t>
  </si>
  <si>
    <t>Avg of declared Avgs: 193.3</t>
  </si>
  <si>
    <t>Avg this round: 194.1</t>
  </si>
  <si>
    <t>P. Tyler</t>
  </si>
  <si>
    <t>M. Scott</t>
  </si>
  <si>
    <t>I. Dean</t>
  </si>
  <si>
    <t>D. Inman</t>
  </si>
  <si>
    <t>R. Pickering</t>
  </si>
  <si>
    <t>M. Heyes</t>
  </si>
  <si>
    <t>Ger. O'Neil</t>
  </si>
  <si>
    <t>Avg of declared Avgs: 192.0</t>
  </si>
  <si>
    <t>Avg this round: 193.1</t>
  </si>
  <si>
    <t>S. Logan</t>
  </si>
  <si>
    <t>R. Lloyd</t>
  </si>
  <si>
    <t>A. Ritson</t>
  </si>
  <si>
    <t>R. Pearce</t>
  </si>
  <si>
    <t>P. Entwistle</t>
  </si>
  <si>
    <t>S. Westley</t>
  </si>
  <si>
    <t>W. H. Robson P7.4.2</t>
  </si>
  <si>
    <t>Avg this round: 192.4</t>
  </si>
  <si>
    <t>M. Harlow</t>
  </si>
  <si>
    <t>P. Holland</t>
  </si>
  <si>
    <t>B. Skelton</t>
  </si>
  <si>
    <t>M. Butchart</t>
  </si>
  <si>
    <t>D. Casson</t>
  </si>
  <si>
    <t>J. Jablonski</t>
  </si>
  <si>
    <t>P. Byran</t>
  </si>
  <si>
    <t>Avg of declared Avgs: 190.3</t>
  </si>
  <si>
    <t>A. Bambery</t>
  </si>
  <si>
    <t>K. Henderson</t>
  </si>
  <si>
    <t>B. Carson</t>
  </si>
  <si>
    <t>S. Andrews</t>
  </si>
  <si>
    <t>D. Fenwick</t>
  </si>
  <si>
    <t>R. Ingram</t>
  </si>
  <si>
    <t>Avg of declared Avgs: 189.2</t>
  </si>
  <si>
    <t>Avg this round: 190.3</t>
  </si>
  <si>
    <t>A. Gunn</t>
  </si>
  <si>
    <t>A. Nixon</t>
  </si>
  <si>
    <t>D. Bonnefin</t>
  </si>
  <si>
    <t>R. Prior</t>
  </si>
  <si>
    <t>S. Moss</t>
  </si>
  <si>
    <t>R. Page</t>
  </si>
  <si>
    <t>R. Wegener-Salway</t>
  </si>
  <si>
    <t>G. F. Wilkinson</t>
  </si>
  <si>
    <t>Avg of declared Avgs: 187.9</t>
  </si>
  <si>
    <t>Avg this round: 186.6</t>
  </si>
  <si>
    <t>S. Vincent</t>
  </si>
  <si>
    <t>M. Morris</t>
  </si>
  <si>
    <t>I. Carter</t>
  </si>
  <si>
    <t>D. Mills</t>
  </si>
  <si>
    <t>K. P. Reilly</t>
  </si>
  <si>
    <t>Avg of declared Avgs: 185.9</t>
  </si>
  <si>
    <t>Avg this round: 186.8</t>
  </si>
  <si>
    <t>S. M. Anderson</t>
  </si>
  <si>
    <t>L. Hamar</t>
  </si>
  <si>
    <t>C. Pickering</t>
  </si>
  <si>
    <t>P. Gore</t>
  </si>
  <si>
    <t>R. Lindon</t>
  </si>
  <si>
    <t>J. Gunn P7.4.7.4</t>
  </si>
  <si>
    <t>A. Power</t>
  </si>
  <si>
    <t>G. Jones</t>
  </si>
  <si>
    <t>Avg of declared Avgs: 184.4</t>
  </si>
  <si>
    <t>Avg this round: 183.4</t>
  </si>
  <si>
    <t>C. Dean</t>
  </si>
  <si>
    <t>M. Morgans</t>
  </si>
  <si>
    <t>H. Murray</t>
  </si>
  <si>
    <t>K. Blackmore</t>
  </si>
  <si>
    <t>M. Felton</t>
  </si>
  <si>
    <t>E. Purcell</t>
  </si>
  <si>
    <t xml:space="preserve">  Scorer: J Thomson</t>
  </si>
  <si>
    <t>Avg of declared Avgs: 183.2</t>
  </si>
  <si>
    <t>Avg this round: 184.6</t>
  </si>
  <si>
    <t>K. Meek</t>
  </si>
  <si>
    <t>R. Moffett</t>
  </si>
  <si>
    <t>C. Chapman</t>
  </si>
  <si>
    <t>Dunfermline</t>
  </si>
  <si>
    <t>J. Kerr</t>
  </si>
  <si>
    <t>M. Saunders</t>
  </si>
  <si>
    <t>D. Harlow</t>
  </si>
  <si>
    <t>J. Lytollis</t>
  </si>
  <si>
    <t>Avg this round: 179.0</t>
  </si>
  <si>
    <t>N. Cowdrey</t>
  </si>
  <si>
    <t>S. Gillum</t>
  </si>
  <si>
    <t>B. Rayner</t>
  </si>
  <si>
    <t>D. Riley</t>
  </si>
  <si>
    <t>A. Bullock</t>
  </si>
  <si>
    <t>C. Salway</t>
  </si>
  <si>
    <t>Division Eighteen</t>
  </si>
  <si>
    <t>Avg of declared Avgs: 176.6</t>
  </si>
  <si>
    <t>Avg this round: 171.0</t>
  </si>
  <si>
    <t>P. Van-Parys</t>
  </si>
  <si>
    <t>K. Hayes</t>
  </si>
  <si>
    <t>J. Lee</t>
  </si>
  <si>
    <t>S. Beech</t>
  </si>
  <si>
    <t>R. Lee</t>
  </si>
  <si>
    <t>I. J. Bradley</t>
  </si>
  <si>
    <t>G. Glover P7.4.7.4</t>
  </si>
  <si>
    <t>Division Nineteen</t>
  </si>
  <si>
    <t>Avg this round: 173.8</t>
  </si>
  <si>
    <t>J. Berry</t>
  </si>
  <si>
    <t>J. Bartlam</t>
  </si>
  <si>
    <t>M. Turnbull</t>
  </si>
  <si>
    <t>M. Mallinson</t>
  </si>
  <si>
    <t>B. Gillatt P5.2.1&amp;5.2.1x2</t>
  </si>
  <si>
    <t>A. Foy</t>
  </si>
  <si>
    <t>G. Bellwood</t>
  </si>
  <si>
    <t>Avg of declared Avgs: 198.7</t>
  </si>
  <si>
    <t>Avg of declared Avgs: 196.3</t>
  </si>
  <si>
    <t>F. Starkey</t>
  </si>
  <si>
    <t>W. H. Robson</t>
  </si>
  <si>
    <t>Avg of declared Avgs: 187.7</t>
  </si>
  <si>
    <t>Avg this round: 191.8</t>
  </si>
  <si>
    <t>Avg of declared Avgs: 176.5</t>
  </si>
  <si>
    <t>Avg this round: 175.9</t>
  </si>
  <si>
    <t>Short Range Benchrest A/S (Rimfire) - Teams</t>
  </si>
  <si>
    <t>1 Chichester A</t>
  </si>
  <si>
    <t>4 GEC (Coventry)</t>
  </si>
  <si>
    <t>Sub K. Hudson av 97.6 P0.17</t>
  </si>
  <si>
    <t>J. Smith</t>
  </si>
  <si>
    <t>C. Wade</t>
  </si>
  <si>
    <t>2 Crewe A</t>
  </si>
  <si>
    <t>3 East Antrim A</t>
  </si>
  <si>
    <t>V. Jones</t>
  </si>
  <si>
    <t>A. Mason</t>
  </si>
  <si>
    <t>S. Williams</t>
  </si>
  <si>
    <t>5 Penarth A</t>
  </si>
  <si>
    <t>6 Warrington A</t>
  </si>
  <si>
    <t>D. Bromley</t>
  </si>
  <si>
    <t>Avg of declared Avgs: 589.8</t>
  </si>
  <si>
    <t>Avg this round: 586.3</t>
  </si>
  <si>
    <t>1 Chichester B</t>
  </si>
  <si>
    <t>4 Furness Marksmen</t>
  </si>
  <si>
    <t>D. Bishop</t>
  </si>
  <si>
    <t>J. Curtin</t>
  </si>
  <si>
    <t>C. Edwards</t>
  </si>
  <si>
    <t>2 East Antrim B</t>
  </si>
  <si>
    <t>3 Felton</t>
  </si>
  <si>
    <t>5 Warrington B</t>
  </si>
  <si>
    <t>6 Bogey580</t>
  </si>
  <si>
    <t>P. Slator</t>
  </si>
  <si>
    <t>Avg of declared Avgs: 581.0</t>
  </si>
  <si>
    <t>Avg this round: 578.8</t>
  </si>
  <si>
    <t>1 Chichester C</t>
  </si>
  <si>
    <t>4 Penarth B</t>
  </si>
  <si>
    <t>A. Christofi</t>
  </si>
  <si>
    <t>P. Gardiner</t>
  </si>
  <si>
    <t>I. Stannard</t>
  </si>
  <si>
    <t>2 Crewe B</t>
  </si>
  <si>
    <t>3 Goodyear A</t>
  </si>
  <si>
    <t>P. Baylis</t>
  </si>
  <si>
    <t>R. Dewhurst</t>
  </si>
  <si>
    <t>D. Jones</t>
  </si>
  <si>
    <t>5 Sunderland A</t>
  </si>
  <si>
    <t>6 Bogey569</t>
  </si>
  <si>
    <t>W. H. Robson P7.4.7.4</t>
  </si>
  <si>
    <t>J. Robson (res) P7.9.8(4)</t>
  </si>
  <si>
    <t>Avg of declared Avgs: 569.7</t>
  </si>
  <si>
    <t>Avg this round: 581.3</t>
  </si>
  <si>
    <t>1 City of Truro</t>
  </si>
  <si>
    <t>4 Sunderland B</t>
  </si>
  <si>
    <t>2 Goodyear B</t>
  </si>
  <si>
    <t>3 Penarth C</t>
  </si>
  <si>
    <t>5 Sunderland C</t>
  </si>
  <si>
    <t>Avg of declared Avgs: 543.7</t>
  </si>
  <si>
    <t>Avg this round: 540.8</t>
  </si>
  <si>
    <t>Long Barrelled Pistol - Individuals</t>
  </si>
  <si>
    <t>Avg of declared Avgs: 184.1</t>
  </si>
  <si>
    <t>Avg this round: 183.0</t>
  </si>
  <si>
    <t>R. Gascoyne</t>
  </si>
  <si>
    <t>A. Carson</t>
  </si>
  <si>
    <t>Avg of declared Avgs: 173.4</t>
  </si>
  <si>
    <t>Avg this round: 155.7</t>
  </si>
  <si>
    <t>W. Pow</t>
  </si>
  <si>
    <t>P. McBride</t>
  </si>
  <si>
    <t>J. Boulton</t>
  </si>
  <si>
    <t>P. Johnston</t>
  </si>
  <si>
    <t>B. Docherty</t>
  </si>
  <si>
    <t>J. Moffat</t>
  </si>
  <si>
    <t>Avg of declared Avgs: 164.6</t>
  </si>
  <si>
    <t>Avg this round: 163.9</t>
  </si>
  <si>
    <t>A. Ogle</t>
  </si>
  <si>
    <t>P. Robinson</t>
  </si>
  <si>
    <t>C. Oswald</t>
  </si>
  <si>
    <t>S. Hutchinson</t>
  </si>
  <si>
    <t>G. Newsholme</t>
  </si>
  <si>
    <t>A. Holmes</t>
  </si>
  <si>
    <t>S. Clarkson</t>
  </si>
  <si>
    <t>Avg of declared Avgs: 147.5</t>
  </si>
  <si>
    <t>Avg this round: 151.6</t>
  </si>
  <si>
    <t>R. Ogle</t>
  </si>
  <si>
    <t>P. Dean</t>
  </si>
  <si>
    <t>C. Gilmore</t>
  </si>
  <si>
    <t>J. McCluskie</t>
  </si>
  <si>
    <t>P. Hancock P7.8.3</t>
  </si>
  <si>
    <t xml:space="preserve">  Scorer: R Gascoyne</t>
  </si>
  <si>
    <t>Avg of declared Avgs: 184.5</t>
  </si>
  <si>
    <t>Avg this round: 183.7</t>
  </si>
  <si>
    <t>Avg of declared Avgs: 166.6</t>
  </si>
  <si>
    <t>Avg this round: 152.2</t>
  </si>
  <si>
    <t>Muzzle Loading Nitro - Individuals</t>
  </si>
  <si>
    <t>Avg of declared Avgs: 84.1</t>
  </si>
  <si>
    <t>Avg this round: 79.7</t>
  </si>
  <si>
    <t>G. Collins</t>
  </si>
  <si>
    <t>R. Singleton</t>
  </si>
  <si>
    <t>C. Blyth</t>
  </si>
  <si>
    <t>P. Bracegirdle</t>
  </si>
  <si>
    <t>N. Andrews</t>
  </si>
  <si>
    <t xml:space="preserve">  Shooters should write on their cards what calibre was used.</t>
  </si>
  <si>
    <t xml:space="preserve">  Scorer: M Spittle</t>
  </si>
  <si>
    <t>Muzzle Loading Pistol - Individuals</t>
  </si>
  <si>
    <t>Avg of declared Avgs: 82.8</t>
  </si>
  <si>
    <t>Avg this round: 79.3</t>
  </si>
  <si>
    <t>M. Loader</t>
  </si>
  <si>
    <t>J. Chouler</t>
  </si>
  <si>
    <t>M. Brewis</t>
  </si>
  <si>
    <t>G. Crowther</t>
  </si>
  <si>
    <t>Avg of declared Avgs: 87.1</t>
  </si>
  <si>
    <t>Avg this round: 89.3</t>
  </si>
  <si>
    <t>Muzzle Loading Revolver - Individuals</t>
  </si>
  <si>
    <t>Avg of declared Avgs: 84.4</t>
  </si>
  <si>
    <t>Avg this round: 81.7</t>
  </si>
  <si>
    <t>J. Mckay</t>
  </si>
  <si>
    <t>V. Little</t>
  </si>
  <si>
    <t>K. Upton</t>
  </si>
  <si>
    <t>G. Upton</t>
  </si>
  <si>
    <t>S. Dalziel</t>
  </si>
  <si>
    <t>Avg of declared Avgs: 69.4</t>
  </si>
  <si>
    <t>Avg this round: 68.5</t>
  </si>
  <si>
    <t>K. Gillespie</t>
  </si>
  <si>
    <t>J. Wright</t>
  </si>
  <si>
    <t>D. Nicoll</t>
  </si>
  <si>
    <t>A. Frankland</t>
  </si>
  <si>
    <t>H. Marcos</t>
  </si>
  <si>
    <t>Rapid Fire Air Pistol - Individuals</t>
  </si>
  <si>
    <t>Avg of declared Avgs: 149.9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</si>
  <si>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</si>
  <si>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</si>
  <si>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</si>
  <si>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</si>
  <si>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271.7</t>
  </si>
  <si>
    <t>D. Crawford</t>
  </si>
  <si>
    <t>P. Ward</t>
  </si>
  <si>
    <t>K. Weddel</t>
  </si>
  <si>
    <t>A. Johnstone</t>
  </si>
  <si>
    <t>Avg of declared Avgs: 251.8</t>
  </si>
  <si>
    <t>Avg this round: 256.5</t>
  </si>
  <si>
    <t>A. Batterick</t>
  </si>
  <si>
    <t>Avg of declared Avgs: 218.9</t>
  </si>
  <si>
    <t>Avg this round: 218.6</t>
  </si>
  <si>
    <t>K. Aitken</t>
  </si>
  <si>
    <t>A. Graham</t>
  </si>
  <si>
    <t>E. Flint</t>
  </si>
  <si>
    <t>R. McKay</t>
  </si>
  <si>
    <t>T. Creed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</si>
  <si>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</si>
  <si>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</si>
  <si>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</si>
  <si>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Avg of declared Avgs: 97.2</t>
  </si>
  <si>
    <t>Avg this round: 96.3</t>
  </si>
  <si>
    <t>Avg of declared Avgs: 96.6</t>
  </si>
  <si>
    <t>Avg this round: 96.7</t>
  </si>
  <si>
    <t>D. Strachan</t>
  </si>
  <si>
    <t>N. Georgeson</t>
  </si>
  <si>
    <t>C. Asquith</t>
  </si>
  <si>
    <t>E. Thorn</t>
  </si>
  <si>
    <t>F. Shedden</t>
  </si>
  <si>
    <t>C. A. Coxon</t>
  </si>
  <si>
    <t>K. Revell</t>
  </si>
  <si>
    <t>T. Chittenden</t>
  </si>
  <si>
    <t>Workington</t>
  </si>
  <si>
    <t>T. Bryan</t>
  </si>
  <si>
    <t>J. Godsell</t>
  </si>
  <si>
    <t>N. Harcus</t>
  </si>
  <si>
    <t>A. Hirst</t>
  </si>
  <si>
    <t>J. Whittaker</t>
  </si>
  <si>
    <t>Kendal</t>
  </si>
  <si>
    <t>S. Jacklin</t>
  </si>
  <si>
    <t>Avg of declared Avgs: 96.0</t>
  </si>
  <si>
    <t>Avg this round: 96.0</t>
  </si>
  <si>
    <t>Avg of declared Avgs: 95.4</t>
  </si>
  <si>
    <t>L. Webster</t>
  </si>
  <si>
    <t>Leyland Motors</t>
  </si>
  <si>
    <t>T. Richmond</t>
  </si>
  <si>
    <t>B. Paillusson</t>
  </si>
  <si>
    <t>C. Stirling</t>
  </si>
  <si>
    <t>J. Allen</t>
  </si>
  <si>
    <t>J. P. Stevens</t>
  </si>
  <si>
    <t>S. Kay</t>
  </si>
  <si>
    <t>K. King</t>
  </si>
  <si>
    <t>M. Baeron</t>
  </si>
  <si>
    <t>B. Diamond</t>
  </si>
  <si>
    <t>B. Cooke-Duffy</t>
  </si>
  <si>
    <t>J. O'Neill</t>
  </si>
  <si>
    <t>P. Cook</t>
  </si>
  <si>
    <t>E. Matthews</t>
  </si>
  <si>
    <t>Avg of declared Avgs: 94.4</t>
  </si>
  <si>
    <t>Avg this round: 94.3</t>
  </si>
  <si>
    <t>Avg of declared Avgs: 93.7</t>
  </si>
  <si>
    <t>Avg this round: 92.6</t>
  </si>
  <si>
    <t>J. Bradfield</t>
  </si>
  <si>
    <t>M. Caton</t>
  </si>
  <si>
    <t>R. Beer</t>
  </si>
  <si>
    <t>D. N. Price P5.2.1</t>
  </si>
  <si>
    <t>T. McFarland</t>
  </si>
  <si>
    <t>A. Angus</t>
  </si>
  <si>
    <t>M. Sinclair</t>
  </si>
  <si>
    <t>H. Keys</t>
  </si>
  <si>
    <t>P. Dodds</t>
  </si>
  <si>
    <t>H. Bramwell</t>
  </si>
  <si>
    <t>S. Thorne</t>
  </si>
  <si>
    <t>D. Smith</t>
  </si>
  <si>
    <t>P. S. Gillum</t>
  </si>
  <si>
    <t>J. Lawson</t>
  </si>
  <si>
    <t>L. Payne</t>
  </si>
  <si>
    <t>A. Smith</t>
  </si>
  <si>
    <t>Avg of declared Avgs: 93.0</t>
  </si>
  <si>
    <t>Avg this round: 94.8</t>
  </si>
  <si>
    <t>Avg of declared Avgs: 92.0</t>
  </si>
  <si>
    <t>Avg this round: 90.3</t>
  </si>
  <si>
    <t>K. Sherris</t>
  </si>
  <si>
    <t>Y. Bave</t>
  </si>
  <si>
    <t>K. L. Dinkel</t>
  </si>
  <si>
    <t>P. Ager</t>
  </si>
  <si>
    <t>P. Bailey</t>
  </si>
  <si>
    <t>B. Rose</t>
  </si>
  <si>
    <t>P. Baxter</t>
  </si>
  <si>
    <t>M. Maxwell</t>
  </si>
  <si>
    <t>J. Maher</t>
  </si>
  <si>
    <t>D. Ward</t>
  </si>
  <si>
    <t>J. Hankin</t>
  </si>
  <si>
    <t>A. N. Mackie</t>
  </si>
  <si>
    <t>D. Shire P7.6.3.2</t>
  </si>
  <si>
    <t>Barry Plastics</t>
  </si>
  <si>
    <t>S. Nicklin</t>
  </si>
  <si>
    <t>J. Stevenson</t>
  </si>
  <si>
    <t>A. Mylles</t>
  </si>
  <si>
    <t>D. Armstrong</t>
  </si>
  <si>
    <t>Avg of declared Avgs: 90.3</t>
  </si>
  <si>
    <t>Avg this round: 90.9</t>
  </si>
  <si>
    <t>Avg of declared Avgs: 88.2</t>
  </si>
  <si>
    <t>A. Beck</t>
  </si>
  <si>
    <t>P. Yokoyama</t>
  </si>
  <si>
    <t>K. W. Wall</t>
  </si>
  <si>
    <t>B. Holmes</t>
  </si>
  <si>
    <t>A. Edgar</t>
  </si>
  <si>
    <t>S. Clarke P7.6.3.2</t>
  </si>
  <si>
    <t>D. Hollingsworth</t>
  </si>
  <si>
    <t>P. G. Barnett</t>
  </si>
  <si>
    <t>R. Budd</t>
  </si>
  <si>
    <t>P. Chen</t>
  </si>
  <si>
    <t>W. Potter P7.6.3.2x2</t>
  </si>
  <si>
    <t>B. Fletcher</t>
  </si>
  <si>
    <t>A. Bramwell</t>
  </si>
  <si>
    <t>L. Jolly</t>
  </si>
  <si>
    <t>R. Bryan</t>
  </si>
  <si>
    <t>A. Law</t>
  </si>
  <si>
    <t>Avg of declared Avgs: 86.4</t>
  </si>
  <si>
    <t>Avg this round: 90.6</t>
  </si>
  <si>
    <t>Avg of declared Avgs: 81.6</t>
  </si>
  <si>
    <t>Avg this round: 80.9</t>
  </si>
  <si>
    <t>J. du Heaume</t>
  </si>
  <si>
    <t>J. Johnson</t>
  </si>
  <si>
    <t>Claymore</t>
  </si>
  <si>
    <t>B. Hubbard</t>
  </si>
  <si>
    <t>G. Garrett</t>
  </si>
  <si>
    <t>G. Sinclair</t>
  </si>
  <si>
    <t>P. Titterington</t>
  </si>
  <si>
    <t>C. Short</t>
  </si>
  <si>
    <t>A. Ryles</t>
  </si>
  <si>
    <t>A. Campbell</t>
  </si>
  <si>
    <t>K. McCrindle P5.2.1</t>
  </si>
  <si>
    <t>B. Faulkner</t>
  </si>
  <si>
    <t>A. Tyler</t>
  </si>
  <si>
    <t>R. Caunt</t>
  </si>
  <si>
    <t>N. Eastwood</t>
  </si>
  <si>
    <t>P. Leviston</t>
  </si>
  <si>
    <t>R. Robinson</t>
  </si>
  <si>
    <t>Avg of declared Avgs: 94.5</t>
  </si>
  <si>
    <t>Avg this round: 95.7</t>
  </si>
  <si>
    <t>Avg of declared Avgs: 90.7</t>
  </si>
  <si>
    <t>Avg this round: 92.3</t>
  </si>
  <si>
    <t>22 Rifle Short Range - Teams</t>
  </si>
  <si>
    <t>4 Dunfermline A</t>
  </si>
  <si>
    <t>R. Bain</t>
  </si>
  <si>
    <t>2 Blackpool</t>
  </si>
  <si>
    <t>3 Dumfries A</t>
  </si>
  <si>
    <t>G. Shedden</t>
  </si>
  <si>
    <t>G. Thomas</t>
  </si>
  <si>
    <t>6 Sunderland A</t>
  </si>
  <si>
    <t>Avg of declared Avgs: 579.7</t>
  </si>
  <si>
    <t>Avg this round: 578.5</t>
  </si>
  <si>
    <t>1 Bury A</t>
  </si>
  <si>
    <t>4 Felton</t>
  </si>
  <si>
    <t>M. Gardner</t>
  </si>
  <si>
    <t>H. Temperley</t>
  </si>
  <si>
    <t>2 Dumfries B</t>
  </si>
  <si>
    <t>3 Dunfermline B</t>
  </si>
  <si>
    <t>C. De Jonckheere</t>
  </si>
  <si>
    <t>J. T. Wilson</t>
  </si>
  <si>
    <t>5 Kendal A</t>
  </si>
  <si>
    <t>6 Sunderland B</t>
  </si>
  <si>
    <t>S. Turner (sub) P7.9.8(2)</t>
  </si>
  <si>
    <t>Avg of declared Avgs: 568.5</t>
  </si>
  <si>
    <t>Avg this round: 564.3</t>
  </si>
  <si>
    <t>1 Barry Plastics</t>
  </si>
  <si>
    <t>4 Kendal B</t>
  </si>
  <si>
    <t>S. Clarke P7.6.3.2x2</t>
  </si>
  <si>
    <t>2 Bury B</t>
  </si>
  <si>
    <t>M. Lord</t>
  </si>
  <si>
    <t>5 Kendal C</t>
  </si>
  <si>
    <t>6 Penarth B</t>
  </si>
  <si>
    <t>Avg of declared Avgs: 545.2</t>
  </si>
  <si>
    <t>Avg this round: 553.5</t>
  </si>
  <si>
    <t>Sport Rifle - Individuals</t>
  </si>
  <si>
    <t>Avg of declared Avgs: 96.5</t>
  </si>
  <si>
    <t>Avg this round: 93.6</t>
  </si>
  <si>
    <t>Avg of declared Avgs: 93.3</t>
  </si>
  <si>
    <t>Avg this round: 91.1</t>
  </si>
  <si>
    <t>S. Chambers</t>
  </si>
  <si>
    <t>E. Cairns</t>
  </si>
  <si>
    <t>S. G. Stafford</t>
  </si>
  <si>
    <t>R. Cornish</t>
  </si>
  <si>
    <t>M. Watkin</t>
  </si>
  <si>
    <t>T. Yates</t>
  </si>
  <si>
    <t>N. Veitch</t>
  </si>
  <si>
    <t>J. Beardsley</t>
  </si>
  <si>
    <t>P. Hartas</t>
  </si>
  <si>
    <t>R. Ellsmore</t>
  </si>
  <si>
    <t>T. McLaren</t>
  </si>
  <si>
    <t>K. Price</t>
  </si>
  <si>
    <t>Avg of declared Avgs: 91.8</t>
  </si>
  <si>
    <t>Avg this round: 90.8</t>
  </si>
  <si>
    <t>Avg this round: 90.2</t>
  </si>
  <si>
    <t>D. Nowell</t>
  </si>
  <si>
    <t>K. Bathers</t>
  </si>
  <si>
    <t>J. Jack</t>
  </si>
  <si>
    <t>Redcraig</t>
  </si>
  <si>
    <t>S. Rogers</t>
  </si>
  <si>
    <t>M. Coulson</t>
  </si>
  <si>
    <t>J. Cairns</t>
  </si>
  <si>
    <t>B. Wells</t>
  </si>
  <si>
    <t>W. M. Pow</t>
  </si>
  <si>
    <t>D. Nelson</t>
  </si>
  <si>
    <t>J. McCall</t>
  </si>
  <si>
    <t>J. Bray</t>
  </si>
  <si>
    <t>A. Trinder</t>
  </si>
  <si>
    <t>Avg of declared Avgs: 88.9</t>
  </si>
  <si>
    <t>Avg this round: 91.9</t>
  </si>
  <si>
    <t>Avg of declared Avgs: 87.6</t>
  </si>
  <si>
    <t>Avg this round: 87.3</t>
  </si>
  <si>
    <t>S. Cybaniak</t>
  </si>
  <si>
    <t>A. Battrick</t>
  </si>
  <si>
    <t>D. Cook</t>
  </si>
  <si>
    <t>M. Gray</t>
  </si>
  <si>
    <t>R. MacLean</t>
  </si>
  <si>
    <t>P. Hancock</t>
  </si>
  <si>
    <t>J. Voisey</t>
  </si>
  <si>
    <t>M. J. Clubley</t>
  </si>
  <si>
    <t>Killingholm</t>
  </si>
  <si>
    <t>K. Reillly</t>
  </si>
  <si>
    <t>Avg of declared Avgs: 86.9</t>
  </si>
  <si>
    <t>Avg this round: 87.0</t>
  </si>
  <si>
    <t>Avg this round: 85.8</t>
  </si>
  <si>
    <t>A. Bathers</t>
  </si>
  <si>
    <t>J. H. R. Marshall</t>
  </si>
  <si>
    <t>J. D. Hoggan</t>
  </si>
  <si>
    <t>T. Clayton</t>
  </si>
  <si>
    <t>R. Ker</t>
  </si>
  <si>
    <t>N. Sanderson</t>
  </si>
  <si>
    <t>A. Cross</t>
  </si>
  <si>
    <t>Stourport</t>
  </si>
  <si>
    <t>L. Williams</t>
  </si>
  <si>
    <t>J. Shaw</t>
  </si>
  <si>
    <t>S. Steele</t>
  </si>
  <si>
    <t>M. Greenwood</t>
  </si>
  <si>
    <t>Avg of declared Avgs: 85.5</t>
  </si>
  <si>
    <t>Avg this round: 81.1</t>
  </si>
  <si>
    <t>Avg of declared Avgs: 84.8</t>
  </si>
  <si>
    <t>Avg this round: 85.9</t>
  </si>
  <si>
    <t>D. Henderson</t>
  </si>
  <si>
    <t>S. O'Brien</t>
  </si>
  <si>
    <t>M. Power</t>
  </si>
  <si>
    <t>A. Hodgson</t>
  </si>
  <si>
    <t>S. Vincett</t>
  </si>
  <si>
    <t>D. G. Stafford</t>
  </si>
  <si>
    <t>B. Roberts</t>
  </si>
  <si>
    <t>J. Wilson</t>
  </si>
  <si>
    <t>R. N. Bancroft</t>
  </si>
  <si>
    <t>E. B. Dobson</t>
  </si>
  <si>
    <t xml:space="preserve">  Scorer: A Fellerman</t>
  </si>
  <si>
    <t>Avg of declared Avgs: 83.8</t>
  </si>
  <si>
    <t>Avg this round: 84.1</t>
  </si>
  <si>
    <t>Avg of declared Avgs: 82.6</t>
  </si>
  <si>
    <t>Avg this round: 80.6</t>
  </si>
  <si>
    <t>N. King</t>
  </si>
  <si>
    <t>S. Taylforth</t>
  </si>
  <si>
    <t>K. Taylor</t>
  </si>
  <si>
    <t>M. Carr</t>
  </si>
  <si>
    <t>P. Bowles</t>
  </si>
  <si>
    <t>M. Broom</t>
  </si>
  <si>
    <t>A. Williams</t>
  </si>
  <si>
    <t>R. Riley</t>
  </si>
  <si>
    <t>C. Middlemore</t>
  </si>
  <si>
    <t>P. Goldthorpe</t>
  </si>
  <si>
    <t>I. Middlemore</t>
  </si>
  <si>
    <t>J. Kendrick</t>
  </si>
  <si>
    <t>Avg of declared Avgs: 81.2</t>
  </si>
  <si>
    <t>Avg this round: 83.3</t>
  </si>
  <si>
    <t>Avg of declared Avgs: 78.9</t>
  </si>
  <si>
    <t>Avg this round: 75.4</t>
  </si>
  <si>
    <t>R. Herringshaw</t>
  </si>
  <si>
    <t>T. Thomas</t>
  </si>
  <si>
    <t>W. Clements</t>
  </si>
  <si>
    <t>J. Thurley</t>
  </si>
  <si>
    <t>Carshalton</t>
  </si>
  <si>
    <t>B. Jones</t>
  </si>
  <si>
    <t>S. Hayman</t>
  </si>
  <si>
    <t>B. Murphy</t>
  </si>
  <si>
    <t>Avg of declared Avgs: 76.8</t>
  </si>
  <si>
    <t>Avg this round: 80.1</t>
  </si>
  <si>
    <t>Avg of declared Avgs: 74.5</t>
  </si>
  <si>
    <t>Avg this round: 79.2</t>
  </si>
  <si>
    <t>G. Crosby</t>
  </si>
  <si>
    <t>S. Bullock</t>
  </si>
  <si>
    <t>A. Napoleon</t>
  </si>
  <si>
    <t>R. Sowerbutts</t>
  </si>
  <si>
    <t>P. Monaghan</t>
  </si>
  <si>
    <t>B. Lawson</t>
  </si>
  <si>
    <t>K. Harrison</t>
  </si>
  <si>
    <t>M. McGookin</t>
  </si>
  <si>
    <t>C. Stones</t>
  </si>
  <si>
    <t>Avg of declared Avgs: 70.2</t>
  </si>
  <si>
    <t>Avg this round: 76.6</t>
  </si>
  <si>
    <t>Avg of declared Avgs: 64.6</t>
  </si>
  <si>
    <t>Avg this round: 70.7</t>
  </si>
  <si>
    <t>J. Elliot</t>
  </si>
  <si>
    <t>G. Franks</t>
  </si>
  <si>
    <t>Simon Jacklin</t>
  </si>
  <si>
    <t>M. Thornton</t>
  </si>
  <si>
    <t>R. Wilson</t>
  </si>
  <si>
    <t>J. Gillion</t>
  </si>
  <si>
    <t>Sam Jacklin</t>
  </si>
  <si>
    <t>P. E. Johnston</t>
  </si>
  <si>
    <t>C. Parratt</t>
  </si>
  <si>
    <t>L. McGookin</t>
  </si>
  <si>
    <t>B. Gillatt</t>
  </si>
  <si>
    <t>S. McGookin</t>
  </si>
  <si>
    <t xml:space="preserve">  Scorer: K Wightman</t>
  </si>
  <si>
    <t>Avg of declared Avgs: 91.3</t>
  </si>
  <si>
    <t>Avg this round: 90.7</t>
  </si>
  <si>
    <t>Avg of declared Avgs: 85.8</t>
  </si>
  <si>
    <t>Avg this round: 87.4</t>
  </si>
  <si>
    <t>Avg of declared Avgs: 82.3</t>
  </si>
  <si>
    <t>Avg this round: 79.8</t>
  </si>
  <si>
    <t>Avg of declared Avgs: 77.9</t>
  </si>
  <si>
    <t>Avg this round: 77.4</t>
  </si>
  <si>
    <t>Avg of declared Avgs: 71.4</t>
  </si>
  <si>
    <t>Avg this round: 75.6</t>
  </si>
  <si>
    <t>Sport Rifle - Teams</t>
  </si>
  <si>
    <t>1 Felton</t>
  </si>
  <si>
    <t>4 Sunderland A</t>
  </si>
  <si>
    <t>2 Market Drayton A</t>
  </si>
  <si>
    <t>3 Penzance &amp; St. Ives</t>
  </si>
  <si>
    <t>5 Warrington</t>
  </si>
  <si>
    <t>Average</t>
  </si>
  <si>
    <t>Avg of declared Avgs: 555.4</t>
  </si>
  <si>
    <t>Avg this round: 548.5</t>
  </si>
  <si>
    <t>1 Derby</t>
  </si>
  <si>
    <t>2 Leek</t>
  </si>
  <si>
    <t>3 Market Drayton B</t>
  </si>
  <si>
    <t>Avg of declared Avgs: 517.6</t>
  </si>
  <si>
    <t>Avg this round: 512.4</t>
  </si>
  <si>
    <t>1 Market Drayton C</t>
  </si>
  <si>
    <t>3 Sunderland D</t>
  </si>
  <si>
    <t>2 Penarth</t>
  </si>
  <si>
    <t>4 Vickers</t>
  </si>
  <si>
    <t>Avg of declared Avgs: 479.3</t>
  </si>
  <si>
    <t>Avg this round: 498.0</t>
  </si>
  <si>
    <t>Short Range Standard Pistol - Individuals</t>
  </si>
  <si>
    <t>Avg of declared Avgs: 263.5</t>
  </si>
  <si>
    <t>Avg this round: 263.5</t>
  </si>
  <si>
    <t>Avg of declared Avgs: 236.1</t>
  </si>
  <si>
    <t>Avg this round: 220.3</t>
  </si>
  <si>
    <t>K. Morley</t>
  </si>
  <si>
    <t xml:space="preserve">  Scorer: M Bailey</t>
  </si>
  <si>
    <t>Gallery Rifle Any Sights - Individuals</t>
  </si>
  <si>
    <t>Avg of declared Avgs: 195.8</t>
  </si>
  <si>
    <t>Avg of declared Avgs: 193.0</t>
  </si>
  <si>
    <t>D. Green</t>
  </si>
  <si>
    <t>D. Roberts</t>
  </si>
  <si>
    <t>C. Thompson</t>
  </si>
  <si>
    <t>C. Wiilams</t>
  </si>
  <si>
    <t>Avg of declared Avgs: 189.5</t>
  </si>
  <si>
    <t>Avg of declared Avgs: 185.7</t>
  </si>
  <si>
    <t>H. Marshall</t>
  </si>
  <si>
    <t>J. Thompson</t>
  </si>
  <si>
    <t>A. Wyatt</t>
  </si>
  <si>
    <t>Avg of declared Avgs: 168.9</t>
  </si>
  <si>
    <t>M. Barrow</t>
  </si>
  <si>
    <t>T. Coggins</t>
  </si>
  <si>
    <t>B. Newman</t>
  </si>
  <si>
    <t>T. Jones</t>
  </si>
  <si>
    <t>K. Reilly</t>
  </si>
  <si>
    <t xml:space="preserve">  Scorer: D Owen</t>
  </si>
  <si>
    <t>Avg of declared Avgs: 193.5</t>
  </si>
  <si>
    <t>Avg of declared Avgs: 185.5</t>
  </si>
  <si>
    <t>Gallery Rifle Iron Sights - Individuals</t>
  </si>
  <si>
    <t>Avg of declared Avgs: 192.8</t>
  </si>
  <si>
    <t>Avg of declared Avgs: 188.1</t>
  </si>
  <si>
    <t>M. Leese</t>
  </si>
  <si>
    <t>D. Ingham</t>
  </si>
  <si>
    <t>B. Leese</t>
  </si>
  <si>
    <t>Avg of declared Avgs: 185.3</t>
  </si>
  <si>
    <t>Avg of declared Avgs: 182.2</t>
  </si>
  <si>
    <t>A. Dodd</t>
  </si>
  <si>
    <t>M. King</t>
  </si>
  <si>
    <t>A. Cliffe</t>
  </si>
  <si>
    <t>I. MaGinn</t>
  </si>
  <si>
    <t>J. Muir</t>
  </si>
  <si>
    <t>J. Paterson</t>
  </si>
  <si>
    <t>C. Walker</t>
  </si>
  <si>
    <t>Avg of declared Avgs: 178.0</t>
  </si>
  <si>
    <t>Avg of declared Avgs: 174.2</t>
  </si>
  <si>
    <t>A. Bruce</t>
  </si>
  <si>
    <t>J. Bambery</t>
  </si>
  <si>
    <t>K. Davidson</t>
  </si>
  <si>
    <t>B. Tester</t>
  </si>
  <si>
    <t>G. Rees</t>
  </si>
  <si>
    <t>Avg of declared Avgs: 154.7</t>
  </si>
  <si>
    <t>I. Balshaw</t>
  </si>
  <si>
    <t>P. Hurcumb</t>
  </si>
  <si>
    <t>A. Dimech</t>
  </si>
  <si>
    <t>C. Livingstone</t>
  </si>
  <si>
    <t>R. Matthews</t>
  </si>
  <si>
    <t>M. Saunders P5.2.3</t>
  </si>
  <si>
    <t>P. Robertson</t>
  </si>
  <si>
    <t>J. Sellars</t>
  </si>
  <si>
    <t>N. Saggers</t>
  </si>
  <si>
    <t>E. Thurley</t>
  </si>
  <si>
    <t>Avg of declared Avgs: 188.8</t>
  </si>
  <si>
    <t>Avg of declared Avgs: 171.3</t>
  </si>
  <si>
    <t>Avg this round: 195.1</t>
  </si>
  <si>
    <t>Avg this round: 192.5</t>
  </si>
  <si>
    <t>Avg this round: 182.7</t>
  </si>
  <si>
    <t>Avg this round: 170.7</t>
  </si>
  <si>
    <t>Avg this round: 193.5</t>
  </si>
  <si>
    <t>Avg this round: 181.1</t>
  </si>
  <si>
    <t>Avg this round: 183.9</t>
  </si>
  <si>
    <t>Avg this round: 173.9</t>
  </si>
  <si>
    <t>Avg this round: 178.8</t>
  </si>
  <si>
    <t>Avg this round: 167.8</t>
  </si>
  <si>
    <t>Avg this round: 150.1</t>
  </si>
  <si>
    <t>Avg this round: 175.1</t>
  </si>
  <si>
    <t>Avg this round: 175.0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</si>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</sst>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7" fillId="0" borderId="0" applyBorder="0" applyProtection="0">
      <alignment vertical="top" wrapText="1"/>
    </xf>
    <xf numFmtId="0" fontId="19" fillId="0" borderId="0"/>
    <xf numFmtId="0" fontId="22" fillId="0" borderId="0"/>
    <xf numFmtId="0" fontId="25" fillId="0" borderId="0" applyNumberFormat="0" applyFill="0" applyBorder="0" applyProtection="0">
      <alignment vertical="top" wrapText="1"/>
    </xf>
  </cellStyleXfs>
  <cellXfs count="311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1" xfId="0" applyFont="1" applyBorder="1" applyAlignment="1">
      <alignment horizontal="center"/>
    </xf>
    <xf numFmtId="0" fontId="9" fillId="2" borderId="8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5" fillId="0" borderId="21" xfId="2" applyFont="1" applyBorder="1"/>
    <xf numFmtId="0" fontId="13" fillId="0" borderId="8" xfId="2" applyFont="1" applyBorder="1"/>
    <xf numFmtId="0" fontId="9" fillId="0" borderId="8" xfId="0" applyFont="1" applyBorder="1" applyAlignment="1">
      <alignment horizontal="left"/>
    </xf>
    <xf numFmtId="0" fontId="9" fillId="0" borderId="22" xfId="0" applyFont="1" applyBorder="1"/>
    <xf numFmtId="164" fontId="5" fillId="0" borderId="0" xfId="2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13" fillId="0" borderId="8" xfId="2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13" fillId="0" borderId="12" xfId="2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12" fillId="0" borderId="5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164" fontId="5" fillId="0" borderId="8" xfId="2" applyNumberFormat="1" applyFont="1" applyBorder="1" applyAlignment="1">
      <alignment horizontal="left"/>
    </xf>
    <xf numFmtId="164" fontId="9" fillId="2" borderId="8" xfId="0" applyNumberFormat="1" applyFont="1" applyFill="1" applyBorder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2" fillId="0" borderId="23" xfId="2" applyFont="1" applyBorder="1"/>
    <xf numFmtId="165" fontId="5" fillId="0" borderId="0" xfId="2" applyNumberFormat="1" applyFont="1"/>
    <xf numFmtId="165" fontId="10" fillId="0" borderId="0" xfId="2" applyNumberFormat="1" applyFont="1"/>
    <xf numFmtId="166" fontId="5" fillId="0" borderId="9" xfId="2" applyNumberFormat="1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5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/>
    </xf>
    <xf numFmtId="0" fontId="12" fillId="0" borderId="26" xfId="2" applyFont="1" applyBorder="1"/>
    <xf numFmtId="0" fontId="12" fillId="0" borderId="29" xfId="2" applyFont="1" applyBorder="1"/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0" fillId="0" borderId="0" xfId="0" applyFont="1"/>
    <xf numFmtId="166" fontId="9" fillId="0" borderId="9" xfId="0" applyNumberFormat="1" applyFont="1" applyBorder="1"/>
    <xf numFmtId="166" fontId="9" fillId="0" borderId="8" xfId="0" applyNumberFormat="1" applyFont="1" applyBorder="1"/>
    <xf numFmtId="166" fontId="9" fillId="0" borderId="12" xfId="0" applyNumberFormat="1" applyFont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5" fillId="0" borderId="0" xfId="0" applyFont="1"/>
    <xf numFmtId="0" fontId="16" fillId="0" borderId="5" xfId="2" applyFont="1" applyBorder="1"/>
    <xf numFmtId="0" fontId="13" fillId="0" borderId="8" xfId="0" applyFont="1" applyBorder="1"/>
    <xf numFmtId="0" fontId="16" fillId="0" borderId="9" xfId="2" applyFont="1" applyBorder="1"/>
    <xf numFmtId="0" fontId="5" fillId="0" borderId="0" xfId="0" applyFont="1"/>
    <xf numFmtId="0" fontId="13" fillId="0" borderId="12" xfId="2" applyFont="1" applyBorder="1"/>
    <xf numFmtId="0" fontId="13" fillId="0" borderId="9" xfId="2" applyFont="1" applyBorder="1"/>
    <xf numFmtId="0" fontId="18" fillId="0" borderId="32" xfId="4" applyFont="1" applyBorder="1" applyAlignment="1" applyProtection="1">
      <alignment horizontal="center"/>
    </xf>
    <xf numFmtId="0" fontId="18" fillId="0" borderId="33" xfId="4" applyFont="1" applyBorder="1" applyAlignment="1" applyProtection="1"/>
    <xf numFmtId="1" fontId="18" fillId="0" borderId="33" xfId="4" applyNumberFormat="1" applyFont="1" applyBorder="1" applyAlignment="1" applyProtection="1"/>
    <xf numFmtId="0" fontId="18" fillId="0" borderId="0" xfId="5" applyFont="1"/>
    <xf numFmtId="0" fontId="20" fillId="0" borderId="3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0" fillId="0" borderId="0" xfId="4" applyNumberFormat="1" applyFont="1" applyBorder="1" applyAlignment="1" applyProtection="1"/>
    <xf numFmtId="0" fontId="20" fillId="0" borderId="0" xfId="4" applyFont="1" applyBorder="1" applyAlignment="1" applyProtection="1"/>
    <xf numFmtId="0" fontId="20" fillId="0" borderId="0" xfId="4" applyFont="1" applyBorder="1" applyAlignment="1" applyProtection="1">
      <alignment horizontal="center"/>
    </xf>
    <xf numFmtId="0" fontId="20" fillId="0" borderId="0" xfId="5" applyFont="1"/>
    <xf numFmtId="0" fontId="21" fillId="0" borderId="34" xfId="4" applyFont="1" applyBorder="1" applyAlignment="1" applyProtection="1">
      <alignment horizontal="center"/>
    </xf>
    <xf numFmtId="0" fontId="21" fillId="0" borderId="0" xfId="4" applyFont="1" applyBorder="1" applyAlignment="1" applyProtection="1"/>
    <xf numFmtId="0" fontId="8" fillId="0" borderId="0" xfId="4" applyFont="1" applyBorder="1" applyAlignment="1" applyProtection="1"/>
    <xf numFmtId="0" fontId="21" fillId="0" borderId="0" xfId="6" applyFont="1"/>
    <xf numFmtId="0" fontId="23" fillId="0" borderId="1" xfId="6" applyFont="1" applyBorder="1" applyAlignment="1">
      <alignment horizontal="center"/>
    </xf>
    <xf numFmtId="0" fontId="20" fillId="0" borderId="2" xfId="4" applyFont="1" applyBorder="1" applyAlignment="1" applyProtection="1"/>
    <xf numFmtId="0" fontId="20" fillId="0" borderId="2" xfId="4" applyFont="1" applyBorder="1" applyAlignment="1" applyProtection="1">
      <alignment horizontal="right"/>
    </xf>
    <xf numFmtId="0" fontId="20" fillId="0" borderId="3" xfId="4" applyFont="1" applyBorder="1" applyAlignment="1" applyProtection="1">
      <alignment horizontal="right"/>
    </xf>
    <xf numFmtId="0" fontId="20" fillId="0" borderId="4" xfId="4" applyFont="1" applyBorder="1" applyAlignment="1" applyProtection="1">
      <alignment horizontal="center"/>
    </xf>
    <xf numFmtId="0" fontId="20" fillId="0" borderId="5" xfId="5" applyFont="1" applyBorder="1" applyAlignment="1">
      <alignment horizontal="left"/>
    </xf>
    <xf numFmtId="0" fontId="20" fillId="0" borderId="5" xfId="6" applyFont="1" applyBorder="1"/>
    <xf numFmtId="0" fontId="20" fillId="0" borderId="5" xfId="4" applyFont="1" applyBorder="1" applyAlignment="1" applyProtection="1"/>
    <xf numFmtId="0" fontId="20" fillId="0" borderId="6" xfId="6" applyFont="1" applyBorder="1"/>
    <xf numFmtId="0" fontId="20" fillId="0" borderId="0" xfId="6" applyFont="1"/>
    <xf numFmtId="0" fontId="20" fillId="0" borderId="6" xfId="5" applyFont="1" applyBorder="1"/>
    <xf numFmtId="0" fontId="20" fillId="0" borderId="7" xfId="4" applyFont="1" applyBorder="1" applyAlignment="1" applyProtection="1">
      <alignment horizontal="center"/>
    </xf>
    <xf numFmtId="0" fontId="20" fillId="0" borderId="8" xfId="5" applyFont="1" applyBorder="1" applyAlignment="1">
      <alignment horizontal="left"/>
    </xf>
    <xf numFmtId="0" fontId="20" fillId="0" borderId="8" xfId="5" applyFont="1" applyBorder="1"/>
    <xf numFmtId="0" fontId="20" fillId="0" borderId="9" xfId="4" applyFont="1" applyBorder="1" applyAlignment="1" applyProtection="1"/>
    <xf numFmtId="0" fontId="20" fillId="0" borderId="10" xfId="5" applyFont="1" applyBorder="1"/>
    <xf numFmtId="0" fontId="20" fillId="0" borderId="8" xfId="6" applyFont="1" applyBorder="1"/>
    <xf numFmtId="0" fontId="20" fillId="0" borderId="10" xfId="6" applyFont="1" applyBorder="1"/>
    <xf numFmtId="0" fontId="20" fillId="0" borderId="8" xfId="4" applyFont="1" applyBorder="1" applyAlignment="1" applyProtection="1"/>
    <xf numFmtId="0" fontId="20" fillId="0" borderId="10" xfId="4" applyFont="1" applyBorder="1" applyAlignment="1" applyProtection="1"/>
    <xf numFmtId="0" fontId="24" fillId="0" borderId="8" xfId="5" applyFont="1" applyBorder="1" applyAlignment="1">
      <alignment horizontal="left"/>
    </xf>
    <xf numFmtId="0" fontId="20" fillId="0" borderId="11" xfId="4" applyFont="1" applyBorder="1" applyAlignment="1" applyProtection="1">
      <alignment horizontal="center"/>
    </xf>
    <xf numFmtId="0" fontId="20" fillId="0" borderId="12" xfId="5" applyFont="1" applyBorder="1" applyAlignment="1">
      <alignment horizontal="left"/>
    </xf>
    <xf numFmtId="0" fontId="20" fillId="0" borderId="12" xfId="4" applyFont="1" applyBorder="1" applyAlignment="1" applyProtection="1"/>
    <xf numFmtId="0" fontId="20" fillId="0" borderId="13" xfId="4" applyFont="1" applyBorder="1" applyAlignment="1" applyProtection="1"/>
    <xf numFmtId="0" fontId="20" fillId="0" borderId="14" xfId="4" applyFont="1" applyBorder="1" applyAlignment="1" applyProtection="1"/>
    <xf numFmtId="0" fontId="20" fillId="0" borderId="14" xfId="5" applyFont="1" applyBorder="1"/>
    <xf numFmtId="0" fontId="20" fillId="0" borderId="4" xfId="5" applyFont="1" applyBorder="1" applyAlignment="1">
      <alignment horizontal="center"/>
    </xf>
    <xf numFmtId="0" fontId="20" fillId="0" borderId="5" xfId="5" applyFont="1" applyBorder="1"/>
    <xf numFmtId="0" fontId="20" fillId="0" borderId="7" xfId="5" applyFont="1" applyBorder="1" applyAlignment="1">
      <alignment horizontal="center"/>
    </xf>
    <xf numFmtId="0" fontId="20" fillId="0" borderId="12" xfId="5" applyFont="1" applyBorder="1"/>
    <xf numFmtId="0" fontId="20" fillId="0" borderId="11" xfId="5" applyFont="1" applyBorder="1" applyAlignment="1">
      <alignment horizontal="center"/>
    </xf>
    <xf numFmtId="0" fontId="24" fillId="0" borderId="12" xfId="5" applyFont="1" applyBorder="1" applyAlignment="1">
      <alignment horizontal="left"/>
    </xf>
    <xf numFmtId="15" fontId="20" fillId="0" borderId="0" xfId="6" applyNumberFormat="1" applyFont="1" applyAlignment="1">
      <alignment horizontal="right"/>
    </xf>
    <xf numFmtId="0" fontId="4" fillId="0" borderId="35" xfId="7" applyFont="1" applyFill="1" applyBorder="1" applyAlignment="1">
      <alignment horizontal="center"/>
    </xf>
    <xf numFmtId="0" fontId="4" fillId="0" borderId="36" xfId="7" applyNumberFormat="1" applyFont="1" applyFill="1" applyBorder="1" applyAlignment="1"/>
    <xf numFmtId="1" fontId="4" fillId="0" borderId="36" xfId="7" applyNumberFormat="1" applyFont="1" applyFill="1" applyBorder="1" applyAlignment="1"/>
    <xf numFmtId="0" fontId="5" fillId="0" borderId="3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7" fillId="0" borderId="37" xfId="7" applyFont="1" applyFill="1" applyBorder="1" applyAlignment="1">
      <alignment horizontal="center"/>
    </xf>
    <xf numFmtId="0" fontId="7" fillId="0" borderId="0" xfId="7" applyNumberFormat="1" applyFont="1" applyFill="1" applyBorder="1" applyAlignment="1"/>
    <xf numFmtId="0" fontId="8" fillId="0" borderId="0" xfId="7" applyFont="1" applyFill="1" applyBorder="1" applyAlignment="1"/>
    <xf numFmtId="0" fontId="7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4" xfId="7" applyNumberFormat="1" applyFont="1" applyFill="1" applyBorder="1" applyAlignment="1">
      <alignment horizontal="center"/>
    </xf>
    <xf numFmtId="0" fontId="5" fillId="0" borderId="5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8" fillId="0" borderId="32" xfId="4" applyFont="1" applyBorder="1" applyAlignment="1" applyProtection="1"/>
    <xf numFmtId="0" fontId="18" fillId="0" borderId="0" xfId="4" applyFont="1" applyBorder="1" applyAlignment="1" applyProtection="1"/>
    <xf numFmtId="0" fontId="18" fillId="0" borderId="0" xfId="5" applyFont="1" applyAlignment="1">
      <alignment horizontal="center"/>
    </xf>
    <xf numFmtId="0" fontId="18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center"/>
    </xf>
    <xf numFmtId="0" fontId="20" fillId="0" borderId="15" xfId="6" applyFont="1" applyBorder="1"/>
    <xf numFmtId="0" fontId="20" fillId="0" borderId="16" xfId="6" applyFont="1" applyBorder="1"/>
    <xf numFmtId="1" fontId="23" fillId="0" borderId="16" xfId="6" applyNumberFormat="1" applyFont="1" applyBorder="1"/>
    <xf numFmtId="0" fontId="20" fillId="0" borderId="16" xfId="6" applyFont="1" applyBorder="1" applyAlignment="1">
      <alignment horizontal="right"/>
    </xf>
    <xf numFmtId="0" fontId="20" fillId="0" borderId="17" xfId="6" applyFont="1" applyBorder="1" applyAlignment="1">
      <alignment horizontal="right"/>
    </xf>
    <xf numFmtId="0" fontId="19" fillId="0" borderId="0" xfId="5" applyAlignment="1">
      <alignment horizontal="center"/>
    </xf>
    <xf numFmtId="0" fontId="24" fillId="0" borderId="23" xfId="6" applyFont="1" applyBorder="1"/>
    <xf numFmtId="0" fontId="20" fillId="0" borderId="24" xfId="6" applyFont="1" applyBorder="1"/>
    <xf numFmtId="0" fontId="20" fillId="0" borderId="25" xfId="6" applyFont="1" applyBorder="1"/>
    <xf numFmtId="0" fontId="20" fillId="0" borderId="9" xfId="6" applyFont="1" applyBorder="1"/>
    <xf numFmtId="0" fontId="20" fillId="0" borderId="19" xfId="6" applyFont="1" applyBorder="1"/>
    <xf numFmtId="0" fontId="20" fillId="0" borderId="23" xfId="6" applyFont="1" applyBorder="1"/>
    <xf numFmtId="0" fontId="24" fillId="0" borderId="26" xfId="6" applyFont="1" applyBorder="1"/>
    <xf numFmtId="0" fontId="20" fillId="0" borderId="27" xfId="6" applyFont="1" applyBorder="1"/>
    <xf numFmtId="0" fontId="20" fillId="0" borderId="28" xfId="6" applyFont="1" applyBorder="1"/>
    <xf numFmtId="0" fontId="20" fillId="0" borderId="26" xfId="6" applyFont="1" applyBorder="1"/>
    <xf numFmtId="0" fontId="20" fillId="0" borderId="29" xfId="6" applyFont="1" applyBorder="1"/>
    <xf numFmtId="0" fontId="20" fillId="0" borderId="30" xfId="6" applyFont="1" applyBorder="1"/>
    <xf numFmtId="0" fontId="20" fillId="0" borderId="31" xfId="6" applyFont="1" applyBorder="1"/>
    <xf numFmtId="0" fontId="20" fillId="0" borderId="12" xfId="6" applyFont="1" applyBorder="1"/>
    <xf numFmtId="0" fontId="20" fillId="0" borderId="14" xfId="6" applyFont="1" applyBorder="1"/>
    <xf numFmtId="0" fontId="20" fillId="0" borderId="1" xfId="6" applyFont="1" applyBorder="1"/>
    <xf numFmtId="0" fontId="20" fillId="0" borderId="2" xfId="6" applyFont="1" applyBorder="1" applyAlignment="1">
      <alignment horizontal="right"/>
    </xf>
    <xf numFmtId="0" fontId="20" fillId="0" borderId="3" xfId="6" applyFont="1" applyBorder="1" applyAlignment="1">
      <alignment horizontal="right"/>
    </xf>
    <xf numFmtId="0" fontId="20" fillId="0" borderId="18" xfId="6" applyFont="1" applyBorder="1"/>
    <xf numFmtId="0" fontId="26" fillId="0" borderId="0" xfId="6" applyFont="1"/>
    <xf numFmtId="0" fontId="20" fillId="0" borderId="7" xfId="6" applyFont="1" applyBorder="1"/>
    <xf numFmtId="0" fontId="27" fillId="0" borderId="0" xfId="6" applyFont="1"/>
    <xf numFmtId="0" fontId="20" fillId="0" borderId="11" xfId="5" applyFont="1" applyBorder="1" applyAlignment="1">
      <alignment horizontal="left"/>
    </xf>
    <xf numFmtId="0" fontId="20" fillId="4" borderId="0" xfId="6" applyFont="1" applyFill="1"/>
    <xf numFmtId="0" fontId="20" fillId="4" borderId="0" xfId="6" applyFont="1" applyFill="1" applyAlignment="1">
      <alignment horizontal="center"/>
    </xf>
    <xf numFmtId="0" fontId="26" fillId="0" borderId="18" xfId="5" applyFont="1" applyBorder="1"/>
    <xf numFmtId="0" fontId="26" fillId="0" borderId="9" xfId="5" applyFont="1" applyBorder="1"/>
    <xf numFmtId="0" fontId="26" fillId="0" borderId="19" xfId="5" applyFont="1" applyBorder="1"/>
    <xf numFmtId="0" fontId="26" fillId="0" borderId="7" xfId="5" applyFont="1" applyBorder="1"/>
    <xf numFmtId="0" fontId="26" fillId="0" borderId="8" xfId="5" applyFont="1" applyBorder="1"/>
    <xf numFmtId="0" fontId="26" fillId="0" borderId="10" xfId="5" applyFont="1" applyBorder="1"/>
    <xf numFmtId="0" fontId="26" fillId="0" borderId="11" xfId="5" applyFont="1" applyBorder="1"/>
    <xf numFmtId="0" fontId="26" fillId="0" borderId="12" xfId="5" applyFont="1" applyBorder="1"/>
    <xf numFmtId="0" fontId="26" fillId="0" borderId="14" xfId="5" applyFont="1" applyBorder="1"/>
    <xf numFmtId="0" fontId="26" fillId="0" borderId="0" xfId="5" applyFont="1"/>
    <xf numFmtId="15" fontId="20" fillId="0" borderId="0" xfId="6" applyNumberFormat="1" applyFont="1" applyAlignment="1">
      <alignment horizontal="center"/>
    </xf>
    <xf numFmtId="0" fontId="4" fillId="0" borderId="38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5" borderId="8" xfId="2" applyFont="1" applyFill="1" applyBorder="1"/>
    <xf numFmtId="0" fontId="5" fillId="0" borderId="39" xfId="2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40" xfId="2" applyFont="1" applyBorder="1"/>
    <xf numFmtId="0" fontId="5" fillId="0" borderId="41" xfId="2" applyFont="1" applyBorder="1"/>
    <xf numFmtId="0" fontId="5" fillId="0" borderId="42" xfId="2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5" fillId="0" borderId="43" xfId="2" applyFont="1" applyBorder="1"/>
    <xf numFmtId="0" fontId="9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left"/>
    </xf>
    <xf numFmtId="0" fontId="9" fillId="0" borderId="45" xfId="0" applyFont="1" applyBorder="1"/>
    <xf numFmtId="0" fontId="5" fillId="0" borderId="45" xfId="2" applyFont="1" applyBorder="1"/>
    <xf numFmtId="0" fontId="5" fillId="0" borderId="44" xfId="2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9" fillId="0" borderId="47" xfId="0" applyFont="1" applyBorder="1"/>
    <xf numFmtId="0" fontId="5" fillId="0" borderId="47" xfId="2" applyFont="1" applyBorder="1"/>
    <xf numFmtId="0" fontId="5" fillId="0" borderId="46" xfId="2" applyFont="1" applyBorder="1" applyAlignment="1">
      <alignment horizontal="center"/>
    </xf>
    <xf numFmtId="0" fontId="9" fillId="0" borderId="43" xfId="0" applyFont="1" applyBorder="1"/>
    <xf numFmtId="0" fontId="9" fillId="0" borderId="4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4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FB00FCA7-AE44-47CF-9AD4-B282E5CB6283}"/>
    <cellStyle name="Normal 2 2" xfId="6" xr:uid="{547F08D6-8BE8-49D6-ACE4-6B6905A35490}"/>
    <cellStyle name="Normal 2 2 2" xfId="2" xr:uid="{52D44F4E-F1A9-49DD-8ABB-10952E2B834B}"/>
    <cellStyle name="Normal 2 3" xfId="7" xr:uid="{8942E13F-6D36-49E8-9A74-A1E81EFB4E2A}"/>
    <cellStyle name="Normal 3" xfId="5" xr:uid="{7CBE9446-438C-48B2-BD66-CC1A44D0D920}"/>
    <cellStyle name="Normal 3 2" xfId="3" xr:uid="{F88A1870-789E-47EF-8893-623EAF330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B85A-E5F0-45E8-B4DF-246761535F56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04" t="s">
        <v>1354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</row>
    <row r="2" spans="2:25" ht="18.75" x14ac:dyDescent="0.3">
      <c r="B2" s="305" t="s">
        <v>1415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</row>
    <row r="3" spans="2:25" ht="15.75" x14ac:dyDescent="0.25">
      <c r="B3" s="306" t="s">
        <v>1355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</row>
    <row r="5" spans="2:25" x14ac:dyDescent="0.25">
      <c r="B5" s="307" t="s">
        <v>1356</v>
      </c>
      <c r="C5" s="307" t="s">
        <v>1357</v>
      </c>
      <c r="D5" s="307" t="s">
        <v>1358</v>
      </c>
      <c r="E5" s="307" t="s">
        <v>1359</v>
      </c>
      <c r="F5" s="307" t="s">
        <v>1360</v>
      </c>
      <c r="G5" s="307" t="s">
        <v>1361</v>
      </c>
      <c r="H5" s="307" t="s">
        <v>1362</v>
      </c>
      <c r="I5" s="307" t="s">
        <v>1363</v>
      </c>
      <c r="J5" s="307" t="s">
        <v>1364</v>
      </c>
      <c r="K5" s="307" t="s">
        <v>1365</v>
      </c>
      <c r="L5" s="307" t="s">
        <v>1366</v>
      </c>
      <c r="M5" s="308"/>
      <c r="N5" s="309"/>
      <c r="O5" s="307" t="s">
        <v>1367</v>
      </c>
      <c r="P5" s="307" t="s">
        <v>1357</v>
      </c>
      <c r="Q5" s="307" t="s">
        <v>1358</v>
      </c>
      <c r="R5" s="307" t="s">
        <v>1359</v>
      </c>
      <c r="S5" s="307" t="s">
        <v>1360</v>
      </c>
      <c r="T5" s="307" t="s">
        <v>1361</v>
      </c>
      <c r="U5" s="307" t="s">
        <v>1362</v>
      </c>
      <c r="V5" s="309"/>
      <c r="W5" s="309"/>
      <c r="X5" s="309"/>
      <c r="Y5" s="309"/>
    </row>
    <row r="6" spans="2:25" x14ac:dyDescent="0.25">
      <c r="B6" s="309"/>
      <c r="C6" s="307" t="s">
        <v>1368</v>
      </c>
      <c r="D6" s="307" t="s">
        <v>1369</v>
      </c>
      <c r="E6" s="307" t="s">
        <v>1370</v>
      </c>
      <c r="F6" s="307" t="s">
        <v>1371</v>
      </c>
      <c r="G6" s="307" t="s">
        <v>1372</v>
      </c>
      <c r="H6" s="307" t="s">
        <v>1373</v>
      </c>
      <c r="I6" s="307" t="s">
        <v>1374</v>
      </c>
      <c r="J6" s="309"/>
      <c r="K6" s="309"/>
      <c r="L6" s="309"/>
      <c r="M6" s="308"/>
      <c r="N6" s="309"/>
      <c r="O6" s="307" t="s">
        <v>1375</v>
      </c>
      <c r="P6" s="307" t="s">
        <v>1357</v>
      </c>
      <c r="Q6" s="307" t="s">
        <v>1358</v>
      </c>
      <c r="R6" s="309"/>
      <c r="S6" s="309"/>
      <c r="T6" s="309"/>
      <c r="U6" s="309"/>
      <c r="V6" s="309"/>
      <c r="W6" s="309"/>
      <c r="X6" s="309"/>
      <c r="Y6" s="309"/>
    </row>
    <row r="7" spans="2:25" x14ac:dyDescent="0.25">
      <c r="B7" s="307" t="s">
        <v>1376</v>
      </c>
      <c r="C7" s="307" t="s">
        <v>1357</v>
      </c>
      <c r="D7" s="309"/>
      <c r="E7" s="309"/>
      <c r="F7" s="309"/>
      <c r="G7" s="309"/>
      <c r="H7" s="309"/>
      <c r="I7" s="309"/>
      <c r="J7" s="309"/>
      <c r="K7" s="309"/>
      <c r="L7" s="309"/>
      <c r="M7" s="308"/>
      <c r="N7" s="309"/>
      <c r="O7" s="307" t="s">
        <v>1377</v>
      </c>
      <c r="P7" s="307" t="s">
        <v>1357</v>
      </c>
      <c r="Q7" s="307" t="s">
        <v>1358</v>
      </c>
      <c r="R7" s="307" t="s">
        <v>1359</v>
      </c>
      <c r="S7" s="307" t="s">
        <v>1360</v>
      </c>
      <c r="T7" s="307" t="s">
        <v>1361</v>
      </c>
      <c r="U7" s="307" t="s">
        <v>1362</v>
      </c>
      <c r="V7" s="307" t="s">
        <v>1363</v>
      </c>
      <c r="W7" s="307" t="s">
        <v>1364</v>
      </c>
      <c r="X7" s="309"/>
      <c r="Y7" s="309"/>
    </row>
    <row r="8" spans="2:25" x14ac:dyDescent="0.25">
      <c r="B8" s="307" t="s">
        <v>1378</v>
      </c>
      <c r="C8" s="307" t="s">
        <v>1357</v>
      </c>
      <c r="D8" s="307" t="s">
        <v>1358</v>
      </c>
      <c r="E8" s="307" t="s">
        <v>1359</v>
      </c>
      <c r="F8" s="307" t="s">
        <v>1360</v>
      </c>
      <c r="G8" s="307" t="s">
        <v>1361</v>
      </c>
      <c r="H8" s="309"/>
      <c r="I8" s="309"/>
      <c r="J8" s="309"/>
      <c r="K8" s="309"/>
      <c r="L8" s="309"/>
      <c r="M8" s="308"/>
      <c r="N8" s="309"/>
      <c r="O8" s="307" t="s">
        <v>1379</v>
      </c>
      <c r="P8" s="307" t="s">
        <v>1357</v>
      </c>
      <c r="Q8" s="307" t="s">
        <v>1358</v>
      </c>
      <c r="R8" s="309"/>
      <c r="S8" s="309"/>
      <c r="T8" s="309"/>
      <c r="U8" s="309"/>
      <c r="V8" s="309"/>
      <c r="W8" s="309"/>
      <c r="X8" s="309"/>
      <c r="Y8" s="309"/>
    </row>
    <row r="9" spans="2:25" x14ac:dyDescent="0.25">
      <c r="B9" s="307" t="s">
        <v>1380</v>
      </c>
      <c r="C9" s="307" t="s">
        <v>1357</v>
      </c>
      <c r="D9" s="307" t="s">
        <v>1358</v>
      </c>
      <c r="E9" s="307" t="s">
        <v>1359</v>
      </c>
      <c r="F9" s="309"/>
      <c r="G9" s="309"/>
      <c r="H9" s="309"/>
      <c r="I9" s="309"/>
      <c r="J9" s="309"/>
      <c r="K9" s="309"/>
      <c r="L9" s="309"/>
      <c r="M9" s="308"/>
      <c r="N9" s="309"/>
      <c r="O9" s="307" t="s">
        <v>1381</v>
      </c>
      <c r="P9" s="307" t="s">
        <v>1357</v>
      </c>
      <c r="Q9" s="307" t="s">
        <v>1358</v>
      </c>
      <c r="R9" s="307" t="s">
        <v>1359</v>
      </c>
      <c r="S9" s="307" t="s">
        <v>1360</v>
      </c>
      <c r="T9" s="309"/>
      <c r="U9" s="309"/>
      <c r="V9" s="309"/>
      <c r="W9" s="309"/>
      <c r="X9" s="309"/>
      <c r="Y9" s="309"/>
    </row>
    <row r="10" spans="2:25" x14ac:dyDescent="0.25">
      <c r="B10" s="307" t="s">
        <v>1382</v>
      </c>
      <c r="C10" s="307" t="s">
        <v>1357</v>
      </c>
      <c r="D10" s="307" t="s">
        <v>1358</v>
      </c>
      <c r="E10" s="307" t="s">
        <v>1359</v>
      </c>
      <c r="F10" s="309"/>
      <c r="G10" s="309"/>
      <c r="H10" s="309"/>
      <c r="I10" s="309"/>
      <c r="J10" s="309"/>
      <c r="K10" s="309"/>
      <c r="L10" s="309"/>
      <c r="M10" s="308"/>
      <c r="N10" s="309"/>
      <c r="O10" s="307" t="s">
        <v>1383</v>
      </c>
      <c r="P10" s="307" t="s">
        <v>1357</v>
      </c>
      <c r="Q10" s="307" t="s">
        <v>1358</v>
      </c>
      <c r="R10" s="309"/>
      <c r="S10" s="309"/>
      <c r="T10" s="309"/>
      <c r="U10" s="309"/>
      <c r="V10" s="309"/>
      <c r="W10" s="309"/>
      <c r="X10" s="309"/>
      <c r="Y10" s="309"/>
    </row>
    <row r="11" spans="2:25" x14ac:dyDescent="0.25">
      <c r="B11" s="307" t="s">
        <v>1384</v>
      </c>
      <c r="C11" s="307" t="s">
        <v>1357</v>
      </c>
      <c r="D11" s="307" t="s">
        <v>1358</v>
      </c>
      <c r="E11" s="307" t="s">
        <v>1359</v>
      </c>
      <c r="F11" s="307" t="s">
        <v>1360</v>
      </c>
      <c r="G11" s="307" t="s">
        <v>1361</v>
      </c>
      <c r="H11" s="309"/>
      <c r="I11" s="309"/>
      <c r="J11" s="309"/>
      <c r="K11" s="309"/>
      <c r="L11" s="309"/>
      <c r="M11" s="308"/>
      <c r="N11" s="309"/>
      <c r="O11" s="307" t="s">
        <v>1385</v>
      </c>
      <c r="P11" s="307" t="s">
        <v>1357</v>
      </c>
      <c r="Q11" s="309"/>
      <c r="R11" s="309"/>
      <c r="S11" s="309"/>
      <c r="T11" s="309"/>
      <c r="U11" s="309"/>
      <c r="V11" s="309"/>
      <c r="W11" s="309"/>
      <c r="X11" s="309"/>
      <c r="Y11" s="309"/>
    </row>
    <row r="12" spans="2:25" x14ac:dyDescent="0.25">
      <c r="B12" s="307" t="s">
        <v>1386</v>
      </c>
      <c r="C12" s="307" t="s">
        <v>1357</v>
      </c>
      <c r="D12" s="309"/>
      <c r="E12" s="309"/>
      <c r="F12" s="309"/>
      <c r="G12" s="309"/>
      <c r="H12" s="309"/>
      <c r="I12" s="309"/>
      <c r="J12" s="309"/>
      <c r="K12" s="309"/>
      <c r="L12" s="309"/>
      <c r="M12" s="308"/>
      <c r="N12" s="309"/>
      <c r="O12" s="307" t="s">
        <v>1387</v>
      </c>
      <c r="P12" s="307" t="s">
        <v>1357</v>
      </c>
      <c r="Q12" s="309"/>
      <c r="R12" s="309"/>
      <c r="S12" s="309"/>
      <c r="T12" s="309"/>
      <c r="U12" s="309"/>
      <c r="V12" s="309"/>
      <c r="W12" s="309"/>
      <c r="X12" s="309"/>
      <c r="Y12" s="309"/>
    </row>
    <row r="13" spans="2:25" x14ac:dyDescent="0.25">
      <c r="B13" s="307" t="s">
        <v>1388</v>
      </c>
      <c r="C13" s="307" t="s">
        <v>1357</v>
      </c>
      <c r="D13" s="309"/>
      <c r="E13" s="309"/>
      <c r="F13" s="309"/>
      <c r="G13" s="309"/>
      <c r="H13" s="309"/>
      <c r="I13" s="309"/>
      <c r="J13" s="309"/>
      <c r="K13" s="309"/>
      <c r="L13" s="309"/>
      <c r="M13" s="308"/>
      <c r="N13" s="309"/>
      <c r="O13" s="307" t="s">
        <v>1389</v>
      </c>
      <c r="P13" s="307" t="s">
        <v>1357</v>
      </c>
      <c r="Q13" s="309"/>
      <c r="R13" s="309"/>
      <c r="S13" s="309"/>
      <c r="T13" s="309"/>
      <c r="U13" s="309"/>
      <c r="V13" s="309"/>
      <c r="W13" s="309"/>
      <c r="X13" s="309"/>
      <c r="Y13" s="309"/>
    </row>
    <row r="14" spans="2:25" x14ac:dyDescent="0.25">
      <c r="B14" s="307" t="s">
        <v>1390</v>
      </c>
      <c r="C14" s="307" t="s">
        <v>1357</v>
      </c>
      <c r="D14" s="307" t="s">
        <v>1358</v>
      </c>
      <c r="E14" s="309"/>
      <c r="F14" s="309"/>
      <c r="G14" s="309"/>
      <c r="H14" s="309"/>
      <c r="I14" s="309"/>
      <c r="J14" s="309"/>
      <c r="K14" s="309"/>
      <c r="L14" s="309"/>
      <c r="M14" s="308"/>
      <c r="N14" s="309"/>
      <c r="O14" s="307" t="s">
        <v>1391</v>
      </c>
      <c r="P14" s="307" t="s">
        <v>1357</v>
      </c>
      <c r="Q14" s="307" t="s">
        <v>1358</v>
      </c>
      <c r="R14" s="309"/>
      <c r="S14" s="309"/>
      <c r="T14" s="309"/>
      <c r="U14" s="309"/>
      <c r="V14" s="309"/>
      <c r="W14" s="309"/>
      <c r="X14" s="309"/>
      <c r="Y14" s="309"/>
    </row>
    <row r="15" spans="2:25" x14ac:dyDescent="0.25">
      <c r="B15" s="307" t="s">
        <v>1392</v>
      </c>
      <c r="C15" s="307" t="s">
        <v>1357</v>
      </c>
      <c r="D15" s="307" t="s">
        <v>1358</v>
      </c>
      <c r="E15" s="307" t="s">
        <v>1359</v>
      </c>
      <c r="F15" s="307" t="s">
        <v>1360</v>
      </c>
      <c r="G15" s="307" t="s">
        <v>1361</v>
      </c>
      <c r="H15" s="309"/>
      <c r="I15" s="309"/>
      <c r="J15" s="309"/>
      <c r="K15" s="309"/>
      <c r="L15" s="309"/>
      <c r="M15" s="308"/>
      <c r="N15" s="309"/>
      <c r="O15" s="307" t="s">
        <v>1393</v>
      </c>
      <c r="P15" s="307" t="s">
        <v>1357</v>
      </c>
      <c r="Q15" s="309"/>
      <c r="R15" s="309"/>
      <c r="S15" s="309"/>
      <c r="T15" s="309"/>
      <c r="U15" s="309"/>
      <c r="V15" s="309"/>
      <c r="W15" s="309"/>
      <c r="X15" s="309"/>
      <c r="Y15" s="309"/>
    </row>
    <row r="16" spans="2:25" x14ac:dyDescent="0.25">
      <c r="B16" s="307" t="s">
        <v>1394</v>
      </c>
      <c r="C16" s="307" t="s">
        <v>1357</v>
      </c>
      <c r="D16" s="309"/>
      <c r="E16" s="309"/>
      <c r="F16" s="309"/>
      <c r="G16" s="309"/>
      <c r="H16" s="309"/>
      <c r="I16" s="309"/>
      <c r="J16" s="309"/>
      <c r="K16" s="309"/>
      <c r="L16" s="309"/>
      <c r="M16" s="308"/>
      <c r="N16" s="309"/>
      <c r="O16" s="307" t="s">
        <v>1395</v>
      </c>
      <c r="P16" s="307" t="s">
        <v>1357</v>
      </c>
      <c r="Q16" s="307" t="s">
        <v>1358</v>
      </c>
      <c r="R16" s="307" t="s">
        <v>1359</v>
      </c>
      <c r="S16" s="309"/>
      <c r="T16" s="309"/>
      <c r="U16" s="309"/>
      <c r="V16" s="309"/>
      <c r="W16" s="309"/>
      <c r="X16" s="309"/>
      <c r="Y16" s="309"/>
    </row>
    <row r="17" spans="2:25" x14ac:dyDescent="0.25">
      <c r="B17" s="307" t="s">
        <v>1396</v>
      </c>
      <c r="C17" s="307" t="s">
        <v>1357</v>
      </c>
      <c r="D17" s="307" t="s">
        <v>1358</v>
      </c>
      <c r="E17" s="309"/>
      <c r="F17" s="309"/>
      <c r="G17" s="309"/>
      <c r="H17" s="309"/>
      <c r="I17" s="309"/>
      <c r="J17" s="309"/>
      <c r="K17" s="309"/>
      <c r="L17" s="309"/>
      <c r="M17" s="308"/>
      <c r="N17" s="309"/>
      <c r="O17" s="307" t="s">
        <v>1397</v>
      </c>
      <c r="P17" s="307" t="s">
        <v>1357</v>
      </c>
      <c r="Q17" s="307" t="s">
        <v>1358</v>
      </c>
      <c r="R17" s="307" t="s">
        <v>1359</v>
      </c>
      <c r="S17" s="307" t="s">
        <v>1360</v>
      </c>
      <c r="T17" s="307" t="s">
        <v>1361</v>
      </c>
      <c r="U17" s="307" t="s">
        <v>1362</v>
      </c>
      <c r="V17" s="307" t="s">
        <v>1363</v>
      </c>
      <c r="W17" s="307" t="s">
        <v>1364</v>
      </c>
      <c r="X17" s="307" t="s">
        <v>1365</v>
      </c>
      <c r="Y17" s="307" t="s">
        <v>1366</v>
      </c>
    </row>
    <row r="18" spans="2:25" x14ac:dyDescent="0.25">
      <c r="B18" s="307" t="s">
        <v>1398</v>
      </c>
      <c r="C18" s="307" t="s">
        <v>1357</v>
      </c>
      <c r="D18" s="307" t="s">
        <v>1358</v>
      </c>
      <c r="E18" s="309"/>
      <c r="F18" s="309"/>
      <c r="G18" s="309"/>
      <c r="H18" s="309"/>
      <c r="I18" s="309"/>
      <c r="J18" s="309"/>
      <c r="K18" s="309"/>
      <c r="L18" s="309"/>
      <c r="M18" s="308"/>
      <c r="N18" s="309"/>
      <c r="O18" s="309"/>
      <c r="P18" s="307" t="s">
        <v>1368</v>
      </c>
      <c r="Q18" s="307" t="s">
        <v>1369</v>
      </c>
      <c r="R18" s="309"/>
      <c r="S18" s="309"/>
      <c r="T18" s="309"/>
      <c r="U18" s="309"/>
      <c r="V18" s="309"/>
      <c r="W18" s="309"/>
      <c r="X18" s="309"/>
      <c r="Y18" s="309"/>
    </row>
    <row r="19" spans="2:25" x14ac:dyDescent="0.25">
      <c r="B19" s="307" t="s">
        <v>1399</v>
      </c>
      <c r="C19" s="307" t="s">
        <v>1357</v>
      </c>
      <c r="D19" s="307" t="s">
        <v>1358</v>
      </c>
      <c r="E19" s="307" t="s">
        <v>1359</v>
      </c>
      <c r="F19" s="307" t="s">
        <v>1360</v>
      </c>
      <c r="G19" s="307" t="s">
        <v>1361</v>
      </c>
      <c r="H19" s="307" t="s">
        <v>1362</v>
      </c>
      <c r="I19" s="307" t="s">
        <v>1363</v>
      </c>
      <c r="J19" s="309"/>
      <c r="K19" s="309"/>
      <c r="L19" s="309"/>
      <c r="M19" s="308"/>
      <c r="N19" s="309"/>
      <c r="O19" s="307" t="s">
        <v>1400</v>
      </c>
      <c r="P19" s="307" t="s">
        <v>1357</v>
      </c>
      <c r="Q19" s="307" t="s">
        <v>1358</v>
      </c>
      <c r="R19" s="309"/>
      <c r="S19" s="309"/>
      <c r="T19" s="309"/>
      <c r="U19" s="309"/>
      <c r="V19" s="309"/>
      <c r="W19" s="309"/>
      <c r="X19" s="309"/>
      <c r="Y19" s="309"/>
    </row>
    <row r="20" spans="2:25" x14ac:dyDescent="0.25">
      <c r="B20" s="307" t="s">
        <v>1401</v>
      </c>
      <c r="C20" s="307" t="s">
        <v>1357</v>
      </c>
      <c r="D20" s="307" t="s">
        <v>1358</v>
      </c>
      <c r="E20" s="307" t="s">
        <v>1359</v>
      </c>
      <c r="F20" s="307" t="s">
        <v>1360</v>
      </c>
      <c r="G20" s="307" t="s">
        <v>1361</v>
      </c>
      <c r="H20" s="307" t="s">
        <v>1362</v>
      </c>
      <c r="I20" s="307" t="s">
        <v>1363</v>
      </c>
      <c r="J20" s="307" t="s">
        <v>1364</v>
      </c>
      <c r="K20" s="309"/>
      <c r="L20" s="309"/>
      <c r="M20" s="308"/>
      <c r="N20" s="309"/>
      <c r="O20" s="307" t="s">
        <v>1402</v>
      </c>
      <c r="P20" s="307" t="s">
        <v>1357</v>
      </c>
      <c r="Q20" s="307" t="s">
        <v>1358</v>
      </c>
      <c r="R20" s="307" t="s">
        <v>1359</v>
      </c>
      <c r="S20" s="309"/>
      <c r="T20" s="309"/>
      <c r="U20" s="309"/>
      <c r="V20" s="309"/>
      <c r="W20" s="309"/>
      <c r="X20" s="309"/>
      <c r="Y20" s="309"/>
    </row>
    <row r="21" spans="2:25" x14ac:dyDescent="0.25">
      <c r="B21" s="307" t="s">
        <v>1403</v>
      </c>
      <c r="C21" s="307" t="s">
        <v>1357</v>
      </c>
      <c r="D21" s="309"/>
      <c r="E21" s="309"/>
      <c r="F21" s="309"/>
      <c r="G21" s="309"/>
      <c r="H21" s="309"/>
      <c r="I21" s="309"/>
      <c r="J21" s="309"/>
      <c r="K21" s="309"/>
      <c r="L21" s="309"/>
      <c r="M21" s="308"/>
      <c r="N21" s="309"/>
      <c r="O21" s="307" t="s">
        <v>1404</v>
      </c>
      <c r="P21" s="307" t="s">
        <v>1357</v>
      </c>
      <c r="Q21" s="307" t="s">
        <v>1358</v>
      </c>
      <c r="R21" s="307" t="s">
        <v>1359</v>
      </c>
      <c r="S21" s="307" t="s">
        <v>1360</v>
      </c>
      <c r="T21" s="307" t="s">
        <v>1361</v>
      </c>
      <c r="U21" s="307" t="s">
        <v>1362</v>
      </c>
      <c r="V21" s="307" t="s">
        <v>1363</v>
      </c>
      <c r="W21" s="307" t="s">
        <v>1364</v>
      </c>
      <c r="X21" s="307" t="s">
        <v>1365</v>
      </c>
      <c r="Y21" s="307" t="s">
        <v>1366</v>
      </c>
    </row>
    <row r="22" spans="2:25" x14ac:dyDescent="0.25">
      <c r="B22" s="307" t="s">
        <v>1405</v>
      </c>
      <c r="C22" s="307" t="s">
        <v>1357</v>
      </c>
      <c r="D22" s="309"/>
      <c r="E22" s="309"/>
      <c r="F22" s="309"/>
      <c r="G22" s="309"/>
      <c r="H22" s="309"/>
      <c r="I22" s="309"/>
      <c r="J22" s="309"/>
      <c r="K22" s="309"/>
      <c r="L22" s="309"/>
      <c r="M22" s="308"/>
      <c r="N22" s="309"/>
      <c r="O22" s="309"/>
      <c r="P22" s="307" t="s">
        <v>1368</v>
      </c>
      <c r="Q22" s="307" t="s">
        <v>1369</v>
      </c>
      <c r="R22" s="307" t="s">
        <v>1370</v>
      </c>
      <c r="S22" s="307" t="s">
        <v>1371</v>
      </c>
      <c r="T22" s="307" t="s">
        <v>1372</v>
      </c>
      <c r="U22" s="307" t="s">
        <v>1373</v>
      </c>
      <c r="V22" s="307" t="s">
        <v>1374</v>
      </c>
      <c r="W22" s="307" t="s">
        <v>1406</v>
      </c>
      <c r="X22" s="309"/>
      <c r="Y22" s="309"/>
    </row>
    <row r="23" spans="2:25" x14ac:dyDescent="0.25">
      <c r="B23" s="307" t="s">
        <v>1407</v>
      </c>
      <c r="C23" s="307" t="s">
        <v>1357</v>
      </c>
      <c r="D23" s="307" t="s">
        <v>1358</v>
      </c>
      <c r="E23" s="307" t="s">
        <v>1359</v>
      </c>
      <c r="F23" s="307" t="s">
        <v>1360</v>
      </c>
      <c r="G23" s="307" t="s">
        <v>1361</v>
      </c>
      <c r="H23" s="307" t="s">
        <v>1362</v>
      </c>
      <c r="I23" s="307" t="s">
        <v>1363</v>
      </c>
      <c r="J23" s="307" t="s">
        <v>1364</v>
      </c>
      <c r="K23" s="307" t="s">
        <v>1365</v>
      </c>
      <c r="L23" s="307" t="s">
        <v>1366</v>
      </c>
      <c r="M23" s="308"/>
      <c r="N23" s="309"/>
      <c r="O23" s="307" t="s">
        <v>1408</v>
      </c>
      <c r="P23" s="307" t="s">
        <v>1357</v>
      </c>
      <c r="Q23" s="307" t="s">
        <v>1358</v>
      </c>
      <c r="R23" s="307" t="s">
        <v>1359</v>
      </c>
      <c r="S23" s="307" t="s">
        <v>1360</v>
      </c>
      <c r="T23" s="307" t="s">
        <v>1361</v>
      </c>
      <c r="U23" s="309"/>
      <c r="V23" s="309"/>
      <c r="W23" s="309"/>
      <c r="X23" s="309"/>
      <c r="Y23" s="309"/>
    </row>
    <row r="24" spans="2:25" x14ac:dyDescent="0.25">
      <c r="B24" s="309"/>
      <c r="C24" s="307" t="s">
        <v>1368</v>
      </c>
      <c r="D24" s="307" t="s">
        <v>1369</v>
      </c>
      <c r="E24" s="307" t="s">
        <v>1370</v>
      </c>
      <c r="F24" s="307" t="s">
        <v>1371</v>
      </c>
      <c r="G24" s="307" t="s">
        <v>1372</v>
      </c>
      <c r="H24" s="307" t="s">
        <v>1373</v>
      </c>
      <c r="I24" s="307" t="s">
        <v>1374</v>
      </c>
      <c r="J24" s="307" t="s">
        <v>1406</v>
      </c>
      <c r="K24" s="307" t="s">
        <v>1409</v>
      </c>
      <c r="L24" s="309"/>
      <c r="M24" s="308"/>
      <c r="N24" s="309"/>
      <c r="O24" s="307" t="s">
        <v>1410</v>
      </c>
      <c r="P24" s="307" t="s">
        <v>1357</v>
      </c>
      <c r="Q24" s="307" t="s">
        <v>1358</v>
      </c>
      <c r="R24" s="307" t="s">
        <v>1359</v>
      </c>
      <c r="S24" s="309"/>
      <c r="T24" s="309"/>
      <c r="U24" s="309"/>
      <c r="V24" s="309"/>
      <c r="W24" s="309"/>
      <c r="X24" s="309"/>
      <c r="Y24" s="309"/>
    </row>
    <row r="25" spans="2:25" x14ac:dyDescent="0.25">
      <c r="B25" s="307" t="s">
        <v>1411</v>
      </c>
      <c r="C25" s="307" t="s">
        <v>1357</v>
      </c>
      <c r="D25" s="307" t="s">
        <v>1358</v>
      </c>
      <c r="E25" s="307" t="s">
        <v>1359</v>
      </c>
      <c r="F25" s="307" t="s">
        <v>1360</v>
      </c>
      <c r="G25" s="307" t="s">
        <v>1361</v>
      </c>
      <c r="H25" s="309"/>
      <c r="I25" s="309"/>
      <c r="J25" s="309"/>
      <c r="K25" s="309"/>
      <c r="L25" s="309"/>
      <c r="M25" s="308"/>
      <c r="N25" s="309"/>
      <c r="O25" s="307" t="s">
        <v>1412</v>
      </c>
      <c r="P25" s="307" t="s">
        <v>1357</v>
      </c>
      <c r="Q25" s="307" t="s">
        <v>1358</v>
      </c>
      <c r="R25" s="309"/>
      <c r="S25" s="309"/>
      <c r="T25" s="309"/>
      <c r="U25" s="309"/>
      <c r="V25" s="309"/>
      <c r="W25" s="309"/>
      <c r="X25" s="309"/>
      <c r="Y25" s="309"/>
    </row>
    <row r="26" spans="2:25" x14ac:dyDescent="0.25">
      <c r="B26" s="307" t="s">
        <v>1413</v>
      </c>
      <c r="C26" s="307" t="s">
        <v>1357</v>
      </c>
      <c r="D26" s="307" t="s">
        <v>1358</v>
      </c>
      <c r="E26" s="307" t="s">
        <v>1359</v>
      </c>
      <c r="F26" s="307" t="s">
        <v>1360</v>
      </c>
      <c r="G26" s="309"/>
      <c r="H26" s="309"/>
      <c r="I26" s="309"/>
      <c r="J26" s="309"/>
      <c r="K26" s="309"/>
      <c r="L26" s="309"/>
      <c r="M26" s="308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</row>
    <row r="27" spans="2:25" x14ac:dyDescent="0.25"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</row>
    <row r="28" spans="2:25" x14ac:dyDescent="0.25"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</row>
    <row r="29" spans="2:25" x14ac:dyDescent="0.25">
      <c r="B29" s="310" t="s">
        <v>1414</v>
      </c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09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B742A2C5-F219-48F5-9428-3A55A2661D86}"/>
    <hyperlink ref="C5" location="'10m Air Pistol 1'!$B$3" tooltip="10m Air Pistol Division 1" display="D1" xr:uid="{A70A6492-752D-4BF1-B191-6EAEB46B9DA8}"/>
    <hyperlink ref="D5" location="'10m Air Pistol 1'!$J$3" tooltip="10m Air Pistol Division 2" display="D2" xr:uid="{4B1A860F-26FE-48B9-8B6A-74E6C2BAE72F}"/>
    <hyperlink ref="E5" location="'10m Air Pistol 1'!$B$15" tooltip="10m Air Pistol Division 3" display="D3" xr:uid="{BFD73223-D5F4-4ABC-AC62-5DA5985185ED}"/>
    <hyperlink ref="F5" location="'10m Air Pistol 1'!$J$15" tooltip="10m Air Pistol Division 4" display="D4" xr:uid="{C156BFC9-E31C-413B-A002-D451F5B29D36}"/>
    <hyperlink ref="G5" location="'10m Air Pistol 1'!$B$27" tooltip="10m Air Pistol Division 5" display="D5" xr:uid="{B93F7377-3478-43EE-93E1-D3684F36BE5D}"/>
    <hyperlink ref="H5" location="'10m Air Pistol 1'!$J$27" tooltip="10m Air Pistol Division 6" display="D6" xr:uid="{40AF2C0A-11F2-4935-8430-1EC93597EA92}"/>
    <hyperlink ref="I5" location="'10m Air Pistol 1'!$B$39" tooltip="10m Air Pistol Division 7" display="D7" xr:uid="{E12E6330-77A2-4D7B-83A7-A6D4A065C6A3}"/>
    <hyperlink ref="J5" location="'10m Air Pistol 1'!$J$39" tooltip="10m Air Pistol Division 8" display="D8" xr:uid="{FB4F1F85-F9C3-4315-8F8C-A635DA1D7664}"/>
    <hyperlink ref="K5" location="'10m Air Pistol 1'!$B$51" tooltip="10m Air Pistol Division 9" display="D9" xr:uid="{6ABB3464-40BC-4E8B-A1BD-5273EF7DB87A}"/>
    <hyperlink ref="L5" location="'10m Air Pistol 1'!$J$51" tooltip="10m Air Pistol Division 10" display="D10" xr:uid="{5B6DF137-1A9A-429E-9C79-BF0F4A4175E5}"/>
    <hyperlink ref="C6" location="'10m Air Pistol 2'!$B$3" tooltip="10m Air Pistol Division 11" display="D11" xr:uid="{3DA1E4CC-A75A-418D-ADA5-63D7909875DB}"/>
    <hyperlink ref="D6" location="'10m Air Pistol 2'!$J$3" tooltip="10m Air Pistol Division 12" display="D12" xr:uid="{B04FF7A6-E2DD-4D99-9ECF-F86B22CEB2D7}"/>
    <hyperlink ref="E6" location="'10m Air Pistol 2'!$B$15" tooltip="10m Air Pistol Division 13" display="D13" xr:uid="{DC0DD4A9-C6E5-4E60-8CB9-D23271225292}"/>
    <hyperlink ref="F6" location="'10m Air Pistol 2'!$J$15" tooltip="10m Air Pistol Division 14" display="D14" xr:uid="{73BDE39E-415E-4E3D-869D-94845CA6B542}"/>
    <hyperlink ref="G6" location="'10m Air Pistol 2'!$B$27" tooltip="10m Air Pistol Division 15" display="D15" xr:uid="{42D917EA-8755-43A1-9E55-38266AA5C876}"/>
    <hyperlink ref="H6" location="'10m Air Pistol 2'!$J$27" tooltip="10m Air Pistol Division 16" display="D16" xr:uid="{481AD962-67DF-483C-952B-F4CF2B88205D}"/>
    <hyperlink ref="I6" location="'10m Air Pistol 2'!$B$39" tooltip="10m Air Pistol Division 17" display="D17" xr:uid="{21ED7DC0-6C3E-4C42-B62C-D658B9B3E2EF}"/>
    <hyperlink ref="B7" location="'10m Air Pistol Jun'!A2" tooltip="10m Air Pistol Jun" display="10m Air Pistol Jun" xr:uid="{821D0DCA-7B9D-43CA-98F3-9B894E659224}"/>
    <hyperlink ref="C7" location="'10m Air Pistol Jun'!$B$3" tooltip="10m Air Pistol Jun Division 1" display="D1" xr:uid="{11D3DD5F-F209-467D-88C0-BB57CB093C02}"/>
    <hyperlink ref="B8" location="'10m Air Pistol Sen'!A2" tooltip="10m Air Pistol Sen" display="10m Air Pistol Sen" xr:uid="{35BC1364-69A4-45EA-B584-AB34F95B3636}"/>
    <hyperlink ref="C8" location="'10m Air Pistol Sen'!$B$3" tooltip="10m Air Pistol Sen Division 1" display="D1" xr:uid="{B8195C65-2AC9-4A64-9B8E-0AD2A1E851B8}"/>
    <hyperlink ref="D8" location="'10m Air Pistol Sen'!$B$14" tooltip="10m Air Pistol Sen Division 2" display="D2" xr:uid="{245D49B2-39F0-483F-9731-1F7B6CDBE2A2}"/>
    <hyperlink ref="E8" location="'10m Air Pistol Sen'!$B$25" tooltip="10m Air Pistol Sen Division 3" display="D3" xr:uid="{DD251520-DDBE-45D6-85AB-5135EF454FBA}"/>
    <hyperlink ref="F8" location="'10m Air Pistol Sen'!$B$36" tooltip="10m Air Pistol Sen Division 4" display="D4" xr:uid="{8E7CB8E2-C241-413C-81E5-2AF78F87035C}"/>
    <hyperlink ref="G8" location="'10m Air Pistol Sen'!$B$47" tooltip="10m Air Pistol Sen Division 5" display="D5" xr:uid="{A6D717BC-76FD-42A4-BF96-33C7DEE06AC1}"/>
    <hyperlink ref="B9" location="'10m Air Pistol Team 1'!A2" tooltip="10m Air Pistol Team" display="10m Air Pistol Team" xr:uid="{B6FDFEB6-3A5B-4A73-A3B5-67860C3ED739}"/>
    <hyperlink ref="C9" location="'10m Air Pistol Team 1'!$A$3" tooltip="10m Air Pistol Team Division 1" display="D1" xr:uid="{38F1CD8B-E9CA-498A-8FB0-F224FE48D11D}"/>
    <hyperlink ref="D9" location="'10m Air Pistol Team 1'!$A$29" tooltip="10m Air Pistol Team Division 2" display="D2" xr:uid="{078DE1A0-503F-4740-B11F-970CFFA62D8C}"/>
    <hyperlink ref="E9" location="'10m Air Pistol Team 2'!$A$3" tooltip="10m Air Pistol Team Division 3" display="D3" xr:uid="{C1A0D3DC-D336-419B-BD41-026A4C7D9C32}"/>
    <hyperlink ref="B10" location="'10m Air Pistol (Supp rest)'!A2" tooltip="10m Air Pistol (Supp rest)" display="10m Air Pistol (Supp rest)" xr:uid="{CAA0C135-5DF7-4200-8180-29DF0E5C7FFD}"/>
    <hyperlink ref="C10" location="'10m Air Pistol (Supp rest)'!$B$3" tooltip="10m Air Pistol (Supp rest) Division 1" display="D1" xr:uid="{98D1DB59-7A81-4C2D-9447-F7561048724B}"/>
    <hyperlink ref="D10" location="'10m Air Pistol (Supp rest)'!$B$14" tooltip="10m Air Pistol (Supp rest) Division 2" display="D2" xr:uid="{D5DA4E61-7116-4285-B9D4-B9B4B7088C33}"/>
    <hyperlink ref="E10" location="'10m Air Pistol (Supp rest)'!$B$25" tooltip="10m Air Pistol (Supp rest) Division 3" display="D3" xr:uid="{03452A4D-B9FD-4F86-B372-E602CFB4CFA6}"/>
    <hyperlink ref="B11" location="'10m Air Rifle'!A2" tooltip="10m Air Rifle" display="10m Air Rifle" xr:uid="{AC006C8F-9959-4CEF-9C44-B28E9D7668C1}"/>
    <hyperlink ref="C11" location="'10m Air Rifle'!$B$3" tooltip="10m Air Rifle Division 1" display="D1" xr:uid="{29F74F51-9246-427B-B1F2-2627F8A85206}"/>
    <hyperlink ref="D11" location="'10m Air Rifle'!$B$14" tooltip="10m Air Rifle Division 2" display="D2" xr:uid="{0C4501AF-805D-4670-AD1B-C6D7D11A7B0B}"/>
    <hyperlink ref="E11" location="'10m Air Rifle'!$B$26" tooltip="10m Air Rifle Division 3" display="D3" xr:uid="{0FAA3A6F-2A5A-4E63-B998-52CC54702405}"/>
    <hyperlink ref="F11" location="'10m Air Rifle'!$B$37" tooltip="10m Air Rifle Division 4" display="D4" xr:uid="{509D9778-0C33-4D72-A5F8-1854D05CFE2E}"/>
    <hyperlink ref="G11" location="'10m Air Rifle'!$B$48" tooltip="10m Air Rifle Division 5" display="D5" xr:uid="{836AC31D-445E-40F9-9758-3A4331B4AD61}"/>
    <hyperlink ref="B12" location="'10m Air Rifle Jun'!A2" tooltip="10m Air Rifle Jun" display="10m Air Rifle Jun" xr:uid="{2AEA6407-0263-4B72-BE88-B8E3A64A49A8}"/>
    <hyperlink ref="C12" location="'10m Air Rifle Jun'!$B$3" tooltip="10m Air Rifle Jun Division 1" display="D1" xr:uid="{0960EAC9-5DA7-46C7-8678-C2E09FF430DF}"/>
    <hyperlink ref="B13" location="'10m Air Rifle Sen'!A2" tooltip="10m Air Rifle Sen" display="10m Air Rifle Sen" xr:uid="{C3092B3D-0815-4CD1-BDF1-F7C95A33C4D2}"/>
    <hyperlink ref="C13" location="'10m Air Rifle Sen'!$B$3" tooltip="10m Air Rifle Sen Division 1" display="D1" xr:uid="{CB8B3A01-1434-473F-B01D-0EF1227BD3B3}"/>
    <hyperlink ref="B14" location="'10m Air Rifle (Supp rest)'!A2" tooltip="10m Air Rifle (Supp rest)" display="10m Air Rifle (Supp rest)" xr:uid="{EC54EB28-BBCE-47F7-B918-4D5E01C95575}"/>
    <hyperlink ref="C14" location="'10m Air Rifle (Supp rest)'!$B$3" tooltip="10m Air Rifle (Supp rest) Division 1" display="D1" xr:uid="{E653BC98-F7B5-4EB0-8687-A2C47B04CDD9}"/>
    <hyperlink ref="D14" location="'10m Air Rifle (Supp rest)'!$B$12" tooltip="10m Air Rifle (Supp rest) Division 2" display="D2" xr:uid="{1452F6EF-37D4-438D-B922-C702FE4B8F19}"/>
    <hyperlink ref="B15" location="'20Yd Pistol'!A2" tooltip="20Yd Pistol" display="20Yd Pistol" xr:uid="{10788348-3DFF-49FE-B872-C1879B843808}"/>
    <hyperlink ref="C15" location="'20Yd Pistol'!$B$3" tooltip="20Yd Pistol Division 1" display="D1" xr:uid="{DC77ECFC-463F-465E-98E6-09E0FE0351D4}"/>
    <hyperlink ref="D15" location="'20Yd Pistol'!$B$15" tooltip="20Yd Pistol Division 2" display="D2" xr:uid="{74D7BBC1-7BF2-4E4B-9B13-B2A28950D44E}"/>
    <hyperlink ref="E15" location="'20Yd Pistol'!$B$26" tooltip="20Yd Pistol Division 3" display="D3" xr:uid="{7372DCE8-AD08-4E5D-838E-A22F6D48CF8C}"/>
    <hyperlink ref="F15" location="'20Yd Pistol'!$B$36" tooltip="20Yd Pistol Division 4" display="D4" xr:uid="{52EC6842-67EA-425E-871E-7E7E95711364}"/>
    <hyperlink ref="G15" location="'20Yd Pistol'!$B$47" tooltip="20Yd Pistol Division 5" display="D5" xr:uid="{0BE1AD6B-2A9D-4C6C-B1D6-3B8D09DA4766}"/>
    <hyperlink ref="B16" location="'20Yd Pistol Sen'!A2" tooltip="20Yd Pistol Sen" display="20Yd Pistol Sen" xr:uid="{F01D5743-1A21-459B-8A17-895FAA6DDD69}"/>
    <hyperlink ref="C16" location="'20Yd Pistol Sen'!$B$3" tooltip="20Yd Pistol Sen Division 1" display="D1" xr:uid="{2D878A68-D4C3-467D-AE34-E42DEC82D70C}"/>
    <hyperlink ref="B17" location="'6Yd Air Pistol'!A2" tooltip="6Yd Air Pistol" display="6Yd Air Pistol" xr:uid="{7340F19E-12AA-4EE4-91D2-3B3E00B0062E}"/>
    <hyperlink ref="C17" location="'6Yd Air Pistol'!$B$3" tooltip="6Yd Air Pistol Division 1" display="D1" xr:uid="{2F282082-7E64-4C70-AAEC-AD86C3CEA6BB}"/>
    <hyperlink ref="D17" location="'6Yd Air Pistol'!$B$13" tooltip="6Yd Air Pistol Division 2" display="D2" xr:uid="{67815765-B6FC-4370-9EE6-165B3B9FF35E}"/>
    <hyperlink ref="B18" location="'Bench 100yd'!A2" tooltip="Bench 100yd" display="Bench 100yd" xr:uid="{F1C747C6-9855-4A2B-A0EE-2AA6E4296197}"/>
    <hyperlink ref="C18" location="'Bench 100yd'!$B$3" tooltip="Bench 100yd Division 1" display="D1" xr:uid="{3AE05FDE-ED3C-4334-B733-7E4299EF80A0}"/>
    <hyperlink ref="D18" location="'Bench 100yd'!$B$16" tooltip="Bench 100yd Division 2" display="D2" xr:uid="{64DB69B3-4B18-4C60-99C6-C0DA76A4EFE8}"/>
    <hyperlink ref="B19" location="'Bench 50m 1'!A2" tooltip="Bench 50m" display="Bench 50m" xr:uid="{DF4553A5-7CF1-4B41-96A2-D50CE9FCCCB6}"/>
    <hyperlink ref="C19" location="'Bench 50m 1'!$B$3" tooltip="Bench 50m Division 1" display="D1" xr:uid="{01B191A0-672A-434F-8CF8-E029DD50273A}"/>
    <hyperlink ref="D19" location="'Bench 50m 1'!$B$14" tooltip="Bench 50m Division 2" display="D2" xr:uid="{689E118E-96DB-44B0-9B45-0144F63A2CAA}"/>
    <hyperlink ref="E19" location="'Bench 50m 1'!$B$25" tooltip="Bench 50m Division 3" display="D3" xr:uid="{A9765406-DB8F-41CF-9965-19A0185B6598}"/>
    <hyperlink ref="F19" location="'Bench 50m 1'!$B$36" tooltip="Bench 50m Division 4" display="D4" xr:uid="{D974E916-1B48-4122-AD5F-9419C8250D86}"/>
    <hyperlink ref="G19" location="'Bench 50m 1'!$B$47" tooltip="Bench 50m Division 5" display="D5" xr:uid="{5B9F6D2D-0D76-44D9-97E6-8E30013802BF}"/>
    <hyperlink ref="H19" location="'Bench 50m 2'!$B$3" tooltip="Bench 50m Division 6" display="D6" xr:uid="{41B35E72-AA96-4DA1-A5B2-B9E664DA9869}"/>
    <hyperlink ref="I19" location="'Bench 50m 2'!$B$14" tooltip="Bench 50m Division 7" display="D7" xr:uid="{2101BEFE-3E57-468C-98D5-73B18F37E6BA}"/>
    <hyperlink ref="B20" location="'Bench SR (Air) 1'!A2" tooltip="Bench SR (Air)" display="Bench SR (Air)" xr:uid="{5100755D-82E4-4F71-84F9-968EC5D55FD3}"/>
    <hyperlink ref="C20" location="'Bench SR (Air) 1'!$B$3" tooltip="Bench SR (Air) Division 1" display="D1" xr:uid="{E434EC68-D91E-4A18-AE0E-B5C3ACB99943}"/>
    <hyperlink ref="D20" location="'Bench SR (Air) 1'!$B$15" tooltip="Bench SR (Air) Division 2" display="D2" xr:uid="{53CE24C4-5CD5-48D7-956B-89BD193ACE79}"/>
    <hyperlink ref="E20" location="'Bench SR (Air) 1'!$B$27" tooltip="Bench SR (Air) Division 3" display="D3" xr:uid="{38C9191F-9826-4157-BC9C-510CF1B33F18}"/>
    <hyperlink ref="F20" location="'Bench SR (Air) 1'!$B$39" tooltip="Bench SR (Air) Division 4" display="D4" xr:uid="{36C41D41-4FB7-4C09-93DB-A81EED992A03}"/>
    <hyperlink ref="G20" location="'Bench SR (Air) 1'!$B$51" tooltip="Bench SR (Air) Division 5" display="D5" xr:uid="{13F2850F-E2BC-419F-A308-78B1BC0A8F7F}"/>
    <hyperlink ref="H20" location="'Bench SR (Air) 2'!$B$3" tooltip="Bench SR (Air) Division 6" display="D6" xr:uid="{263B52B6-49F9-4892-BA56-2102708F534E}"/>
    <hyperlink ref="I20" location="'Bench SR (Air) 2'!$B$15" tooltip="Bench SR (Air) Division 7" display="D7" xr:uid="{9DEC2609-2696-4822-93F4-20A997C14B4A}"/>
    <hyperlink ref="J20" location="'Bench SR (Air) 2'!$B$27" tooltip="Bench SR (Air) Division 8" display="D8" xr:uid="{03663227-EB1C-4DD7-A1F9-BAD988804298}"/>
    <hyperlink ref="B21" location="'Bench SR (Air) Sen'!A2" tooltip="Bench SR (Air) Sen" display="Bench SR (Air) Sen" xr:uid="{169CD2FA-FCB9-4D4B-A3CA-8141288CAE58}"/>
    <hyperlink ref="C21" location="'Bench SR (Air) Sen'!$B$3" tooltip="Bench SR (Air) Sen Division 1" display="D1" xr:uid="{848126CA-9FC1-4078-A4C8-E2941449D946}"/>
    <hyperlink ref="B22" location="'Bench SR (Air) Team'!A2" tooltip="Bench SR (Air) Team" display="Bench SR (Air) Team" xr:uid="{F97CE4F5-BBA2-488E-9708-49F99AA57778}"/>
    <hyperlink ref="C22" location="'Bench SR (Air) Team'!$A$3" tooltip="Bench SR (Air) Team Division 1" display="D1" xr:uid="{6F62FAF6-0706-4CEC-982A-ADC5268DBB2C}"/>
    <hyperlink ref="B23" location="'Bench SR (Rim) 1'!A2" tooltip="Bench SR (Rim)" display="Bench SR (Rim)" xr:uid="{2B0101BE-8FF9-488B-BED0-C7A8C01BA8CD}"/>
    <hyperlink ref="C23" location="'Bench SR (Rim) 1'!$B$3" tooltip="Bench SR (Rim) Division 1" display="D1" xr:uid="{284F3ED5-639A-4CAC-9BD3-01720717EA4E}"/>
    <hyperlink ref="D23" location="'Bench SR (Rim) 1'!$B$15" tooltip="Bench SR (Rim) Division 2" display="D2" xr:uid="{75E833FB-805B-4594-B8D8-39EC262C9AB7}"/>
    <hyperlink ref="E23" location="'Bench SR (Rim) 1'!$B$27" tooltip="Bench SR (Rim) Division 3" display="D3" xr:uid="{B14E1F7B-82E0-40E6-8B6E-2DE53E1E084D}"/>
    <hyperlink ref="F23" location="'Bench SR (Rim) 1'!$B$39" tooltip="Bench SR (Rim) Division 4" display="D4" xr:uid="{38BA2895-805F-4D85-8872-0C2FD4316DB2}"/>
    <hyperlink ref="G23" location="'Bench SR (Rim) 1'!$B$51" tooltip="Bench SR (Rim) Division 5" display="D5" xr:uid="{ECBD1959-02F3-40DC-808F-A33E5E5FAECE}"/>
    <hyperlink ref="H23" location="'Bench SR (Rim) 2'!$B$3" tooltip="Bench SR (Rim) Division 6" display="D6" xr:uid="{2D3FF2FD-70A0-4ED5-A999-B07C88F7DDBB}"/>
    <hyperlink ref="I23" location="'Bench SR (Rim) 2'!$B$15" tooltip="Bench SR (Rim) Division 7" display="D7" xr:uid="{3BB18AFF-6EA3-4B26-AB69-7F672153CE22}"/>
    <hyperlink ref="J23" location="'Bench SR (Rim) 2'!$B$27" tooltip="Bench SR (Rim) Division 8" display="D8" xr:uid="{8A3C2206-F450-43D9-9B0F-0354426EA255}"/>
    <hyperlink ref="K23" location="'Bench SR (Rim) 2'!$B$39" tooltip="Bench SR (Rim) Division 9" display="D9" xr:uid="{0A7A5FA6-F174-4F1A-99C2-416C414E0775}"/>
    <hyperlink ref="L23" location="'Bench SR (Rim) 2'!$B$51" tooltip="Bench SR (Rim) Division 10" display="D10" xr:uid="{2931FAE0-7438-4B4A-A641-651169E2C516}"/>
    <hyperlink ref="C24" location="'Bench SR (Rim) 3'!$B$3" tooltip="Bench SR (Rim) Division 11" display="D11" xr:uid="{7754CFAF-C929-4254-A3BE-1D2C4AA8BE0D}"/>
    <hyperlink ref="D24" location="'Bench SR (Rim) 3'!$B$15" tooltip="Bench SR (Rim) Division 12" display="D12" xr:uid="{E9F88B25-BEDC-4ECE-BCFE-034033AB18A0}"/>
    <hyperlink ref="E24" location="'Bench SR (Rim) 3'!$B$27" tooltip="Bench SR (Rim) Division 13" display="D13" xr:uid="{598080C6-97F2-4672-B41D-7AC6686C7EA1}"/>
    <hyperlink ref="F24" location="'Bench SR (Rim) 3'!$B$39" tooltip="Bench SR (Rim) Division 14" display="D14" xr:uid="{2227CD1F-2CB5-4FB9-BEB1-0E1E87822BEB}"/>
    <hyperlink ref="G24" location="'Bench SR (Rim) 3'!$B$51" tooltip="Bench SR (Rim) Division 15" display="D15" xr:uid="{ACF529BD-0931-4D00-BA5B-88FF9D5DBF20}"/>
    <hyperlink ref="H24" location="'Bench SR (Rim) 4'!$B$3" tooltip="Bench SR (Rim) Division 16" display="D16" xr:uid="{D0F3C1F8-67F7-4A5B-A8DA-9306BAA2AFD1}"/>
    <hyperlink ref="I24" location="'Bench SR (Rim) 4'!$B$14" tooltip="Bench SR (Rim) Division 17" display="D17" xr:uid="{FEEE0423-EADB-4CE7-A83F-A1F5F4343286}"/>
    <hyperlink ref="J24" location="'Bench SR (Rim) 4'!$B$25" tooltip="Bench SR (Rim) Division 18" display="D18" xr:uid="{967710FB-BC6C-424B-8452-C3D42228EB44}"/>
    <hyperlink ref="K24" location="'Bench SR (Rim) 4'!$B$36" tooltip="Bench SR (Rim) Division 19" display="D19" xr:uid="{8C08FA87-A322-4904-84B6-4008EEF3A279}"/>
    <hyperlink ref="B25" location="'Bench SR (Rim) Sen'!A2" tooltip="Bench SR (Rim) Sen" display="Bench SR (Rim) Sen" xr:uid="{C9687C31-770C-4EE5-926E-7D1417A234BB}"/>
    <hyperlink ref="C25" location="'Bench SR (Rim) Sen'!$B$3" tooltip="Bench SR (Rim) Sen Division 1" display="D1" xr:uid="{BD6F95A8-DEAF-4A0A-8237-E8126F25C27D}"/>
    <hyperlink ref="D25" location="'Bench SR (Rim) Sen'!$B$14" tooltip="Bench SR (Rim) Sen Division 2" display="D2" xr:uid="{66F7599D-0EEF-4B95-ABF3-905F22A73BE3}"/>
    <hyperlink ref="E25" location="'Bench SR (Rim) Sen'!$B$25" tooltip="Bench SR (Rim) Sen Division 3" display="D3" xr:uid="{14D87F32-DAAE-4E53-A1B8-82DC9F85374F}"/>
    <hyperlink ref="F25" location="'Bench SR (Rim) Sen'!$B$36" tooltip="Bench SR (Rim) Sen Division 4" display="D4" xr:uid="{48DA0BEE-E7DF-4182-834F-F7386D4189C2}"/>
    <hyperlink ref="G25" location="'Bench SR (Rim) Sen'!$B$46" tooltip="Bench SR (Rim) Sen Division 5" display="D5" xr:uid="{1CE5F7EA-DD73-46F3-92E8-D7EF5BB680CC}"/>
    <hyperlink ref="B26" location="'Bench SR (Rim) Team 1'!A2" tooltip="Bench SR (Rim) Team" display="Bench SR (Rim) Team" xr:uid="{C7C8EA61-C54A-4063-A756-F6CFB28A8067}"/>
    <hyperlink ref="C26" location="'Bench SR (Rim) Team 1'!$A$3" tooltip="Bench SR (Rim) Team Division 1" display="D1" xr:uid="{41CADA91-2F42-4855-A6FF-D9A18415D7DE}"/>
    <hyperlink ref="D26" location="'Bench SR (Rim) Team 1'!$A$29" tooltip="Bench SR (Rim) Team Division 2" display="D2" xr:uid="{3033149F-0DEF-47C5-AC36-391AF1F0DEAB}"/>
    <hyperlink ref="E26" location="'Bench SR (Rim) Team 2'!$A$3" tooltip="Bench SR (Rim) Team Division 3" display="D3" xr:uid="{0E7FE7BD-8A9D-463F-8422-3B156C3E2161}"/>
    <hyperlink ref="F26" location="'Bench SR (Rim) Team 2'!$A$29" tooltip="Bench SR (Rim) Team Division 4" display="D4" xr:uid="{6C8C0126-5C43-4005-BFF9-9914C35647CC}"/>
    <hyperlink ref="O5" location="'Gallery Rifle Any'!A2" tooltip="Gallery Rifle Any" display="Gallery Rifle Any" xr:uid="{BF28B1E5-7177-43F6-9583-5B4737B712AA}"/>
    <hyperlink ref="P5" location="'Gallery Rifle Any'!$B$3" tooltip="Gallery Rifle Any Division 1" display="D1" xr:uid="{BD960C9F-5283-4FA1-A381-A860C5D1BA18}"/>
    <hyperlink ref="Q5" location="'Gallery Rifle Any'!$L$3" tooltip="Gallery Rifle Any Division 2" display="D2" xr:uid="{3BE826B1-A596-4CC3-8B0B-BB25A673213B}"/>
    <hyperlink ref="R5" location="'Gallery Rifle Any'!$B$14" tooltip="Gallery Rifle Any Division 3" display="D3" xr:uid="{631B8B59-B34B-4DAC-8CED-AAA2C7000A1E}"/>
    <hyperlink ref="S5" location="'Gallery Rifle Any'!$L$14" tooltip="Gallery Rifle Any Division 4" display="D4" xr:uid="{4CA93798-DE1E-4AFA-BD8F-A3697459F72F}"/>
    <hyperlink ref="T5" location="'Gallery Rifle Any'!$B$25" tooltip="Gallery Rifle Any Division 5" display="D5" xr:uid="{018952EB-77F8-4ADC-99D4-7F37304AC130}"/>
    <hyperlink ref="U5" location="'Gallery Rifle Any'!$L$25" tooltip="Gallery Rifle Any Division 6" display="D6" xr:uid="{C9B16095-285F-410D-8782-F0347997962F}"/>
    <hyperlink ref="O6" location="'Gallery Rifle Any Sen'!A2" tooltip="Gallery Rifle Any Sen" display="Gallery Rifle Any Sen" xr:uid="{A96A2449-8970-48DC-8D9D-EB063958C500}"/>
    <hyperlink ref="P6" location="'Gallery Rifle Any Sen'!$B$3" tooltip="Gallery Rifle Any Sen Division 1" display="D1" xr:uid="{3763AB43-C366-4790-8E39-611ABF619D9A}"/>
    <hyperlink ref="Q6" location="'Gallery Rifle Any Sen'!$B$14" tooltip="Gallery Rifle Any Sen Division 2" display="D2" xr:uid="{498053AE-6102-4CEA-A2C8-E00BD9C85AF3}"/>
    <hyperlink ref="O7" location="'Gallery Rifle Iron'!A2" tooltip="Gallery Rifle Iron" display="Gallery Rifle Iron" xr:uid="{B632CBEE-2287-4730-B815-CF9771EE1D0E}"/>
    <hyperlink ref="P7" location="'Gallery Rifle Iron'!$B$3" tooltip="Gallery Rifle Iron Division 1" display="D1" xr:uid="{66A79B57-A277-4EFD-9AA0-28AFE8214E3D}"/>
    <hyperlink ref="Q7" location="'Gallery Rifle Iron'!$L$3" tooltip="Gallery Rifle Iron Division 2" display="D2" xr:uid="{E9CE8A43-4CBF-401B-AE61-0E9F426F6F5F}"/>
    <hyperlink ref="R7" location="'Gallery Rifle Iron'!$B$15" tooltip="Gallery Rifle Iron Division 3" display="D3" xr:uid="{BEA2F4E6-64F0-48F3-8064-9F161876B6A1}"/>
    <hyperlink ref="S7" location="'Gallery Rifle Iron'!$L$15" tooltip="Gallery Rifle Iron Division 4" display="D4" xr:uid="{2EBDE1C4-EB20-4921-93C7-60D54230DE7E}"/>
    <hyperlink ref="T7" location="'Gallery Rifle Iron'!$B$27" tooltip="Gallery Rifle Iron Division 5" display="D5" xr:uid="{ECCE9CC8-F770-4F08-90B2-4F074169F319}"/>
    <hyperlink ref="U7" location="'Gallery Rifle Iron'!$L$27" tooltip="Gallery Rifle Iron Division 6" display="D6" xr:uid="{C1F31B85-F8C9-46B5-AE3A-06F793B09D03}"/>
    <hyperlink ref="V7" location="'Gallery Rifle Iron'!$B$39" tooltip="Gallery Rifle Iron Division 7" display="D7" xr:uid="{5D714AA7-BC26-4F93-A2F1-67855A5FBE80}"/>
    <hyperlink ref="W7" location="'Gallery Rifle Iron'!$L$39" tooltip="Gallery Rifle Iron Division 8" display="D8" xr:uid="{48568F9E-56C2-44D0-BDF3-7155D97D1155}"/>
    <hyperlink ref="O8" location="'Gallery Rifle Iron Sen'!A2" tooltip="Gallery Rifle Iron Sen" display="Gallery Rifle Iron Sen" xr:uid="{BE9168D8-AA49-4735-AD05-297467FE9715}"/>
    <hyperlink ref="P8" location="'Gallery Rifle Iron Sen'!$B$3" tooltip="Gallery Rifle Iron Sen Division 1" display="D1" xr:uid="{032F4FDA-B0B2-40D3-A9CF-EC8258272339}"/>
    <hyperlink ref="Q8" location="'Gallery Rifle Iron Sen'!$B$16" tooltip="Gallery Rifle Iron Sen Division 2" display="D2" xr:uid="{D5D4512E-7A11-4B02-A74C-D901D7B76D96}"/>
    <hyperlink ref="O9" location="'Long Barrelled Pistol'!A2" tooltip="Long Barrelled Pistol" display="Long Barrelled Pistol" xr:uid="{29B97CF5-7D15-4191-9F16-8DBCFB9FF1A7}"/>
    <hyperlink ref="P9" location="'Long Barrelled Pistol'!$B$3" tooltip="Long Barrelled Pistol Division 1" display="D1" xr:uid="{9B39E3D1-A8A8-4818-AB80-4CE286D58A73}"/>
    <hyperlink ref="Q9" location="'Long Barrelled Pistol'!$B$15" tooltip="Long Barrelled Pistol Division 2" display="D2" xr:uid="{B6168B80-EAEC-4111-B598-5E833A896A03}"/>
    <hyperlink ref="R9" location="'Long Barrelled Pistol'!$B$27" tooltip="Long Barrelled Pistol Division 3" display="D3" xr:uid="{F8627965-2B90-4C6A-8408-40B7F961CA1C}"/>
    <hyperlink ref="S9" location="'Long Barrelled Pistol'!$B$38" tooltip="Long Barrelled Pistol Division 4" display="D4" xr:uid="{33A06E4D-EFD3-4AFD-AD87-CF3119F60D2D}"/>
    <hyperlink ref="O10" location="'Long Barrelled Pistol Sen'!A2" tooltip="Long Barrelled Pistol Sen" display="Long Barrelled Pistol Sen" xr:uid="{6FD0C00E-D6D6-40BC-85D3-0FB4A35BE161}"/>
    <hyperlink ref="P10" location="'Long Barrelled Pistol Sen'!$B$3" tooltip="Long Barrelled Pistol Sen Division 1" display="D1" xr:uid="{42E3F838-6585-4E9F-ADD5-A177C90A45B2}"/>
    <hyperlink ref="Q10" location="'Long Barrelled Pistol Sen'!$B$12" tooltip="Long Barrelled Pistol Sen Division 2" display="D2" xr:uid="{BF266758-38B5-4A93-8375-4E1B8B568328}"/>
    <hyperlink ref="O11" location="'Muzzle-loading Nitro'!A2" tooltip="Muzzle-loading Nitro" display="Muzzle-loading Nitro" xr:uid="{7FA06A57-C764-40F7-B8BE-D694B785BF30}"/>
    <hyperlink ref="P11" location="'Muzzle-loading Nitro'!$B$3" tooltip="Muzzle-loading Nitro Division 1" display="D1" xr:uid="{ADAF7248-5334-4AF9-BA51-E247A8AFCDD3}"/>
    <hyperlink ref="O12" location="'Muzzle-loading Pistol'!A2" tooltip="Muzzle-loading Pistol" display="Muzzle-loading Pistol" xr:uid="{376F4A76-A372-4F18-9CCD-8719C94B45E4}"/>
    <hyperlink ref="P12" location="'Muzzle-loading Pistol'!$B$3" tooltip="Muzzle-loading Pistol Division 1" display="D1" xr:uid="{7DDBD2F4-3AFF-4184-A864-5F5BA5F0E7E3}"/>
    <hyperlink ref="O13" location="'Muzzle-loading Pistol Sen'!A2" tooltip="Muzzle-loading Pistol Sen" display="Muzzle-loading Pistol Sen" xr:uid="{168F2991-1DD2-49BE-B968-30B0EBFD0F0F}"/>
    <hyperlink ref="P13" location="'Muzzle-loading Pistol Sen'!$B$3" tooltip="Muzzle-loading Pistol Sen Division 1" display="D1" xr:uid="{CC7CAEBB-FF6C-489E-8DE0-9C4C50964294}"/>
    <hyperlink ref="O14" location="'Muzzle-loading Revolver'!A2" tooltip="Muzzle-loading Revolver" display="Muzzle-loading Revolver" xr:uid="{C2B96F57-1BED-42FF-B9F6-F64C0E37A1AD}"/>
    <hyperlink ref="P14" location="'Muzzle-loading Revolver'!$B$3" tooltip="Muzzle-loading Revolver Division 1" display="D1" xr:uid="{D709F0CE-BE17-4915-95FD-34DB5667A57A}"/>
    <hyperlink ref="Q14" location="'Muzzle-loading Revolver'!$B$15" tooltip="Muzzle-loading Revolver Division 2" display="D2" xr:uid="{466B03C5-1C2A-4400-9846-719EA691EC66}"/>
    <hyperlink ref="O15" location="'Rapid Fire Air Pistol'!A2" tooltip="Rapid Fire Air Pistol" display="Rapid Fire Air Pistol" xr:uid="{130357C9-3094-47A7-BB7E-EE03B61DF0FA}"/>
    <hyperlink ref="P15" location="'Rapid Fire Air Pistol'!$B$3" tooltip="Rapid Fire Air Pistol Division 1" display="D1" xr:uid="{25699A16-E8C2-48CD-BB97-1061AD2BA81B}"/>
    <hyperlink ref="O16" location="'Rapid Fire Rifle'!A2" tooltip="Rapid Fire Rifle" display="Rapid Fire Rifle" xr:uid="{E82085E1-AD67-4906-AB62-1091EDECFA89}"/>
    <hyperlink ref="P16" location="'Rapid Fire Rifle'!$B$3" tooltip="Rapid Fire Rifle Division 1" display="D1" xr:uid="{6A98C9E7-D0A3-49B7-B057-D135DD7E66BD}"/>
    <hyperlink ref="Q16" location="'Rapid Fire Rifle'!$B$13" tooltip="Rapid Fire Rifle Division 2" display="D2" xr:uid="{C3C9A4EB-C88A-4783-BA4D-B006C3F1D40A}"/>
    <hyperlink ref="R16" location="'Rapid Fire Rifle'!$B$23" tooltip="Rapid Fire Rifle Division 3" display="D3" xr:uid="{6A30F22C-8C2B-4D99-912E-FD32F20EEF54}"/>
    <hyperlink ref="O17" location="'Short Range Rifle 1'!A2" tooltip="Short Range Rifle" display="Short Range Rifle" xr:uid="{916F4371-5CE4-405F-B220-AA7746D223CF}"/>
    <hyperlink ref="P17" location="'Short Range Rifle 1'!$B$3" tooltip="Short Range Rifle Division 1" display="D1" xr:uid="{D78DDCDD-F225-46A2-9382-35BAF553529E}"/>
    <hyperlink ref="Q17" location="'Short Range Rifle 1'!$J$3" tooltip="Short Range Rifle Division 2" display="D2" xr:uid="{16351482-CDF8-4D6F-BE6A-45D99AE5271B}"/>
    <hyperlink ref="R17" location="'Short Range Rifle 1'!$B$15" tooltip="Short Range Rifle Division 3" display="D3" xr:uid="{C27C64EF-0001-4899-9990-A36413A0DB0C}"/>
    <hyperlink ref="S17" location="'Short Range Rifle 1'!$J$15" tooltip="Short Range Rifle Division 4" display="D4" xr:uid="{5E275736-E28F-4969-9055-BDDC9530B850}"/>
    <hyperlink ref="T17" location="'Short Range Rifle 1'!$B$27" tooltip="Short Range Rifle Division 5" display="D5" xr:uid="{DD01EDC3-49CF-4A44-8CFA-1BE6568B71B4}"/>
    <hyperlink ref="U17" location="'Short Range Rifle 1'!$J$27" tooltip="Short Range Rifle Division 6" display="D6" xr:uid="{2180E264-FFAD-4FA6-AB18-B9F68F38351D}"/>
    <hyperlink ref="V17" location="'Short Range Rifle 1'!$B$39" tooltip="Short Range Rifle Division 7" display="D7" xr:uid="{009EE5F2-3784-4285-ACF6-2291FBF4E3F7}"/>
    <hyperlink ref="W17" location="'Short Range Rifle 1'!$J$39" tooltip="Short Range Rifle Division 8" display="D8" xr:uid="{405A3E59-6FAE-426F-8837-167F78B798E0}"/>
    <hyperlink ref="X17" location="'Short Range Rifle 1'!$B$51" tooltip="Short Range Rifle Division 9" display="D9" xr:uid="{F8E3DD80-BFE1-4C5D-9467-EE7C1C57BED0}"/>
    <hyperlink ref="Y17" location="'Short Range Rifle 1'!$J$51" tooltip="Short Range Rifle Division 10" display="D10" xr:uid="{FC22850B-BD43-4ED5-9CD5-9EBB40B06E5B}"/>
    <hyperlink ref="P18" location="'Short Range Rifle 2'!$B$3" tooltip="Short Range Rifle Division 11" display="D11" xr:uid="{8803E09B-2B3E-4742-A95E-DE4B95EDF39E}"/>
    <hyperlink ref="Q18" location="'Short Range Rifle 2'!$J$3" tooltip="Short Range Rifle Division 12" display="D12" xr:uid="{6F1BFFE7-3523-4B13-A93A-A476FD6A4617}"/>
    <hyperlink ref="O19" location="'Short Range Rifle Sen'!A2" tooltip="Short Range Rifle Sen" display="Short Range Rifle Sen" xr:uid="{A3240431-B4A5-4A70-86EA-C0C34BA62CA6}"/>
    <hyperlink ref="P19" location="'Short Range Rifle Sen'!$B$3" tooltip="Short Range Rifle Sen Division 1" display="D1" xr:uid="{F5D84497-C101-4F0F-A90C-1B1330E7B9C2}"/>
    <hyperlink ref="Q19" location="'Short Range Rifle Sen'!$B$16" tooltip="Short Range Rifle Sen Division 2" display="D2" xr:uid="{5F493D0D-11D6-4209-9E62-C7D331CFFE3C}"/>
    <hyperlink ref="O20" location="'Short Range Rifle Team 1'!A2" tooltip="Short Range Rifle Team" display="Short Range Rifle Team" xr:uid="{98B381E2-E890-42DF-AD2C-7D69FA99CF9D}"/>
    <hyperlink ref="P20" location="'Short Range Rifle Team 1'!$A$3" tooltip="Short Range Rifle Team Division 1" display="D1" xr:uid="{51178F2A-1EA8-4A34-9249-F403D0C12FF2}"/>
    <hyperlink ref="Q20" location="'Short Range Rifle Team 1'!$A$29" tooltip="Short Range Rifle Team Division 2" display="D2" xr:uid="{C88332B3-180B-4CA3-B931-A7C4C34F9C41}"/>
    <hyperlink ref="R20" location="'Short Range Rifle Team 2'!$A$3" tooltip="Short Range Rifle Team Division 3" display="D3" xr:uid="{5B808924-CC14-46D6-892E-A40A772FF667}"/>
    <hyperlink ref="O21" location="'Sport Rifle 1'!A2" tooltip="Sport Rifle" display="Sport Rifle" xr:uid="{3AE6A848-57A7-4CE9-889B-D6C566C4069C}"/>
    <hyperlink ref="P21" location="'Sport Rifle 1'!$B$3" tooltip="Sport Rifle Division 1" display="D1" xr:uid="{7C53C9CF-BF7C-4B28-849B-CAF5B6BB37BA}"/>
    <hyperlink ref="Q21" location="'Sport Rifle 1'!$J$3" tooltip="Sport Rifle Division 2" display="D2" xr:uid="{05F5B1F7-EB50-42A7-8FE2-C300548F7759}"/>
    <hyperlink ref="R21" location="'Sport Rifle 1'!$B$15" tooltip="Sport Rifle Division 3" display="D3" xr:uid="{E3B8A70C-B365-43D8-A250-D73B8EFFF98D}"/>
    <hyperlink ref="S21" location="'Sport Rifle 1'!$J$15" tooltip="Sport Rifle Division 4" display="D4" xr:uid="{84F816E6-511E-44B1-8DE1-557AE37F0F76}"/>
    <hyperlink ref="T21" location="'Sport Rifle 1'!$B$27" tooltip="Sport Rifle Division 5" display="D5" xr:uid="{2634B4AB-3127-44B3-9926-AD3E5E2418E5}"/>
    <hyperlink ref="U21" location="'Sport Rifle 1'!$J$27" tooltip="Sport Rifle Division 6" display="D6" xr:uid="{08D5C4EF-C0B1-4AB6-8101-69B4CE4D8C05}"/>
    <hyperlink ref="V21" location="'Sport Rifle 1'!$B$39" tooltip="Sport Rifle Division 7" display="D7" xr:uid="{DB5D4257-5328-4AD0-9043-0E4C03CB84AE}"/>
    <hyperlink ref="W21" location="'Sport Rifle 1'!$J$39" tooltip="Sport Rifle Division 8" display="D8" xr:uid="{B234681D-6302-4E7C-9F1E-432F4582A2F9}"/>
    <hyperlink ref="X21" location="'Sport Rifle 1'!$B$51" tooltip="Sport Rifle Division 9" display="D9" xr:uid="{1B851406-665A-4B0A-A896-08FFC5D6BF83}"/>
    <hyperlink ref="Y21" location="'Sport Rifle 1'!$J$51" tooltip="Sport Rifle Division 10" display="D10" xr:uid="{6A67087D-5CFE-4594-8E9A-02DAF02668F7}"/>
    <hyperlink ref="P22" location="'Sport Rifle 2'!$B$3" tooltip="Sport Rifle Division 11" display="D11" xr:uid="{52E93830-3F55-4A6E-91FA-3B9E09A9521D}"/>
    <hyperlink ref="Q22" location="'Sport Rifle 2'!$J$3" tooltip="Sport Rifle Division 12" display="D12" xr:uid="{9BAD1377-1845-4A68-A2FE-7A08B7C5C3B0}"/>
    <hyperlink ref="R22" location="'Sport Rifle 2'!$B$15" tooltip="Sport Rifle Division 13" display="D13" xr:uid="{3198EBC3-83DD-48D3-BFDB-0315C6DFD7DD}"/>
    <hyperlink ref="S22" location="'Sport Rifle 2'!$J$15" tooltip="Sport Rifle Division 14" display="D14" xr:uid="{BAA23D06-53ED-427E-B12F-1D4CA7DC45DF}"/>
    <hyperlink ref="T22" location="'Sport Rifle 2'!$B$28" tooltip="Sport Rifle Division 15" display="D15" xr:uid="{55FB4994-87BD-40CA-861D-1986B9A757FA}"/>
    <hyperlink ref="U22" location="'Sport Rifle 2'!$J$28" tooltip="Sport Rifle Division 16" display="D16" xr:uid="{696C3892-CD3A-4BB9-B2B3-44D285831CA1}"/>
    <hyperlink ref="V22" location="'Sport Rifle 2'!$B$39" tooltip="Sport Rifle Division 17" display="D17" xr:uid="{FD75156A-8C69-49D8-99EA-453E4F9C04EA}"/>
    <hyperlink ref="W22" location="'Sport Rifle 2'!$J$39" tooltip="Sport Rifle Division 18" display="D18" xr:uid="{3EF5E676-DA0F-42D3-91DB-4CB94A86CD7C}"/>
    <hyperlink ref="O23" location="'Sport Rifle Sen'!A2" tooltip="Sport Rifle Sen" display="Sport Rifle Sen" xr:uid="{4BE5BF08-A803-472C-B940-6039794D5D46}"/>
    <hyperlink ref="P23" location="'Sport Rifle Sen'!$B$3" tooltip="Sport Rifle Sen Division 1" display="D1" xr:uid="{95E5388B-1C6F-4721-A1A2-F6B87EEE09AE}"/>
    <hyperlink ref="Q23" location="'Sport Rifle Sen'!$B$14" tooltip="Sport Rifle Sen Division 2" display="D2" xr:uid="{FB0F8544-536B-49C2-B470-98455D978F61}"/>
    <hyperlink ref="R23" location="'Sport Rifle Sen'!$B$25" tooltip="Sport Rifle Sen Division 3" display="D3" xr:uid="{5BE4B38E-C693-438B-A5A4-A757933233DD}"/>
    <hyperlink ref="S23" location="'Sport Rifle Sen'!$B$36" tooltip="Sport Rifle Sen Division 4" display="D4" xr:uid="{21F4B178-9A28-4560-9DDB-484222A3112C}"/>
    <hyperlink ref="T23" location="'Sport Rifle Sen'!$B$47" tooltip="Sport Rifle Sen Division 5" display="D5" xr:uid="{3F59935C-C45E-4FF0-ADB8-7BC27F85CCC9}"/>
    <hyperlink ref="O24" location="'Sport Rifle Team 1'!A2" tooltip="Sport Rifle Team" display="Sport Rifle Team" xr:uid="{308086A5-92BC-4004-BA50-B670534388F5}"/>
    <hyperlink ref="P24" location="'Sport Rifle Team 1'!$A$3" tooltip="Sport Rifle Team Division 1" display="D1" xr:uid="{70E6B716-1370-48B2-9DEE-DB120C5E9E97}"/>
    <hyperlink ref="Q24" location="'Sport Rifle Team 1'!$A$29" tooltip="Sport Rifle Team Division 2" display="D2" xr:uid="{85EB2DD0-4CED-4D28-B3F2-77F4D2F2AD72}"/>
    <hyperlink ref="R24" location="'Sport Rifle Team 2'!$A$3" tooltip="Sport Rifle Team Division 3" display="D3" xr:uid="{BA11494B-4B8C-4865-B812-19231C28ED30}"/>
    <hyperlink ref="O25" location="'SR Standard Pistol'!A2" tooltip="SR Standard Pistol" display="SR Standard Pistol" xr:uid="{CEC9EFF9-18FA-49F8-AEBA-036DE8F90A0F}"/>
    <hyperlink ref="P25" location="'SR Standard Pistol'!$B$3" tooltip="SR Standard Pistol Division 1" display="D1" xr:uid="{074AC952-C413-491A-9650-63725B3D5201}"/>
    <hyperlink ref="Q25" location="'SR Standard Pistol'!$B$13" tooltip="SR Standard Pistol Division 2" display="D2" xr:uid="{B0A4EE26-CAF5-48E3-BBC7-FDC2D17945D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B270-C3E4-4F50-98A7-5F92D41BF966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386</v>
      </c>
      <c r="E3" s="9" t="s">
        <v>387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5</v>
      </c>
      <c r="B5" s="15" t="s">
        <v>350</v>
      </c>
      <c r="C5" s="15" t="s">
        <v>35</v>
      </c>
      <c r="D5" s="35">
        <v>187</v>
      </c>
      <c r="E5" s="16">
        <v>6</v>
      </c>
      <c r="F5" s="35">
        <v>545</v>
      </c>
      <c r="G5" s="36">
        <v>17</v>
      </c>
      <c r="H5" s="33"/>
      <c r="I5" s="33"/>
    </row>
    <row r="6" spans="1:9" ht="15.75" customHeight="1" x14ac:dyDescent="0.3">
      <c r="A6" s="37">
        <v>2</v>
      </c>
      <c r="B6" s="19" t="s">
        <v>355</v>
      </c>
      <c r="C6" s="19" t="s">
        <v>16</v>
      </c>
      <c r="D6" s="38">
        <v>178</v>
      </c>
      <c r="E6" s="20">
        <v>5</v>
      </c>
      <c r="F6" s="38">
        <v>523</v>
      </c>
      <c r="G6" s="39">
        <v>13</v>
      </c>
      <c r="H6" s="33"/>
      <c r="I6" s="33"/>
    </row>
    <row r="7" spans="1:9" ht="15.75" customHeight="1" x14ac:dyDescent="0.3">
      <c r="A7" s="37">
        <v>6</v>
      </c>
      <c r="B7" s="19" t="s">
        <v>352</v>
      </c>
      <c r="C7" s="19" t="s">
        <v>91</v>
      </c>
      <c r="D7" s="38">
        <v>142</v>
      </c>
      <c r="E7" s="20">
        <v>2</v>
      </c>
      <c r="F7" s="38">
        <v>495</v>
      </c>
      <c r="G7" s="39">
        <v>13</v>
      </c>
      <c r="H7" s="33"/>
      <c r="I7" s="33"/>
    </row>
    <row r="8" spans="1:9" ht="15.75" customHeight="1" x14ac:dyDescent="0.3">
      <c r="A8" s="37">
        <v>4</v>
      </c>
      <c r="B8" s="19" t="s">
        <v>356</v>
      </c>
      <c r="C8" s="19" t="s">
        <v>16</v>
      </c>
      <c r="D8" s="38">
        <v>169</v>
      </c>
      <c r="E8" s="20">
        <v>4</v>
      </c>
      <c r="F8" s="38">
        <v>497</v>
      </c>
      <c r="G8" s="39">
        <v>10</v>
      </c>
      <c r="H8" s="33"/>
      <c r="I8" s="33"/>
    </row>
    <row r="9" spans="1:9" ht="15.75" customHeight="1" x14ac:dyDescent="0.3">
      <c r="A9" s="18">
        <v>3</v>
      </c>
      <c r="B9" s="19" t="s">
        <v>367</v>
      </c>
      <c r="C9" s="19" t="s">
        <v>35</v>
      </c>
      <c r="D9" s="38">
        <v>159</v>
      </c>
      <c r="E9" s="20">
        <v>3</v>
      </c>
      <c r="F9" s="38">
        <v>481</v>
      </c>
      <c r="G9" s="39">
        <v>7</v>
      </c>
      <c r="H9" s="33"/>
      <c r="I9" s="33"/>
    </row>
    <row r="10" spans="1:9" ht="15.75" customHeight="1" x14ac:dyDescent="0.3">
      <c r="A10" s="25">
        <v>1</v>
      </c>
      <c r="B10" s="26" t="s">
        <v>363</v>
      </c>
      <c r="C10" s="26" t="s">
        <v>91</v>
      </c>
      <c r="D10" s="27" t="s">
        <v>45</v>
      </c>
      <c r="E10" s="27">
        <v>0</v>
      </c>
      <c r="F10" s="30">
        <v>0</v>
      </c>
      <c r="G10" s="31">
        <v>0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6" t="s">
        <v>258</v>
      </c>
      <c r="F12" s="32" t="s">
        <v>165</v>
      </c>
      <c r="H12" s="33"/>
      <c r="I12" s="33"/>
    </row>
    <row r="13" spans="1:9" ht="15.75" customHeight="1" x14ac:dyDescent="0.3">
      <c r="A13" s="33"/>
      <c r="B13" s="6" t="s">
        <v>166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</sheetData>
  <sheetProtection selectLockedCells="1" selectUnlockedCells="1"/>
  <hyperlinks>
    <hyperlink ref="B2" location="'Index'!A3" tooltip="Go to the Index sheet" display="á" xr:uid="{DF13652F-B99E-43A8-A9A5-F21B04C87F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928C-7E99-42D2-A1AC-399E1121734B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171</v>
      </c>
      <c r="E3" s="9" t="s">
        <v>388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3</v>
      </c>
      <c r="B5" s="15" t="s">
        <v>345</v>
      </c>
      <c r="C5" s="15" t="s">
        <v>30</v>
      </c>
      <c r="D5" s="35">
        <v>192</v>
      </c>
      <c r="E5" s="16">
        <v>9</v>
      </c>
      <c r="F5" s="35">
        <v>576</v>
      </c>
      <c r="G5" s="36">
        <v>26</v>
      </c>
      <c r="H5" s="33"/>
      <c r="I5" s="33"/>
    </row>
    <row r="6" spans="1:9" ht="15.75" customHeight="1" x14ac:dyDescent="0.3">
      <c r="A6" s="37">
        <v>8</v>
      </c>
      <c r="B6" s="19" t="s">
        <v>347</v>
      </c>
      <c r="C6" s="19" t="s">
        <v>55</v>
      </c>
      <c r="D6" s="38">
        <v>189</v>
      </c>
      <c r="E6" s="20">
        <v>8</v>
      </c>
      <c r="F6" s="38">
        <v>567</v>
      </c>
      <c r="G6" s="39">
        <v>25</v>
      </c>
      <c r="H6" s="33"/>
      <c r="I6" s="33"/>
    </row>
    <row r="7" spans="1:9" ht="15.75" customHeight="1" x14ac:dyDescent="0.3">
      <c r="A7" s="37">
        <v>2</v>
      </c>
      <c r="B7" s="19" t="s">
        <v>153</v>
      </c>
      <c r="C7" s="19" t="s">
        <v>38</v>
      </c>
      <c r="D7" s="38">
        <v>166</v>
      </c>
      <c r="E7" s="20">
        <v>7</v>
      </c>
      <c r="F7" s="38">
        <v>482</v>
      </c>
      <c r="G7" s="39">
        <v>20</v>
      </c>
      <c r="H7" s="33"/>
      <c r="I7" s="33"/>
    </row>
    <row r="8" spans="1:9" ht="15.75" customHeight="1" x14ac:dyDescent="0.3">
      <c r="A8" s="18">
        <v>1</v>
      </c>
      <c r="B8" s="19" t="s">
        <v>360</v>
      </c>
      <c r="C8" s="19" t="s">
        <v>105</v>
      </c>
      <c r="D8" s="20">
        <v>153</v>
      </c>
      <c r="E8" s="20">
        <v>6</v>
      </c>
      <c r="F8" s="23">
        <v>472</v>
      </c>
      <c r="G8" s="24">
        <v>19</v>
      </c>
      <c r="H8" s="33"/>
      <c r="I8" s="33"/>
    </row>
    <row r="9" spans="1:9" ht="15.75" customHeight="1" x14ac:dyDescent="0.3">
      <c r="A9" s="18">
        <v>7</v>
      </c>
      <c r="B9" s="19" t="s">
        <v>204</v>
      </c>
      <c r="C9" s="19" t="s">
        <v>127</v>
      </c>
      <c r="D9" s="38">
        <v>149</v>
      </c>
      <c r="E9" s="20">
        <v>5</v>
      </c>
      <c r="F9" s="38">
        <v>453</v>
      </c>
      <c r="G9" s="39">
        <v>15</v>
      </c>
      <c r="H9" s="33"/>
      <c r="I9" s="33"/>
    </row>
    <row r="10" spans="1:9" ht="15.75" customHeight="1" x14ac:dyDescent="0.3">
      <c r="A10" s="18">
        <v>5</v>
      </c>
      <c r="B10" s="19" t="s">
        <v>107</v>
      </c>
      <c r="C10" s="19" t="s">
        <v>35</v>
      </c>
      <c r="D10" s="38">
        <v>146</v>
      </c>
      <c r="E10" s="20">
        <v>4</v>
      </c>
      <c r="F10" s="38">
        <v>433</v>
      </c>
      <c r="G10" s="39">
        <v>11</v>
      </c>
      <c r="H10" s="33"/>
      <c r="I10" s="33"/>
    </row>
    <row r="11" spans="1:9" ht="15.75" customHeight="1" x14ac:dyDescent="0.3">
      <c r="A11" s="18">
        <v>9</v>
      </c>
      <c r="B11" s="19" t="s">
        <v>238</v>
      </c>
      <c r="C11" s="19" t="s">
        <v>25</v>
      </c>
      <c r="D11" s="38">
        <v>136</v>
      </c>
      <c r="E11" s="20">
        <v>3</v>
      </c>
      <c r="F11" s="38">
        <v>425</v>
      </c>
      <c r="G11" s="39">
        <v>10</v>
      </c>
      <c r="H11" s="33"/>
      <c r="I11" s="33"/>
    </row>
    <row r="12" spans="1:9" ht="15.75" customHeight="1" x14ac:dyDescent="0.3">
      <c r="A12" s="37">
        <v>4</v>
      </c>
      <c r="B12" s="19" t="s">
        <v>375</v>
      </c>
      <c r="C12" s="19" t="s">
        <v>16</v>
      </c>
      <c r="D12" s="38">
        <v>131</v>
      </c>
      <c r="E12" s="20">
        <v>2</v>
      </c>
      <c r="F12" s="38">
        <v>390</v>
      </c>
      <c r="G12" s="39">
        <v>5</v>
      </c>
      <c r="H12" s="33"/>
      <c r="I12" s="33"/>
    </row>
    <row r="13" spans="1:9" ht="15.75" customHeight="1" x14ac:dyDescent="0.3">
      <c r="A13" s="42">
        <v>6</v>
      </c>
      <c r="B13" s="26" t="s">
        <v>248</v>
      </c>
      <c r="C13" s="26" t="s">
        <v>35</v>
      </c>
      <c r="D13" s="40">
        <v>125</v>
      </c>
      <c r="E13" s="27">
        <v>1</v>
      </c>
      <c r="F13" s="40">
        <v>373</v>
      </c>
      <c r="G13" s="41">
        <v>4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6" t="s">
        <v>258</v>
      </c>
      <c r="F15" s="32" t="s">
        <v>165</v>
      </c>
      <c r="H15" s="33"/>
      <c r="I15" s="33"/>
    </row>
    <row r="16" spans="1:9" ht="15.75" customHeight="1" x14ac:dyDescent="0.3">
      <c r="A16" s="33"/>
      <c r="B16" s="6" t="s">
        <v>166</v>
      </c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</sheetData>
  <sheetProtection selectLockedCells="1" selectUnlockedCells="1"/>
  <hyperlinks>
    <hyperlink ref="B2" location="'Index'!A3" tooltip="Go to the Index sheet" display="á" xr:uid="{01D6759A-E638-4D70-BE33-AA62A0459C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D77D-0640-4C68-B1CB-047DE4284C7A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389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390</v>
      </c>
      <c r="E3" s="9" t="s">
        <v>391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107</v>
      </c>
      <c r="C5" s="15" t="s">
        <v>35</v>
      </c>
      <c r="D5" s="16">
        <v>191</v>
      </c>
      <c r="E5" s="16">
        <v>6</v>
      </c>
      <c r="F5" s="16">
        <v>568</v>
      </c>
      <c r="G5" s="17">
        <v>18</v>
      </c>
      <c r="I5" s="6"/>
    </row>
    <row r="6" spans="1:9" ht="15.75" customHeight="1" x14ac:dyDescent="0.3">
      <c r="A6" s="18">
        <v>3</v>
      </c>
      <c r="B6" s="19" t="s">
        <v>392</v>
      </c>
      <c r="C6" s="19" t="s">
        <v>35</v>
      </c>
      <c r="D6" s="20">
        <v>189</v>
      </c>
      <c r="E6" s="21">
        <v>5</v>
      </c>
      <c r="F6" s="20">
        <v>541</v>
      </c>
      <c r="G6" s="22">
        <v>14</v>
      </c>
      <c r="I6" s="6"/>
    </row>
    <row r="7" spans="1:9" ht="15.75" customHeight="1" x14ac:dyDescent="0.3">
      <c r="A7" s="18">
        <v>6</v>
      </c>
      <c r="B7" s="19" t="s">
        <v>393</v>
      </c>
      <c r="C7" s="19" t="s">
        <v>40</v>
      </c>
      <c r="D7" s="20">
        <v>179</v>
      </c>
      <c r="E7" s="21">
        <v>4</v>
      </c>
      <c r="F7" s="20">
        <v>529</v>
      </c>
      <c r="G7" s="22">
        <v>12</v>
      </c>
    </row>
    <row r="8" spans="1:9" ht="15.75" customHeight="1" x14ac:dyDescent="0.3">
      <c r="A8" s="18">
        <v>4</v>
      </c>
      <c r="B8" s="19" t="s">
        <v>394</v>
      </c>
      <c r="C8" s="19" t="s">
        <v>127</v>
      </c>
      <c r="D8" s="20">
        <v>178</v>
      </c>
      <c r="E8" s="21">
        <v>3</v>
      </c>
      <c r="F8" s="20">
        <v>535</v>
      </c>
      <c r="G8" s="22">
        <v>10</v>
      </c>
    </row>
    <row r="9" spans="1:9" ht="15.75" customHeight="1" x14ac:dyDescent="0.3">
      <c r="A9" s="18">
        <v>1</v>
      </c>
      <c r="B9" s="19" t="s">
        <v>329</v>
      </c>
      <c r="C9" s="19" t="s">
        <v>70</v>
      </c>
      <c r="D9" s="20">
        <v>172</v>
      </c>
      <c r="E9" s="21">
        <v>2</v>
      </c>
      <c r="F9" s="23">
        <v>504</v>
      </c>
      <c r="G9" s="24">
        <v>7</v>
      </c>
      <c r="I9" s="6"/>
    </row>
    <row r="10" spans="1:9" ht="15.75" customHeight="1" x14ac:dyDescent="0.3">
      <c r="A10" s="25">
        <v>5</v>
      </c>
      <c r="B10" s="26" t="s">
        <v>210</v>
      </c>
      <c r="C10" s="26" t="s">
        <v>179</v>
      </c>
      <c r="D10" s="27">
        <v>146</v>
      </c>
      <c r="E10" s="28">
        <v>1</v>
      </c>
      <c r="F10" s="27">
        <v>406</v>
      </c>
      <c r="G10" s="29">
        <v>3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7"/>
      <c r="B12" s="8" t="s">
        <v>6</v>
      </c>
      <c r="C12" s="6" t="s">
        <v>395</v>
      </c>
      <c r="E12" s="9" t="s">
        <v>396</v>
      </c>
      <c r="F12" s="8"/>
      <c r="G12" s="8"/>
      <c r="I12" s="6"/>
    </row>
    <row r="13" spans="1:9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</row>
    <row r="14" spans="1:9" ht="15.75" customHeight="1" x14ac:dyDescent="0.3">
      <c r="A14" s="14">
        <v>3</v>
      </c>
      <c r="B14" s="15" t="s">
        <v>397</v>
      </c>
      <c r="C14" s="15" t="s">
        <v>179</v>
      </c>
      <c r="D14" s="16">
        <v>163</v>
      </c>
      <c r="E14" s="16">
        <v>4</v>
      </c>
      <c r="F14" s="16">
        <v>507</v>
      </c>
      <c r="G14" s="17">
        <v>15</v>
      </c>
    </row>
    <row r="15" spans="1:9" ht="15.75" customHeight="1" x14ac:dyDescent="0.3">
      <c r="A15" s="18">
        <v>6</v>
      </c>
      <c r="B15" s="19" t="s">
        <v>330</v>
      </c>
      <c r="C15" s="19" t="s">
        <v>76</v>
      </c>
      <c r="D15" s="20">
        <v>179</v>
      </c>
      <c r="E15" s="21">
        <v>6</v>
      </c>
      <c r="F15" s="20">
        <v>519</v>
      </c>
      <c r="G15" s="22">
        <v>13</v>
      </c>
    </row>
    <row r="16" spans="1:9" ht="15.75" customHeight="1" x14ac:dyDescent="0.3">
      <c r="A16" s="18">
        <v>5</v>
      </c>
      <c r="B16" s="19" t="s">
        <v>243</v>
      </c>
      <c r="C16" s="19" t="s">
        <v>35</v>
      </c>
      <c r="D16" s="20" t="s">
        <v>45</v>
      </c>
      <c r="E16" s="21">
        <v>0</v>
      </c>
      <c r="F16" s="20">
        <v>348</v>
      </c>
      <c r="G16" s="22">
        <v>11</v>
      </c>
    </row>
    <row r="17" spans="1:7" ht="15.75" customHeight="1" x14ac:dyDescent="0.3">
      <c r="A17" s="18">
        <v>2</v>
      </c>
      <c r="B17" s="19" t="s">
        <v>309</v>
      </c>
      <c r="C17" s="19" t="s">
        <v>310</v>
      </c>
      <c r="D17" s="20">
        <v>171</v>
      </c>
      <c r="E17" s="21">
        <v>5</v>
      </c>
      <c r="F17" s="20">
        <v>496</v>
      </c>
      <c r="G17" s="22">
        <v>9</v>
      </c>
    </row>
    <row r="18" spans="1:7" ht="15.75" customHeight="1" x14ac:dyDescent="0.3">
      <c r="A18" s="18">
        <v>1</v>
      </c>
      <c r="B18" s="19" t="s">
        <v>328</v>
      </c>
      <c r="C18" s="19" t="s">
        <v>70</v>
      </c>
      <c r="D18" s="20">
        <v>145</v>
      </c>
      <c r="E18" s="21">
        <v>3</v>
      </c>
      <c r="F18" s="23">
        <v>468</v>
      </c>
      <c r="G18" s="24">
        <v>7</v>
      </c>
    </row>
    <row r="19" spans="1:7" ht="15.75" customHeight="1" x14ac:dyDescent="0.3">
      <c r="A19" s="25">
        <v>4</v>
      </c>
      <c r="B19" s="26" t="s">
        <v>162</v>
      </c>
      <c r="C19" s="26" t="s">
        <v>35</v>
      </c>
      <c r="D19" s="27" t="s">
        <v>45</v>
      </c>
      <c r="E19" s="28">
        <v>0</v>
      </c>
      <c r="F19" s="27">
        <v>325</v>
      </c>
      <c r="G19" s="29">
        <v>5</v>
      </c>
    </row>
    <row r="20" spans="1:7" ht="15.75" customHeight="1" x14ac:dyDescent="0.3"/>
    <row r="21" spans="1:7" ht="15.75" customHeight="1" x14ac:dyDescent="0.3">
      <c r="B21" s="6" t="s">
        <v>385</v>
      </c>
      <c r="F21" s="32" t="s">
        <v>165</v>
      </c>
    </row>
    <row r="22" spans="1:7" ht="15.75" customHeight="1" x14ac:dyDescent="0.3">
      <c r="B22" s="6" t="s">
        <v>166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A26F4F8F-0F48-4ED6-BBAB-5D8816D426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6844-1A60-425C-BDC7-951C6909C292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399</v>
      </c>
      <c r="E3" s="9" t="s">
        <v>400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</v>
      </c>
      <c r="C5" s="15" t="s">
        <v>16</v>
      </c>
      <c r="D5" s="16">
        <v>96</v>
      </c>
      <c r="E5" s="16">
        <v>92</v>
      </c>
      <c r="F5" s="16">
        <f t="shared" ref="F5:F13" si="0">SUM(D5:E5)</f>
        <v>188</v>
      </c>
      <c r="G5" s="16">
        <v>9</v>
      </c>
      <c r="H5" s="16">
        <v>563</v>
      </c>
      <c r="I5" s="17">
        <v>25</v>
      </c>
    </row>
    <row r="6" spans="1:9" ht="15.75" customHeight="1" x14ac:dyDescent="0.3">
      <c r="A6" s="18">
        <v>8</v>
      </c>
      <c r="B6" s="19" t="s">
        <v>401</v>
      </c>
      <c r="C6" s="19" t="s">
        <v>359</v>
      </c>
      <c r="D6" s="20">
        <v>86</v>
      </c>
      <c r="E6" s="20">
        <v>92</v>
      </c>
      <c r="F6" s="20">
        <f t="shared" si="0"/>
        <v>178</v>
      </c>
      <c r="G6" s="21">
        <v>8</v>
      </c>
      <c r="H6" s="20">
        <v>552</v>
      </c>
      <c r="I6" s="22">
        <v>25</v>
      </c>
    </row>
    <row r="7" spans="1:9" ht="15.75" customHeight="1" x14ac:dyDescent="0.3">
      <c r="A7" s="18">
        <v>4</v>
      </c>
      <c r="B7" s="73" t="s">
        <v>36</v>
      </c>
      <c r="C7" s="19" t="s">
        <v>25</v>
      </c>
      <c r="D7" s="20">
        <v>88</v>
      </c>
      <c r="E7" s="20">
        <v>90</v>
      </c>
      <c r="F7" s="20">
        <f t="shared" si="0"/>
        <v>178</v>
      </c>
      <c r="G7" s="21">
        <v>8</v>
      </c>
      <c r="H7" s="20">
        <v>547</v>
      </c>
      <c r="I7" s="22">
        <v>23</v>
      </c>
    </row>
    <row r="8" spans="1:9" ht="15.75" customHeight="1" x14ac:dyDescent="0.3">
      <c r="A8" s="18">
        <v>2</v>
      </c>
      <c r="B8" s="19" t="s">
        <v>402</v>
      </c>
      <c r="C8" s="19" t="s">
        <v>102</v>
      </c>
      <c r="D8" s="20">
        <v>86</v>
      </c>
      <c r="E8" s="20">
        <v>86</v>
      </c>
      <c r="F8" s="20">
        <f t="shared" si="0"/>
        <v>172</v>
      </c>
      <c r="G8" s="21">
        <v>3</v>
      </c>
      <c r="H8" s="20">
        <v>531</v>
      </c>
      <c r="I8" s="22">
        <v>16</v>
      </c>
    </row>
    <row r="9" spans="1:9" ht="15.75" customHeight="1" x14ac:dyDescent="0.3">
      <c r="A9" s="18">
        <v>6</v>
      </c>
      <c r="B9" s="19" t="s">
        <v>46</v>
      </c>
      <c r="C9" s="19" t="s">
        <v>47</v>
      </c>
      <c r="D9" s="20">
        <v>83</v>
      </c>
      <c r="E9" s="20">
        <v>92</v>
      </c>
      <c r="F9" s="20">
        <f t="shared" si="0"/>
        <v>175</v>
      </c>
      <c r="G9" s="21">
        <v>6</v>
      </c>
      <c r="H9" s="20">
        <v>514</v>
      </c>
      <c r="I9" s="22">
        <v>16</v>
      </c>
    </row>
    <row r="10" spans="1:9" ht="15.75" customHeight="1" x14ac:dyDescent="0.3">
      <c r="A10" s="18">
        <v>1</v>
      </c>
      <c r="B10" s="19" t="s">
        <v>403</v>
      </c>
      <c r="C10" s="19" t="s">
        <v>102</v>
      </c>
      <c r="D10" s="20">
        <v>83</v>
      </c>
      <c r="E10" s="20">
        <v>92</v>
      </c>
      <c r="F10" s="20">
        <f t="shared" si="0"/>
        <v>175</v>
      </c>
      <c r="G10" s="21">
        <v>6</v>
      </c>
      <c r="H10" s="23">
        <v>507</v>
      </c>
      <c r="I10" s="24">
        <v>14</v>
      </c>
    </row>
    <row r="11" spans="1:9" ht="15.75" customHeight="1" x14ac:dyDescent="0.3">
      <c r="A11" s="18">
        <v>3</v>
      </c>
      <c r="B11" s="19" t="s">
        <v>106</v>
      </c>
      <c r="C11" s="19" t="s">
        <v>76</v>
      </c>
      <c r="D11" s="20">
        <v>87</v>
      </c>
      <c r="E11" s="20">
        <v>86</v>
      </c>
      <c r="F11" s="20">
        <f t="shared" si="0"/>
        <v>173</v>
      </c>
      <c r="G11" s="21">
        <v>4</v>
      </c>
      <c r="H11" s="20">
        <v>484</v>
      </c>
      <c r="I11" s="22">
        <v>10</v>
      </c>
    </row>
    <row r="12" spans="1:9" ht="15.75" customHeight="1" x14ac:dyDescent="0.3">
      <c r="A12" s="18">
        <v>7</v>
      </c>
      <c r="B12" s="19" t="s">
        <v>404</v>
      </c>
      <c r="C12" s="19" t="s">
        <v>78</v>
      </c>
      <c r="D12" s="20">
        <v>81</v>
      </c>
      <c r="E12" s="20">
        <v>65</v>
      </c>
      <c r="F12" s="20">
        <f t="shared" si="0"/>
        <v>146</v>
      </c>
      <c r="G12" s="21">
        <v>1</v>
      </c>
      <c r="H12" s="20">
        <v>418</v>
      </c>
      <c r="I12" s="22">
        <v>5</v>
      </c>
    </row>
    <row r="13" spans="1:9" ht="15.75" customHeight="1" x14ac:dyDescent="0.3">
      <c r="A13" s="25">
        <v>9</v>
      </c>
      <c r="B13" s="26" t="s">
        <v>373</v>
      </c>
      <c r="C13" s="26" t="s">
        <v>315</v>
      </c>
      <c r="D13" s="27">
        <v>85</v>
      </c>
      <c r="E13" s="27">
        <v>82</v>
      </c>
      <c r="F13" s="27">
        <f t="shared" si="0"/>
        <v>167</v>
      </c>
      <c r="G13" s="28">
        <v>2</v>
      </c>
      <c r="H13" s="27">
        <v>167</v>
      </c>
      <c r="I13" s="29">
        <v>2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116</v>
      </c>
      <c r="E15" s="9" t="s">
        <v>405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2</v>
      </c>
      <c r="B17" s="15" t="s">
        <v>175</v>
      </c>
      <c r="C17" s="15" t="s">
        <v>102</v>
      </c>
      <c r="D17" s="16">
        <v>84</v>
      </c>
      <c r="E17" s="16">
        <v>87</v>
      </c>
      <c r="F17" s="16">
        <f t="shared" ref="F17:F24" si="1">SUM(D17:E17)</f>
        <v>171</v>
      </c>
      <c r="G17" s="16">
        <v>7</v>
      </c>
      <c r="H17" s="16">
        <v>502</v>
      </c>
      <c r="I17" s="17">
        <v>19</v>
      </c>
    </row>
    <row r="18" spans="1:9" x14ac:dyDescent="0.3">
      <c r="A18" s="18">
        <v>5</v>
      </c>
      <c r="B18" s="19" t="s">
        <v>406</v>
      </c>
      <c r="C18" s="19" t="s">
        <v>359</v>
      </c>
      <c r="D18" s="20">
        <v>83</v>
      </c>
      <c r="E18" s="20">
        <v>84</v>
      </c>
      <c r="F18" s="20">
        <f t="shared" si="1"/>
        <v>167</v>
      </c>
      <c r="G18" s="21">
        <v>5</v>
      </c>
      <c r="H18" s="20">
        <v>499</v>
      </c>
      <c r="I18" s="22">
        <v>17</v>
      </c>
    </row>
    <row r="19" spans="1:9" ht="15.75" customHeight="1" x14ac:dyDescent="0.3">
      <c r="A19" s="18">
        <v>1</v>
      </c>
      <c r="B19" s="19" t="s">
        <v>99</v>
      </c>
      <c r="C19" s="19" t="s">
        <v>100</v>
      </c>
      <c r="D19" s="20">
        <v>75</v>
      </c>
      <c r="E19" s="20">
        <v>58</v>
      </c>
      <c r="F19" s="20">
        <f t="shared" si="1"/>
        <v>133</v>
      </c>
      <c r="G19" s="21">
        <v>3</v>
      </c>
      <c r="H19" s="23">
        <v>461</v>
      </c>
      <c r="I19" s="24">
        <v>17</v>
      </c>
    </row>
    <row r="20" spans="1:9" ht="15.75" customHeight="1" x14ac:dyDescent="0.3">
      <c r="A20" s="18">
        <v>6</v>
      </c>
      <c r="B20" s="19" t="s">
        <v>407</v>
      </c>
      <c r="C20" s="19" t="s">
        <v>16</v>
      </c>
      <c r="D20" s="20">
        <v>91</v>
      </c>
      <c r="E20" s="20">
        <v>85</v>
      </c>
      <c r="F20" s="20">
        <f t="shared" si="1"/>
        <v>176</v>
      </c>
      <c r="G20" s="21">
        <v>8</v>
      </c>
      <c r="H20" s="20">
        <v>488</v>
      </c>
      <c r="I20" s="22">
        <v>16</v>
      </c>
    </row>
    <row r="21" spans="1:9" ht="15.75" customHeight="1" x14ac:dyDescent="0.3">
      <c r="A21" s="18">
        <v>3</v>
      </c>
      <c r="B21" s="19" t="s">
        <v>408</v>
      </c>
      <c r="C21" s="19" t="s">
        <v>64</v>
      </c>
      <c r="D21" s="20">
        <v>82</v>
      </c>
      <c r="E21" s="75">
        <v>87</v>
      </c>
      <c r="F21" s="20">
        <f t="shared" si="1"/>
        <v>169</v>
      </c>
      <c r="G21" s="21">
        <v>6</v>
      </c>
      <c r="H21" s="20">
        <v>487</v>
      </c>
      <c r="I21" s="22">
        <v>16</v>
      </c>
    </row>
    <row r="22" spans="1:9" ht="15.75" customHeight="1" x14ac:dyDescent="0.3">
      <c r="A22" s="18">
        <v>4</v>
      </c>
      <c r="B22" s="19" t="s">
        <v>409</v>
      </c>
      <c r="C22" s="19" t="s">
        <v>359</v>
      </c>
      <c r="D22" s="20">
        <v>65</v>
      </c>
      <c r="E22" s="20">
        <v>54</v>
      </c>
      <c r="F22" s="20">
        <f t="shared" si="1"/>
        <v>119</v>
      </c>
      <c r="G22" s="21">
        <v>2</v>
      </c>
      <c r="H22" s="20">
        <v>437</v>
      </c>
      <c r="I22" s="22">
        <v>12</v>
      </c>
    </row>
    <row r="23" spans="1:9" ht="15.75" customHeight="1" x14ac:dyDescent="0.3">
      <c r="A23" s="18">
        <v>7</v>
      </c>
      <c r="B23" s="19" t="s">
        <v>410</v>
      </c>
      <c r="C23" s="19" t="s">
        <v>359</v>
      </c>
      <c r="D23" s="20">
        <v>76</v>
      </c>
      <c r="E23" s="20">
        <v>71</v>
      </c>
      <c r="F23" s="20">
        <f t="shared" si="1"/>
        <v>147</v>
      </c>
      <c r="G23" s="21">
        <v>4</v>
      </c>
      <c r="H23" s="20">
        <v>441</v>
      </c>
      <c r="I23" s="22">
        <v>8</v>
      </c>
    </row>
    <row r="24" spans="1:9" ht="15.75" customHeight="1" x14ac:dyDescent="0.3">
      <c r="A24" s="25">
        <v>8</v>
      </c>
      <c r="B24" s="26" t="s">
        <v>411</v>
      </c>
      <c r="C24" s="26" t="s">
        <v>129</v>
      </c>
      <c r="D24" s="27" t="s">
        <v>45</v>
      </c>
      <c r="E24" s="27"/>
      <c r="F24" s="27">
        <f t="shared" si="1"/>
        <v>0</v>
      </c>
      <c r="G24" s="28">
        <v>0</v>
      </c>
      <c r="H24" s="27">
        <v>0</v>
      </c>
      <c r="I24" s="29">
        <v>0</v>
      </c>
    </row>
    <row r="25" spans="1:9" ht="15.75" customHeight="1" x14ac:dyDescent="0.3"/>
    <row r="26" spans="1:9" ht="15.75" customHeight="1" x14ac:dyDescent="0.3">
      <c r="A26" s="7"/>
      <c r="B26" s="8" t="s">
        <v>48</v>
      </c>
      <c r="C26" s="6" t="s">
        <v>412</v>
      </c>
      <c r="E26" s="9" t="s">
        <v>413</v>
      </c>
      <c r="F26" s="8"/>
      <c r="G26" s="8"/>
      <c r="H26" s="8"/>
      <c r="I26" s="8"/>
    </row>
    <row r="27" spans="1:9" ht="15.75" customHeight="1" x14ac:dyDescent="0.3">
      <c r="A27" s="70">
        <v>2</v>
      </c>
      <c r="B27" s="11" t="s">
        <v>9</v>
      </c>
      <c r="C27" s="71" t="s">
        <v>10</v>
      </c>
      <c r="D27" s="48"/>
      <c r="E27" s="74"/>
      <c r="F27" s="12" t="s">
        <v>11</v>
      </c>
      <c r="G27" s="12" t="s">
        <v>12</v>
      </c>
      <c r="H27" s="12" t="s">
        <v>13</v>
      </c>
      <c r="I27" s="13" t="s">
        <v>14</v>
      </c>
    </row>
    <row r="28" spans="1:9" ht="15.75" customHeight="1" x14ac:dyDescent="0.3">
      <c r="A28" s="14">
        <v>4</v>
      </c>
      <c r="B28" s="15" t="s">
        <v>101</v>
      </c>
      <c r="C28" s="15" t="s">
        <v>102</v>
      </c>
      <c r="D28" s="16">
        <v>88</v>
      </c>
      <c r="E28" s="16">
        <v>86</v>
      </c>
      <c r="F28" s="16">
        <f t="shared" ref="F28:F34" si="2">SUM(D28:E28)</f>
        <v>174</v>
      </c>
      <c r="G28" s="16">
        <v>7</v>
      </c>
      <c r="H28" s="16">
        <v>514</v>
      </c>
      <c r="I28" s="17">
        <v>18</v>
      </c>
    </row>
    <row r="29" spans="1:9" ht="15.75" customHeight="1" x14ac:dyDescent="0.3">
      <c r="A29" s="18">
        <v>3</v>
      </c>
      <c r="B29" s="19" t="s">
        <v>414</v>
      </c>
      <c r="C29" s="19" t="s">
        <v>359</v>
      </c>
      <c r="D29" s="20">
        <v>86</v>
      </c>
      <c r="E29" s="20">
        <v>78</v>
      </c>
      <c r="F29" s="20">
        <f t="shared" si="2"/>
        <v>164</v>
      </c>
      <c r="G29" s="21">
        <v>6</v>
      </c>
      <c r="H29" s="20">
        <v>495</v>
      </c>
      <c r="I29" s="22">
        <v>18</v>
      </c>
    </row>
    <row r="30" spans="1:9" ht="15.75" customHeight="1" x14ac:dyDescent="0.3">
      <c r="A30" s="18">
        <v>2</v>
      </c>
      <c r="B30" s="19" t="s">
        <v>415</v>
      </c>
      <c r="C30" s="19" t="s">
        <v>315</v>
      </c>
      <c r="D30" s="20">
        <v>69</v>
      </c>
      <c r="E30" s="20">
        <v>62</v>
      </c>
      <c r="F30" s="20">
        <f t="shared" si="2"/>
        <v>131</v>
      </c>
      <c r="G30" s="21">
        <v>1</v>
      </c>
      <c r="H30" s="20">
        <v>469</v>
      </c>
      <c r="I30" s="22">
        <v>13</v>
      </c>
    </row>
    <row r="31" spans="1:9" ht="15.75" customHeight="1" x14ac:dyDescent="0.3">
      <c r="A31" s="18">
        <v>7</v>
      </c>
      <c r="B31" s="73" t="s">
        <v>147</v>
      </c>
      <c r="C31" s="19" t="s">
        <v>25</v>
      </c>
      <c r="D31" s="20">
        <v>81</v>
      </c>
      <c r="E31" s="20">
        <v>79</v>
      </c>
      <c r="F31" s="20">
        <f t="shared" si="2"/>
        <v>160</v>
      </c>
      <c r="G31" s="21">
        <v>5</v>
      </c>
      <c r="H31" s="20">
        <v>470</v>
      </c>
      <c r="I31" s="22">
        <v>11</v>
      </c>
    </row>
    <row r="32" spans="1:9" ht="15.75" customHeight="1" x14ac:dyDescent="0.3">
      <c r="A32" s="18">
        <v>1</v>
      </c>
      <c r="B32" s="19" t="s">
        <v>416</v>
      </c>
      <c r="C32" s="19" t="s">
        <v>315</v>
      </c>
      <c r="D32" s="20">
        <v>81</v>
      </c>
      <c r="E32" s="20">
        <v>78</v>
      </c>
      <c r="F32" s="20">
        <f t="shared" si="2"/>
        <v>159</v>
      </c>
      <c r="G32" s="21">
        <v>4</v>
      </c>
      <c r="H32" s="23">
        <v>467</v>
      </c>
      <c r="I32" s="24">
        <v>11</v>
      </c>
    </row>
    <row r="33" spans="1:9" ht="15.75" customHeight="1" x14ac:dyDescent="0.3">
      <c r="A33" s="18">
        <v>5</v>
      </c>
      <c r="B33" s="19" t="s">
        <v>417</v>
      </c>
      <c r="C33" s="19" t="s">
        <v>78</v>
      </c>
      <c r="D33" s="20">
        <v>81</v>
      </c>
      <c r="E33" s="20">
        <v>66</v>
      </c>
      <c r="F33" s="20">
        <f t="shared" si="2"/>
        <v>147</v>
      </c>
      <c r="G33" s="21">
        <v>3</v>
      </c>
      <c r="H33" s="20">
        <v>452</v>
      </c>
      <c r="I33" s="22">
        <v>7</v>
      </c>
    </row>
    <row r="34" spans="1:9" ht="15.75" customHeight="1" x14ac:dyDescent="0.3">
      <c r="A34" s="25">
        <v>6</v>
      </c>
      <c r="B34" s="26" t="s">
        <v>180</v>
      </c>
      <c r="C34" s="26" t="s">
        <v>100</v>
      </c>
      <c r="D34" s="27">
        <v>77</v>
      </c>
      <c r="E34" s="27">
        <v>69</v>
      </c>
      <c r="F34" s="27">
        <f t="shared" si="2"/>
        <v>146</v>
      </c>
      <c r="G34" s="28">
        <v>2</v>
      </c>
      <c r="H34" s="27">
        <v>446</v>
      </c>
      <c r="I34" s="29">
        <v>6</v>
      </c>
    </row>
    <row r="35" spans="1:9" ht="15.75" customHeight="1" x14ac:dyDescent="0.3"/>
    <row r="36" spans="1:9" ht="15.75" customHeight="1" x14ac:dyDescent="0.3">
      <c r="A36" s="7"/>
      <c r="B36" s="8" t="s">
        <v>51</v>
      </c>
      <c r="C36" s="6" t="s">
        <v>418</v>
      </c>
      <c r="E36" s="9" t="s">
        <v>419</v>
      </c>
      <c r="F36" s="8"/>
      <c r="G36" s="8"/>
      <c r="H36" s="8"/>
      <c r="I36" s="8"/>
    </row>
    <row r="37" spans="1:9" ht="15.75" customHeight="1" x14ac:dyDescent="0.3">
      <c r="A37" s="70">
        <v>2</v>
      </c>
      <c r="B37" s="11" t="s">
        <v>9</v>
      </c>
      <c r="C37" s="71" t="s">
        <v>10</v>
      </c>
      <c r="D37" s="48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5</v>
      </c>
      <c r="B38" s="15" t="s">
        <v>211</v>
      </c>
      <c r="C38" s="15" t="s">
        <v>127</v>
      </c>
      <c r="D38" s="16">
        <v>82</v>
      </c>
      <c r="E38" s="16">
        <v>73</v>
      </c>
      <c r="F38" s="16">
        <f t="shared" ref="F38:F45" si="3">SUM(D38:E38)</f>
        <v>155</v>
      </c>
      <c r="G38" s="16">
        <v>8</v>
      </c>
      <c r="H38" s="16">
        <v>430</v>
      </c>
      <c r="I38" s="17">
        <v>17</v>
      </c>
    </row>
    <row r="39" spans="1:9" ht="15.75" customHeight="1" x14ac:dyDescent="0.3">
      <c r="A39" s="18">
        <v>7</v>
      </c>
      <c r="B39" s="19" t="s">
        <v>420</v>
      </c>
      <c r="C39" s="19" t="s">
        <v>315</v>
      </c>
      <c r="D39" s="20">
        <v>70</v>
      </c>
      <c r="E39" s="20">
        <v>62</v>
      </c>
      <c r="F39" s="20">
        <f t="shared" si="3"/>
        <v>132</v>
      </c>
      <c r="G39" s="21">
        <v>4</v>
      </c>
      <c r="H39" s="20">
        <v>420</v>
      </c>
      <c r="I39" s="22">
        <v>17</v>
      </c>
    </row>
    <row r="40" spans="1:9" ht="15.75" customHeight="1" x14ac:dyDescent="0.3">
      <c r="A40" s="18">
        <v>1</v>
      </c>
      <c r="B40" s="19" t="s">
        <v>148</v>
      </c>
      <c r="C40" s="19" t="s">
        <v>149</v>
      </c>
      <c r="D40" s="20">
        <v>74</v>
      </c>
      <c r="E40" s="20">
        <v>69</v>
      </c>
      <c r="F40" s="20">
        <f t="shared" si="3"/>
        <v>143</v>
      </c>
      <c r="G40" s="21">
        <v>7</v>
      </c>
      <c r="H40" s="23">
        <v>408</v>
      </c>
      <c r="I40" s="24">
        <v>16</v>
      </c>
    </row>
    <row r="41" spans="1:9" ht="15.75" customHeight="1" x14ac:dyDescent="0.3">
      <c r="A41" s="18">
        <v>8</v>
      </c>
      <c r="B41" s="19" t="s">
        <v>326</v>
      </c>
      <c r="C41" s="19" t="s">
        <v>315</v>
      </c>
      <c r="D41" s="20">
        <v>60</v>
      </c>
      <c r="E41" s="20">
        <v>66</v>
      </c>
      <c r="F41" s="20">
        <f t="shared" si="3"/>
        <v>126</v>
      </c>
      <c r="G41" s="21">
        <v>3</v>
      </c>
      <c r="H41" s="20">
        <v>413</v>
      </c>
      <c r="I41" s="22">
        <v>15</v>
      </c>
    </row>
    <row r="42" spans="1:9" ht="15.75" customHeight="1" x14ac:dyDescent="0.3">
      <c r="A42" s="18">
        <v>6</v>
      </c>
      <c r="B42" s="19" t="s">
        <v>421</v>
      </c>
      <c r="C42" s="19" t="s">
        <v>315</v>
      </c>
      <c r="D42" s="20">
        <v>65</v>
      </c>
      <c r="E42" s="20">
        <v>61</v>
      </c>
      <c r="F42" s="20">
        <f t="shared" si="3"/>
        <v>126</v>
      </c>
      <c r="G42" s="21">
        <v>3</v>
      </c>
      <c r="H42" s="20">
        <v>412</v>
      </c>
      <c r="I42" s="22">
        <v>14</v>
      </c>
    </row>
    <row r="43" spans="1:9" ht="15.75" customHeight="1" x14ac:dyDescent="0.3">
      <c r="A43" s="18">
        <v>2</v>
      </c>
      <c r="B43" s="76" t="s">
        <v>422</v>
      </c>
      <c r="C43" s="19" t="s">
        <v>47</v>
      </c>
      <c r="D43" s="20">
        <v>63</v>
      </c>
      <c r="E43" s="20">
        <v>71</v>
      </c>
      <c r="F43" s="20">
        <f t="shared" si="3"/>
        <v>134</v>
      </c>
      <c r="G43" s="21">
        <v>5</v>
      </c>
      <c r="H43" s="20">
        <v>413</v>
      </c>
      <c r="I43" s="22">
        <v>12</v>
      </c>
    </row>
    <row r="44" spans="1:9" ht="15.75" customHeight="1" x14ac:dyDescent="0.3">
      <c r="A44" s="18">
        <v>4</v>
      </c>
      <c r="B44" s="19" t="s">
        <v>320</v>
      </c>
      <c r="C44" s="19" t="s">
        <v>315</v>
      </c>
      <c r="D44" s="20">
        <v>56</v>
      </c>
      <c r="E44" s="20">
        <v>58</v>
      </c>
      <c r="F44" s="20">
        <f t="shared" si="3"/>
        <v>114</v>
      </c>
      <c r="G44" s="21">
        <v>1</v>
      </c>
      <c r="H44" s="20">
        <v>394</v>
      </c>
      <c r="I44" s="22">
        <v>11</v>
      </c>
    </row>
    <row r="45" spans="1:9" ht="15.75" customHeight="1" x14ac:dyDescent="0.3">
      <c r="A45" s="25">
        <v>3</v>
      </c>
      <c r="B45" s="26" t="s">
        <v>66</v>
      </c>
      <c r="C45" s="26" t="s">
        <v>64</v>
      </c>
      <c r="D45" s="27">
        <v>67</v>
      </c>
      <c r="E45" s="27">
        <v>71</v>
      </c>
      <c r="F45" s="27">
        <f t="shared" si="3"/>
        <v>138</v>
      </c>
      <c r="G45" s="28">
        <v>6</v>
      </c>
      <c r="H45" s="27">
        <v>382</v>
      </c>
      <c r="I45" s="29">
        <v>10</v>
      </c>
    </row>
    <row r="46" spans="1:9" ht="15.75" customHeight="1" x14ac:dyDescent="0.3"/>
    <row r="47" spans="1:9" ht="15.75" customHeight="1" x14ac:dyDescent="0.3">
      <c r="A47" s="7"/>
      <c r="B47" s="8" t="s">
        <v>82</v>
      </c>
      <c r="C47" s="6" t="s">
        <v>423</v>
      </c>
      <c r="E47" s="9" t="s">
        <v>424</v>
      </c>
      <c r="F47" s="8"/>
      <c r="G47" s="8"/>
      <c r="H47" s="8"/>
      <c r="I47" s="8"/>
    </row>
    <row r="48" spans="1:9" ht="15.75" customHeight="1" x14ac:dyDescent="0.3">
      <c r="A48" s="70">
        <v>2</v>
      </c>
      <c r="B48" s="11" t="s">
        <v>9</v>
      </c>
      <c r="C48" s="71" t="s">
        <v>10</v>
      </c>
      <c r="D48" s="48"/>
      <c r="E48" s="74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7</v>
      </c>
      <c r="B49" s="15" t="s">
        <v>425</v>
      </c>
      <c r="C49" s="15" t="s">
        <v>35</v>
      </c>
      <c r="D49" s="16">
        <v>70</v>
      </c>
      <c r="E49" s="16">
        <v>81</v>
      </c>
      <c r="F49" s="16">
        <f>SUM(D49:E49)-20</f>
        <v>131</v>
      </c>
      <c r="G49" s="16">
        <v>7</v>
      </c>
      <c r="H49" s="16">
        <v>435</v>
      </c>
      <c r="I49" s="17">
        <v>21</v>
      </c>
    </row>
    <row r="50" spans="1:9" ht="15.75" customHeight="1" x14ac:dyDescent="0.3">
      <c r="A50" s="18">
        <v>1</v>
      </c>
      <c r="B50" s="19" t="s">
        <v>426</v>
      </c>
      <c r="C50" s="19" t="s">
        <v>315</v>
      </c>
      <c r="D50" s="20">
        <v>43</v>
      </c>
      <c r="E50" s="20">
        <v>70</v>
      </c>
      <c r="F50" s="20">
        <f t="shared" ref="F50:F55" si="4">SUM(D50:E50)</f>
        <v>113</v>
      </c>
      <c r="G50" s="21">
        <v>5</v>
      </c>
      <c r="H50" s="23">
        <v>352</v>
      </c>
      <c r="I50" s="24">
        <v>15</v>
      </c>
    </row>
    <row r="51" spans="1:9" ht="15.75" customHeight="1" x14ac:dyDescent="0.3">
      <c r="A51" s="18">
        <v>6</v>
      </c>
      <c r="B51" s="19" t="s">
        <v>318</v>
      </c>
      <c r="C51" s="19" t="s">
        <v>315</v>
      </c>
      <c r="D51" s="20">
        <v>51</v>
      </c>
      <c r="E51" s="20">
        <v>54</v>
      </c>
      <c r="F51" s="20">
        <f t="shared" si="4"/>
        <v>105</v>
      </c>
      <c r="G51" s="21">
        <v>2</v>
      </c>
      <c r="H51" s="20">
        <v>384</v>
      </c>
      <c r="I51" s="22">
        <v>14</v>
      </c>
    </row>
    <row r="52" spans="1:9" ht="15.75" customHeight="1" x14ac:dyDescent="0.3">
      <c r="A52" s="18">
        <v>4</v>
      </c>
      <c r="B52" s="19" t="s">
        <v>427</v>
      </c>
      <c r="C52" s="19" t="s">
        <v>315</v>
      </c>
      <c r="D52" s="20">
        <v>51</v>
      </c>
      <c r="E52" s="20">
        <v>56</v>
      </c>
      <c r="F52" s="20">
        <f t="shared" si="4"/>
        <v>107</v>
      </c>
      <c r="G52" s="21">
        <v>3</v>
      </c>
      <c r="H52" s="20">
        <v>313</v>
      </c>
      <c r="I52" s="22">
        <v>11</v>
      </c>
    </row>
    <row r="53" spans="1:9" ht="15.75" customHeight="1" x14ac:dyDescent="0.3">
      <c r="A53" s="18">
        <v>2</v>
      </c>
      <c r="B53" s="19" t="s">
        <v>428</v>
      </c>
      <c r="C53" s="19" t="s">
        <v>429</v>
      </c>
      <c r="D53" s="20">
        <v>44</v>
      </c>
      <c r="E53" s="20">
        <v>65</v>
      </c>
      <c r="F53" s="20">
        <f t="shared" si="4"/>
        <v>109</v>
      </c>
      <c r="G53" s="21">
        <v>4</v>
      </c>
      <c r="H53" s="20">
        <v>276</v>
      </c>
      <c r="I53" s="22">
        <v>9</v>
      </c>
    </row>
    <row r="54" spans="1:9" ht="15.75" customHeight="1" x14ac:dyDescent="0.3">
      <c r="A54" s="18">
        <v>3</v>
      </c>
      <c r="B54" s="19" t="s">
        <v>430</v>
      </c>
      <c r="C54" s="19" t="s">
        <v>429</v>
      </c>
      <c r="D54" s="20">
        <v>38</v>
      </c>
      <c r="E54" s="20">
        <v>47</v>
      </c>
      <c r="F54" s="20">
        <f t="shared" si="4"/>
        <v>85</v>
      </c>
      <c r="G54" s="21">
        <v>1</v>
      </c>
      <c r="H54" s="20">
        <v>228</v>
      </c>
      <c r="I54" s="22">
        <v>6</v>
      </c>
    </row>
    <row r="55" spans="1:9" ht="15.75" customHeight="1" x14ac:dyDescent="0.3">
      <c r="A55" s="25">
        <v>5</v>
      </c>
      <c r="B55" s="26" t="s">
        <v>431</v>
      </c>
      <c r="C55" s="26" t="s">
        <v>429</v>
      </c>
      <c r="D55" s="27">
        <v>62</v>
      </c>
      <c r="E55" s="27">
        <v>63</v>
      </c>
      <c r="F55" s="27">
        <f t="shared" si="4"/>
        <v>125</v>
      </c>
      <c r="G55" s="28">
        <v>6</v>
      </c>
      <c r="H55" s="27">
        <v>125</v>
      </c>
      <c r="I55" s="29">
        <v>6</v>
      </c>
    </row>
    <row r="56" spans="1:9" ht="15.75" customHeight="1" x14ac:dyDescent="0.3"/>
    <row r="57" spans="1:9" ht="15.75" customHeight="1" x14ac:dyDescent="0.3">
      <c r="B57" s="6" t="s">
        <v>432</v>
      </c>
      <c r="F57" s="32" t="s">
        <v>165</v>
      </c>
    </row>
    <row r="58" spans="1:9" ht="15.75" customHeight="1" x14ac:dyDescent="0.3">
      <c r="B58" s="6" t="s">
        <v>166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B046E0C7-8A3F-4851-82FA-414E1C4F08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1099-B604-4F15-92B1-48CBA99C6484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398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433</v>
      </c>
      <c r="E3" s="9" t="s">
        <v>434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 t="s">
        <v>435</v>
      </c>
      <c r="E4" s="74" t="s">
        <v>435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15</v>
      </c>
      <c r="C5" s="15" t="s">
        <v>16</v>
      </c>
      <c r="D5" s="35">
        <v>96</v>
      </c>
      <c r="E5" s="35">
        <v>92</v>
      </c>
      <c r="F5" s="16">
        <v>188</v>
      </c>
      <c r="G5" s="16">
        <v>9</v>
      </c>
      <c r="H5" s="35">
        <v>563</v>
      </c>
      <c r="I5" s="36">
        <v>27</v>
      </c>
    </row>
    <row r="6" spans="1:9" ht="15.75" customHeight="1" x14ac:dyDescent="0.3">
      <c r="A6" s="37">
        <v>6</v>
      </c>
      <c r="B6" s="19" t="s">
        <v>402</v>
      </c>
      <c r="C6" s="19" t="s">
        <v>102</v>
      </c>
      <c r="D6" s="38">
        <v>86</v>
      </c>
      <c r="E6" s="38">
        <v>86</v>
      </c>
      <c r="F6" s="20">
        <v>172</v>
      </c>
      <c r="G6" s="20">
        <v>5</v>
      </c>
      <c r="H6" s="38">
        <v>531</v>
      </c>
      <c r="I6" s="39">
        <v>20</v>
      </c>
    </row>
    <row r="7" spans="1:9" ht="15.75" customHeight="1" x14ac:dyDescent="0.3">
      <c r="A7" s="18">
        <v>5</v>
      </c>
      <c r="B7" s="19" t="s">
        <v>101</v>
      </c>
      <c r="C7" s="19" t="s">
        <v>102</v>
      </c>
      <c r="D7" s="38">
        <v>88</v>
      </c>
      <c r="E7" s="38">
        <v>86</v>
      </c>
      <c r="F7" s="20">
        <v>174</v>
      </c>
      <c r="G7" s="20">
        <v>6</v>
      </c>
      <c r="H7" s="38">
        <v>514</v>
      </c>
      <c r="I7" s="39">
        <v>19</v>
      </c>
    </row>
    <row r="8" spans="1:9" ht="15.75" customHeight="1" x14ac:dyDescent="0.3">
      <c r="A8" s="37">
        <v>8</v>
      </c>
      <c r="B8" s="19" t="s">
        <v>46</v>
      </c>
      <c r="C8" s="19" t="s">
        <v>47</v>
      </c>
      <c r="D8" s="38">
        <v>83</v>
      </c>
      <c r="E8" s="38">
        <v>92</v>
      </c>
      <c r="F8" s="20">
        <v>175</v>
      </c>
      <c r="G8" s="20">
        <v>7</v>
      </c>
      <c r="H8" s="38">
        <v>514</v>
      </c>
      <c r="I8" s="39">
        <v>19</v>
      </c>
    </row>
    <row r="9" spans="1:9" ht="15.75" customHeight="1" x14ac:dyDescent="0.3">
      <c r="A9" s="18">
        <v>1</v>
      </c>
      <c r="B9" s="19" t="s">
        <v>175</v>
      </c>
      <c r="C9" s="19" t="s">
        <v>102</v>
      </c>
      <c r="D9" s="20">
        <v>84</v>
      </c>
      <c r="E9" s="20">
        <v>87</v>
      </c>
      <c r="F9" s="20">
        <v>171</v>
      </c>
      <c r="G9" s="20">
        <v>4</v>
      </c>
      <c r="H9" s="23">
        <v>502</v>
      </c>
      <c r="I9" s="24">
        <v>15</v>
      </c>
    </row>
    <row r="10" spans="1:9" ht="15.75" customHeight="1" x14ac:dyDescent="0.3">
      <c r="A10" s="18">
        <v>3</v>
      </c>
      <c r="B10" s="19" t="s">
        <v>407</v>
      </c>
      <c r="C10" s="19" t="s">
        <v>16</v>
      </c>
      <c r="D10" s="38">
        <v>91</v>
      </c>
      <c r="E10" s="38">
        <v>85</v>
      </c>
      <c r="F10" s="20">
        <v>176</v>
      </c>
      <c r="G10" s="20">
        <v>8</v>
      </c>
      <c r="H10" s="38">
        <v>488</v>
      </c>
      <c r="I10" s="39">
        <v>15</v>
      </c>
    </row>
    <row r="11" spans="1:9" ht="15.75" customHeight="1" x14ac:dyDescent="0.3">
      <c r="A11" s="18">
        <v>9</v>
      </c>
      <c r="B11" s="73" t="s">
        <v>147</v>
      </c>
      <c r="C11" s="19" t="s">
        <v>25</v>
      </c>
      <c r="D11" s="20">
        <v>81</v>
      </c>
      <c r="E11" s="20">
        <v>79</v>
      </c>
      <c r="F11" s="20">
        <v>160</v>
      </c>
      <c r="G11" s="20">
        <v>3</v>
      </c>
      <c r="H11" s="38">
        <v>470</v>
      </c>
      <c r="I11" s="39">
        <v>10</v>
      </c>
    </row>
    <row r="12" spans="1:9" ht="15.75" customHeight="1" x14ac:dyDescent="0.3">
      <c r="A12" s="37">
        <v>4</v>
      </c>
      <c r="B12" s="19" t="s">
        <v>211</v>
      </c>
      <c r="C12" s="19" t="s">
        <v>127</v>
      </c>
      <c r="D12" s="38">
        <v>82</v>
      </c>
      <c r="E12" s="38">
        <v>73</v>
      </c>
      <c r="F12" s="20">
        <v>155</v>
      </c>
      <c r="G12" s="20">
        <v>2</v>
      </c>
      <c r="H12" s="38">
        <v>430</v>
      </c>
      <c r="I12" s="39">
        <v>6</v>
      </c>
    </row>
    <row r="13" spans="1:9" ht="15.75" customHeight="1" x14ac:dyDescent="0.3">
      <c r="A13" s="42">
        <v>2</v>
      </c>
      <c r="B13" s="26" t="s">
        <v>422</v>
      </c>
      <c r="C13" s="26" t="s">
        <v>47</v>
      </c>
      <c r="D13" s="40">
        <v>63</v>
      </c>
      <c r="E13" s="40">
        <v>71</v>
      </c>
      <c r="F13" s="27">
        <v>134</v>
      </c>
      <c r="G13" s="27">
        <v>1</v>
      </c>
      <c r="H13" s="40">
        <v>413</v>
      </c>
      <c r="I13" s="41">
        <v>4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6" t="s">
        <v>258</v>
      </c>
      <c r="F15" s="32" t="s">
        <v>165</v>
      </c>
      <c r="H15" s="33"/>
      <c r="I15" s="33"/>
    </row>
    <row r="16" spans="1:9" ht="15.75" customHeight="1" x14ac:dyDescent="0.3">
      <c r="A16" s="33"/>
      <c r="B16" s="6" t="s">
        <v>166</v>
      </c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</sheetData>
  <sheetProtection selectLockedCells="1" selectUnlockedCells="1"/>
  <hyperlinks>
    <hyperlink ref="B2" location="'Index'!A3" tooltip="Go to the Index sheet" display="á" xr:uid="{92281025-E34C-4098-BCC0-42C611DC92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6604-28EB-47B0-85E2-457DFFEEC26A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437</v>
      </c>
      <c r="E3" s="9" t="s">
        <v>438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2</v>
      </c>
      <c r="B5" s="15" t="s">
        <v>144</v>
      </c>
      <c r="C5" s="15" t="s">
        <v>35</v>
      </c>
      <c r="D5" s="16">
        <v>172</v>
      </c>
      <c r="E5" s="16">
        <v>7</v>
      </c>
      <c r="F5" s="16">
        <v>515</v>
      </c>
      <c r="G5" s="17">
        <v>18</v>
      </c>
    </row>
    <row r="6" spans="1:9" ht="15.75" customHeight="1" x14ac:dyDescent="0.3">
      <c r="A6" s="18">
        <v>3</v>
      </c>
      <c r="B6" s="19" t="s">
        <v>33</v>
      </c>
      <c r="C6" s="19" t="s">
        <v>20</v>
      </c>
      <c r="D6" s="20">
        <v>169</v>
      </c>
      <c r="E6" s="21">
        <v>5</v>
      </c>
      <c r="F6" s="20">
        <v>515</v>
      </c>
      <c r="G6" s="22">
        <v>17</v>
      </c>
    </row>
    <row r="7" spans="1:9" ht="15.75" customHeight="1" x14ac:dyDescent="0.3">
      <c r="A7" s="18">
        <v>5</v>
      </c>
      <c r="B7" s="19" t="s">
        <v>31</v>
      </c>
      <c r="C7" s="19" t="s">
        <v>32</v>
      </c>
      <c r="D7" s="20">
        <v>172</v>
      </c>
      <c r="E7" s="21">
        <v>7</v>
      </c>
      <c r="F7" s="20">
        <v>510</v>
      </c>
      <c r="G7" s="22">
        <v>15</v>
      </c>
    </row>
    <row r="8" spans="1:9" ht="15.75" customHeight="1" x14ac:dyDescent="0.3">
      <c r="A8" s="18">
        <v>6</v>
      </c>
      <c r="B8" s="19" t="s">
        <v>204</v>
      </c>
      <c r="C8" s="19" t="s">
        <v>127</v>
      </c>
      <c r="D8" s="20">
        <v>157</v>
      </c>
      <c r="E8" s="21">
        <v>2</v>
      </c>
      <c r="F8" s="20">
        <v>496</v>
      </c>
      <c r="G8" s="22">
        <v>12</v>
      </c>
    </row>
    <row r="9" spans="1:9" ht="15.75" customHeight="1" x14ac:dyDescent="0.3">
      <c r="A9" s="18">
        <v>4</v>
      </c>
      <c r="B9" s="19" t="s">
        <v>131</v>
      </c>
      <c r="C9" s="19" t="s">
        <v>81</v>
      </c>
      <c r="D9" s="20">
        <v>162</v>
      </c>
      <c r="E9" s="21">
        <v>3</v>
      </c>
      <c r="F9" s="20">
        <v>497</v>
      </c>
      <c r="G9" s="22">
        <v>11</v>
      </c>
    </row>
    <row r="10" spans="1:9" ht="15.75" customHeight="1" x14ac:dyDescent="0.3">
      <c r="A10" s="18">
        <v>1</v>
      </c>
      <c r="B10" s="19" t="s">
        <v>134</v>
      </c>
      <c r="C10" s="19" t="s">
        <v>35</v>
      </c>
      <c r="D10" s="20">
        <v>167</v>
      </c>
      <c r="E10" s="21">
        <v>4</v>
      </c>
      <c r="F10" s="23">
        <v>497</v>
      </c>
      <c r="G10" s="24">
        <v>10</v>
      </c>
    </row>
    <row r="11" spans="1:9" ht="15.75" customHeight="1" x14ac:dyDescent="0.3">
      <c r="A11" s="25">
        <v>7</v>
      </c>
      <c r="B11" s="26" t="s">
        <v>439</v>
      </c>
      <c r="C11" s="26" t="s">
        <v>440</v>
      </c>
      <c r="D11" s="27">
        <v>132</v>
      </c>
      <c r="E11" s="28">
        <v>1</v>
      </c>
      <c r="F11" s="27">
        <v>132</v>
      </c>
      <c r="G11" s="29">
        <v>1</v>
      </c>
    </row>
    <row r="12" spans="1:9" ht="15.75" customHeight="1" x14ac:dyDescent="0.3"/>
    <row r="13" spans="1:9" ht="15.75" customHeight="1" x14ac:dyDescent="0.3">
      <c r="A13" s="7"/>
      <c r="B13" s="8" t="s">
        <v>6</v>
      </c>
      <c r="C13" s="6" t="s">
        <v>441</v>
      </c>
      <c r="E13" s="9" t="s">
        <v>442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6</v>
      </c>
      <c r="B15" s="15" t="s">
        <v>107</v>
      </c>
      <c r="C15" s="15" t="s">
        <v>35</v>
      </c>
      <c r="D15" s="16">
        <v>173</v>
      </c>
      <c r="E15" s="16">
        <v>7</v>
      </c>
      <c r="F15" s="16">
        <v>497</v>
      </c>
      <c r="G15" s="17">
        <v>19</v>
      </c>
    </row>
    <row r="16" spans="1:9" ht="15.75" customHeight="1" x14ac:dyDescent="0.3">
      <c r="A16" s="18">
        <v>3</v>
      </c>
      <c r="B16" s="19" t="s">
        <v>443</v>
      </c>
      <c r="C16" s="19" t="s">
        <v>27</v>
      </c>
      <c r="D16" s="20">
        <v>165</v>
      </c>
      <c r="E16" s="21">
        <v>6</v>
      </c>
      <c r="F16" s="20">
        <v>487</v>
      </c>
      <c r="G16" s="22">
        <v>18</v>
      </c>
    </row>
    <row r="17" spans="1:9" ht="15.75" customHeight="1" x14ac:dyDescent="0.3">
      <c r="A17" s="18">
        <v>4</v>
      </c>
      <c r="B17" s="19" t="s">
        <v>211</v>
      </c>
      <c r="C17" s="19" t="s">
        <v>127</v>
      </c>
      <c r="D17" s="20">
        <v>159</v>
      </c>
      <c r="E17" s="21">
        <v>5</v>
      </c>
      <c r="F17" s="20">
        <v>483</v>
      </c>
      <c r="G17" s="22">
        <v>17</v>
      </c>
    </row>
    <row r="18" spans="1:9" ht="15.75" customHeight="1" x14ac:dyDescent="0.3">
      <c r="A18" s="18">
        <v>7</v>
      </c>
      <c r="B18" s="19" t="s">
        <v>444</v>
      </c>
      <c r="C18" s="19" t="s">
        <v>440</v>
      </c>
      <c r="D18" s="20">
        <v>159</v>
      </c>
      <c r="E18" s="21">
        <v>5</v>
      </c>
      <c r="F18" s="20">
        <v>449</v>
      </c>
      <c r="G18" s="22">
        <v>11</v>
      </c>
    </row>
    <row r="19" spans="1:9" ht="15.75" customHeight="1" x14ac:dyDescent="0.3">
      <c r="A19" s="18">
        <v>1</v>
      </c>
      <c r="B19" s="19" t="s">
        <v>209</v>
      </c>
      <c r="C19" s="19" t="s">
        <v>20</v>
      </c>
      <c r="D19" s="20">
        <v>152</v>
      </c>
      <c r="E19" s="21">
        <v>3</v>
      </c>
      <c r="F19" s="23">
        <v>446</v>
      </c>
      <c r="G19" s="24">
        <v>9</v>
      </c>
    </row>
    <row r="20" spans="1:9" ht="15.75" customHeight="1" x14ac:dyDescent="0.3">
      <c r="A20" s="18">
        <v>5</v>
      </c>
      <c r="B20" s="19" t="s">
        <v>445</v>
      </c>
      <c r="C20" s="19" t="s">
        <v>32</v>
      </c>
      <c r="D20" s="20">
        <v>149</v>
      </c>
      <c r="E20" s="21">
        <v>2</v>
      </c>
      <c r="F20" s="20">
        <v>421</v>
      </c>
      <c r="G20" s="22">
        <v>5</v>
      </c>
    </row>
    <row r="21" spans="1:9" ht="15.75" customHeight="1" x14ac:dyDescent="0.3">
      <c r="A21" s="25">
        <v>2</v>
      </c>
      <c r="B21" s="26" t="s">
        <v>243</v>
      </c>
      <c r="C21" s="26" t="s">
        <v>35</v>
      </c>
      <c r="D21" s="27" t="s">
        <v>45</v>
      </c>
      <c r="E21" s="28">
        <v>0</v>
      </c>
      <c r="F21" s="27">
        <v>277</v>
      </c>
      <c r="G21" s="29">
        <v>5</v>
      </c>
    </row>
    <row r="22" spans="1:9" ht="15.75" customHeight="1" x14ac:dyDescent="0.3"/>
    <row r="23" spans="1:9" ht="15.75" customHeight="1" x14ac:dyDescent="0.3">
      <c r="B23" s="6" t="s">
        <v>164</v>
      </c>
      <c r="F23" s="32" t="s">
        <v>165</v>
      </c>
    </row>
    <row r="24" spans="1:9" ht="15.75" customHeight="1" x14ac:dyDescent="0.3">
      <c r="B24" s="6" t="s">
        <v>166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83BB2BD3-5BD1-41CA-A591-8346418EED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1068-CEAD-432A-B185-2B0022EE805A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3</v>
      </c>
      <c r="C3" s="6" t="s">
        <v>447</v>
      </c>
      <c r="D3" s="78"/>
      <c r="E3" s="9" t="s">
        <v>448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79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449</v>
      </c>
      <c r="C5" s="15" t="s">
        <v>217</v>
      </c>
      <c r="D5" s="80">
        <v>100.002</v>
      </c>
      <c r="E5" s="80">
        <v>100.002</v>
      </c>
      <c r="F5" s="80">
        <f t="shared" ref="F5:F14" si="0">SUM(D5:E5)</f>
        <v>200.00399999999999</v>
      </c>
      <c r="G5" s="16">
        <v>10</v>
      </c>
      <c r="H5" s="80">
        <v>596.01700000000005</v>
      </c>
      <c r="I5" s="17">
        <v>30</v>
      </c>
    </row>
    <row r="6" spans="1:9" ht="15.75" customHeight="1" x14ac:dyDescent="0.3">
      <c r="A6" s="18">
        <v>8</v>
      </c>
      <c r="B6" s="19" t="s">
        <v>450</v>
      </c>
      <c r="C6" s="19" t="s">
        <v>451</v>
      </c>
      <c r="D6" s="81">
        <v>98.001000000000005</v>
      </c>
      <c r="E6" s="81">
        <v>97</v>
      </c>
      <c r="F6" s="81">
        <f t="shared" si="0"/>
        <v>195.001</v>
      </c>
      <c r="G6" s="21">
        <v>6</v>
      </c>
      <c r="H6" s="81">
        <v>586.00599999999997</v>
      </c>
      <c r="I6" s="22">
        <v>23</v>
      </c>
    </row>
    <row r="7" spans="1:9" ht="15.75" customHeight="1" x14ac:dyDescent="0.3">
      <c r="A7" s="18">
        <v>5</v>
      </c>
      <c r="B7" s="19" t="s">
        <v>452</v>
      </c>
      <c r="C7" s="19" t="s">
        <v>42</v>
      </c>
      <c r="D7" s="81">
        <v>99.003</v>
      </c>
      <c r="E7" s="81">
        <v>96.001000000000005</v>
      </c>
      <c r="F7" s="81">
        <f t="shared" si="0"/>
        <v>195.00400000000002</v>
      </c>
      <c r="G7" s="21">
        <v>7</v>
      </c>
      <c r="H7" s="81">
        <v>584.00900000000001</v>
      </c>
      <c r="I7" s="22">
        <v>23</v>
      </c>
    </row>
    <row r="8" spans="1:9" ht="15.75" customHeight="1" x14ac:dyDescent="0.3">
      <c r="A8" s="18">
        <v>6</v>
      </c>
      <c r="B8" s="19" t="s">
        <v>453</v>
      </c>
      <c r="C8" s="19" t="s">
        <v>454</v>
      </c>
      <c r="D8" s="81">
        <v>100.004</v>
      </c>
      <c r="E8" s="81">
        <v>95.001000000000005</v>
      </c>
      <c r="F8" s="81">
        <f t="shared" si="0"/>
        <v>195.005</v>
      </c>
      <c r="G8" s="21">
        <v>8</v>
      </c>
      <c r="H8" s="81">
        <v>584.00900000000001</v>
      </c>
      <c r="I8" s="22">
        <v>23</v>
      </c>
    </row>
    <row r="9" spans="1:9" ht="15.75" customHeight="1" x14ac:dyDescent="0.3">
      <c r="A9" s="18">
        <v>7</v>
      </c>
      <c r="B9" s="19" t="s">
        <v>455</v>
      </c>
      <c r="C9" s="19" t="s">
        <v>451</v>
      </c>
      <c r="D9" s="81">
        <v>97.001999999999995</v>
      </c>
      <c r="E9" s="81">
        <v>96.001000000000005</v>
      </c>
      <c r="F9" s="81">
        <f t="shared" si="0"/>
        <v>193.00299999999999</v>
      </c>
      <c r="G9" s="21">
        <v>4</v>
      </c>
      <c r="H9" s="81">
        <v>572.00900000000001</v>
      </c>
      <c r="I9" s="22">
        <v>13</v>
      </c>
    </row>
    <row r="10" spans="1:9" ht="15.75" customHeight="1" x14ac:dyDescent="0.3">
      <c r="A10" s="18">
        <v>4</v>
      </c>
      <c r="B10" s="19" t="s">
        <v>456</v>
      </c>
      <c r="C10" s="19" t="s">
        <v>42</v>
      </c>
      <c r="D10" s="81">
        <v>98.001999999999995</v>
      </c>
      <c r="E10" s="81">
        <v>96.001000000000005</v>
      </c>
      <c r="F10" s="81">
        <f t="shared" si="0"/>
        <v>194.00299999999999</v>
      </c>
      <c r="G10" s="21">
        <v>5</v>
      </c>
      <c r="H10" s="81">
        <v>569.005</v>
      </c>
      <c r="I10" s="22">
        <v>13</v>
      </c>
    </row>
    <row r="11" spans="1:9" ht="15.75" customHeight="1" x14ac:dyDescent="0.3">
      <c r="A11" s="18">
        <v>2</v>
      </c>
      <c r="B11" s="19" t="s">
        <v>457</v>
      </c>
      <c r="C11" s="19" t="s">
        <v>217</v>
      </c>
      <c r="D11" s="81">
        <v>95.001000000000005</v>
      </c>
      <c r="E11" s="81">
        <v>96.001999999999995</v>
      </c>
      <c r="F11" s="81">
        <f t="shared" si="0"/>
        <v>191.00299999999999</v>
      </c>
      <c r="G11" s="21">
        <v>3</v>
      </c>
      <c r="H11" s="82">
        <v>567.00900000000001</v>
      </c>
      <c r="I11" s="24">
        <v>12</v>
      </c>
    </row>
    <row r="12" spans="1:9" ht="15.75" customHeight="1" x14ac:dyDescent="0.3">
      <c r="A12" s="18">
        <v>9</v>
      </c>
      <c r="B12" s="19" t="s">
        <v>458</v>
      </c>
      <c r="C12" s="19" t="s">
        <v>42</v>
      </c>
      <c r="D12" s="81">
        <v>97.001999999999995</v>
      </c>
      <c r="E12" s="81">
        <v>93</v>
      </c>
      <c r="F12" s="81">
        <f t="shared" si="0"/>
        <v>190.00200000000001</v>
      </c>
      <c r="G12" s="21">
        <v>1</v>
      </c>
      <c r="H12" s="81">
        <v>571.00600000000009</v>
      </c>
      <c r="I12" s="22">
        <v>11</v>
      </c>
    </row>
    <row r="13" spans="1:9" ht="15.75" customHeight="1" x14ac:dyDescent="0.3">
      <c r="A13" s="18">
        <v>10</v>
      </c>
      <c r="B13" s="19" t="s">
        <v>459</v>
      </c>
      <c r="C13" s="19" t="s">
        <v>460</v>
      </c>
      <c r="D13" s="81">
        <v>98.001999999999995</v>
      </c>
      <c r="E13" s="81">
        <v>100.004</v>
      </c>
      <c r="F13" s="81">
        <f t="shared" si="0"/>
        <v>198.006</v>
      </c>
      <c r="G13" s="21">
        <v>9</v>
      </c>
      <c r="H13" s="81">
        <v>198.006</v>
      </c>
      <c r="I13" s="22">
        <v>9</v>
      </c>
    </row>
    <row r="14" spans="1:9" ht="15.75" customHeight="1" x14ac:dyDescent="0.3">
      <c r="A14" s="25">
        <v>1</v>
      </c>
      <c r="B14" s="26" t="s">
        <v>461</v>
      </c>
      <c r="C14" s="26" t="s">
        <v>42</v>
      </c>
      <c r="D14" s="83">
        <v>96.001000000000005</v>
      </c>
      <c r="E14" s="83">
        <v>95</v>
      </c>
      <c r="F14" s="83">
        <f t="shared" si="0"/>
        <v>191.001</v>
      </c>
      <c r="G14" s="28">
        <v>2</v>
      </c>
      <c r="H14" s="83">
        <v>558.00099999999998</v>
      </c>
      <c r="I14" s="31">
        <v>6</v>
      </c>
    </row>
    <row r="15" spans="1:9" ht="15.75" customHeight="1" x14ac:dyDescent="0.3">
      <c r="A15" s="6"/>
    </row>
    <row r="16" spans="1:9" ht="15.75" customHeight="1" x14ac:dyDescent="0.3">
      <c r="A16" s="7"/>
      <c r="B16" s="8" t="s">
        <v>6</v>
      </c>
      <c r="C16" s="6" t="s">
        <v>462</v>
      </c>
      <c r="D16" s="84"/>
      <c r="E16" s="9" t="s">
        <v>463</v>
      </c>
      <c r="F16" s="8"/>
      <c r="G16" s="8"/>
      <c r="H16" s="8"/>
      <c r="I16" s="8"/>
    </row>
    <row r="17" spans="1:9" ht="15.75" customHeight="1" x14ac:dyDescent="0.3">
      <c r="A17" s="70">
        <v>2</v>
      </c>
      <c r="B17" s="11" t="s">
        <v>9</v>
      </c>
      <c r="C17" s="71" t="s">
        <v>10</v>
      </c>
      <c r="D17" s="79"/>
      <c r="E17" s="74"/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14">
        <v>9</v>
      </c>
      <c r="B18" s="15" t="s">
        <v>464</v>
      </c>
      <c r="C18" s="15" t="s">
        <v>217</v>
      </c>
      <c r="D18" s="80">
        <v>95.001000000000005</v>
      </c>
      <c r="E18" s="80">
        <v>93</v>
      </c>
      <c r="F18" s="80">
        <f t="shared" ref="F18:F26" si="1">SUM(D18:E18)</f>
        <v>188.001</v>
      </c>
      <c r="G18" s="16">
        <v>8</v>
      </c>
      <c r="H18" s="80">
        <v>572.005</v>
      </c>
      <c r="I18" s="17">
        <v>25</v>
      </c>
    </row>
    <row r="19" spans="1:9" ht="15.75" customHeight="1" x14ac:dyDescent="0.3">
      <c r="A19" s="18">
        <v>3</v>
      </c>
      <c r="B19" s="19" t="s">
        <v>465</v>
      </c>
      <c r="C19" s="19" t="s">
        <v>42</v>
      </c>
      <c r="D19" s="81">
        <v>94.001999999999995</v>
      </c>
      <c r="E19" s="81">
        <v>95.001000000000005</v>
      </c>
      <c r="F19" s="81">
        <f t="shared" si="1"/>
        <v>189.00299999999999</v>
      </c>
      <c r="G19" s="21">
        <v>9</v>
      </c>
      <c r="H19" s="81">
        <v>562.005</v>
      </c>
      <c r="I19" s="22">
        <v>23</v>
      </c>
    </row>
    <row r="20" spans="1:9" ht="15.75" customHeight="1" x14ac:dyDescent="0.3">
      <c r="A20" s="18">
        <v>8</v>
      </c>
      <c r="B20" s="19" t="s">
        <v>466</v>
      </c>
      <c r="C20" s="19" t="s">
        <v>217</v>
      </c>
      <c r="D20" s="81">
        <v>94</v>
      </c>
      <c r="E20" s="81">
        <v>91</v>
      </c>
      <c r="F20" s="81">
        <f t="shared" si="1"/>
        <v>185</v>
      </c>
      <c r="G20" s="21">
        <v>7</v>
      </c>
      <c r="H20" s="81">
        <v>551.00300000000004</v>
      </c>
      <c r="I20" s="22">
        <v>19</v>
      </c>
    </row>
    <row r="21" spans="1:9" ht="15.75" customHeight="1" x14ac:dyDescent="0.3">
      <c r="A21" s="18">
        <v>5</v>
      </c>
      <c r="B21" s="19" t="s">
        <v>467</v>
      </c>
      <c r="C21" s="19" t="s">
        <v>217</v>
      </c>
      <c r="D21" s="81" t="s">
        <v>45</v>
      </c>
      <c r="E21" s="81"/>
      <c r="F21" s="81">
        <f t="shared" si="1"/>
        <v>0</v>
      </c>
      <c r="G21" s="21">
        <v>0</v>
      </c>
      <c r="H21" s="81">
        <v>380.00300000000004</v>
      </c>
      <c r="I21" s="22">
        <v>17</v>
      </c>
    </row>
    <row r="22" spans="1:9" ht="15.75" customHeight="1" x14ac:dyDescent="0.3">
      <c r="A22" s="18">
        <v>4</v>
      </c>
      <c r="B22" s="19" t="s">
        <v>468</v>
      </c>
      <c r="C22" s="19" t="s">
        <v>217</v>
      </c>
      <c r="D22" s="81">
        <v>93.001000000000005</v>
      </c>
      <c r="E22" s="81">
        <v>91.001000000000005</v>
      </c>
      <c r="F22" s="81">
        <f t="shared" si="1"/>
        <v>184.00200000000001</v>
      </c>
      <c r="G22" s="21">
        <v>6</v>
      </c>
      <c r="H22" s="81">
        <v>548.00299999999993</v>
      </c>
      <c r="I22" s="22">
        <v>16</v>
      </c>
    </row>
    <row r="23" spans="1:9" ht="15.75" customHeight="1" x14ac:dyDescent="0.3">
      <c r="A23" s="18">
        <v>6</v>
      </c>
      <c r="B23" s="19" t="s">
        <v>469</v>
      </c>
      <c r="C23" s="19" t="s">
        <v>217</v>
      </c>
      <c r="D23" s="81">
        <v>86.001000000000005</v>
      </c>
      <c r="E23" s="81">
        <v>86</v>
      </c>
      <c r="F23" s="81">
        <f t="shared" si="1"/>
        <v>172.001</v>
      </c>
      <c r="G23" s="21">
        <v>5</v>
      </c>
      <c r="H23" s="81">
        <v>528.00199999999995</v>
      </c>
      <c r="I23" s="22">
        <v>13</v>
      </c>
    </row>
    <row r="24" spans="1:9" ht="15.75" customHeight="1" x14ac:dyDescent="0.3">
      <c r="A24" s="18">
        <v>1</v>
      </c>
      <c r="B24" s="19" t="s">
        <v>470</v>
      </c>
      <c r="C24" s="19" t="s">
        <v>217</v>
      </c>
      <c r="D24" s="81" t="s">
        <v>45</v>
      </c>
      <c r="E24" s="81"/>
      <c r="F24" s="81">
        <f t="shared" si="1"/>
        <v>0</v>
      </c>
      <c r="G24" s="21">
        <v>0</v>
      </c>
      <c r="H24" s="81">
        <v>0</v>
      </c>
      <c r="I24" s="24">
        <v>0</v>
      </c>
    </row>
    <row r="25" spans="1:9" ht="15.75" customHeight="1" x14ac:dyDescent="0.3">
      <c r="A25" s="18">
        <v>2</v>
      </c>
      <c r="B25" s="19" t="s">
        <v>471</v>
      </c>
      <c r="C25" s="19" t="s">
        <v>217</v>
      </c>
      <c r="D25" s="81" t="s">
        <v>45</v>
      </c>
      <c r="E25" s="81"/>
      <c r="F25" s="81">
        <f t="shared" si="1"/>
        <v>0</v>
      </c>
      <c r="G25" s="21">
        <v>0</v>
      </c>
      <c r="H25" s="81">
        <v>0</v>
      </c>
      <c r="I25" s="22">
        <v>0</v>
      </c>
    </row>
    <row r="26" spans="1:9" ht="15.75" customHeight="1" x14ac:dyDescent="0.3">
      <c r="A26" s="25">
        <v>7</v>
      </c>
      <c r="B26" s="26" t="s">
        <v>472</v>
      </c>
      <c r="C26" s="26" t="s">
        <v>217</v>
      </c>
      <c r="D26" s="83" t="s">
        <v>45</v>
      </c>
      <c r="E26" s="83"/>
      <c r="F26" s="83">
        <f t="shared" si="1"/>
        <v>0</v>
      </c>
      <c r="G26" s="28">
        <v>0</v>
      </c>
      <c r="H26" s="83">
        <v>0</v>
      </c>
      <c r="I26" s="29">
        <v>0</v>
      </c>
    </row>
    <row r="27" spans="1:9" ht="15.75" customHeight="1" x14ac:dyDescent="0.3">
      <c r="B27" s="85"/>
      <c r="C27" s="85"/>
      <c r="D27" s="78"/>
      <c r="E27" s="78"/>
      <c r="F27" s="78"/>
      <c r="H27" s="78"/>
    </row>
    <row r="28" spans="1:9" ht="15.75" customHeight="1" x14ac:dyDescent="0.3">
      <c r="B28" s="85" t="s">
        <v>473</v>
      </c>
      <c r="C28" s="85"/>
      <c r="D28" s="78"/>
      <c r="E28" s="78"/>
      <c r="F28" s="78"/>
      <c r="H28" s="78"/>
    </row>
    <row r="29" spans="1:9" ht="15.75" customHeight="1" x14ac:dyDescent="0.3">
      <c r="B29" s="85"/>
      <c r="C29" s="85"/>
      <c r="D29" s="78"/>
      <c r="E29" s="78"/>
      <c r="F29" s="78"/>
      <c r="H29" s="78"/>
    </row>
    <row r="30" spans="1:9" ht="15.75" customHeight="1" x14ac:dyDescent="0.3">
      <c r="A30" s="6"/>
      <c r="B30" s="6" t="s">
        <v>474</v>
      </c>
      <c r="E30" s="32" t="s">
        <v>165</v>
      </c>
    </row>
    <row r="31" spans="1:9" ht="15.75" customHeight="1" x14ac:dyDescent="0.3">
      <c r="A31" s="6"/>
      <c r="B31" s="6" t="s">
        <v>166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2AA45B34-83A9-442B-981B-FE423A743CCB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3ADA-DC66-4111-84F5-0C9A997211D0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3</v>
      </c>
      <c r="C3" s="6" t="s">
        <v>476</v>
      </c>
      <c r="E3" s="9" t="s">
        <v>477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79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478</v>
      </c>
      <c r="C5" s="15" t="s">
        <v>451</v>
      </c>
      <c r="D5" s="80">
        <v>100.003</v>
      </c>
      <c r="E5" s="80">
        <v>100.004</v>
      </c>
      <c r="F5" s="80">
        <f t="shared" ref="F5:F12" si="0">SUM(D5:E5)</f>
        <v>200.00700000000001</v>
      </c>
      <c r="G5" s="16">
        <v>8</v>
      </c>
      <c r="H5" s="80">
        <v>599.01700000000005</v>
      </c>
      <c r="I5" s="17">
        <v>21</v>
      </c>
    </row>
    <row r="6" spans="1:9" ht="15.75" customHeight="1" x14ac:dyDescent="0.3">
      <c r="A6" s="18">
        <v>3</v>
      </c>
      <c r="B6" s="19" t="s">
        <v>479</v>
      </c>
      <c r="C6" s="19" t="s">
        <v>451</v>
      </c>
      <c r="D6" s="81">
        <v>100.001</v>
      </c>
      <c r="E6" s="81">
        <v>100.001</v>
      </c>
      <c r="F6" s="81">
        <f t="shared" si="0"/>
        <v>200.00200000000001</v>
      </c>
      <c r="G6" s="21">
        <v>7</v>
      </c>
      <c r="H6" s="81">
        <v>598.01299999999992</v>
      </c>
      <c r="I6" s="22">
        <v>19</v>
      </c>
    </row>
    <row r="7" spans="1:9" ht="15.75" customHeight="1" x14ac:dyDescent="0.3">
      <c r="A7" s="18">
        <v>2</v>
      </c>
      <c r="B7" s="19" t="s">
        <v>173</v>
      </c>
      <c r="C7" s="19" t="s">
        <v>129</v>
      </c>
      <c r="D7" s="81">
        <v>99.003</v>
      </c>
      <c r="E7" s="81">
        <v>100.003</v>
      </c>
      <c r="F7" s="81">
        <f t="shared" si="0"/>
        <v>199.006</v>
      </c>
      <c r="G7" s="21">
        <v>6</v>
      </c>
      <c r="H7" s="82">
        <v>597.01699999999994</v>
      </c>
      <c r="I7" s="24">
        <v>18</v>
      </c>
    </row>
    <row r="8" spans="1:9" ht="15.75" customHeight="1" x14ac:dyDescent="0.3">
      <c r="A8" s="18">
        <v>8</v>
      </c>
      <c r="B8" s="19" t="s">
        <v>480</v>
      </c>
      <c r="C8" s="19" t="s">
        <v>481</v>
      </c>
      <c r="D8" s="81">
        <v>98.003</v>
      </c>
      <c r="E8" s="81">
        <v>99.001999999999995</v>
      </c>
      <c r="F8" s="81">
        <f t="shared" si="0"/>
        <v>197.005</v>
      </c>
      <c r="G8" s="21">
        <v>4</v>
      </c>
      <c r="H8" s="81">
        <v>595.01900000000001</v>
      </c>
      <c r="I8" s="22">
        <v>16</v>
      </c>
    </row>
    <row r="9" spans="1:9" ht="15.75" customHeight="1" x14ac:dyDescent="0.3">
      <c r="A9" s="18">
        <v>4</v>
      </c>
      <c r="B9" s="19" t="s">
        <v>482</v>
      </c>
      <c r="C9" s="19" t="s">
        <v>440</v>
      </c>
      <c r="D9" s="81">
        <v>98.003</v>
      </c>
      <c r="E9" s="81">
        <v>99.004000000000005</v>
      </c>
      <c r="F9" s="81">
        <f t="shared" si="0"/>
        <v>197.00700000000001</v>
      </c>
      <c r="G9" s="21">
        <v>5</v>
      </c>
      <c r="H9" s="81">
        <v>593.01600000000008</v>
      </c>
      <c r="I9" s="22">
        <v>15</v>
      </c>
    </row>
    <row r="10" spans="1:9" ht="15.75" customHeight="1" x14ac:dyDescent="0.3">
      <c r="A10" s="18">
        <v>7</v>
      </c>
      <c r="B10" s="19" t="s">
        <v>483</v>
      </c>
      <c r="C10" s="19" t="s">
        <v>440</v>
      </c>
      <c r="D10" s="81">
        <v>99</v>
      </c>
      <c r="E10" s="81">
        <v>98</v>
      </c>
      <c r="F10" s="81">
        <f t="shared" si="0"/>
        <v>197</v>
      </c>
      <c r="G10" s="21">
        <v>3</v>
      </c>
      <c r="H10" s="81">
        <v>592.00700000000006</v>
      </c>
      <c r="I10" s="22">
        <v>9</v>
      </c>
    </row>
    <row r="11" spans="1:9" ht="15.75" customHeight="1" x14ac:dyDescent="0.3">
      <c r="A11" s="18">
        <v>1</v>
      </c>
      <c r="B11" s="19" t="s">
        <v>484</v>
      </c>
      <c r="C11" s="19" t="s">
        <v>460</v>
      </c>
      <c r="D11" s="86">
        <v>94.001000000000005</v>
      </c>
      <c r="E11" s="81">
        <v>99.001000000000005</v>
      </c>
      <c r="F11" s="81">
        <f t="shared" si="0"/>
        <v>193.00200000000001</v>
      </c>
      <c r="G11" s="21">
        <v>2</v>
      </c>
      <c r="H11" s="81">
        <v>584.01</v>
      </c>
      <c r="I11" s="24">
        <v>7</v>
      </c>
    </row>
    <row r="12" spans="1:9" ht="15.75" customHeight="1" x14ac:dyDescent="0.3">
      <c r="A12" s="25">
        <v>5</v>
      </c>
      <c r="B12" s="26" t="s">
        <v>485</v>
      </c>
      <c r="C12" s="26" t="s">
        <v>481</v>
      </c>
      <c r="D12" s="83" t="s">
        <v>45</v>
      </c>
      <c r="E12" s="83"/>
      <c r="F12" s="83">
        <f t="shared" si="0"/>
        <v>0</v>
      </c>
      <c r="G12" s="28">
        <v>0</v>
      </c>
      <c r="H12" s="83">
        <v>0</v>
      </c>
      <c r="I12" s="29">
        <v>0</v>
      </c>
    </row>
    <row r="13" spans="1:9" ht="15.75" customHeight="1" x14ac:dyDescent="0.3">
      <c r="A13" s="6"/>
      <c r="D13" s="78"/>
    </row>
    <row r="14" spans="1:9" ht="15.75" customHeight="1" x14ac:dyDescent="0.3">
      <c r="A14" s="7"/>
      <c r="B14" s="8" t="s">
        <v>6</v>
      </c>
      <c r="C14" s="6" t="s">
        <v>486</v>
      </c>
      <c r="D14" s="21"/>
      <c r="E14" s="9" t="s">
        <v>487</v>
      </c>
      <c r="F14" s="8"/>
      <c r="G14" s="8"/>
      <c r="H14" s="8"/>
      <c r="I14" s="8"/>
    </row>
    <row r="15" spans="1:9" ht="15.75" customHeight="1" x14ac:dyDescent="0.3">
      <c r="A15" s="70">
        <v>2</v>
      </c>
      <c r="B15" s="11" t="s">
        <v>9</v>
      </c>
      <c r="C15" s="71" t="s">
        <v>10</v>
      </c>
      <c r="D15" s="79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488</v>
      </c>
      <c r="C16" s="15" t="s">
        <v>460</v>
      </c>
      <c r="D16" s="80">
        <v>99.001999999999995</v>
      </c>
      <c r="E16" s="80">
        <v>99.003</v>
      </c>
      <c r="F16" s="80">
        <f t="shared" ref="F16:F23" si="1">SUM(D16:E16)</f>
        <v>198.005</v>
      </c>
      <c r="G16" s="16">
        <v>4</v>
      </c>
      <c r="H16" s="80">
        <v>596.01300000000003</v>
      </c>
      <c r="I16" s="45">
        <v>18</v>
      </c>
    </row>
    <row r="17" spans="1:9" ht="15.75" customHeight="1" x14ac:dyDescent="0.3">
      <c r="A17" s="18">
        <v>7</v>
      </c>
      <c r="B17" s="19" t="s">
        <v>450</v>
      </c>
      <c r="C17" s="19" t="s">
        <v>451</v>
      </c>
      <c r="D17" s="81">
        <v>98.001999999999995</v>
      </c>
      <c r="E17" s="81">
        <v>99.004000000000005</v>
      </c>
      <c r="F17" s="81">
        <f t="shared" si="1"/>
        <v>197.006</v>
      </c>
      <c r="G17" s="21">
        <v>3</v>
      </c>
      <c r="H17" s="81">
        <v>593.01599999999996</v>
      </c>
      <c r="I17" s="22">
        <v>18</v>
      </c>
    </row>
    <row r="18" spans="1:9" ht="15.75" customHeight="1" x14ac:dyDescent="0.3">
      <c r="A18" s="18">
        <v>8</v>
      </c>
      <c r="B18" s="19" t="s">
        <v>489</v>
      </c>
      <c r="C18" s="19" t="s">
        <v>490</v>
      </c>
      <c r="D18" s="81">
        <v>100.003</v>
      </c>
      <c r="E18" s="81">
        <v>98.004000000000005</v>
      </c>
      <c r="F18" s="81">
        <f t="shared" si="1"/>
        <v>198.00700000000001</v>
      </c>
      <c r="G18" s="21">
        <v>5</v>
      </c>
      <c r="H18" s="81">
        <v>593.01299999999992</v>
      </c>
      <c r="I18" s="22">
        <v>18</v>
      </c>
    </row>
    <row r="19" spans="1:9" ht="15.75" customHeight="1" x14ac:dyDescent="0.3">
      <c r="A19" s="18">
        <v>2</v>
      </c>
      <c r="B19" s="19" t="s">
        <v>175</v>
      </c>
      <c r="C19" s="19" t="s">
        <v>491</v>
      </c>
      <c r="D19" s="81">
        <v>99.001000000000005</v>
      </c>
      <c r="E19" s="81">
        <v>100.002</v>
      </c>
      <c r="F19" s="81">
        <f t="shared" si="1"/>
        <v>199.00299999999999</v>
      </c>
      <c r="G19" s="21">
        <v>7</v>
      </c>
      <c r="H19" s="81">
        <v>593.00800000000004</v>
      </c>
      <c r="I19" s="22">
        <v>17</v>
      </c>
    </row>
    <row r="20" spans="1:9" ht="15.75" customHeight="1" x14ac:dyDescent="0.3">
      <c r="A20" s="18">
        <v>5</v>
      </c>
      <c r="B20" s="19" t="s">
        <v>492</v>
      </c>
      <c r="C20" s="19" t="s">
        <v>451</v>
      </c>
      <c r="D20" s="81">
        <v>99.001999999999995</v>
      </c>
      <c r="E20" s="81">
        <v>100.001</v>
      </c>
      <c r="F20" s="81">
        <f t="shared" si="1"/>
        <v>199.00299999999999</v>
      </c>
      <c r="G20" s="21">
        <v>7</v>
      </c>
      <c r="H20" s="81">
        <v>593.00700000000006</v>
      </c>
      <c r="I20" s="22">
        <v>17</v>
      </c>
    </row>
    <row r="21" spans="1:9" ht="15.75" customHeight="1" x14ac:dyDescent="0.3">
      <c r="A21" s="18">
        <v>3</v>
      </c>
      <c r="B21" s="19" t="s">
        <v>493</v>
      </c>
      <c r="C21" s="19" t="s">
        <v>490</v>
      </c>
      <c r="D21" s="81">
        <v>100.002</v>
      </c>
      <c r="E21" s="81">
        <v>100.005</v>
      </c>
      <c r="F21" s="81">
        <f t="shared" si="1"/>
        <v>200.00700000000001</v>
      </c>
      <c r="G21" s="21">
        <v>8</v>
      </c>
      <c r="H21" s="81">
        <v>495.01</v>
      </c>
      <c r="I21" s="22">
        <v>14</v>
      </c>
    </row>
    <row r="22" spans="1:9" ht="15.75" customHeight="1" x14ac:dyDescent="0.3">
      <c r="A22" s="18">
        <v>6</v>
      </c>
      <c r="B22" s="19" t="s">
        <v>494</v>
      </c>
      <c r="C22" s="19" t="s">
        <v>481</v>
      </c>
      <c r="D22" s="81">
        <v>98.003</v>
      </c>
      <c r="E22" s="81">
        <v>99.003</v>
      </c>
      <c r="F22" s="81">
        <f t="shared" si="1"/>
        <v>197.006</v>
      </c>
      <c r="G22" s="21">
        <v>3</v>
      </c>
      <c r="H22" s="81">
        <v>580.01099999999997</v>
      </c>
      <c r="I22" s="22">
        <v>7</v>
      </c>
    </row>
    <row r="23" spans="1:9" ht="15.75" customHeight="1" x14ac:dyDescent="0.3">
      <c r="A23" s="25">
        <v>4</v>
      </c>
      <c r="B23" s="26" t="s">
        <v>495</v>
      </c>
      <c r="C23" s="26" t="s">
        <v>481</v>
      </c>
      <c r="D23" s="83">
        <v>100.004</v>
      </c>
      <c r="E23" s="83">
        <v>96</v>
      </c>
      <c r="F23" s="83">
        <f t="shared" si="1"/>
        <v>196.00400000000002</v>
      </c>
      <c r="G23" s="28">
        <v>1</v>
      </c>
      <c r="H23" s="83">
        <v>584.00800000000004</v>
      </c>
      <c r="I23" s="29">
        <v>5</v>
      </c>
    </row>
    <row r="24" spans="1:9" ht="15.75" customHeight="1" x14ac:dyDescent="0.3">
      <c r="A24" s="6"/>
      <c r="D24" s="78"/>
    </row>
    <row r="25" spans="1:9" ht="15.75" customHeight="1" x14ac:dyDescent="0.3">
      <c r="A25" s="7"/>
      <c r="B25" s="8" t="s">
        <v>48</v>
      </c>
      <c r="C25" s="6" t="s">
        <v>496</v>
      </c>
      <c r="D25" s="21"/>
      <c r="E25" s="9" t="s">
        <v>497</v>
      </c>
      <c r="F25" s="8"/>
      <c r="G25" s="8"/>
      <c r="H25" s="8"/>
      <c r="I25" s="8"/>
    </row>
    <row r="26" spans="1:9" ht="15.75" customHeight="1" x14ac:dyDescent="0.3">
      <c r="A26" s="70">
        <v>2</v>
      </c>
      <c r="B26" s="11" t="s">
        <v>9</v>
      </c>
      <c r="C26" s="71" t="s">
        <v>10</v>
      </c>
      <c r="D26" s="79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498</v>
      </c>
      <c r="C27" s="15" t="s">
        <v>491</v>
      </c>
      <c r="D27" s="80">
        <v>100.002</v>
      </c>
      <c r="E27" s="80">
        <v>98.001999999999995</v>
      </c>
      <c r="F27" s="80">
        <f t="shared" ref="F27:F34" si="2">SUM(D27:E27)</f>
        <v>198.00399999999999</v>
      </c>
      <c r="G27" s="16">
        <v>8</v>
      </c>
      <c r="H27" s="80">
        <v>594.00900000000001</v>
      </c>
      <c r="I27" s="17">
        <v>22</v>
      </c>
    </row>
    <row r="28" spans="1:9" ht="15.75" customHeight="1" x14ac:dyDescent="0.3">
      <c r="A28" s="18">
        <v>7</v>
      </c>
      <c r="B28" s="19" t="s">
        <v>176</v>
      </c>
      <c r="C28" s="19" t="s">
        <v>129</v>
      </c>
      <c r="D28" s="81">
        <v>97.001000000000005</v>
      </c>
      <c r="E28" s="81">
        <v>97.001000000000005</v>
      </c>
      <c r="F28" s="81">
        <f t="shared" si="2"/>
        <v>194.00200000000001</v>
      </c>
      <c r="G28" s="21">
        <v>4</v>
      </c>
      <c r="H28" s="81">
        <v>592.01</v>
      </c>
      <c r="I28" s="22">
        <v>20</v>
      </c>
    </row>
    <row r="29" spans="1:9" ht="15.75" customHeight="1" x14ac:dyDescent="0.3">
      <c r="A29" s="18">
        <v>4</v>
      </c>
      <c r="B29" s="19" t="s">
        <v>499</v>
      </c>
      <c r="C29" s="19" t="s">
        <v>481</v>
      </c>
      <c r="D29" s="81">
        <v>97</v>
      </c>
      <c r="E29" s="81">
        <v>98.001999999999995</v>
      </c>
      <c r="F29" s="81">
        <f t="shared" si="2"/>
        <v>195.00200000000001</v>
      </c>
      <c r="G29" s="21">
        <v>5</v>
      </c>
      <c r="H29" s="81">
        <v>586.005</v>
      </c>
      <c r="I29" s="22">
        <v>16</v>
      </c>
    </row>
    <row r="30" spans="1:9" ht="15.75" customHeight="1" x14ac:dyDescent="0.3">
      <c r="A30" s="18">
        <v>2</v>
      </c>
      <c r="B30" s="19" t="s">
        <v>31</v>
      </c>
      <c r="C30" s="19" t="s">
        <v>32</v>
      </c>
      <c r="D30" s="81">
        <v>98</v>
      </c>
      <c r="E30" s="81">
        <v>99.001000000000005</v>
      </c>
      <c r="F30" s="81">
        <f t="shared" si="2"/>
        <v>197.001</v>
      </c>
      <c r="G30" s="21">
        <v>6</v>
      </c>
      <c r="H30" s="81">
        <v>586.005</v>
      </c>
      <c r="I30" s="22">
        <v>15</v>
      </c>
    </row>
    <row r="31" spans="1:9" ht="15.75" customHeight="1" x14ac:dyDescent="0.3">
      <c r="A31" s="18">
        <v>1</v>
      </c>
      <c r="B31" s="19" t="s">
        <v>452</v>
      </c>
      <c r="C31" s="19" t="s">
        <v>42</v>
      </c>
      <c r="D31" s="81">
        <v>97</v>
      </c>
      <c r="E31" s="81">
        <v>94</v>
      </c>
      <c r="F31" s="81">
        <f t="shared" si="2"/>
        <v>191</v>
      </c>
      <c r="G31" s="21">
        <v>3</v>
      </c>
      <c r="H31" s="81">
        <v>580.00599999999997</v>
      </c>
      <c r="I31" s="24">
        <v>13</v>
      </c>
    </row>
    <row r="32" spans="1:9" ht="15.75" customHeight="1" x14ac:dyDescent="0.3">
      <c r="A32" s="18">
        <v>5</v>
      </c>
      <c r="B32" s="19" t="s">
        <v>500</v>
      </c>
      <c r="C32" s="19" t="s">
        <v>460</v>
      </c>
      <c r="D32" s="81">
        <v>98.003</v>
      </c>
      <c r="E32" s="81">
        <v>99.001000000000005</v>
      </c>
      <c r="F32" s="81">
        <f t="shared" si="2"/>
        <v>197.00400000000002</v>
      </c>
      <c r="G32" s="21">
        <v>7</v>
      </c>
      <c r="H32" s="81">
        <v>386.00400000000002</v>
      </c>
      <c r="I32" s="22">
        <v>9</v>
      </c>
    </row>
    <row r="33" spans="1:9" ht="15.75" customHeight="1" x14ac:dyDescent="0.3">
      <c r="A33" s="18">
        <v>3</v>
      </c>
      <c r="B33" s="19" t="s">
        <v>455</v>
      </c>
      <c r="C33" s="19" t="s">
        <v>451</v>
      </c>
      <c r="D33" s="81" t="s">
        <v>501</v>
      </c>
      <c r="E33" s="81"/>
      <c r="F33" s="81">
        <f t="shared" si="2"/>
        <v>0</v>
      </c>
      <c r="G33" s="21">
        <v>0</v>
      </c>
      <c r="H33" s="81">
        <v>379.00400000000002</v>
      </c>
      <c r="I33" s="22">
        <v>6</v>
      </c>
    </row>
    <row r="34" spans="1:9" ht="15.75" customHeight="1" x14ac:dyDescent="0.3">
      <c r="A34" s="25">
        <v>8</v>
      </c>
      <c r="B34" s="26" t="s">
        <v>502</v>
      </c>
      <c r="C34" s="26" t="s">
        <v>460</v>
      </c>
      <c r="D34" s="83" t="s">
        <v>45</v>
      </c>
      <c r="E34" s="83"/>
      <c r="F34" s="83">
        <f t="shared" si="2"/>
        <v>0</v>
      </c>
      <c r="G34" s="28">
        <v>0</v>
      </c>
      <c r="H34" s="83">
        <v>0</v>
      </c>
      <c r="I34" s="29">
        <v>0</v>
      </c>
    </row>
    <row r="35" spans="1:9" ht="15.75" customHeight="1" x14ac:dyDescent="0.3">
      <c r="A35" s="6"/>
      <c r="D35" s="78"/>
    </row>
    <row r="36" spans="1:9" ht="15.75" customHeight="1" x14ac:dyDescent="0.3">
      <c r="A36" s="7"/>
      <c r="B36" s="8" t="s">
        <v>51</v>
      </c>
      <c r="C36" s="6" t="s">
        <v>503</v>
      </c>
      <c r="D36" s="21"/>
      <c r="E36" s="9" t="s">
        <v>504</v>
      </c>
      <c r="F36" s="8"/>
      <c r="G36" s="8"/>
      <c r="H36" s="8"/>
      <c r="I36" s="8"/>
    </row>
    <row r="37" spans="1:9" ht="15.75" customHeight="1" x14ac:dyDescent="0.3">
      <c r="A37" s="70">
        <v>2</v>
      </c>
      <c r="B37" s="11" t="s">
        <v>9</v>
      </c>
      <c r="C37" s="71" t="s">
        <v>10</v>
      </c>
      <c r="D37" s="79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505</v>
      </c>
      <c r="C38" s="15" t="s">
        <v>129</v>
      </c>
      <c r="D38" s="80">
        <v>98.001000000000005</v>
      </c>
      <c r="E38" s="80">
        <v>98</v>
      </c>
      <c r="F38" s="80">
        <f t="shared" ref="F38:F45" si="3">SUM(D38:E38)</f>
        <v>196.001</v>
      </c>
      <c r="G38" s="16">
        <v>6</v>
      </c>
      <c r="H38" s="80">
        <v>591.00800000000004</v>
      </c>
      <c r="I38" s="17">
        <v>17</v>
      </c>
    </row>
    <row r="39" spans="1:9" ht="15.75" customHeight="1" x14ac:dyDescent="0.3">
      <c r="A39" s="18">
        <v>4</v>
      </c>
      <c r="B39" s="19" t="s">
        <v>453</v>
      </c>
      <c r="C39" s="19" t="s">
        <v>454</v>
      </c>
      <c r="D39" s="81">
        <v>99.001000000000005</v>
      </c>
      <c r="E39" s="81">
        <v>99.003</v>
      </c>
      <c r="F39" s="81">
        <f t="shared" si="3"/>
        <v>198.00400000000002</v>
      </c>
      <c r="G39" s="21">
        <v>8</v>
      </c>
      <c r="H39" s="81">
        <v>589.00800000000004</v>
      </c>
      <c r="I39" s="22">
        <v>17</v>
      </c>
    </row>
    <row r="40" spans="1:9" ht="15.75" customHeight="1" x14ac:dyDescent="0.3">
      <c r="A40" s="18">
        <v>7</v>
      </c>
      <c r="B40" s="19" t="s">
        <v>506</v>
      </c>
      <c r="C40" s="19" t="s">
        <v>507</v>
      </c>
      <c r="D40" s="81">
        <v>100.003</v>
      </c>
      <c r="E40" s="81">
        <v>98</v>
      </c>
      <c r="F40" s="81">
        <f t="shared" si="3"/>
        <v>198.00299999999999</v>
      </c>
      <c r="G40" s="21">
        <v>7</v>
      </c>
      <c r="H40" s="81">
        <v>589.00700000000006</v>
      </c>
      <c r="I40" s="22">
        <v>16</v>
      </c>
    </row>
    <row r="41" spans="1:9" ht="15.75" customHeight="1" x14ac:dyDescent="0.3">
      <c r="A41" s="18">
        <v>1</v>
      </c>
      <c r="B41" s="19" t="s">
        <v>508</v>
      </c>
      <c r="C41" s="19" t="s">
        <v>440</v>
      </c>
      <c r="D41" s="81">
        <v>98</v>
      </c>
      <c r="E41" s="81">
        <v>96.001000000000005</v>
      </c>
      <c r="F41" s="81">
        <f t="shared" si="3"/>
        <v>194.001</v>
      </c>
      <c r="G41" s="21">
        <v>3</v>
      </c>
      <c r="H41" s="81">
        <v>589.00400000000002</v>
      </c>
      <c r="I41" s="24">
        <v>16</v>
      </c>
    </row>
    <row r="42" spans="1:9" ht="15.75" customHeight="1" x14ac:dyDescent="0.3">
      <c r="A42" s="18">
        <v>2</v>
      </c>
      <c r="B42" s="19" t="s">
        <v>509</v>
      </c>
      <c r="C42" s="19" t="s">
        <v>510</v>
      </c>
      <c r="D42" s="81">
        <v>97</v>
      </c>
      <c r="E42" s="81">
        <v>97.001999999999995</v>
      </c>
      <c r="F42" s="81">
        <f t="shared" si="3"/>
        <v>194.00200000000001</v>
      </c>
      <c r="G42" s="21">
        <v>5</v>
      </c>
      <c r="H42" s="81">
        <v>585.00800000000004</v>
      </c>
      <c r="I42" s="22">
        <v>14</v>
      </c>
    </row>
    <row r="43" spans="1:9" ht="15.75" customHeight="1" x14ac:dyDescent="0.3">
      <c r="A43" s="18">
        <v>5</v>
      </c>
      <c r="B43" s="19" t="s">
        <v>511</v>
      </c>
      <c r="C43" s="19" t="s">
        <v>440</v>
      </c>
      <c r="D43" s="81">
        <v>99.001000000000005</v>
      </c>
      <c r="E43" s="81">
        <v>95.001000000000005</v>
      </c>
      <c r="F43" s="81">
        <f t="shared" si="3"/>
        <v>194.00200000000001</v>
      </c>
      <c r="G43" s="21">
        <v>5</v>
      </c>
      <c r="H43" s="81">
        <v>585.00600000000009</v>
      </c>
      <c r="I43" s="22">
        <v>13</v>
      </c>
    </row>
    <row r="44" spans="1:9" ht="15.75" customHeight="1" x14ac:dyDescent="0.3">
      <c r="A44" s="18">
        <v>6</v>
      </c>
      <c r="B44" s="19" t="s">
        <v>512</v>
      </c>
      <c r="C44" s="19" t="s">
        <v>513</v>
      </c>
      <c r="D44" s="81">
        <v>94</v>
      </c>
      <c r="E44" s="81">
        <v>91</v>
      </c>
      <c r="F44" s="81">
        <f t="shared" si="3"/>
        <v>185</v>
      </c>
      <c r="G44" s="21">
        <v>1</v>
      </c>
      <c r="H44" s="81">
        <v>578.00599999999997</v>
      </c>
      <c r="I44" s="22">
        <v>12</v>
      </c>
    </row>
    <row r="45" spans="1:9" ht="15.75" customHeight="1" x14ac:dyDescent="0.3">
      <c r="A45" s="25">
        <v>8</v>
      </c>
      <c r="B45" s="26" t="s">
        <v>514</v>
      </c>
      <c r="C45" s="26" t="s">
        <v>129</v>
      </c>
      <c r="D45" s="83">
        <v>95</v>
      </c>
      <c r="E45" s="83">
        <v>96.001999999999995</v>
      </c>
      <c r="F45" s="83">
        <f t="shared" si="3"/>
        <v>191.00200000000001</v>
      </c>
      <c r="G45" s="28">
        <v>2</v>
      </c>
      <c r="H45" s="83">
        <v>571.00700000000006</v>
      </c>
      <c r="I45" s="29">
        <v>4</v>
      </c>
    </row>
    <row r="46" spans="1:9" ht="15.75" customHeight="1" x14ac:dyDescent="0.3">
      <c r="A46" s="6"/>
      <c r="D46" s="78"/>
    </row>
    <row r="47" spans="1:9" ht="15.75" customHeight="1" x14ac:dyDescent="0.3">
      <c r="A47" s="7"/>
      <c r="B47" s="8" t="s">
        <v>82</v>
      </c>
      <c r="C47" s="6" t="s">
        <v>515</v>
      </c>
      <c r="D47" s="21"/>
      <c r="E47" s="9" t="s">
        <v>497</v>
      </c>
      <c r="F47" s="8"/>
      <c r="G47" s="8"/>
      <c r="H47" s="8"/>
      <c r="I47" s="8"/>
    </row>
    <row r="48" spans="1:9" ht="15.75" customHeight="1" x14ac:dyDescent="0.3">
      <c r="A48" s="70">
        <v>2</v>
      </c>
      <c r="B48" s="11" t="s">
        <v>9</v>
      </c>
      <c r="C48" s="71" t="s">
        <v>10</v>
      </c>
      <c r="D48" s="79"/>
      <c r="E48" s="74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6</v>
      </c>
      <c r="B49" s="15" t="s">
        <v>516</v>
      </c>
      <c r="C49" s="15" t="s">
        <v>510</v>
      </c>
      <c r="D49" s="80">
        <v>98.001000000000005</v>
      </c>
      <c r="E49" s="80">
        <v>100.004</v>
      </c>
      <c r="F49" s="80">
        <f t="shared" ref="F49:F56" si="4">SUM(D49:E49)</f>
        <v>198.005</v>
      </c>
      <c r="G49" s="16">
        <v>8</v>
      </c>
      <c r="H49" s="80">
        <v>590.01199999999994</v>
      </c>
      <c r="I49" s="17">
        <v>23</v>
      </c>
    </row>
    <row r="50" spans="1:9" ht="15.75" customHeight="1" x14ac:dyDescent="0.3">
      <c r="A50" s="18">
        <v>2</v>
      </c>
      <c r="B50" s="19" t="s">
        <v>517</v>
      </c>
      <c r="C50" s="19" t="s">
        <v>451</v>
      </c>
      <c r="D50" s="81">
        <v>98.001000000000005</v>
      </c>
      <c r="E50" s="81">
        <v>99.003</v>
      </c>
      <c r="F50" s="81">
        <f t="shared" si="4"/>
        <v>197.00400000000002</v>
      </c>
      <c r="G50" s="21">
        <v>6</v>
      </c>
      <c r="H50" s="81">
        <v>589.00900000000001</v>
      </c>
      <c r="I50" s="22">
        <v>21</v>
      </c>
    </row>
    <row r="51" spans="1:9" ht="15.75" customHeight="1" x14ac:dyDescent="0.3">
      <c r="A51" s="18">
        <v>7</v>
      </c>
      <c r="B51" s="19" t="s">
        <v>518</v>
      </c>
      <c r="C51" s="19" t="s">
        <v>429</v>
      </c>
      <c r="D51" s="81">
        <v>99.001999999999995</v>
      </c>
      <c r="E51" s="81">
        <v>99.001999999999995</v>
      </c>
      <c r="F51" s="81">
        <f t="shared" si="4"/>
        <v>198.00399999999999</v>
      </c>
      <c r="G51" s="21">
        <v>7</v>
      </c>
      <c r="H51" s="81">
        <v>587.005</v>
      </c>
      <c r="I51" s="22">
        <v>18</v>
      </c>
    </row>
    <row r="52" spans="1:9" ht="15.75" customHeight="1" x14ac:dyDescent="0.3">
      <c r="A52" s="18">
        <v>3</v>
      </c>
      <c r="B52" s="19" t="s">
        <v>519</v>
      </c>
      <c r="C52" s="19" t="s">
        <v>510</v>
      </c>
      <c r="D52" s="81">
        <v>97.003</v>
      </c>
      <c r="E52" s="81">
        <v>97</v>
      </c>
      <c r="F52" s="81">
        <f t="shared" si="4"/>
        <v>194.00299999999999</v>
      </c>
      <c r="G52" s="21">
        <v>5</v>
      </c>
      <c r="H52" s="81">
        <v>580.00900000000001</v>
      </c>
      <c r="I52" s="22">
        <v>16</v>
      </c>
    </row>
    <row r="53" spans="1:9" ht="15.75" customHeight="1" x14ac:dyDescent="0.3">
      <c r="A53" s="18">
        <v>1</v>
      </c>
      <c r="B53" s="19" t="s">
        <v>461</v>
      </c>
      <c r="C53" s="19" t="s">
        <v>42</v>
      </c>
      <c r="D53" s="81">
        <v>95.003</v>
      </c>
      <c r="E53" s="81">
        <v>97.001000000000005</v>
      </c>
      <c r="F53" s="81">
        <f t="shared" si="4"/>
        <v>192.00400000000002</v>
      </c>
      <c r="G53" s="21">
        <v>3</v>
      </c>
      <c r="H53" s="81">
        <v>571.01099999999997</v>
      </c>
      <c r="I53" s="24">
        <v>11</v>
      </c>
    </row>
    <row r="54" spans="1:9" ht="15.75" customHeight="1" x14ac:dyDescent="0.3">
      <c r="A54" s="18">
        <v>5</v>
      </c>
      <c r="B54" s="19" t="s">
        <v>520</v>
      </c>
      <c r="C54" s="19" t="s">
        <v>91</v>
      </c>
      <c r="D54" s="81">
        <v>96</v>
      </c>
      <c r="E54" s="81">
        <v>97.001000000000005</v>
      </c>
      <c r="F54" s="81">
        <f t="shared" si="4"/>
        <v>193.001</v>
      </c>
      <c r="G54" s="21">
        <v>4</v>
      </c>
      <c r="H54" s="81">
        <v>570.00099999999998</v>
      </c>
      <c r="I54" s="22">
        <v>10</v>
      </c>
    </row>
    <row r="55" spans="1:9" ht="15.75" customHeight="1" x14ac:dyDescent="0.3">
      <c r="A55" s="18">
        <v>8</v>
      </c>
      <c r="B55" s="19" t="s">
        <v>521</v>
      </c>
      <c r="C55" s="19" t="s">
        <v>451</v>
      </c>
      <c r="D55" s="81" t="s">
        <v>45</v>
      </c>
      <c r="E55" s="81"/>
      <c r="F55" s="81">
        <f t="shared" si="4"/>
        <v>0</v>
      </c>
      <c r="G55" s="21">
        <v>0</v>
      </c>
      <c r="H55" s="81">
        <v>364.00099999999998</v>
      </c>
      <c r="I55" s="22">
        <v>4</v>
      </c>
    </row>
    <row r="56" spans="1:9" ht="15.75" customHeight="1" x14ac:dyDescent="0.3">
      <c r="A56" s="25">
        <v>4</v>
      </c>
      <c r="B56" s="26" t="s">
        <v>522</v>
      </c>
      <c r="C56" s="26" t="s">
        <v>481</v>
      </c>
      <c r="D56" s="83" t="s">
        <v>45</v>
      </c>
      <c r="E56" s="83"/>
      <c r="F56" s="83">
        <f t="shared" si="4"/>
        <v>0</v>
      </c>
      <c r="G56" s="28">
        <v>0</v>
      </c>
      <c r="H56" s="83">
        <v>0</v>
      </c>
      <c r="I56" s="29">
        <v>0</v>
      </c>
    </row>
    <row r="57" spans="1:9" ht="15.75" customHeight="1" x14ac:dyDescent="0.3">
      <c r="B57" s="85"/>
      <c r="C57" s="85"/>
      <c r="D57" s="78"/>
      <c r="E57" s="78"/>
      <c r="F57" s="78"/>
      <c r="H57" s="78"/>
    </row>
    <row r="58" spans="1:9" ht="15.75" customHeight="1" x14ac:dyDescent="0.3">
      <c r="B58" s="85" t="s">
        <v>473</v>
      </c>
      <c r="C58" s="85"/>
      <c r="D58" s="78"/>
      <c r="E58" s="78"/>
      <c r="F58" s="78"/>
      <c r="H58" s="78"/>
    </row>
    <row r="59" spans="1:9" ht="15.75" customHeight="1" x14ac:dyDescent="0.3">
      <c r="A59" s="6"/>
    </row>
    <row r="60" spans="1:9" ht="15.75" customHeight="1" x14ac:dyDescent="0.3">
      <c r="A60" s="6"/>
      <c r="B60" s="6" t="s">
        <v>474</v>
      </c>
      <c r="E60" s="32" t="s">
        <v>165</v>
      </c>
    </row>
    <row r="61" spans="1:9" ht="15.75" customHeight="1" x14ac:dyDescent="0.3">
      <c r="A61" s="6"/>
      <c r="B61" s="6" t="s">
        <v>166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A7CFB85A-48E2-438F-85E4-49BBAC9003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DD0E-F309-4C39-831E-DC08CD35BF9B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85</v>
      </c>
      <c r="C3" s="6" t="s">
        <v>523</v>
      </c>
      <c r="E3" s="9" t="s">
        <v>524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79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456</v>
      </c>
      <c r="C5" s="15" t="s">
        <v>42</v>
      </c>
      <c r="D5" s="80">
        <v>97.001000000000005</v>
      </c>
      <c r="E5" s="87">
        <v>99</v>
      </c>
      <c r="F5" s="80">
        <f t="shared" ref="F5:F12" si="0">SUM(D5:E5)</f>
        <v>196.001</v>
      </c>
      <c r="G5" s="16">
        <v>6</v>
      </c>
      <c r="H5" s="87">
        <v>589.005</v>
      </c>
      <c r="I5" s="36">
        <v>18</v>
      </c>
    </row>
    <row r="6" spans="1:9" ht="15.75" customHeight="1" x14ac:dyDescent="0.3">
      <c r="A6" s="37">
        <v>2</v>
      </c>
      <c r="B6" s="19" t="s">
        <v>525</v>
      </c>
      <c r="C6" s="19" t="s">
        <v>491</v>
      </c>
      <c r="D6" s="81">
        <v>98.001999999999995</v>
      </c>
      <c r="E6" s="88">
        <v>99.001000000000005</v>
      </c>
      <c r="F6" s="81">
        <f t="shared" si="0"/>
        <v>197.00299999999999</v>
      </c>
      <c r="G6" s="21">
        <v>7</v>
      </c>
      <c r="H6" s="88">
        <v>587.00700000000006</v>
      </c>
      <c r="I6" s="39">
        <v>18</v>
      </c>
    </row>
    <row r="7" spans="1:9" ht="15.75" customHeight="1" x14ac:dyDescent="0.3">
      <c r="A7" s="18">
        <v>3</v>
      </c>
      <c r="B7" s="19" t="s">
        <v>526</v>
      </c>
      <c r="C7" s="19" t="s">
        <v>32</v>
      </c>
      <c r="D7" s="81">
        <v>98.001999999999995</v>
      </c>
      <c r="E7" s="88">
        <v>97.001999999999995</v>
      </c>
      <c r="F7" s="81">
        <f t="shared" si="0"/>
        <v>195.00399999999999</v>
      </c>
      <c r="G7" s="21">
        <v>5</v>
      </c>
      <c r="H7" s="88">
        <v>585.01099999999997</v>
      </c>
      <c r="I7" s="39">
        <v>17</v>
      </c>
    </row>
    <row r="8" spans="1:9" ht="15.75" customHeight="1" x14ac:dyDescent="0.3">
      <c r="A8" s="37">
        <v>6</v>
      </c>
      <c r="B8" s="19" t="s">
        <v>527</v>
      </c>
      <c r="C8" s="19" t="s">
        <v>129</v>
      </c>
      <c r="D8" s="81">
        <v>99.001999999999995</v>
      </c>
      <c r="E8" s="88">
        <v>99.001999999999995</v>
      </c>
      <c r="F8" s="81">
        <f t="shared" si="0"/>
        <v>198.00399999999999</v>
      </c>
      <c r="G8" s="21">
        <v>8</v>
      </c>
      <c r="H8" s="88">
        <v>568.00900000000001</v>
      </c>
      <c r="I8" s="39">
        <v>16</v>
      </c>
    </row>
    <row r="9" spans="1:9" ht="15.75" customHeight="1" x14ac:dyDescent="0.3">
      <c r="A9" s="37">
        <v>8</v>
      </c>
      <c r="B9" s="19" t="s">
        <v>458</v>
      </c>
      <c r="C9" s="19" t="s">
        <v>42</v>
      </c>
      <c r="D9" s="81">
        <v>98</v>
      </c>
      <c r="E9" s="88">
        <v>97.003</v>
      </c>
      <c r="F9" s="81">
        <f t="shared" si="0"/>
        <v>195.00299999999999</v>
      </c>
      <c r="G9" s="21">
        <v>4</v>
      </c>
      <c r="H9" s="88">
        <v>584.00800000000004</v>
      </c>
      <c r="I9" s="39">
        <v>15</v>
      </c>
    </row>
    <row r="10" spans="1:9" ht="15.75" customHeight="1" x14ac:dyDescent="0.3">
      <c r="A10" s="18">
        <v>7</v>
      </c>
      <c r="B10" s="19" t="s">
        <v>528</v>
      </c>
      <c r="C10" s="19" t="s">
        <v>481</v>
      </c>
      <c r="D10" s="81">
        <v>96</v>
      </c>
      <c r="E10" s="88">
        <v>96.001000000000005</v>
      </c>
      <c r="F10" s="81">
        <f t="shared" si="0"/>
        <v>192.001</v>
      </c>
      <c r="G10" s="21">
        <v>3</v>
      </c>
      <c r="H10" s="88">
        <v>577.00199999999995</v>
      </c>
      <c r="I10" s="39">
        <v>13</v>
      </c>
    </row>
    <row r="11" spans="1:9" ht="15.75" customHeight="1" x14ac:dyDescent="0.3">
      <c r="A11" s="37">
        <v>4</v>
      </c>
      <c r="B11" s="19" t="s">
        <v>529</v>
      </c>
      <c r="C11" s="19" t="s">
        <v>513</v>
      </c>
      <c r="D11" s="81">
        <v>94.001999999999995</v>
      </c>
      <c r="E11" s="88">
        <v>89</v>
      </c>
      <c r="F11" s="81">
        <f t="shared" si="0"/>
        <v>183.00200000000001</v>
      </c>
      <c r="G11" s="21">
        <v>2</v>
      </c>
      <c r="H11" s="88">
        <v>560.00400000000002</v>
      </c>
      <c r="I11" s="39">
        <v>6</v>
      </c>
    </row>
    <row r="12" spans="1:9" ht="15.75" customHeight="1" x14ac:dyDescent="0.3">
      <c r="A12" s="25">
        <v>1</v>
      </c>
      <c r="B12" s="26" t="s">
        <v>530</v>
      </c>
      <c r="C12" s="26" t="s">
        <v>460</v>
      </c>
      <c r="D12" s="89">
        <v>0</v>
      </c>
      <c r="E12" s="89">
        <v>0</v>
      </c>
      <c r="F12" s="83">
        <f t="shared" si="0"/>
        <v>0</v>
      </c>
      <c r="G12" s="28">
        <v>0</v>
      </c>
      <c r="H12" s="83">
        <v>376.00099999999998</v>
      </c>
      <c r="I12" s="31">
        <v>5</v>
      </c>
    </row>
    <row r="13" spans="1:9" ht="15.75" customHeight="1" x14ac:dyDescent="0.3">
      <c r="A13" s="33"/>
      <c r="B13" s="33"/>
      <c r="C13" s="33"/>
      <c r="D13" s="78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112</v>
      </c>
      <c r="C14" s="6" t="s">
        <v>531</v>
      </c>
      <c r="D14" s="21"/>
      <c r="E14" s="9" t="s">
        <v>532</v>
      </c>
      <c r="F14" s="8"/>
      <c r="G14" s="8"/>
      <c r="H14" s="8"/>
      <c r="I14" s="8"/>
    </row>
    <row r="15" spans="1:9" ht="15.75" customHeight="1" x14ac:dyDescent="0.3">
      <c r="A15" s="70">
        <v>2</v>
      </c>
      <c r="B15" s="11" t="s">
        <v>9</v>
      </c>
      <c r="C15" s="71" t="s">
        <v>10</v>
      </c>
      <c r="D15" s="79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4">
        <v>2</v>
      </c>
      <c r="B16" s="15" t="s">
        <v>465</v>
      </c>
      <c r="C16" s="15" t="s">
        <v>42</v>
      </c>
      <c r="D16" s="80">
        <v>97.001999999999995</v>
      </c>
      <c r="E16" s="87">
        <v>97.003</v>
      </c>
      <c r="F16" s="80">
        <f t="shared" ref="F16:F24" si="1">SUM(D16:E16)</f>
        <v>194.005</v>
      </c>
      <c r="G16" s="16">
        <v>9</v>
      </c>
      <c r="H16" s="87">
        <v>575.005</v>
      </c>
      <c r="I16" s="36">
        <v>26</v>
      </c>
    </row>
    <row r="17" spans="1:9" ht="15.75" customHeight="1" x14ac:dyDescent="0.3">
      <c r="A17" s="18">
        <v>9</v>
      </c>
      <c r="B17" s="19" t="s">
        <v>533</v>
      </c>
      <c r="C17" s="19" t="s">
        <v>490</v>
      </c>
      <c r="D17" s="81">
        <v>96.001000000000005</v>
      </c>
      <c r="E17" s="88">
        <v>97.001999999999995</v>
      </c>
      <c r="F17" s="81">
        <f t="shared" si="1"/>
        <v>193.00299999999999</v>
      </c>
      <c r="G17" s="21">
        <v>8</v>
      </c>
      <c r="H17" s="88">
        <v>570.005</v>
      </c>
      <c r="I17" s="39">
        <v>24</v>
      </c>
    </row>
    <row r="18" spans="1:9" ht="15.75" customHeight="1" x14ac:dyDescent="0.3">
      <c r="A18" s="18">
        <v>3</v>
      </c>
      <c r="B18" s="19" t="s">
        <v>534</v>
      </c>
      <c r="C18" s="19" t="s">
        <v>490</v>
      </c>
      <c r="D18" s="81">
        <v>90</v>
      </c>
      <c r="E18" s="88">
        <v>89</v>
      </c>
      <c r="F18" s="81">
        <f t="shared" si="1"/>
        <v>179</v>
      </c>
      <c r="G18" s="21">
        <v>4</v>
      </c>
      <c r="H18" s="88">
        <v>553</v>
      </c>
      <c r="I18" s="39">
        <v>19</v>
      </c>
    </row>
    <row r="19" spans="1:9" ht="15.75" customHeight="1" x14ac:dyDescent="0.3">
      <c r="A19" s="18">
        <v>1</v>
      </c>
      <c r="B19" s="19" t="s">
        <v>535</v>
      </c>
      <c r="C19" s="19" t="s">
        <v>490</v>
      </c>
      <c r="D19" s="81">
        <v>94.001000000000005</v>
      </c>
      <c r="E19" s="81">
        <v>94.001999999999995</v>
      </c>
      <c r="F19" s="81">
        <f t="shared" si="1"/>
        <v>188.00299999999999</v>
      </c>
      <c r="G19" s="21">
        <v>7</v>
      </c>
      <c r="H19" s="81">
        <v>545.005</v>
      </c>
      <c r="I19" s="24">
        <v>18</v>
      </c>
    </row>
    <row r="20" spans="1:9" ht="15.75" customHeight="1" x14ac:dyDescent="0.3">
      <c r="A20" s="18">
        <v>7</v>
      </c>
      <c r="B20" s="19" t="s">
        <v>536</v>
      </c>
      <c r="C20" s="19" t="s">
        <v>490</v>
      </c>
      <c r="D20" s="81">
        <v>91</v>
      </c>
      <c r="E20" s="88">
        <v>91</v>
      </c>
      <c r="F20" s="81">
        <f t="shared" si="1"/>
        <v>182</v>
      </c>
      <c r="G20" s="21">
        <v>6</v>
      </c>
      <c r="H20" s="88">
        <v>534.00199999999995</v>
      </c>
      <c r="I20" s="39">
        <v>17</v>
      </c>
    </row>
    <row r="21" spans="1:9" ht="15.75" customHeight="1" x14ac:dyDescent="0.3">
      <c r="A21" s="18">
        <v>5</v>
      </c>
      <c r="B21" s="19" t="s">
        <v>537</v>
      </c>
      <c r="C21" s="19" t="s">
        <v>490</v>
      </c>
      <c r="D21" s="81">
        <v>88</v>
      </c>
      <c r="E21" s="88">
        <v>91.001000000000005</v>
      </c>
      <c r="F21" s="81">
        <f t="shared" si="1"/>
        <v>179.001</v>
      </c>
      <c r="G21" s="21">
        <v>5</v>
      </c>
      <c r="H21" s="88">
        <v>504.00099999999998</v>
      </c>
      <c r="I21" s="39">
        <v>12</v>
      </c>
    </row>
    <row r="22" spans="1:9" ht="15.75" customHeight="1" x14ac:dyDescent="0.3">
      <c r="A22" s="37">
        <v>6</v>
      </c>
      <c r="B22" s="19" t="s">
        <v>538</v>
      </c>
      <c r="C22" s="19" t="s">
        <v>490</v>
      </c>
      <c r="D22" s="81">
        <v>82</v>
      </c>
      <c r="E22" s="88">
        <v>79</v>
      </c>
      <c r="F22" s="81">
        <f t="shared" si="1"/>
        <v>161</v>
      </c>
      <c r="G22" s="21">
        <v>3</v>
      </c>
      <c r="H22" s="88">
        <v>471</v>
      </c>
      <c r="I22" s="39">
        <v>10</v>
      </c>
    </row>
    <row r="23" spans="1:9" ht="15.75" customHeight="1" x14ac:dyDescent="0.3">
      <c r="A23" s="37">
        <v>4</v>
      </c>
      <c r="B23" s="19" t="s">
        <v>539</v>
      </c>
      <c r="C23" s="19" t="s">
        <v>310</v>
      </c>
      <c r="D23" s="81" t="s">
        <v>45</v>
      </c>
      <c r="E23" s="88"/>
      <c r="F23" s="81">
        <f t="shared" si="1"/>
        <v>0</v>
      </c>
      <c r="G23" s="21">
        <v>0</v>
      </c>
      <c r="H23" s="88">
        <v>0</v>
      </c>
      <c r="I23" s="39">
        <v>0</v>
      </c>
    </row>
    <row r="24" spans="1:9" ht="15.75" customHeight="1" x14ac:dyDescent="0.3">
      <c r="A24" s="42">
        <v>8</v>
      </c>
      <c r="B24" s="26" t="s">
        <v>540</v>
      </c>
      <c r="C24" s="26" t="s">
        <v>507</v>
      </c>
      <c r="D24" s="83" t="s">
        <v>45</v>
      </c>
      <c r="E24" s="90"/>
      <c r="F24" s="83">
        <f t="shared" si="1"/>
        <v>0</v>
      </c>
      <c r="G24" s="28">
        <v>0</v>
      </c>
      <c r="H24" s="90">
        <v>0</v>
      </c>
      <c r="I24" s="41">
        <v>0</v>
      </c>
    </row>
    <row r="25" spans="1:9" ht="15.75" customHeight="1" x14ac:dyDescent="0.3">
      <c r="B25" s="85"/>
      <c r="C25" s="85"/>
      <c r="D25" s="78"/>
      <c r="E25" s="91"/>
      <c r="F25" s="78"/>
      <c r="G25" s="33"/>
      <c r="H25" s="91"/>
      <c r="I25" s="33"/>
    </row>
    <row r="26" spans="1:9" ht="15.75" customHeight="1" x14ac:dyDescent="0.3">
      <c r="B26" s="85" t="s">
        <v>473</v>
      </c>
      <c r="C26" s="85"/>
      <c r="D26" s="78"/>
      <c r="E26" s="91"/>
      <c r="F26" s="78"/>
      <c r="G26" s="33"/>
      <c r="H26" s="91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6" t="s">
        <v>474</v>
      </c>
      <c r="E28" s="32" t="s">
        <v>165</v>
      </c>
      <c r="H28" s="33"/>
      <c r="I28" s="33"/>
    </row>
    <row r="29" spans="1:9" ht="15.75" customHeight="1" x14ac:dyDescent="0.3">
      <c r="A29" s="33"/>
      <c r="B29" s="6" t="s">
        <v>166</v>
      </c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D50FBAE8-8964-4080-B874-50CA88ED55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64B7-0DE7-4393-8AA8-85ECA488D7F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542</v>
      </c>
      <c r="E3" s="9" t="s">
        <v>543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92" t="s">
        <v>544</v>
      </c>
      <c r="C5" s="15" t="s">
        <v>102</v>
      </c>
      <c r="D5" s="80">
        <v>99.003</v>
      </c>
      <c r="E5" s="80">
        <v>98.001999999999995</v>
      </c>
      <c r="F5" s="80">
        <f t="shared" ref="F5:F13" si="0">SUM(D5,E5)</f>
        <v>197.005</v>
      </c>
      <c r="G5" s="16">
        <v>9</v>
      </c>
      <c r="H5" s="80">
        <v>592.00900000000001</v>
      </c>
      <c r="I5" s="17">
        <v>24</v>
      </c>
    </row>
    <row r="6" spans="1:9" ht="15.75" customHeight="1" x14ac:dyDescent="0.3">
      <c r="A6" s="18">
        <v>3</v>
      </c>
      <c r="B6" s="19" t="s">
        <v>324</v>
      </c>
      <c r="C6" s="19" t="s">
        <v>203</v>
      </c>
      <c r="D6" s="81">
        <v>99</v>
      </c>
      <c r="E6" s="81">
        <v>98.001999999999995</v>
      </c>
      <c r="F6" s="81">
        <f t="shared" si="0"/>
        <v>197.00200000000001</v>
      </c>
      <c r="G6" s="21">
        <v>8</v>
      </c>
      <c r="H6" s="81">
        <v>592.01199999999994</v>
      </c>
      <c r="I6" s="22">
        <v>23</v>
      </c>
    </row>
    <row r="7" spans="1:9" ht="15.75" customHeight="1" x14ac:dyDescent="0.3">
      <c r="A7" s="18">
        <v>5</v>
      </c>
      <c r="B7" s="19" t="s">
        <v>417</v>
      </c>
      <c r="C7" s="19" t="s">
        <v>78</v>
      </c>
      <c r="D7" s="81">
        <v>99.003</v>
      </c>
      <c r="E7" s="81">
        <v>95</v>
      </c>
      <c r="F7" s="81">
        <f t="shared" si="0"/>
        <v>194.00299999999999</v>
      </c>
      <c r="G7" s="21">
        <v>4</v>
      </c>
      <c r="H7" s="81">
        <v>587.00900000000001</v>
      </c>
      <c r="I7" s="22">
        <v>20</v>
      </c>
    </row>
    <row r="8" spans="1:9" ht="15.75" customHeight="1" x14ac:dyDescent="0.3">
      <c r="A8" s="18">
        <v>4</v>
      </c>
      <c r="B8" s="19" t="s">
        <v>527</v>
      </c>
      <c r="C8" s="19" t="s">
        <v>129</v>
      </c>
      <c r="D8" s="81">
        <v>98.001000000000005</v>
      </c>
      <c r="E8" s="81">
        <v>96</v>
      </c>
      <c r="F8" s="81">
        <f t="shared" si="0"/>
        <v>194.001</v>
      </c>
      <c r="G8" s="21">
        <v>3</v>
      </c>
      <c r="H8" s="81">
        <v>585.00699999999995</v>
      </c>
      <c r="I8" s="22">
        <v>17</v>
      </c>
    </row>
    <row r="9" spans="1:9" ht="15.75" customHeight="1" x14ac:dyDescent="0.3">
      <c r="A9" s="18">
        <v>8</v>
      </c>
      <c r="B9" s="19" t="s">
        <v>545</v>
      </c>
      <c r="C9" s="19" t="s">
        <v>81</v>
      </c>
      <c r="D9" s="81">
        <v>100.002</v>
      </c>
      <c r="E9" s="81">
        <v>97</v>
      </c>
      <c r="F9" s="81">
        <f t="shared" si="0"/>
        <v>197.00200000000001</v>
      </c>
      <c r="G9" s="21">
        <v>8</v>
      </c>
      <c r="H9" s="81">
        <v>577.00199999999995</v>
      </c>
      <c r="I9" s="22">
        <v>16</v>
      </c>
    </row>
    <row r="10" spans="1:9" ht="15.75" customHeight="1" x14ac:dyDescent="0.3">
      <c r="A10" s="18">
        <v>7</v>
      </c>
      <c r="B10" s="19" t="s">
        <v>546</v>
      </c>
      <c r="C10" s="19" t="s">
        <v>547</v>
      </c>
      <c r="D10" s="81">
        <v>100.001</v>
      </c>
      <c r="E10" s="81">
        <v>96</v>
      </c>
      <c r="F10" s="81">
        <f t="shared" si="0"/>
        <v>196.001</v>
      </c>
      <c r="G10" s="21">
        <v>6</v>
      </c>
      <c r="H10" s="81">
        <v>569.00099999999998</v>
      </c>
      <c r="I10" s="22">
        <v>12</v>
      </c>
    </row>
    <row r="11" spans="1:9" ht="15.75" customHeight="1" x14ac:dyDescent="0.3">
      <c r="A11" s="18">
        <v>1</v>
      </c>
      <c r="B11" s="19" t="s">
        <v>548</v>
      </c>
      <c r="C11" s="19" t="s">
        <v>549</v>
      </c>
      <c r="D11" s="81">
        <v>97</v>
      </c>
      <c r="E11" s="81">
        <v>95.001000000000005</v>
      </c>
      <c r="F11" s="81">
        <f t="shared" si="0"/>
        <v>192.001</v>
      </c>
      <c r="G11" s="21">
        <v>2</v>
      </c>
      <c r="H11" s="81">
        <v>576.00300000000004</v>
      </c>
      <c r="I11" s="24">
        <v>11</v>
      </c>
    </row>
    <row r="12" spans="1:9" ht="15.75" customHeight="1" x14ac:dyDescent="0.3">
      <c r="A12" s="18">
        <v>6</v>
      </c>
      <c r="B12" s="19" t="s">
        <v>550</v>
      </c>
      <c r="C12" s="19" t="s">
        <v>74</v>
      </c>
      <c r="D12" s="81">
        <v>96.001999999999995</v>
      </c>
      <c r="E12" s="81">
        <v>92</v>
      </c>
      <c r="F12" s="81">
        <f t="shared" si="0"/>
        <v>188.00200000000001</v>
      </c>
      <c r="G12" s="21">
        <v>1</v>
      </c>
      <c r="H12" s="81">
        <v>557.00199999999995</v>
      </c>
      <c r="I12" s="22">
        <v>7</v>
      </c>
    </row>
    <row r="13" spans="1:9" ht="15.75" customHeight="1" x14ac:dyDescent="0.3">
      <c r="A13" s="25">
        <v>2</v>
      </c>
      <c r="B13" s="26" t="s">
        <v>551</v>
      </c>
      <c r="C13" s="26" t="s">
        <v>552</v>
      </c>
      <c r="D13" s="83">
        <v>99</v>
      </c>
      <c r="E13" s="83">
        <v>96.001000000000005</v>
      </c>
      <c r="F13" s="83">
        <f t="shared" si="0"/>
        <v>195.001</v>
      </c>
      <c r="G13" s="28">
        <v>5</v>
      </c>
      <c r="H13" s="83">
        <v>195.001</v>
      </c>
      <c r="I13" s="31">
        <v>5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553</v>
      </c>
      <c r="E15" s="9" t="s">
        <v>554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555</v>
      </c>
      <c r="C17" s="15" t="s">
        <v>16</v>
      </c>
      <c r="D17" s="80">
        <v>99.001999999999995</v>
      </c>
      <c r="E17" s="80">
        <v>99.001000000000005</v>
      </c>
      <c r="F17" s="80">
        <f t="shared" ref="F17:F25" si="1">SUM(D17,E17)</f>
        <v>198.00299999999999</v>
      </c>
      <c r="G17" s="16">
        <v>8</v>
      </c>
      <c r="H17" s="80">
        <v>594.00700000000006</v>
      </c>
      <c r="I17" s="17">
        <v>26</v>
      </c>
    </row>
    <row r="18" spans="1:9" ht="15.75" customHeight="1" x14ac:dyDescent="0.3">
      <c r="A18" s="18">
        <v>8</v>
      </c>
      <c r="B18" s="19" t="s">
        <v>556</v>
      </c>
      <c r="C18" s="19" t="s">
        <v>102</v>
      </c>
      <c r="D18" s="81">
        <v>100.001</v>
      </c>
      <c r="E18" s="81">
        <v>99.001000000000005</v>
      </c>
      <c r="F18" s="81">
        <f t="shared" si="1"/>
        <v>199.00200000000001</v>
      </c>
      <c r="G18" s="21">
        <v>9</v>
      </c>
      <c r="H18" s="81">
        <v>590.00600000000009</v>
      </c>
      <c r="I18" s="22">
        <v>23</v>
      </c>
    </row>
    <row r="19" spans="1:9" ht="15.75" customHeight="1" x14ac:dyDescent="0.3">
      <c r="A19" s="18">
        <v>4</v>
      </c>
      <c r="B19" s="19" t="s">
        <v>557</v>
      </c>
      <c r="C19" s="19" t="s">
        <v>510</v>
      </c>
      <c r="D19" s="81">
        <v>98.001000000000005</v>
      </c>
      <c r="E19" s="81">
        <v>96</v>
      </c>
      <c r="F19" s="81">
        <f t="shared" si="1"/>
        <v>194.001</v>
      </c>
      <c r="G19" s="21">
        <v>5</v>
      </c>
      <c r="H19" s="81">
        <v>587.01</v>
      </c>
      <c r="I19" s="22">
        <v>21</v>
      </c>
    </row>
    <row r="20" spans="1:9" ht="15.75" customHeight="1" x14ac:dyDescent="0.3">
      <c r="A20" s="18">
        <v>9</v>
      </c>
      <c r="B20" s="19" t="s">
        <v>558</v>
      </c>
      <c r="C20" s="19" t="s">
        <v>217</v>
      </c>
      <c r="D20" s="81">
        <v>99.001000000000005</v>
      </c>
      <c r="E20" s="81">
        <v>98.001000000000005</v>
      </c>
      <c r="F20" s="81">
        <f t="shared" si="1"/>
        <v>197.00200000000001</v>
      </c>
      <c r="G20" s="21">
        <v>7</v>
      </c>
      <c r="H20" s="81">
        <v>579.00700000000006</v>
      </c>
      <c r="I20" s="22">
        <v>17</v>
      </c>
    </row>
    <row r="21" spans="1:9" ht="15.75" customHeight="1" x14ac:dyDescent="0.3">
      <c r="A21" s="18">
        <v>1</v>
      </c>
      <c r="B21" s="19" t="s">
        <v>559</v>
      </c>
      <c r="C21" s="19" t="s">
        <v>76</v>
      </c>
      <c r="D21" s="81">
        <v>96</v>
      </c>
      <c r="E21" s="81">
        <v>96</v>
      </c>
      <c r="F21" s="81">
        <f t="shared" si="1"/>
        <v>192</v>
      </c>
      <c r="G21" s="21">
        <v>3</v>
      </c>
      <c r="H21" s="81">
        <v>582.00300000000004</v>
      </c>
      <c r="I21" s="24">
        <v>16</v>
      </c>
    </row>
    <row r="22" spans="1:9" ht="15.75" customHeight="1" x14ac:dyDescent="0.3">
      <c r="A22" s="18">
        <v>2</v>
      </c>
      <c r="B22" s="19" t="s">
        <v>560</v>
      </c>
      <c r="C22" s="19" t="s">
        <v>547</v>
      </c>
      <c r="D22" s="81">
        <v>99</v>
      </c>
      <c r="E22" s="81">
        <v>98</v>
      </c>
      <c r="F22" s="81">
        <f t="shared" si="1"/>
        <v>197</v>
      </c>
      <c r="G22" s="21">
        <v>6</v>
      </c>
      <c r="H22" s="81">
        <v>563.00300000000004</v>
      </c>
      <c r="I22" s="22">
        <v>13</v>
      </c>
    </row>
    <row r="23" spans="1:9" ht="15.75" customHeight="1" x14ac:dyDescent="0.3">
      <c r="A23" s="18">
        <v>6</v>
      </c>
      <c r="B23" s="19" t="s">
        <v>39</v>
      </c>
      <c r="C23" s="19" t="s">
        <v>40</v>
      </c>
      <c r="D23" s="81">
        <v>93.001000000000005</v>
      </c>
      <c r="E23" s="81">
        <v>92</v>
      </c>
      <c r="F23" s="81">
        <f t="shared" si="1"/>
        <v>185.001</v>
      </c>
      <c r="G23" s="21">
        <v>1</v>
      </c>
      <c r="H23" s="81">
        <v>557.00300000000004</v>
      </c>
      <c r="I23" s="22">
        <v>8</v>
      </c>
    </row>
    <row r="24" spans="1:9" ht="15.75" customHeight="1" x14ac:dyDescent="0.3">
      <c r="A24" s="18">
        <v>3</v>
      </c>
      <c r="B24" s="19" t="s">
        <v>561</v>
      </c>
      <c r="C24" s="19" t="s">
        <v>552</v>
      </c>
      <c r="D24" s="81">
        <v>98.001000000000005</v>
      </c>
      <c r="E24" s="81">
        <v>95.001000000000005</v>
      </c>
      <c r="F24" s="81">
        <f t="shared" si="1"/>
        <v>193.00200000000001</v>
      </c>
      <c r="G24" s="21">
        <v>4</v>
      </c>
      <c r="H24" s="81">
        <v>193.00200000000001</v>
      </c>
      <c r="I24" s="22">
        <v>4</v>
      </c>
    </row>
    <row r="25" spans="1:9" ht="15.75" customHeight="1" x14ac:dyDescent="0.3">
      <c r="A25" s="25">
        <v>5</v>
      </c>
      <c r="B25" s="93" t="s">
        <v>562</v>
      </c>
      <c r="C25" s="26" t="s">
        <v>149</v>
      </c>
      <c r="D25" s="83">
        <v>96</v>
      </c>
      <c r="E25" s="83">
        <v>90</v>
      </c>
      <c r="F25" s="83">
        <f t="shared" si="1"/>
        <v>186</v>
      </c>
      <c r="G25" s="28">
        <v>2</v>
      </c>
      <c r="H25" s="83">
        <v>186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523</v>
      </c>
      <c r="E27" s="9" t="s">
        <v>563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8</v>
      </c>
      <c r="B29" s="15" t="s">
        <v>290</v>
      </c>
      <c r="C29" s="15" t="s">
        <v>157</v>
      </c>
      <c r="D29" s="80">
        <v>100.002</v>
      </c>
      <c r="E29" s="80">
        <v>99.001000000000005</v>
      </c>
      <c r="F29" s="80">
        <f t="shared" ref="F29:F37" si="2">SUM(D29,E29)</f>
        <v>199.00299999999999</v>
      </c>
      <c r="G29" s="16">
        <v>9</v>
      </c>
      <c r="H29" s="80">
        <v>593.01299999999992</v>
      </c>
      <c r="I29" s="17">
        <v>27</v>
      </c>
    </row>
    <row r="30" spans="1:9" ht="15.75" customHeight="1" x14ac:dyDescent="0.3">
      <c r="A30" s="18">
        <v>9</v>
      </c>
      <c r="B30" s="19" t="s">
        <v>564</v>
      </c>
      <c r="C30" s="19" t="s">
        <v>217</v>
      </c>
      <c r="D30" s="81">
        <v>99.003</v>
      </c>
      <c r="E30" s="81">
        <v>99.001000000000005</v>
      </c>
      <c r="F30" s="81">
        <f t="shared" si="2"/>
        <v>198.00400000000002</v>
      </c>
      <c r="G30" s="21">
        <v>8</v>
      </c>
      <c r="H30" s="81">
        <v>585.00800000000004</v>
      </c>
      <c r="I30" s="22">
        <v>21</v>
      </c>
    </row>
    <row r="31" spans="1:9" ht="15.75" customHeight="1" x14ac:dyDescent="0.3">
      <c r="A31" s="18">
        <v>1</v>
      </c>
      <c r="B31" s="19" t="s">
        <v>565</v>
      </c>
      <c r="C31" s="19" t="s">
        <v>547</v>
      </c>
      <c r="D31" s="81">
        <v>98.001999999999995</v>
      </c>
      <c r="E31" s="81">
        <v>97.001999999999995</v>
      </c>
      <c r="F31" s="81">
        <f t="shared" si="2"/>
        <v>195.00399999999999</v>
      </c>
      <c r="G31" s="21">
        <v>7</v>
      </c>
      <c r="H31" s="81">
        <v>578.00800000000004</v>
      </c>
      <c r="I31" s="24">
        <v>20</v>
      </c>
    </row>
    <row r="32" spans="1:9" ht="15.75" customHeight="1" x14ac:dyDescent="0.3">
      <c r="A32" s="18">
        <v>4</v>
      </c>
      <c r="B32" s="19" t="s">
        <v>566</v>
      </c>
      <c r="C32" s="19" t="s">
        <v>510</v>
      </c>
      <c r="D32" s="81">
        <v>94.001000000000005</v>
      </c>
      <c r="E32" s="81">
        <v>93</v>
      </c>
      <c r="F32" s="81">
        <f t="shared" si="2"/>
        <v>187.001</v>
      </c>
      <c r="G32" s="21">
        <v>5</v>
      </c>
      <c r="H32" s="81">
        <v>570.00400000000002</v>
      </c>
      <c r="I32" s="22">
        <v>17</v>
      </c>
    </row>
    <row r="33" spans="1:9" ht="15.75" customHeight="1" x14ac:dyDescent="0.3">
      <c r="A33" s="18">
        <v>7</v>
      </c>
      <c r="B33" s="19" t="s">
        <v>567</v>
      </c>
      <c r="C33" s="19" t="s">
        <v>510</v>
      </c>
      <c r="D33" s="81">
        <v>98</v>
      </c>
      <c r="E33" s="81">
        <v>96.001000000000005</v>
      </c>
      <c r="F33" s="81">
        <f t="shared" si="2"/>
        <v>194.001</v>
      </c>
      <c r="G33" s="21">
        <v>6</v>
      </c>
      <c r="H33" s="81">
        <v>563.00199999999995</v>
      </c>
      <c r="I33" s="22">
        <v>16</v>
      </c>
    </row>
    <row r="34" spans="1:9" ht="15.75" customHeight="1" x14ac:dyDescent="0.3">
      <c r="A34" s="18">
        <v>6</v>
      </c>
      <c r="B34" s="19" t="s">
        <v>568</v>
      </c>
      <c r="C34" s="19" t="s">
        <v>510</v>
      </c>
      <c r="D34" s="81">
        <v>94.001000000000005</v>
      </c>
      <c r="E34" s="81">
        <v>90</v>
      </c>
      <c r="F34" s="81">
        <f t="shared" si="2"/>
        <v>184.001</v>
      </c>
      <c r="G34" s="21">
        <v>4</v>
      </c>
      <c r="H34" s="81">
        <v>565.00199999999995</v>
      </c>
      <c r="I34" s="22">
        <v>14</v>
      </c>
    </row>
    <row r="35" spans="1:9" ht="15.75" customHeight="1" x14ac:dyDescent="0.3">
      <c r="A35" s="18">
        <v>2</v>
      </c>
      <c r="B35" s="19" t="s">
        <v>569</v>
      </c>
      <c r="C35" s="19" t="s">
        <v>78</v>
      </c>
      <c r="D35" s="81">
        <v>92</v>
      </c>
      <c r="E35" s="81">
        <v>91</v>
      </c>
      <c r="F35" s="81">
        <f t="shared" si="2"/>
        <v>183</v>
      </c>
      <c r="G35" s="21">
        <v>3</v>
      </c>
      <c r="H35" s="81">
        <v>553.005</v>
      </c>
      <c r="I35" s="22">
        <v>13</v>
      </c>
    </row>
    <row r="36" spans="1:9" ht="15.75" customHeight="1" x14ac:dyDescent="0.3">
      <c r="A36" s="18">
        <v>3</v>
      </c>
      <c r="B36" s="19" t="s">
        <v>570</v>
      </c>
      <c r="C36" s="19" t="s">
        <v>547</v>
      </c>
      <c r="D36" s="81" t="s">
        <v>571</v>
      </c>
      <c r="E36" s="81"/>
      <c r="F36" s="81">
        <f t="shared" si="2"/>
        <v>0</v>
      </c>
      <c r="G36" s="21">
        <v>0</v>
      </c>
      <c r="H36" s="81">
        <v>0</v>
      </c>
      <c r="I36" s="22">
        <v>0</v>
      </c>
    </row>
    <row r="37" spans="1:9" ht="15.75" customHeight="1" x14ac:dyDescent="0.3">
      <c r="A37" s="25">
        <v>5</v>
      </c>
      <c r="B37" s="26" t="s">
        <v>572</v>
      </c>
      <c r="C37" s="26" t="s">
        <v>214</v>
      </c>
      <c r="D37" s="83" t="s">
        <v>45</v>
      </c>
      <c r="E37" s="83"/>
      <c r="F37" s="83">
        <f t="shared" si="2"/>
        <v>0</v>
      </c>
      <c r="G37" s="28">
        <v>0</v>
      </c>
      <c r="H37" s="83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</v>
      </c>
      <c r="E39" s="9" t="s">
        <v>573</v>
      </c>
      <c r="F39" s="8"/>
      <c r="G39" s="8"/>
      <c r="H39" s="8"/>
      <c r="I39" s="8"/>
    </row>
    <row r="40" spans="1:9" ht="15.75" customHeight="1" x14ac:dyDescent="0.3">
      <c r="A40" s="70">
        <v>2</v>
      </c>
      <c r="B40" s="11" t="s">
        <v>9</v>
      </c>
      <c r="C40" s="71" t="s">
        <v>10</v>
      </c>
      <c r="D40" s="48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77</v>
      </c>
      <c r="C41" s="15" t="s">
        <v>78</v>
      </c>
      <c r="D41" s="80">
        <v>100.002</v>
      </c>
      <c r="E41" s="80">
        <v>97.003</v>
      </c>
      <c r="F41" s="80">
        <f t="shared" ref="F41:F49" si="3">SUM(D41,E41)</f>
        <v>197.005</v>
      </c>
      <c r="G41" s="16">
        <v>9</v>
      </c>
      <c r="H41" s="80">
        <v>597.01499999999999</v>
      </c>
      <c r="I41" s="17">
        <v>27</v>
      </c>
    </row>
    <row r="42" spans="1:9" ht="15.75" customHeight="1" x14ac:dyDescent="0.3">
      <c r="A42" s="18">
        <v>7</v>
      </c>
      <c r="B42" s="19" t="s">
        <v>482</v>
      </c>
      <c r="C42" s="19" t="s">
        <v>440</v>
      </c>
      <c r="D42" s="78">
        <v>94</v>
      </c>
      <c r="E42" s="81">
        <v>94</v>
      </c>
      <c r="F42" s="81">
        <f t="shared" si="3"/>
        <v>188</v>
      </c>
      <c r="G42" s="21">
        <v>7</v>
      </c>
      <c r="H42" s="81">
        <v>567.00300000000004</v>
      </c>
      <c r="I42" s="22">
        <v>22</v>
      </c>
    </row>
    <row r="43" spans="1:9" ht="15.75" customHeight="1" x14ac:dyDescent="0.3">
      <c r="A43" s="18">
        <v>3</v>
      </c>
      <c r="B43" s="19" t="s">
        <v>574</v>
      </c>
      <c r="C43" s="19" t="s">
        <v>549</v>
      </c>
      <c r="D43" s="81">
        <v>87</v>
      </c>
      <c r="E43" s="81">
        <v>83.001000000000005</v>
      </c>
      <c r="F43" s="81">
        <f t="shared" si="3"/>
        <v>170.001</v>
      </c>
      <c r="G43" s="21">
        <v>5</v>
      </c>
      <c r="H43" s="81">
        <v>550.00599999999997</v>
      </c>
      <c r="I43" s="22">
        <v>20</v>
      </c>
    </row>
    <row r="44" spans="1:9" ht="15.75" customHeight="1" x14ac:dyDescent="0.3">
      <c r="A44" s="18">
        <v>1</v>
      </c>
      <c r="B44" s="19" t="s">
        <v>575</v>
      </c>
      <c r="C44" s="19" t="s">
        <v>547</v>
      </c>
      <c r="D44" s="81">
        <v>95</v>
      </c>
      <c r="E44" s="81">
        <v>89</v>
      </c>
      <c r="F44" s="81">
        <f t="shared" si="3"/>
        <v>184</v>
      </c>
      <c r="G44" s="21">
        <v>6</v>
      </c>
      <c r="H44" s="81">
        <v>550.00199999999995</v>
      </c>
      <c r="I44" s="24">
        <v>18</v>
      </c>
    </row>
    <row r="45" spans="1:9" ht="15.75" customHeight="1" x14ac:dyDescent="0.3">
      <c r="A45" s="18">
        <v>4</v>
      </c>
      <c r="B45" s="19" t="s">
        <v>576</v>
      </c>
      <c r="C45" s="19" t="s">
        <v>74</v>
      </c>
      <c r="D45" s="81">
        <v>96.001999999999995</v>
      </c>
      <c r="E45" s="81">
        <v>92</v>
      </c>
      <c r="F45" s="81">
        <f t="shared" si="3"/>
        <v>188.00200000000001</v>
      </c>
      <c r="G45" s="21">
        <v>8</v>
      </c>
      <c r="H45" s="81">
        <v>547.00400000000002</v>
      </c>
      <c r="I45" s="22">
        <v>18</v>
      </c>
    </row>
    <row r="46" spans="1:9" ht="15.75" customHeight="1" x14ac:dyDescent="0.3">
      <c r="A46" s="18">
        <v>2</v>
      </c>
      <c r="B46" s="19" t="s">
        <v>577</v>
      </c>
      <c r="C46" s="19" t="s">
        <v>32</v>
      </c>
      <c r="D46" s="38" t="s">
        <v>571</v>
      </c>
      <c r="E46" s="81"/>
      <c r="F46" s="81">
        <f t="shared" si="3"/>
        <v>0</v>
      </c>
      <c r="G46" s="21">
        <v>0</v>
      </c>
      <c r="H46" s="81">
        <v>0</v>
      </c>
      <c r="I46" s="22">
        <v>0</v>
      </c>
    </row>
    <row r="47" spans="1:9" ht="15.75" customHeight="1" x14ac:dyDescent="0.3">
      <c r="A47" s="18">
        <v>5</v>
      </c>
      <c r="B47" s="19" t="s">
        <v>158</v>
      </c>
      <c r="C47" s="19" t="s">
        <v>81</v>
      </c>
      <c r="D47" s="94" t="s">
        <v>571</v>
      </c>
      <c r="E47" s="81"/>
      <c r="F47" s="81">
        <f t="shared" si="3"/>
        <v>0</v>
      </c>
      <c r="G47" s="21">
        <v>0</v>
      </c>
      <c r="H47" s="81">
        <v>0</v>
      </c>
      <c r="I47" s="22">
        <v>0</v>
      </c>
    </row>
    <row r="48" spans="1:9" ht="15.75" customHeight="1" x14ac:dyDescent="0.3">
      <c r="A48" s="18">
        <v>6</v>
      </c>
      <c r="B48" s="19" t="s">
        <v>578</v>
      </c>
      <c r="C48" s="19" t="s">
        <v>40</v>
      </c>
      <c r="D48" s="81" t="s">
        <v>45</v>
      </c>
      <c r="E48" s="81"/>
      <c r="F48" s="81">
        <f t="shared" si="3"/>
        <v>0</v>
      </c>
      <c r="G48" s="21">
        <v>0</v>
      </c>
      <c r="H48" s="81">
        <v>0</v>
      </c>
      <c r="I48" s="22">
        <v>0</v>
      </c>
    </row>
    <row r="49" spans="1:9" ht="15.75" customHeight="1" x14ac:dyDescent="0.3">
      <c r="A49" s="25">
        <v>9</v>
      </c>
      <c r="B49" s="26" t="s">
        <v>579</v>
      </c>
      <c r="C49" s="26" t="s">
        <v>40</v>
      </c>
      <c r="D49" s="83" t="s">
        <v>45</v>
      </c>
      <c r="E49" s="83"/>
      <c r="F49" s="83">
        <f t="shared" si="3"/>
        <v>0</v>
      </c>
      <c r="G49" s="28">
        <v>0</v>
      </c>
      <c r="H49" s="83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580</v>
      </c>
      <c r="E51" s="9" t="s">
        <v>344</v>
      </c>
      <c r="F51" s="8"/>
      <c r="G51" s="8"/>
      <c r="H51" s="8"/>
      <c r="I51" s="8"/>
    </row>
    <row r="52" spans="1:9" ht="15.75" customHeight="1" x14ac:dyDescent="0.3">
      <c r="A52" s="70">
        <v>2</v>
      </c>
      <c r="B52" s="11" t="s">
        <v>9</v>
      </c>
      <c r="C52" s="71" t="s">
        <v>10</v>
      </c>
      <c r="D52" s="48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581</v>
      </c>
      <c r="C53" s="15" t="s">
        <v>214</v>
      </c>
      <c r="D53" s="80">
        <v>97.003</v>
      </c>
      <c r="E53" s="80">
        <v>95</v>
      </c>
      <c r="F53" s="80">
        <f t="shared" ref="F53:F61" si="4">SUM(D53,E53)</f>
        <v>192.00299999999999</v>
      </c>
      <c r="G53" s="16">
        <v>9</v>
      </c>
      <c r="H53" s="80">
        <v>576.00800000000004</v>
      </c>
      <c r="I53" s="17">
        <v>25</v>
      </c>
    </row>
    <row r="54" spans="1:9" ht="15.75" customHeight="1" x14ac:dyDescent="0.3">
      <c r="A54" s="18">
        <v>9</v>
      </c>
      <c r="B54" s="19" t="s">
        <v>582</v>
      </c>
      <c r="C54" s="19" t="s">
        <v>214</v>
      </c>
      <c r="D54" s="81">
        <v>96</v>
      </c>
      <c r="E54" s="81">
        <v>95</v>
      </c>
      <c r="F54" s="81">
        <f t="shared" si="4"/>
        <v>191</v>
      </c>
      <c r="G54" s="21">
        <v>7</v>
      </c>
      <c r="H54" s="81">
        <v>578.00800000000004</v>
      </c>
      <c r="I54" s="22">
        <v>23</v>
      </c>
    </row>
    <row r="55" spans="1:9" ht="15.75" customHeight="1" x14ac:dyDescent="0.3">
      <c r="A55" s="18">
        <v>3</v>
      </c>
      <c r="B55" s="19" t="s">
        <v>583</v>
      </c>
      <c r="C55" s="19" t="s">
        <v>214</v>
      </c>
      <c r="D55" s="81">
        <v>96.001999999999995</v>
      </c>
      <c r="E55" s="81">
        <v>96</v>
      </c>
      <c r="F55" s="81">
        <f t="shared" si="4"/>
        <v>192.00200000000001</v>
      </c>
      <c r="G55" s="21">
        <v>8</v>
      </c>
      <c r="H55" s="81">
        <v>579.00800000000004</v>
      </c>
      <c r="I55" s="22">
        <v>22</v>
      </c>
    </row>
    <row r="56" spans="1:9" ht="15.75" customHeight="1" x14ac:dyDescent="0.3">
      <c r="A56" s="18">
        <v>7</v>
      </c>
      <c r="B56" s="19" t="s">
        <v>584</v>
      </c>
      <c r="C56" s="19" t="s">
        <v>214</v>
      </c>
      <c r="D56" s="81">
        <v>95.001000000000005</v>
      </c>
      <c r="E56" s="81">
        <v>92</v>
      </c>
      <c r="F56" s="81">
        <f t="shared" si="4"/>
        <v>187.001</v>
      </c>
      <c r="G56" s="21">
        <v>4</v>
      </c>
      <c r="H56" s="81">
        <v>568.00300000000004</v>
      </c>
      <c r="I56" s="22">
        <v>16</v>
      </c>
    </row>
    <row r="57" spans="1:9" ht="15.75" customHeight="1" x14ac:dyDescent="0.3">
      <c r="A57" s="18">
        <v>6</v>
      </c>
      <c r="B57" s="19" t="s">
        <v>585</v>
      </c>
      <c r="C57" s="19" t="s">
        <v>55</v>
      </c>
      <c r="D57" s="81">
        <v>96</v>
      </c>
      <c r="E57" s="81">
        <v>93</v>
      </c>
      <c r="F57" s="81">
        <f t="shared" si="4"/>
        <v>189</v>
      </c>
      <c r="G57" s="21">
        <v>6</v>
      </c>
      <c r="H57" s="81">
        <v>567.00300000000004</v>
      </c>
      <c r="I57" s="22">
        <v>15</v>
      </c>
    </row>
    <row r="58" spans="1:9" ht="15.75" customHeight="1" x14ac:dyDescent="0.3">
      <c r="A58" s="18">
        <v>2</v>
      </c>
      <c r="B58" s="19" t="s">
        <v>586</v>
      </c>
      <c r="C58" s="19" t="s">
        <v>214</v>
      </c>
      <c r="D58" s="81">
        <v>94.001000000000005</v>
      </c>
      <c r="E58" s="81">
        <v>88</v>
      </c>
      <c r="F58" s="81">
        <f t="shared" si="4"/>
        <v>182.001</v>
      </c>
      <c r="G58" s="21">
        <v>3</v>
      </c>
      <c r="H58" s="81">
        <v>562.00199999999995</v>
      </c>
      <c r="I58" s="22">
        <v>15</v>
      </c>
    </row>
    <row r="59" spans="1:9" ht="15.75" customHeight="1" x14ac:dyDescent="0.3">
      <c r="A59" s="18">
        <v>5</v>
      </c>
      <c r="B59" s="19" t="s">
        <v>587</v>
      </c>
      <c r="C59" s="19" t="s">
        <v>129</v>
      </c>
      <c r="D59" s="81">
        <v>95</v>
      </c>
      <c r="E59" s="81">
        <v>94</v>
      </c>
      <c r="F59" s="81">
        <f t="shared" si="4"/>
        <v>189</v>
      </c>
      <c r="G59" s="21">
        <v>6</v>
      </c>
      <c r="H59" s="81">
        <v>548.00099999999998</v>
      </c>
      <c r="I59" s="22">
        <v>11</v>
      </c>
    </row>
    <row r="60" spans="1:9" ht="15.75" customHeight="1" x14ac:dyDescent="0.3">
      <c r="A60" s="18">
        <v>8</v>
      </c>
      <c r="B60" s="73" t="s">
        <v>588</v>
      </c>
      <c r="C60" s="19" t="s">
        <v>149</v>
      </c>
      <c r="D60" s="81">
        <v>92.001999999999995</v>
      </c>
      <c r="E60" s="81">
        <v>89</v>
      </c>
      <c r="F60" s="81">
        <f t="shared" si="4"/>
        <v>181.00200000000001</v>
      </c>
      <c r="G60" s="21">
        <v>2</v>
      </c>
      <c r="H60" s="81">
        <v>362.00400000000002</v>
      </c>
      <c r="I60" s="22">
        <v>5</v>
      </c>
    </row>
    <row r="61" spans="1:9" ht="15.75" customHeight="1" x14ac:dyDescent="0.3">
      <c r="A61" s="25">
        <v>1</v>
      </c>
      <c r="B61" s="26" t="s">
        <v>508</v>
      </c>
      <c r="C61" s="26" t="s">
        <v>440</v>
      </c>
      <c r="D61" s="83">
        <v>88</v>
      </c>
      <c r="E61" s="83">
        <v>85.001000000000005</v>
      </c>
      <c r="F61" s="83">
        <f t="shared" si="4"/>
        <v>173.001</v>
      </c>
      <c r="G61" s="28">
        <v>1</v>
      </c>
      <c r="H61" s="83">
        <v>490.00300000000004</v>
      </c>
      <c r="I61" s="31">
        <v>4</v>
      </c>
    </row>
    <row r="62" spans="1:9" ht="15.75" customHeight="1" x14ac:dyDescent="0.3">
      <c r="B62" s="85"/>
      <c r="C62" s="85"/>
      <c r="D62" s="78"/>
      <c r="E62" s="78"/>
      <c r="F62" s="78"/>
      <c r="H62" s="78"/>
    </row>
    <row r="63" spans="1:9" ht="15.75" customHeight="1" x14ac:dyDescent="0.3">
      <c r="B63" s="85" t="s">
        <v>473</v>
      </c>
      <c r="C63" s="85"/>
      <c r="D63" s="78"/>
      <c r="E63" s="78"/>
      <c r="F63" s="78"/>
      <c r="H63" s="78"/>
    </row>
    <row r="64" spans="1:9" ht="15.75" customHeight="1" x14ac:dyDescent="0.3"/>
    <row r="65" spans="2:5" ht="15.75" customHeight="1" x14ac:dyDescent="0.3">
      <c r="B65" s="6" t="s">
        <v>589</v>
      </c>
      <c r="E65" s="32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9E7EDEFD-698F-4FE4-913E-9D9A46984A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D4AA-BE4C-4185-9EC6-921990D2B515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8</v>
      </c>
      <c r="B5" s="15" t="s">
        <v>15</v>
      </c>
      <c r="C5" s="15" t="s">
        <v>16</v>
      </c>
      <c r="D5" s="16">
        <v>193</v>
      </c>
      <c r="E5" s="16">
        <v>9</v>
      </c>
      <c r="F5" s="16">
        <v>569</v>
      </c>
      <c r="G5" s="17">
        <v>24</v>
      </c>
      <c r="I5" s="14">
        <v>9</v>
      </c>
      <c r="J5" s="15" t="s">
        <v>17</v>
      </c>
      <c r="K5" s="15" t="s">
        <v>18</v>
      </c>
      <c r="L5" s="16">
        <v>184</v>
      </c>
      <c r="M5" s="16">
        <v>9</v>
      </c>
      <c r="N5" s="16">
        <v>566</v>
      </c>
      <c r="O5" s="17">
        <v>27</v>
      </c>
    </row>
    <row r="6" spans="1:15" ht="15.75" customHeight="1" x14ac:dyDescent="0.3">
      <c r="A6" s="18">
        <v>9</v>
      </c>
      <c r="B6" s="19" t="s">
        <v>19</v>
      </c>
      <c r="C6" s="19" t="s">
        <v>20</v>
      </c>
      <c r="D6" s="20">
        <v>190</v>
      </c>
      <c r="E6" s="21">
        <v>6</v>
      </c>
      <c r="F6" s="20">
        <v>570</v>
      </c>
      <c r="G6" s="22">
        <v>23</v>
      </c>
      <c r="I6" s="18">
        <v>3</v>
      </c>
      <c r="J6" s="19" t="s">
        <v>21</v>
      </c>
      <c r="K6" s="19" t="s">
        <v>16</v>
      </c>
      <c r="L6" s="20">
        <v>183</v>
      </c>
      <c r="M6" s="21">
        <v>8</v>
      </c>
      <c r="N6" s="20">
        <v>552</v>
      </c>
      <c r="O6" s="22">
        <v>20</v>
      </c>
    </row>
    <row r="7" spans="1:15" ht="15.75" customHeight="1" x14ac:dyDescent="0.3">
      <c r="A7" s="18">
        <v>2</v>
      </c>
      <c r="B7" s="19" t="s">
        <v>22</v>
      </c>
      <c r="C7" s="19" t="s">
        <v>23</v>
      </c>
      <c r="D7" s="20">
        <v>192</v>
      </c>
      <c r="E7" s="21">
        <v>8</v>
      </c>
      <c r="F7" s="23">
        <v>564</v>
      </c>
      <c r="G7" s="24">
        <v>22</v>
      </c>
      <c r="I7" s="18">
        <v>6</v>
      </c>
      <c r="J7" s="19" t="s">
        <v>24</v>
      </c>
      <c r="K7" s="19" t="s">
        <v>25</v>
      </c>
      <c r="L7" s="20">
        <v>183</v>
      </c>
      <c r="M7" s="21">
        <v>8</v>
      </c>
      <c r="N7" s="20">
        <v>543</v>
      </c>
      <c r="O7" s="22">
        <v>17</v>
      </c>
    </row>
    <row r="8" spans="1:15" ht="15.75" customHeight="1" x14ac:dyDescent="0.3">
      <c r="A8" s="18">
        <v>4</v>
      </c>
      <c r="B8" s="19" t="s">
        <v>26</v>
      </c>
      <c r="C8" s="19" t="s">
        <v>27</v>
      </c>
      <c r="D8" s="20">
        <v>192</v>
      </c>
      <c r="E8" s="21">
        <v>8</v>
      </c>
      <c r="F8" s="20">
        <v>559</v>
      </c>
      <c r="G8" s="22">
        <v>19</v>
      </c>
      <c r="I8" s="18">
        <v>4</v>
      </c>
      <c r="J8" s="19" t="s">
        <v>28</v>
      </c>
      <c r="K8" s="19" t="s">
        <v>18</v>
      </c>
      <c r="L8" s="20">
        <v>182</v>
      </c>
      <c r="M8" s="21">
        <v>6</v>
      </c>
      <c r="N8" s="20">
        <v>549</v>
      </c>
      <c r="O8" s="22">
        <v>16</v>
      </c>
    </row>
    <row r="9" spans="1:15" ht="15.75" customHeight="1" x14ac:dyDescent="0.3">
      <c r="A9" s="18">
        <v>1</v>
      </c>
      <c r="B9" s="19" t="s">
        <v>29</v>
      </c>
      <c r="C9" s="19" t="s">
        <v>30</v>
      </c>
      <c r="D9" s="20">
        <v>188</v>
      </c>
      <c r="E9" s="21">
        <v>5</v>
      </c>
      <c r="F9" s="23">
        <v>560</v>
      </c>
      <c r="G9" s="24">
        <v>18</v>
      </c>
      <c r="I9" s="18">
        <v>5</v>
      </c>
      <c r="J9" s="19" t="s">
        <v>31</v>
      </c>
      <c r="K9" s="19" t="s">
        <v>32</v>
      </c>
      <c r="L9" s="20">
        <v>182</v>
      </c>
      <c r="M9" s="21">
        <v>6</v>
      </c>
      <c r="N9" s="20">
        <v>549</v>
      </c>
      <c r="O9" s="22">
        <v>16</v>
      </c>
    </row>
    <row r="10" spans="1:15" ht="15.75" customHeight="1" x14ac:dyDescent="0.3">
      <c r="A10" s="18">
        <v>3</v>
      </c>
      <c r="B10" s="19" t="s">
        <v>33</v>
      </c>
      <c r="C10" s="19" t="s">
        <v>20</v>
      </c>
      <c r="D10" s="20">
        <v>182</v>
      </c>
      <c r="E10" s="21">
        <v>3</v>
      </c>
      <c r="F10" s="20">
        <v>553</v>
      </c>
      <c r="G10" s="22">
        <v>15</v>
      </c>
      <c r="I10" s="18">
        <v>2</v>
      </c>
      <c r="J10" s="19" t="s">
        <v>34</v>
      </c>
      <c r="K10" s="19" t="s">
        <v>35</v>
      </c>
      <c r="L10" s="20">
        <v>180</v>
      </c>
      <c r="M10" s="21">
        <v>2</v>
      </c>
      <c r="N10" s="20">
        <v>552</v>
      </c>
      <c r="O10" s="22">
        <v>15</v>
      </c>
    </row>
    <row r="11" spans="1:15" ht="15.75" customHeight="1" x14ac:dyDescent="0.3">
      <c r="A11" s="18">
        <v>7</v>
      </c>
      <c r="B11" s="19" t="s">
        <v>36</v>
      </c>
      <c r="C11" s="19" t="s">
        <v>25</v>
      </c>
      <c r="D11" s="20">
        <v>185</v>
      </c>
      <c r="E11" s="21">
        <v>4</v>
      </c>
      <c r="F11" s="20">
        <v>547</v>
      </c>
      <c r="G11" s="22">
        <v>10</v>
      </c>
      <c r="I11" s="18">
        <v>1</v>
      </c>
      <c r="J11" s="19" t="s">
        <v>37</v>
      </c>
      <c r="K11" s="19" t="s">
        <v>38</v>
      </c>
      <c r="L11" s="20">
        <v>178</v>
      </c>
      <c r="M11" s="21">
        <v>1</v>
      </c>
      <c r="N11" s="23">
        <v>544</v>
      </c>
      <c r="O11" s="24">
        <v>11</v>
      </c>
    </row>
    <row r="12" spans="1:15" ht="15.75" customHeight="1" x14ac:dyDescent="0.3">
      <c r="A12" s="18">
        <v>6</v>
      </c>
      <c r="B12" s="19" t="s">
        <v>39</v>
      </c>
      <c r="C12" s="19" t="s">
        <v>40</v>
      </c>
      <c r="D12" s="20">
        <v>179</v>
      </c>
      <c r="E12" s="21">
        <v>2</v>
      </c>
      <c r="F12" s="20">
        <v>521</v>
      </c>
      <c r="G12" s="22">
        <v>6</v>
      </c>
      <c r="I12" s="18">
        <v>8</v>
      </c>
      <c r="J12" s="19" t="s">
        <v>41</v>
      </c>
      <c r="K12" s="19" t="s">
        <v>42</v>
      </c>
      <c r="L12" s="20">
        <v>181</v>
      </c>
      <c r="M12" s="21">
        <v>4</v>
      </c>
      <c r="N12" s="20">
        <v>539</v>
      </c>
      <c r="O12" s="22">
        <v>9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0</v>
      </c>
      <c r="G13" s="29">
        <v>0</v>
      </c>
      <c r="I13" s="25">
        <v>7</v>
      </c>
      <c r="J13" s="26" t="s">
        <v>46</v>
      </c>
      <c r="K13" s="26" t="s">
        <v>47</v>
      </c>
      <c r="L13" s="27">
        <v>181</v>
      </c>
      <c r="M13" s="28">
        <v>4</v>
      </c>
      <c r="N13" s="27">
        <v>538</v>
      </c>
      <c r="O13" s="29">
        <v>8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6</v>
      </c>
      <c r="B17" s="15" t="s">
        <v>54</v>
      </c>
      <c r="C17" s="15" t="s">
        <v>55</v>
      </c>
      <c r="D17" s="16">
        <v>184</v>
      </c>
      <c r="E17" s="16">
        <v>8</v>
      </c>
      <c r="F17" s="16">
        <v>555</v>
      </c>
      <c r="G17" s="17">
        <v>26</v>
      </c>
      <c r="I17" s="14">
        <v>8</v>
      </c>
      <c r="J17" s="15" t="s">
        <v>56</v>
      </c>
      <c r="K17" s="15" t="s">
        <v>57</v>
      </c>
      <c r="L17" s="16">
        <v>175</v>
      </c>
      <c r="M17" s="16">
        <v>7</v>
      </c>
      <c r="N17" s="16">
        <v>527</v>
      </c>
      <c r="O17" s="17">
        <v>24</v>
      </c>
    </row>
    <row r="18" spans="1:15" ht="15.75" customHeight="1" x14ac:dyDescent="0.3">
      <c r="A18" s="18">
        <v>8</v>
      </c>
      <c r="B18" s="19" t="s">
        <v>58</v>
      </c>
      <c r="C18" s="19" t="s">
        <v>18</v>
      </c>
      <c r="D18" s="20">
        <v>186</v>
      </c>
      <c r="E18" s="21">
        <v>9</v>
      </c>
      <c r="F18" s="20">
        <v>550</v>
      </c>
      <c r="G18" s="22">
        <v>24</v>
      </c>
      <c r="I18" s="18">
        <v>2</v>
      </c>
      <c r="J18" s="19" t="s">
        <v>59</v>
      </c>
      <c r="K18" s="19" t="s">
        <v>60</v>
      </c>
      <c r="L18" s="20">
        <v>186</v>
      </c>
      <c r="M18" s="21">
        <v>9</v>
      </c>
      <c r="N18" s="20">
        <v>530</v>
      </c>
      <c r="O18" s="22">
        <v>19</v>
      </c>
    </row>
    <row r="19" spans="1:15" ht="15.75" customHeight="1" x14ac:dyDescent="0.3">
      <c r="A19" s="18">
        <v>3</v>
      </c>
      <c r="B19" s="19" t="s">
        <v>61</v>
      </c>
      <c r="C19" s="19" t="s">
        <v>62</v>
      </c>
      <c r="D19" s="20">
        <v>180</v>
      </c>
      <c r="E19" s="21">
        <v>6</v>
      </c>
      <c r="F19" s="20">
        <v>546</v>
      </c>
      <c r="G19" s="22">
        <v>22</v>
      </c>
      <c r="I19" s="18">
        <v>3</v>
      </c>
      <c r="J19" s="19" t="s">
        <v>63</v>
      </c>
      <c r="K19" s="19" t="s">
        <v>64</v>
      </c>
      <c r="L19" s="20">
        <v>179</v>
      </c>
      <c r="M19" s="21">
        <v>8</v>
      </c>
      <c r="N19" s="20">
        <v>525</v>
      </c>
      <c r="O19" s="22">
        <v>19</v>
      </c>
    </row>
    <row r="20" spans="1:15" ht="15.75" customHeight="1" x14ac:dyDescent="0.3">
      <c r="A20" s="18">
        <v>1</v>
      </c>
      <c r="B20" s="19" t="s">
        <v>65</v>
      </c>
      <c r="C20" s="19" t="s">
        <v>20</v>
      </c>
      <c r="D20" s="20">
        <v>180</v>
      </c>
      <c r="E20" s="21">
        <v>6</v>
      </c>
      <c r="F20" s="23">
        <v>534</v>
      </c>
      <c r="G20" s="24">
        <v>15</v>
      </c>
      <c r="I20" s="18">
        <v>5</v>
      </c>
      <c r="J20" s="19" t="s">
        <v>66</v>
      </c>
      <c r="K20" s="19" t="s">
        <v>64</v>
      </c>
      <c r="L20" s="20">
        <v>174</v>
      </c>
      <c r="M20" s="21">
        <v>5</v>
      </c>
      <c r="N20" s="20">
        <v>522</v>
      </c>
      <c r="O20" s="22">
        <v>19</v>
      </c>
    </row>
    <row r="21" spans="1:15" ht="15.75" customHeight="1" x14ac:dyDescent="0.3">
      <c r="A21" s="18">
        <v>4</v>
      </c>
      <c r="B21" s="19" t="s">
        <v>67</v>
      </c>
      <c r="C21" s="19" t="s">
        <v>20</v>
      </c>
      <c r="D21" s="20">
        <v>184</v>
      </c>
      <c r="E21" s="21">
        <v>8</v>
      </c>
      <c r="F21" s="20">
        <v>528</v>
      </c>
      <c r="G21" s="22">
        <v>15</v>
      </c>
      <c r="I21" s="18">
        <v>6</v>
      </c>
      <c r="J21" s="19" t="s">
        <v>68</v>
      </c>
      <c r="K21" s="19" t="s">
        <v>18</v>
      </c>
      <c r="L21" s="20">
        <v>174</v>
      </c>
      <c r="M21" s="21">
        <v>5</v>
      </c>
      <c r="N21" s="20">
        <v>523</v>
      </c>
      <c r="O21" s="22">
        <v>18</v>
      </c>
    </row>
    <row r="22" spans="1:15" ht="15.75" customHeight="1" x14ac:dyDescent="0.3">
      <c r="A22" s="18">
        <v>7</v>
      </c>
      <c r="B22" s="19" t="s">
        <v>69</v>
      </c>
      <c r="C22" s="19" t="s">
        <v>70</v>
      </c>
      <c r="D22" s="20">
        <v>174</v>
      </c>
      <c r="E22" s="21">
        <v>3</v>
      </c>
      <c r="F22" s="20">
        <v>524</v>
      </c>
      <c r="G22" s="22">
        <v>11</v>
      </c>
      <c r="I22" s="18">
        <v>9</v>
      </c>
      <c r="J22" s="19" t="s">
        <v>71</v>
      </c>
      <c r="K22" s="19" t="s">
        <v>57</v>
      </c>
      <c r="L22" s="20">
        <v>173</v>
      </c>
      <c r="M22" s="21">
        <v>3</v>
      </c>
      <c r="N22" s="20">
        <v>522</v>
      </c>
      <c r="O22" s="22">
        <v>15</v>
      </c>
    </row>
    <row r="23" spans="1:15" ht="15.75" customHeight="1" x14ac:dyDescent="0.3">
      <c r="A23" s="18">
        <v>5</v>
      </c>
      <c r="B23" s="19" t="s">
        <v>72</v>
      </c>
      <c r="C23" s="19" t="s">
        <v>42</v>
      </c>
      <c r="D23" s="20">
        <v>179</v>
      </c>
      <c r="E23" s="21">
        <v>4</v>
      </c>
      <c r="F23" s="20">
        <v>484</v>
      </c>
      <c r="G23" s="22">
        <v>11</v>
      </c>
      <c r="I23" s="18">
        <v>4</v>
      </c>
      <c r="J23" s="19" t="s">
        <v>73</v>
      </c>
      <c r="K23" s="19" t="s">
        <v>74</v>
      </c>
      <c r="L23" s="20">
        <v>170</v>
      </c>
      <c r="M23" s="21">
        <v>2</v>
      </c>
      <c r="N23" s="20">
        <v>511</v>
      </c>
      <c r="O23" s="22">
        <v>9</v>
      </c>
    </row>
    <row r="24" spans="1:15" ht="15.75" customHeight="1" x14ac:dyDescent="0.3">
      <c r="A24" s="18">
        <v>2</v>
      </c>
      <c r="B24" s="19" t="s">
        <v>75</v>
      </c>
      <c r="C24" s="19" t="s">
        <v>76</v>
      </c>
      <c r="D24" s="20">
        <v>165</v>
      </c>
      <c r="E24" s="21">
        <v>1</v>
      </c>
      <c r="F24" s="20">
        <v>509</v>
      </c>
      <c r="G24" s="22">
        <v>8</v>
      </c>
      <c r="I24" s="18">
        <v>7</v>
      </c>
      <c r="J24" s="19" t="s">
        <v>77</v>
      </c>
      <c r="K24" s="19" t="s">
        <v>78</v>
      </c>
      <c r="L24" s="20">
        <v>175</v>
      </c>
      <c r="M24" s="21">
        <v>7</v>
      </c>
      <c r="N24" s="20">
        <v>481</v>
      </c>
      <c r="O24" s="22">
        <v>9</v>
      </c>
    </row>
    <row r="25" spans="1:15" ht="15.75" customHeight="1" x14ac:dyDescent="0.3">
      <c r="A25" s="25">
        <v>9</v>
      </c>
      <c r="B25" s="26" t="s">
        <v>79</v>
      </c>
      <c r="C25" s="26" t="s">
        <v>25</v>
      </c>
      <c r="D25" s="27">
        <v>170</v>
      </c>
      <c r="E25" s="28">
        <v>2</v>
      </c>
      <c r="F25" s="27">
        <v>482</v>
      </c>
      <c r="G25" s="29">
        <v>6</v>
      </c>
      <c r="I25" s="25">
        <v>1</v>
      </c>
      <c r="J25" s="26" t="s">
        <v>80</v>
      </c>
      <c r="K25" s="26" t="s">
        <v>81</v>
      </c>
      <c r="L25" s="27">
        <v>167</v>
      </c>
      <c r="M25" s="28">
        <v>1</v>
      </c>
      <c r="N25" s="30">
        <v>506</v>
      </c>
      <c r="O25" s="31">
        <v>7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88</v>
      </c>
      <c r="C29" s="15" t="s">
        <v>89</v>
      </c>
      <c r="D29" s="16">
        <v>181</v>
      </c>
      <c r="E29" s="16">
        <v>9</v>
      </c>
      <c r="F29" s="16">
        <v>533</v>
      </c>
      <c r="G29" s="17">
        <v>26</v>
      </c>
      <c r="I29" s="14">
        <v>9</v>
      </c>
      <c r="J29" s="15" t="s">
        <v>90</v>
      </c>
      <c r="K29" s="15" t="s">
        <v>91</v>
      </c>
      <c r="L29" s="16">
        <v>178</v>
      </c>
      <c r="M29" s="16">
        <v>9</v>
      </c>
      <c r="N29" s="16">
        <v>540</v>
      </c>
      <c r="O29" s="17">
        <v>26</v>
      </c>
    </row>
    <row r="30" spans="1:15" ht="15.75" customHeight="1" x14ac:dyDescent="0.3">
      <c r="A30" s="18">
        <v>4</v>
      </c>
      <c r="B30" s="19" t="s">
        <v>92</v>
      </c>
      <c r="C30" s="19" t="s">
        <v>16</v>
      </c>
      <c r="D30" s="20">
        <v>174</v>
      </c>
      <c r="E30" s="21">
        <v>6</v>
      </c>
      <c r="F30" s="20">
        <v>526</v>
      </c>
      <c r="G30" s="22">
        <v>23</v>
      </c>
      <c r="I30" s="18">
        <v>8</v>
      </c>
      <c r="J30" s="19" t="s">
        <v>93</v>
      </c>
      <c r="K30" s="19" t="s">
        <v>18</v>
      </c>
      <c r="L30" s="20">
        <v>166</v>
      </c>
      <c r="M30" s="21">
        <v>3</v>
      </c>
      <c r="N30" s="20">
        <v>521</v>
      </c>
      <c r="O30" s="22">
        <v>20</v>
      </c>
    </row>
    <row r="31" spans="1:15" ht="15.75" customHeight="1" x14ac:dyDescent="0.3">
      <c r="A31" s="18">
        <v>3</v>
      </c>
      <c r="B31" s="19" t="s">
        <v>94</v>
      </c>
      <c r="C31" s="19" t="s">
        <v>38</v>
      </c>
      <c r="D31" s="20">
        <v>171</v>
      </c>
      <c r="E31" s="21">
        <v>4</v>
      </c>
      <c r="F31" s="20">
        <v>521</v>
      </c>
      <c r="G31" s="22">
        <v>18</v>
      </c>
      <c r="I31" s="18">
        <v>2</v>
      </c>
      <c r="J31" s="19" t="s">
        <v>95</v>
      </c>
      <c r="K31" s="19" t="s">
        <v>96</v>
      </c>
      <c r="L31" s="20">
        <v>178</v>
      </c>
      <c r="M31" s="21">
        <v>9</v>
      </c>
      <c r="N31" s="20">
        <v>521</v>
      </c>
      <c r="O31" s="22">
        <v>19</v>
      </c>
    </row>
    <row r="32" spans="1:15" ht="15.75" customHeight="1" x14ac:dyDescent="0.3">
      <c r="A32" s="18">
        <v>5</v>
      </c>
      <c r="B32" s="19" t="s">
        <v>97</v>
      </c>
      <c r="C32" s="19" t="s">
        <v>96</v>
      </c>
      <c r="D32" s="20">
        <v>174</v>
      </c>
      <c r="E32" s="21">
        <v>6</v>
      </c>
      <c r="F32" s="20">
        <v>513</v>
      </c>
      <c r="G32" s="22">
        <v>16</v>
      </c>
      <c r="I32" s="18">
        <v>7</v>
      </c>
      <c r="J32" s="19" t="s">
        <v>98</v>
      </c>
      <c r="K32" s="19" t="s">
        <v>76</v>
      </c>
      <c r="L32" s="20">
        <v>177</v>
      </c>
      <c r="M32" s="21">
        <v>7</v>
      </c>
      <c r="N32" s="20">
        <v>518</v>
      </c>
      <c r="O32" s="22">
        <v>19</v>
      </c>
    </row>
    <row r="33" spans="1:15" ht="15.75" customHeight="1" x14ac:dyDescent="0.3">
      <c r="A33" s="18">
        <v>1</v>
      </c>
      <c r="B33" s="19" t="s">
        <v>99</v>
      </c>
      <c r="C33" s="19" t="s">
        <v>100</v>
      </c>
      <c r="D33" s="20">
        <v>176</v>
      </c>
      <c r="E33" s="21">
        <v>8</v>
      </c>
      <c r="F33" s="23">
        <v>506</v>
      </c>
      <c r="G33" s="24">
        <v>15</v>
      </c>
      <c r="I33" s="18">
        <v>5</v>
      </c>
      <c r="J33" s="19" t="s">
        <v>101</v>
      </c>
      <c r="K33" s="19" t="s">
        <v>102</v>
      </c>
      <c r="L33" s="20">
        <v>176</v>
      </c>
      <c r="M33" s="21">
        <v>6</v>
      </c>
      <c r="N33" s="20">
        <v>522</v>
      </c>
      <c r="O33" s="22">
        <v>16</v>
      </c>
    </row>
    <row r="34" spans="1:15" ht="15.75" customHeight="1" x14ac:dyDescent="0.3">
      <c r="A34" s="18">
        <v>8</v>
      </c>
      <c r="B34" s="19" t="s">
        <v>103</v>
      </c>
      <c r="C34" s="19" t="s">
        <v>30</v>
      </c>
      <c r="D34" s="20">
        <v>162</v>
      </c>
      <c r="E34" s="21">
        <v>1</v>
      </c>
      <c r="F34" s="20">
        <v>504</v>
      </c>
      <c r="G34" s="22">
        <v>14</v>
      </c>
      <c r="I34" s="18">
        <v>3</v>
      </c>
      <c r="J34" s="19" t="s">
        <v>104</v>
      </c>
      <c r="K34" s="19" t="s">
        <v>105</v>
      </c>
      <c r="L34" s="20">
        <v>167</v>
      </c>
      <c r="M34" s="21">
        <v>4</v>
      </c>
      <c r="N34" s="20">
        <v>512</v>
      </c>
      <c r="O34" s="22">
        <v>15</v>
      </c>
    </row>
    <row r="35" spans="1:15" ht="15.75" customHeight="1" x14ac:dyDescent="0.3">
      <c r="A35" s="18">
        <v>7</v>
      </c>
      <c r="B35" s="19" t="s">
        <v>106</v>
      </c>
      <c r="C35" s="19" t="s">
        <v>76</v>
      </c>
      <c r="D35" s="20">
        <v>175</v>
      </c>
      <c r="E35" s="21">
        <v>7</v>
      </c>
      <c r="F35" s="20">
        <v>510</v>
      </c>
      <c r="G35" s="22">
        <v>12</v>
      </c>
      <c r="I35" s="18">
        <v>6</v>
      </c>
      <c r="J35" s="19" t="s">
        <v>107</v>
      </c>
      <c r="K35" s="19" t="s">
        <v>35</v>
      </c>
      <c r="L35" s="20">
        <v>172</v>
      </c>
      <c r="M35" s="21">
        <v>5</v>
      </c>
      <c r="N35" s="20">
        <v>509</v>
      </c>
      <c r="O35" s="22">
        <v>14</v>
      </c>
    </row>
    <row r="36" spans="1:15" ht="15.75" customHeight="1" x14ac:dyDescent="0.3">
      <c r="A36" s="18">
        <v>6</v>
      </c>
      <c r="B36" s="19" t="s">
        <v>108</v>
      </c>
      <c r="C36" s="19" t="s">
        <v>27</v>
      </c>
      <c r="D36" s="20">
        <v>169</v>
      </c>
      <c r="E36" s="21">
        <v>3</v>
      </c>
      <c r="F36" s="20">
        <v>491</v>
      </c>
      <c r="G36" s="22">
        <v>9</v>
      </c>
      <c r="I36" s="18">
        <v>4</v>
      </c>
      <c r="J36" s="19" t="s">
        <v>109</v>
      </c>
      <c r="K36" s="19" t="s">
        <v>55</v>
      </c>
      <c r="L36" s="20">
        <v>153</v>
      </c>
      <c r="M36" s="21">
        <v>2</v>
      </c>
      <c r="N36" s="20">
        <v>464</v>
      </c>
      <c r="O36" s="22">
        <v>4</v>
      </c>
    </row>
    <row r="37" spans="1:15" ht="15.75" customHeight="1" x14ac:dyDescent="0.3">
      <c r="A37" s="25">
        <v>9</v>
      </c>
      <c r="B37" s="26" t="s">
        <v>110</v>
      </c>
      <c r="C37" s="26" t="s">
        <v>55</v>
      </c>
      <c r="D37" s="27">
        <v>168</v>
      </c>
      <c r="E37" s="28">
        <v>2</v>
      </c>
      <c r="F37" s="27">
        <v>504</v>
      </c>
      <c r="G37" s="29">
        <v>8</v>
      </c>
      <c r="I37" s="25">
        <v>1</v>
      </c>
      <c r="J37" s="26" t="s">
        <v>111</v>
      </c>
      <c r="K37" s="26" t="s">
        <v>35</v>
      </c>
      <c r="L37" s="27" t="s">
        <v>45</v>
      </c>
      <c r="M37" s="28">
        <v>0</v>
      </c>
      <c r="N37" s="30">
        <v>325</v>
      </c>
      <c r="O37" s="31">
        <v>4</v>
      </c>
    </row>
    <row r="38" spans="1:15" ht="15.75" customHeight="1" x14ac:dyDescent="0.3"/>
    <row r="39" spans="1:15" ht="15.75" customHeight="1" x14ac:dyDescent="0.3">
      <c r="A39" s="7"/>
      <c r="B39" s="8" t="s">
        <v>112</v>
      </c>
      <c r="C39" s="6" t="s">
        <v>113</v>
      </c>
      <c r="E39" s="9" t="s">
        <v>114</v>
      </c>
      <c r="F39" s="8"/>
      <c r="G39" s="8"/>
      <c r="I39" s="7"/>
      <c r="J39" s="8" t="s">
        <v>115</v>
      </c>
      <c r="K39" s="6" t="s">
        <v>116</v>
      </c>
      <c r="M39" s="9" t="s">
        <v>117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118</v>
      </c>
      <c r="C41" s="15" t="s">
        <v>23</v>
      </c>
      <c r="D41" s="16">
        <v>170</v>
      </c>
      <c r="E41" s="16">
        <v>8</v>
      </c>
      <c r="F41" s="16">
        <v>500</v>
      </c>
      <c r="G41" s="17">
        <v>22</v>
      </c>
      <c r="I41" s="14">
        <v>9</v>
      </c>
      <c r="J41" s="15" t="s">
        <v>119</v>
      </c>
      <c r="K41" s="15" t="s">
        <v>35</v>
      </c>
      <c r="L41" s="16">
        <v>168</v>
      </c>
      <c r="M41" s="16">
        <v>7</v>
      </c>
      <c r="N41" s="16">
        <v>514</v>
      </c>
      <c r="O41" s="17">
        <v>25</v>
      </c>
    </row>
    <row r="42" spans="1:15" ht="15.75" customHeight="1" x14ac:dyDescent="0.3">
      <c r="A42" s="18">
        <v>4</v>
      </c>
      <c r="B42" s="19" t="s">
        <v>120</v>
      </c>
      <c r="C42" s="19" t="s">
        <v>16</v>
      </c>
      <c r="D42" s="20">
        <v>156</v>
      </c>
      <c r="E42" s="21">
        <v>3</v>
      </c>
      <c r="F42" s="20">
        <v>502</v>
      </c>
      <c r="G42" s="22">
        <v>20</v>
      </c>
      <c r="I42" s="18">
        <v>8</v>
      </c>
      <c r="J42" s="19" t="s">
        <v>121</v>
      </c>
      <c r="K42" s="19" t="s">
        <v>35</v>
      </c>
      <c r="L42" s="20">
        <v>181</v>
      </c>
      <c r="M42" s="21">
        <v>9</v>
      </c>
      <c r="N42" s="20">
        <v>522</v>
      </c>
      <c r="O42" s="22">
        <v>24</v>
      </c>
    </row>
    <row r="43" spans="1:15" ht="15.75" customHeight="1" x14ac:dyDescent="0.3">
      <c r="A43" s="18">
        <v>3</v>
      </c>
      <c r="B43" s="19" t="s">
        <v>122</v>
      </c>
      <c r="C43" s="19" t="s">
        <v>35</v>
      </c>
      <c r="D43" s="20">
        <v>172</v>
      </c>
      <c r="E43" s="21">
        <v>9</v>
      </c>
      <c r="F43" s="20">
        <v>496</v>
      </c>
      <c r="G43" s="22">
        <v>20</v>
      </c>
      <c r="I43" s="18">
        <v>3</v>
      </c>
      <c r="J43" s="19" t="s">
        <v>123</v>
      </c>
      <c r="K43" s="19" t="s">
        <v>16</v>
      </c>
      <c r="L43" s="20">
        <v>166</v>
      </c>
      <c r="M43" s="21">
        <v>5</v>
      </c>
      <c r="N43" s="20">
        <v>501</v>
      </c>
      <c r="O43" s="22">
        <v>17</v>
      </c>
    </row>
    <row r="44" spans="1:15" ht="15.75" customHeight="1" x14ac:dyDescent="0.3">
      <c r="A44" s="18">
        <v>9</v>
      </c>
      <c r="B44" s="19" t="s">
        <v>124</v>
      </c>
      <c r="C44" s="19" t="s">
        <v>96</v>
      </c>
      <c r="D44" s="20">
        <v>165</v>
      </c>
      <c r="E44" s="21">
        <v>6</v>
      </c>
      <c r="F44" s="20">
        <v>502</v>
      </c>
      <c r="G44" s="22">
        <v>18</v>
      </c>
      <c r="I44" s="18">
        <v>6</v>
      </c>
      <c r="J44" s="19" t="s">
        <v>125</v>
      </c>
      <c r="K44" s="19" t="s">
        <v>47</v>
      </c>
      <c r="L44" s="20">
        <v>168</v>
      </c>
      <c r="M44" s="21">
        <v>7</v>
      </c>
      <c r="N44" s="20">
        <v>494</v>
      </c>
      <c r="O44" s="22">
        <v>16</v>
      </c>
    </row>
    <row r="45" spans="1:15" ht="15.75" customHeight="1" x14ac:dyDescent="0.3">
      <c r="A45" s="18">
        <v>5</v>
      </c>
      <c r="B45" s="19" t="s">
        <v>126</v>
      </c>
      <c r="C45" s="19" t="s">
        <v>127</v>
      </c>
      <c r="D45" s="20">
        <v>168</v>
      </c>
      <c r="E45" s="21">
        <v>7</v>
      </c>
      <c r="F45" s="20">
        <v>486</v>
      </c>
      <c r="G45" s="22">
        <v>16</v>
      </c>
      <c r="I45" s="18">
        <v>1</v>
      </c>
      <c r="J45" s="19" t="s">
        <v>128</v>
      </c>
      <c r="K45" s="19" t="s">
        <v>129</v>
      </c>
      <c r="L45" s="20">
        <v>160</v>
      </c>
      <c r="M45" s="21">
        <v>4</v>
      </c>
      <c r="N45" s="23">
        <v>488</v>
      </c>
      <c r="O45" s="24">
        <v>15</v>
      </c>
    </row>
    <row r="46" spans="1:15" ht="15.75" customHeight="1" x14ac:dyDescent="0.3">
      <c r="A46" s="18">
        <v>6</v>
      </c>
      <c r="B46" s="19" t="s">
        <v>130</v>
      </c>
      <c r="C46" s="19" t="s">
        <v>70</v>
      </c>
      <c r="D46" s="20">
        <v>162</v>
      </c>
      <c r="E46" s="21">
        <v>5</v>
      </c>
      <c r="F46" s="20">
        <v>477</v>
      </c>
      <c r="G46" s="22">
        <v>13</v>
      </c>
      <c r="I46" s="18">
        <v>2</v>
      </c>
      <c r="J46" s="19" t="s">
        <v>131</v>
      </c>
      <c r="K46" s="19" t="s">
        <v>81</v>
      </c>
      <c r="L46" s="20">
        <v>170</v>
      </c>
      <c r="M46" s="21">
        <v>8</v>
      </c>
      <c r="N46" s="20">
        <v>489</v>
      </c>
      <c r="O46" s="22">
        <v>14</v>
      </c>
    </row>
    <row r="47" spans="1:15" ht="15.75" customHeight="1" x14ac:dyDescent="0.3">
      <c r="A47" s="18">
        <v>2</v>
      </c>
      <c r="B47" s="19" t="s">
        <v>132</v>
      </c>
      <c r="C47" s="19" t="s">
        <v>38</v>
      </c>
      <c r="D47" s="20" t="s">
        <v>45</v>
      </c>
      <c r="E47" s="21">
        <v>0</v>
      </c>
      <c r="F47" s="20">
        <v>332</v>
      </c>
      <c r="G47" s="22">
        <v>12</v>
      </c>
      <c r="I47" s="18">
        <v>7</v>
      </c>
      <c r="J47" s="19" t="s">
        <v>133</v>
      </c>
      <c r="K47" s="19" t="s">
        <v>62</v>
      </c>
      <c r="L47" s="20">
        <v>157</v>
      </c>
      <c r="M47" s="21">
        <v>3</v>
      </c>
      <c r="N47" s="20">
        <v>475</v>
      </c>
      <c r="O47" s="22">
        <v>12</v>
      </c>
    </row>
    <row r="48" spans="1:15" ht="15.75" customHeight="1" x14ac:dyDescent="0.3">
      <c r="A48" s="18">
        <v>1</v>
      </c>
      <c r="B48" s="19" t="s">
        <v>134</v>
      </c>
      <c r="C48" s="19" t="s">
        <v>35</v>
      </c>
      <c r="D48" s="20">
        <v>160</v>
      </c>
      <c r="E48" s="21">
        <v>4</v>
      </c>
      <c r="F48" s="23">
        <v>473</v>
      </c>
      <c r="G48" s="24">
        <v>11</v>
      </c>
      <c r="I48" s="18">
        <v>5</v>
      </c>
      <c r="J48" s="19" t="s">
        <v>135</v>
      </c>
      <c r="K48" s="19" t="s">
        <v>76</v>
      </c>
      <c r="L48" s="20">
        <v>157</v>
      </c>
      <c r="M48" s="21">
        <v>3</v>
      </c>
      <c r="N48" s="20">
        <v>469</v>
      </c>
      <c r="O48" s="22">
        <v>9</v>
      </c>
    </row>
    <row r="49" spans="1:15" ht="15.75" customHeight="1" x14ac:dyDescent="0.3">
      <c r="A49" s="25">
        <v>7</v>
      </c>
      <c r="B49" s="26" t="s">
        <v>136</v>
      </c>
      <c r="C49" s="26" t="s">
        <v>35</v>
      </c>
      <c r="D49" s="27">
        <v>146</v>
      </c>
      <c r="E49" s="28">
        <v>2</v>
      </c>
      <c r="F49" s="27">
        <v>418</v>
      </c>
      <c r="G49" s="29">
        <v>4</v>
      </c>
      <c r="I49" s="25">
        <v>4</v>
      </c>
      <c r="J49" s="26" t="s">
        <v>137</v>
      </c>
      <c r="K49" s="26" t="s">
        <v>76</v>
      </c>
      <c r="L49" s="27">
        <v>144</v>
      </c>
      <c r="M49" s="28">
        <v>1</v>
      </c>
      <c r="N49" s="27">
        <v>442</v>
      </c>
      <c r="O49" s="29">
        <v>7</v>
      </c>
    </row>
    <row r="50" spans="1:15" ht="15.75" customHeight="1" x14ac:dyDescent="0.3"/>
    <row r="51" spans="1:15" ht="15.75" customHeight="1" x14ac:dyDescent="0.3">
      <c r="A51" s="7"/>
      <c r="B51" s="8" t="s">
        <v>138</v>
      </c>
      <c r="C51" s="6" t="s">
        <v>139</v>
      </c>
      <c r="E51" s="9" t="s">
        <v>140</v>
      </c>
      <c r="F51" s="8"/>
      <c r="G51" s="8"/>
      <c r="I51" s="7"/>
      <c r="J51" s="8" t="s">
        <v>141</v>
      </c>
      <c r="K51" s="6" t="s">
        <v>142</v>
      </c>
      <c r="M51" s="9" t="s">
        <v>143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144</v>
      </c>
      <c r="C53" s="15" t="s">
        <v>35</v>
      </c>
      <c r="D53" s="16">
        <v>173</v>
      </c>
      <c r="E53" s="16">
        <v>9</v>
      </c>
      <c r="F53" s="16">
        <v>536</v>
      </c>
      <c r="G53" s="17">
        <v>27</v>
      </c>
      <c r="I53" s="14">
        <v>4</v>
      </c>
      <c r="J53" s="15" t="s">
        <v>145</v>
      </c>
      <c r="K53" s="15" t="s">
        <v>38</v>
      </c>
      <c r="L53" s="16">
        <v>176</v>
      </c>
      <c r="M53" s="16">
        <v>9</v>
      </c>
      <c r="N53" s="16">
        <v>518</v>
      </c>
      <c r="O53" s="17">
        <v>25</v>
      </c>
    </row>
    <row r="54" spans="1:15" x14ac:dyDescent="0.3">
      <c r="A54" s="18">
        <v>9</v>
      </c>
      <c r="B54" s="19" t="s">
        <v>146</v>
      </c>
      <c r="C54" s="19" t="s">
        <v>18</v>
      </c>
      <c r="D54" s="20">
        <v>170</v>
      </c>
      <c r="E54" s="21">
        <v>8</v>
      </c>
      <c r="F54" s="20">
        <v>513</v>
      </c>
      <c r="G54" s="22">
        <v>22</v>
      </c>
      <c r="I54" s="18">
        <v>8</v>
      </c>
      <c r="J54" s="19" t="s">
        <v>147</v>
      </c>
      <c r="K54" s="19" t="s">
        <v>25</v>
      </c>
      <c r="L54" s="20">
        <v>165</v>
      </c>
      <c r="M54" s="21">
        <v>8</v>
      </c>
      <c r="N54" s="20">
        <v>500</v>
      </c>
      <c r="O54" s="22">
        <v>24</v>
      </c>
    </row>
    <row r="55" spans="1:15" x14ac:dyDescent="0.3">
      <c r="A55" s="18">
        <v>1</v>
      </c>
      <c r="B55" s="19" t="s">
        <v>148</v>
      </c>
      <c r="C55" s="19" t="s">
        <v>149</v>
      </c>
      <c r="D55" s="20">
        <v>168</v>
      </c>
      <c r="E55" s="21">
        <v>7</v>
      </c>
      <c r="F55" s="23">
        <v>506</v>
      </c>
      <c r="G55" s="24">
        <v>21</v>
      </c>
      <c r="I55" s="18">
        <v>9</v>
      </c>
      <c r="J55" s="19" t="s">
        <v>150</v>
      </c>
      <c r="K55" s="19" t="s">
        <v>18</v>
      </c>
      <c r="L55" s="20">
        <v>160</v>
      </c>
      <c r="M55" s="21">
        <v>6</v>
      </c>
      <c r="N55" s="20">
        <v>494</v>
      </c>
      <c r="O55" s="22">
        <v>20</v>
      </c>
    </row>
    <row r="56" spans="1:15" x14ac:dyDescent="0.3">
      <c r="A56" s="18">
        <v>6</v>
      </c>
      <c r="B56" s="19" t="s">
        <v>151</v>
      </c>
      <c r="C56" s="19" t="s">
        <v>105</v>
      </c>
      <c r="D56" s="20">
        <v>154</v>
      </c>
      <c r="E56" s="21">
        <v>4</v>
      </c>
      <c r="F56" s="20">
        <v>494</v>
      </c>
      <c r="G56" s="22">
        <v>18</v>
      </c>
      <c r="I56" s="18">
        <v>3</v>
      </c>
      <c r="J56" s="19" t="s">
        <v>152</v>
      </c>
      <c r="K56" s="19" t="s">
        <v>91</v>
      </c>
      <c r="L56" s="20">
        <v>162</v>
      </c>
      <c r="M56" s="21">
        <v>7</v>
      </c>
      <c r="N56" s="20">
        <v>481</v>
      </c>
      <c r="O56" s="22">
        <v>17</v>
      </c>
    </row>
    <row r="57" spans="1:15" x14ac:dyDescent="0.3">
      <c r="A57" s="18">
        <v>4</v>
      </c>
      <c r="B57" s="19" t="s">
        <v>153</v>
      </c>
      <c r="C57" s="19" t="s">
        <v>38</v>
      </c>
      <c r="D57" s="20">
        <v>165</v>
      </c>
      <c r="E57" s="21">
        <v>6</v>
      </c>
      <c r="F57" s="20">
        <v>493</v>
      </c>
      <c r="G57" s="22">
        <v>16</v>
      </c>
      <c r="I57" s="18">
        <v>1</v>
      </c>
      <c r="J57" s="19" t="s">
        <v>154</v>
      </c>
      <c r="K57" s="19" t="s">
        <v>38</v>
      </c>
      <c r="L57" s="20">
        <v>157</v>
      </c>
      <c r="M57" s="21">
        <v>5</v>
      </c>
      <c r="N57" s="23">
        <v>475</v>
      </c>
      <c r="O57" s="24">
        <v>15</v>
      </c>
    </row>
    <row r="58" spans="1:15" x14ac:dyDescent="0.3">
      <c r="A58" s="18">
        <v>7</v>
      </c>
      <c r="B58" s="19" t="s">
        <v>155</v>
      </c>
      <c r="C58" s="19" t="s">
        <v>32</v>
      </c>
      <c r="D58" s="20">
        <v>154</v>
      </c>
      <c r="E58" s="21">
        <v>4</v>
      </c>
      <c r="F58" s="20">
        <v>470</v>
      </c>
      <c r="G58" s="22">
        <v>11</v>
      </c>
      <c r="I58" s="18">
        <v>7</v>
      </c>
      <c r="J58" s="19" t="s">
        <v>156</v>
      </c>
      <c r="K58" s="19" t="s">
        <v>157</v>
      </c>
      <c r="L58" s="20">
        <v>155</v>
      </c>
      <c r="M58" s="21">
        <v>4</v>
      </c>
      <c r="N58" s="20">
        <v>324</v>
      </c>
      <c r="O58" s="22">
        <v>12</v>
      </c>
    </row>
    <row r="59" spans="1:15" x14ac:dyDescent="0.3">
      <c r="A59" s="18">
        <v>5</v>
      </c>
      <c r="B59" s="19" t="s">
        <v>158</v>
      </c>
      <c r="C59" s="19" t="s">
        <v>81</v>
      </c>
      <c r="D59" s="20">
        <v>145</v>
      </c>
      <c r="E59" s="21">
        <v>2</v>
      </c>
      <c r="F59" s="20">
        <v>431</v>
      </c>
      <c r="G59" s="22">
        <v>7</v>
      </c>
      <c r="I59" s="18">
        <v>5</v>
      </c>
      <c r="J59" s="19" t="s">
        <v>159</v>
      </c>
      <c r="K59" s="19" t="s">
        <v>18</v>
      </c>
      <c r="L59" s="20">
        <v>148</v>
      </c>
      <c r="M59" s="21">
        <v>2</v>
      </c>
      <c r="N59" s="20">
        <v>454</v>
      </c>
      <c r="O59" s="22">
        <v>9</v>
      </c>
    </row>
    <row r="60" spans="1:15" x14ac:dyDescent="0.3">
      <c r="A60" s="18">
        <v>8</v>
      </c>
      <c r="B60" s="19" t="s">
        <v>160</v>
      </c>
      <c r="C60" s="19" t="s">
        <v>32</v>
      </c>
      <c r="D60" s="20">
        <v>155</v>
      </c>
      <c r="E60" s="21">
        <v>5</v>
      </c>
      <c r="F60" s="20">
        <v>406</v>
      </c>
      <c r="G60" s="22">
        <v>7</v>
      </c>
      <c r="I60" s="18">
        <v>6</v>
      </c>
      <c r="J60" s="19" t="s">
        <v>161</v>
      </c>
      <c r="K60" s="19" t="s">
        <v>62</v>
      </c>
      <c r="L60" s="20">
        <v>150</v>
      </c>
      <c r="M60" s="21">
        <v>3</v>
      </c>
      <c r="N60" s="20">
        <v>150</v>
      </c>
      <c r="O60" s="22">
        <v>3</v>
      </c>
    </row>
    <row r="61" spans="1:15" x14ac:dyDescent="0.3">
      <c r="A61" s="25">
        <v>3</v>
      </c>
      <c r="B61" s="26" t="s">
        <v>162</v>
      </c>
      <c r="C61" s="26" t="s">
        <v>35</v>
      </c>
      <c r="D61" s="27" t="s">
        <v>45</v>
      </c>
      <c r="E61" s="28">
        <v>0</v>
      </c>
      <c r="F61" s="27">
        <v>309</v>
      </c>
      <c r="G61" s="29">
        <v>7</v>
      </c>
      <c r="I61" s="25">
        <v>2</v>
      </c>
      <c r="J61" s="26" t="s">
        <v>163</v>
      </c>
      <c r="K61" s="26" t="s">
        <v>42</v>
      </c>
      <c r="L61" s="27" t="s">
        <v>45</v>
      </c>
      <c r="M61" s="28">
        <v>0</v>
      </c>
      <c r="N61" s="27">
        <v>0</v>
      </c>
      <c r="O61" s="29">
        <v>0</v>
      </c>
    </row>
    <row r="63" spans="1:15" x14ac:dyDescent="0.3">
      <c r="B63" s="6" t="s">
        <v>164</v>
      </c>
      <c r="F63" s="32" t="s">
        <v>165</v>
      </c>
    </row>
    <row r="64" spans="1:15" x14ac:dyDescent="0.3">
      <c r="B64" s="6" t="s">
        <v>166</v>
      </c>
    </row>
  </sheetData>
  <hyperlinks>
    <hyperlink ref="B2" location="'Index'!A3" tooltip="Go to the Index sheet" display="á" xr:uid="{B676EC22-1B11-495D-87F7-497D859AA6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AECF-5AF0-4A9D-8611-B6E5F489EB57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590</v>
      </c>
      <c r="E3" s="9" t="s">
        <v>591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6</v>
      </c>
      <c r="B5" s="15" t="s">
        <v>592</v>
      </c>
      <c r="C5" s="15" t="s">
        <v>81</v>
      </c>
      <c r="D5" s="87">
        <v>96.001000000000005</v>
      </c>
      <c r="E5" s="87">
        <v>96</v>
      </c>
      <c r="F5" s="80">
        <f t="shared" ref="F5:F13" si="0">SUM(D5,E5)</f>
        <v>192.001</v>
      </c>
      <c r="G5" s="16">
        <v>9</v>
      </c>
      <c r="H5" s="87">
        <v>579.005</v>
      </c>
      <c r="I5" s="36">
        <v>27</v>
      </c>
    </row>
    <row r="6" spans="1:9" ht="15.75" customHeight="1" x14ac:dyDescent="0.3">
      <c r="A6" s="18">
        <v>9</v>
      </c>
      <c r="B6" s="19" t="s">
        <v>483</v>
      </c>
      <c r="C6" s="19" t="s">
        <v>440</v>
      </c>
      <c r="D6" s="88">
        <v>98</v>
      </c>
      <c r="E6" s="88">
        <v>93</v>
      </c>
      <c r="F6" s="81">
        <f t="shared" si="0"/>
        <v>191</v>
      </c>
      <c r="G6" s="21">
        <v>8</v>
      </c>
      <c r="H6" s="88">
        <v>562.00199999999995</v>
      </c>
      <c r="I6" s="39">
        <v>24</v>
      </c>
    </row>
    <row r="7" spans="1:9" ht="15.75" customHeight="1" x14ac:dyDescent="0.3">
      <c r="A7" s="18">
        <v>7</v>
      </c>
      <c r="B7" s="19" t="s">
        <v>593</v>
      </c>
      <c r="C7" s="19" t="s">
        <v>91</v>
      </c>
      <c r="D7" s="88">
        <v>95</v>
      </c>
      <c r="E7" s="88">
        <v>92</v>
      </c>
      <c r="F7" s="81">
        <f t="shared" si="0"/>
        <v>187</v>
      </c>
      <c r="G7" s="21">
        <v>4</v>
      </c>
      <c r="H7" s="88">
        <v>551.00099999999998</v>
      </c>
      <c r="I7" s="39">
        <v>17</v>
      </c>
    </row>
    <row r="8" spans="1:9" ht="15.75" customHeight="1" x14ac:dyDescent="0.3">
      <c r="A8" s="37">
        <v>4</v>
      </c>
      <c r="B8" s="19" t="s">
        <v>594</v>
      </c>
      <c r="C8" s="19" t="s">
        <v>440</v>
      </c>
      <c r="D8" s="88">
        <v>94</v>
      </c>
      <c r="E8" s="88">
        <v>93.001000000000005</v>
      </c>
      <c r="F8" s="81">
        <f t="shared" si="0"/>
        <v>187.001</v>
      </c>
      <c r="G8" s="21">
        <v>5</v>
      </c>
      <c r="H8" s="88">
        <v>543.00300000000004</v>
      </c>
      <c r="I8" s="39">
        <v>16</v>
      </c>
    </row>
    <row r="9" spans="1:9" ht="15.75" customHeight="1" x14ac:dyDescent="0.3">
      <c r="A9" s="37">
        <v>8</v>
      </c>
      <c r="B9" s="19" t="s">
        <v>595</v>
      </c>
      <c r="C9" s="19" t="s">
        <v>440</v>
      </c>
      <c r="D9" s="88">
        <v>92</v>
      </c>
      <c r="E9" s="95">
        <v>91.001000000000005</v>
      </c>
      <c r="F9" s="81">
        <f t="shared" si="0"/>
        <v>183.001</v>
      </c>
      <c r="G9" s="21">
        <v>3</v>
      </c>
      <c r="H9" s="88">
        <v>545.00099999999998</v>
      </c>
      <c r="I9" s="39">
        <v>14</v>
      </c>
    </row>
    <row r="10" spans="1:9" ht="15.75" customHeight="1" x14ac:dyDescent="0.3">
      <c r="A10" s="37">
        <v>2</v>
      </c>
      <c r="B10" s="19" t="s">
        <v>596</v>
      </c>
      <c r="C10" s="19" t="s">
        <v>214</v>
      </c>
      <c r="D10" s="88">
        <v>95.001999999999995</v>
      </c>
      <c r="E10" s="88">
        <v>95</v>
      </c>
      <c r="F10" s="81">
        <f t="shared" si="0"/>
        <v>190.00200000000001</v>
      </c>
      <c r="G10" s="21">
        <v>7</v>
      </c>
      <c r="H10" s="88">
        <v>537.00199999999995</v>
      </c>
      <c r="I10" s="39">
        <v>14</v>
      </c>
    </row>
    <row r="11" spans="1:9" ht="15.75" customHeight="1" x14ac:dyDescent="0.3">
      <c r="A11" s="18">
        <v>3</v>
      </c>
      <c r="B11" s="19" t="s">
        <v>73</v>
      </c>
      <c r="C11" s="19" t="s">
        <v>74</v>
      </c>
      <c r="D11" s="88">
        <v>95</v>
      </c>
      <c r="E11" s="88">
        <v>94</v>
      </c>
      <c r="F11" s="81">
        <f t="shared" si="0"/>
        <v>189</v>
      </c>
      <c r="G11" s="21">
        <v>6</v>
      </c>
      <c r="H11" s="88">
        <v>530</v>
      </c>
      <c r="I11" s="39">
        <v>12</v>
      </c>
    </row>
    <row r="12" spans="1:9" ht="15.75" customHeight="1" x14ac:dyDescent="0.3">
      <c r="A12" s="18">
        <v>5</v>
      </c>
      <c r="B12" s="19" t="s">
        <v>526</v>
      </c>
      <c r="C12" s="19" t="s">
        <v>32</v>
      </c>
      <c r="D12" s="88">
        <v>89</v>
      </c>
      <c r="E12" s="88">
        <v>82</v>
      </c>
      <c r="F12" s="81">
        <f t="shared" si="0"/>
        <v>171</v>
      </c>
      <c r="G12" s="21">
        <v>2</v>
      </c>
      <c r="H12" s="88">
        <v>513</v>
      </c>
      <c r="I12" s="39">
        <v>6</v>
      </c>
    </row>
    <row r="13" spans="1:9" ht="15.75" customHeight="1" x14ac:dyDescent="0.3">
      <c r="A13" s="25">
        <v>1</v>
      </c>
      <c r="B13" s="26" t="s">
        <v>597</v>
      </c>
      <c r="C13" s="26" t="s">
        <v>214</v>
      </c>
      <c r="D13" s="83" t="s">
        <v>45</v>
      </c>
      <c r="E13" s="83"/>
      <c r="F13" s="83">
        <f t="shared" si="0"/>
        <v>0</v>
      </c>
      <c r="G13" s="28">
        <v>0</v>
      </c>
      <c r="H13" s="83">
        <v>174</v>
      </c>
      <c r="I13" s="31">
        <v>4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112</v>
      </c>
      <c r="C15" s="6" t="s">
        <v>598</v>
      </c>
      <c r="E15" s="9" t="s">
        <v>599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4">
        <v>6</v>
      </c>
      <c r="B17" s="15" t="s">
        <v>600</v>
      </c>
      <c r="C17" s="15" t="s">
        <v>214</v>
      </c>
      <c r="D17" s="87">
        <v>95</v>
      </c>
      <c r="E17" s="87">
        <v>94</v>
      </c>
      <c r="F17" s="80">
        <f t="shared" ref="F17:F25" si="1">SUM(D17,E17)</f>
        <v>189</v>
      </c>
      <c r="G17" s="16">
        <v>9</v>
      </c>
      <c r="H17" s="87">
        <v>575.00700000000006</v>
      </c>
      <c r="I17" s="36">
        <v>27</v>
      </c>
    </row>
    <row r="18" spans="1:9" ht="15.75" customHeight="1" x14ac:dyDescent="0.3">
      <c r="A18" s="18">
        <v>3</v>
      </c>
      <c r="B18" s="19" t="s">
        <v>601</v>
      </c>
      <c r="C18" s="19" t="s">
        <v>510</v>
      </c>
      <c r="D18" s="88">
        <v>91</v>
      </c>
      <c r="E18" s="88">
        <v>91</v>
      </c>
      <c r="F18" s="81">
        <f t="shared" si="1"/>
        <v>182</v>
      </c>
      <c r="G18" s="21">
        <v>6</v>
      </c>
      <c r="H18" s="88">
        <v>556.00300000000004</v>
      </c>
      <c r="I18" s="39">
        <v>21</v>
      </c>
    </row>
    <row r="19" spans="1:9" ht="15.75" customHeight="1" x14ac:dyDescent="0.3">
      <c r="A19" s="18">
        <v>1</v>
      </c>
      <c r="B19" s="19" t="s">
        <v>253</v>
      </c>
      <c r="C19" s="19" t="s">
        <v>214</v>
      </c>
      <c r="D19" s="81">
        <v>93</v>
      </c>
      <c r="E19" s="81">
        <v>91</v>
      </c>
      <c r="F19" s="81">
        <f t="shared" si="1"/>
        <v>184</v>
      </c>
      <c r="G19" s="21">
        <v>8</v>
      </c>
      <c r="H19" s="81">
        <v>550</v>
      </c>
      <c r="I19" s="24">
        <v>17</v>
      </c>
    </row>
    <row r="20" spans="1:9" ht="15.75" customHeight="1" x14ac:dyDescent="0.3">
      <c r="A20" s="37">
        <v>8</v>
      </c>
      <c r="B20" s="19" t="s">
        <v>602</v>
      </c>
      <c r="C20" s="19" t="s">
        <v>547</v>
      </c>
      <c r="D20" s="88">
        <v>90.001000000000005</v>
      </c>
      <c r="E20" s="88">
        <v>90</v>
      </c>
      <c r="F20" s="81">
        <f t="shared" si="1"/>
        <v>180.001</v>
      </c>
      <c r="G20" s="21">
        <v>5</v>
      </c>
      <c r="H20" s="88">
        <v>546.00599999999997</v>
      </c>
      <c r="I20" s="39">
        <v>16</v>
      </c>
    </row>
    <row r="21" spans="1:9" ht="15.75" customHeight="1" x14ac:dyDescent="0.3">
      <c r="A21" s="18">
        <v>5</v>
      </c>
      <c r="B21" s="19" t="s">
        <v>603</v>
      </c>
      <c r="C21" s="19" t="s">
        <v>214</v>
      </c>
      <c r="D21" s="88">
        <v>94</v>
      </c>
      <c r="E21" s="88">
        <v>86</v>
      </c>
      <c r="F21" s="81">
        <f t="shared" si="1"/>
        <v>180</v>
      </c>
      <c r="G21" s="21">
        <v>4</v>
      </c>
      <c r="H21" s="88">
        <v>544</v>
      </c>
      <c r="I21" s="39">
        <v>16</v>
      </c>
    </row>
    <row r="22" spans="1:9" ht="15.75" customHeight="1" x14ac:dyDescent="0.3">
      <c r="A22" s="37">
        <v>2</v>
      </c>
      <c r="B22" s="19" t="s">
        <v>604</v>
      </c>
      <c r="C22" s="19" t="s">
        <v>102</v>
      </c>
      <c r="D22" s="88">
        <v>85.001000000000005</v>
      </c>
      <c r="E22" s="88">
        <v>77</v>
      </c>
      <c r="F22" s="81">
        <f t="shared" si="1"/>
        <v>162.001</v>
      </c>
      <c r="G22" s="21">
        <v>3</v>
      </c>
      <c r="H22" s="88">
        <v>530.00099999999998</v>
      </c>
      <c r="I22" s="39">
        <v>16</v>
      </c>
    </row>
    <row r="23" spans="1:9" ht="15.75" customHeight="1" x14ac:dyDescent="0.3">
      <c r="A23" s="18">
        <v>9</v>
      </c>
      <c r="B23" s="19" t="s">
        <v>605</v>
      </c>
      <c r="C23" s="19" t="s">
        <v>214</v>
      </c>
      <c r="D23" s="88">
        <v>93</v>
      </c>
      <c r="E23" s="88">
        <v>89.001000000000005</v>
      </c>
      <c r="F23" s="81">
        <f t="shared" si="1"/>
        <v>182.001</v>
      </c>
      <c r="G23" s="21">
        <v>7</v>
      </c>
      <c r="H23" s="88">
        <v>533.00199999999995</v>
      </c>
      <c r="I23" s="39">
        <v>14</v>
      </c>
    </row>
    <row r="24" spans="1:9" ht="15.75" customHeight="1" x14ac:dyDescent="0.3">
      <c r="A24" s="37">
        <v>4</v>
      </c>
      <c r="B24" s="19" t="s">
        <v>250</v>
      </c>
      <c r="C24" s="19" t="s">
        <v>149</v>
      </c>
      <c r="D24" s="88" t="s">
        <v>45</v>
      </c>
      <c r="E24" s="88"/>
      <c r="F24" s="81">
        <f t="shared" si="1"/>
        <v>0</v>
      </c>
      <c r="G24" s="21">
        <v>0</v>
      </c>
      <c r="H24" s="88">
        <v>0</v>
      </c>
      <c r="I24" s="39">
        <v>0</v>
      </c>
    </row>
    <row r="25" spans="1:9" ht="15.75" customHeight="1" x14ac:dyDescent="0.3">
      <c r="A25" s="25">
        <v>7</v>
      </c>
      <c r="B25" s="26" t="s">
        <v>606</v>
      </c>
      <c r="C25" s="26" t="s">
        <v>214</v>
      </c>
      <c r="D25" s="90" t="s">
        <v>45</v>
      </c>
      <c r="E25" s="90"/>
      <c r="F25" s="83">
        <f t="shared" si="1"/>
        <v>0</v>
      </c>
      <c r="G25" s="28">
        <v>0</v>
      </c>
      <c r="H25" s="90">
        <v>0</v>
      </c>
      <c r="I25" s="41">
        <v>0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115</v>
      </c>
      <c r="C27" s="6" t="s">
        <v>607</v>
      </c>
      <c r="E27" s="9" t="s">
        <v>608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4">
        <v>2</v>
      </c>
      <c r="B29" s="15" t="s">
        <v>609</v>
      </c>
      <c r="C29" s="15" t="s">
        <v>38</v>
      </c>
      <c r="D29" s="87">
        <v>91</v>
      </c>
      <c r="E29" s="87">
        <v>90.001000000000005</v>
      </c>
      <c r="F29" s="80">
        <f>SUM(D29,E29)</f>
        <v>181.001</v>
      </c>
      <c r="G29" s="16">
        <v>4</v>
      </c>
      <c r="H29" s="87">
        <v>542.00099999999998</v>
      </c>
      <c r="I29" s="36">
        <v>12</v>
      </c>
    </row>
    <row r="30" spans="1:9" ht="15.75" customHeight="1" x14ac:dyDescent="0.3">
      <c r="A30" s="37">
        <v>4</v>
      </c>
      <c r="B30" s="19" t="s">
        <v>610</v>
      </c>
      <c r="C30" s="19" t="s">
        <v>38</v>
      </c>
      <c r="D30" s="88">
        <v>84</v>
      </c>
      <c r="E30" s="88">
        <v>83</v>
      </c>
      <c r="F30" s="81">
        <f>SUM(D30,E30)</f>
        <v>167</v>
      </c>
      <c r="G30" s="21">
        <v>3</v>
      </c>
      <c r="H30" s="88">
        <v>488</v>
      </c>
      <c r="I30" s="39">
        <v>7</v>
      </c>
    </row>
    <row r="31" spans="1:9" ht="15.75" customHeight="1" x14ac:dyDescent="0.3">
      <c r="A31" s="18">
        <v>3</v>
      </c>
      <c r="B31" s="19" t="s">
        <v>611</v>
      </c>
      <c r="C31" s="19" t="s">
        <v>38</v>
      </c>
      <c r="D31" s="88" t="s">
        <v>45</v>
      </c>
      <c r="E31" s="88"/>
      <c r="F31" s="81">
        <f>SUM(D31,E31)</f>
        <v>0</v>
      </c>
      <c r="G31" s="21">
        <v>0</v>
      </c>
      <c r="H31" s="88">
        <v>358</v>
      </c>
      <c r="I31" s="39">
        <v>7</v>
      </c>
    </row>
    <row r="32" spans="1:9" ht="15.75" customHeight="1" x14ac:dyDescent="0.3">
      <c r="A32" s="25">
        <v>1</v>
      </c>
      <c r="B32" s="26" t="s">
        <v>383</v>
      </c>
      <c r="C32" s="26" t="s">
        <v>38</v>
      </c>
      <c r="D32" s="83" t="s">
        <v>45</v>
      </c>
      <c r="E32" s="83"/>
      <c r="F32" s="83">
        <f>SUM(D32,E32)</f>
        <v>0</v>
      </c>
      <c r="G32" s="28">
        <v>0</v>
      </c>
      <c r="H32" s="83">
        <v>273</v>
      </c>
      <c r="I32" s="31">
        <v>2</v>
      </c>
    </row>
    <row r="33" spans="1:9" ht="15.75" customHeight="1" x14ac:dyDescent="0.3">
      <c r="A33" s="69"/>
      <c r="B33" s="85"/>
      <c r="C33" s="85"/>
      <c r="D33" s="91"/>
      <c r="E33" s="91"/>
      <c r="F33" s="78"/>
      <c r="G33" s="33"/>
      <c r="H33" s="91"/>
      <c r="I33" s="33"/>
    </row>
    <row r="34" spans="1:9" ht="15.75" customHeight="1" x14ac:dyDescent="0.3">
      <c r="A34" s="69"/>
      <c r="B34" s="85" t="s">
        <v>473</v>
      </c>
      <c r="C34" s="85"/>
      <c r="D34" s="91"/>
      <c r="E34" s="91"/>
      <c r="F34" s="78"/>
      <c r="G34" s="33"/>
      <c r="H34" s="91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6" t="s">
        <v>589</v>
      </c>
      <c r="E36" s="32" t="s">
        <v>165</v>
      </c>
      <c r="H36" s="33"/>
      <c r="I36" s="33"/>
    </row>
    <row r="37" spans="1:9" ht="15.75" customHeight="1" x14ac:dyDescent="0.3">
      <c r="A37" s="33"/>
      <c r="B37" s="6" t="s">
        <v>166</v>
      </c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A81098BF-D1A1-42FF-979F-DD15251AB8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6B4-5FE5-4007-80A7-F40EC330126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541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612</v>
      </c>
      <c r="E3" s="9" t="s">
        <v>613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 t="s">
        <v>435</v>
      </c>
      <c r="E4" s="74" t="s">
        <v>435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8</v>
      </c>
      <c r="B5" s="15" t="s">
        <v>555</v>
      </c>
      <c r="C5" s="15" t="s">
        <v>16</v>
      </c>
      <c r="D5" s="87">
        <v>99.001999999999995</v>
      </c>
      <c r="E5" s="87">
        <v>99.001000000000005</v>
      </c>
      <c r="F5" s="80">
        <v>198.00299999999999</v>
      </c>
      <c r="G5" s="16">
        <v>10</v>
      </c>
      <c r="H5" s="87">
        <v>594.00700000000006</v>
      </c>
      <c r="I5" s="36">
        <v>30</v>
      </c>
    </row>
    <row r="6" spans="1:9" ht="15.75" customHeight="1" x14ac:dyDescent="0.3">
      <c r="A6" s="18">
        <v>11</v>
      </c>
      <c r="B6" s="19" t="s">
        <v>564</v>
      </c>
      <c r="C6" s="19" t="s">
        <v>217</v>
      </c>
      <c r="D6" s="88">
        <v>99.003</v>
      </c>
      <c r="E6" s="88">
        <v>99.001000000000005</v>
      </c>
      <c r="F6" s="81">
        <v>198.00400000000002</v>
      </c>
      <c r="G6" s="20">
        <v>11</v>
      </c>
      <c r="H6" s="88">
        <v>585.00800000000004</v>
      </c>
      <c r="I6" s="39">
        <v>30</v>
      </c>
    </row>
    <row r="7" spans="1:9" ht="15.75" customHeight="1" x14ac:dyDescent="0.3">
      <c r="A7" s="37">
        <v>4</v>
      </c>
      <c r="B7" s="19" t="s">
        <v>324</v>
      </c>
      <c r="C7" s="19" t="s">
        <v>203</v>
      </c>
      <c r="D7" s="88">
        <v>99</v>
      </c>
      <c r="E7" s="88">
        <v>98.001999999999995</v>
      </c>
      <c r="F7" s="81">
        <v>197.00200000000001</v>
      </c>
      <c r="G7" s="20">
        <v>9</v>
      </c>
      <c r="H7" s="88">
        <v>592.01199999999994</v>
      </c>
      <c r="I7" s="39">
        <v>29</v>
      </c>
    </row>
    <row r="8" spans="1:9" ht="15.75" customHeight="1" x14ac:dyDescent="0.3">
      <c r="A8" s="18">
        <v>1</v>
      </c>
      <c r="B8" s="19" t="s">
        <v>548</v>
      </c>
      <c r="C8" s="19" t="s">
        <v>549</v>
      </c>
      <c r="D8" s="81">
        <v>97</v>
      </c>
      <c r="E8" s="81">
        <v>95.001000000000005</v>
      </c>
      <c r="F8" s="81">
        <v>192.001</v>
      </c>
      <c r="G8" s="20">
        <v>8</v>
      </c>
      <c r="H8" s="81">
        <v>576.00300000000004</v>
      </c>
      <c r="I8" s="24">
        <v>23</v>
      </c>
    </row>
    <row r="9" spans="1:9" ht="15.75" customHeight="1" x14ac:dyDescent="0.3">
      <c r="A9" s="18">
        <v>3</v>
      </c>
      <c r="B9" s="19" t="s">
        <v>574</v>
      </c>
      <c r="C9" s="19" t="s">
        <v>549</v>
      </c>
      <c r="D9" s="88">
        <v>87</v>
      </c>
      <c r="E9" s="88">
        <v>83.001000000000005</v>
      </c>
      <c r="F9" s="81">
        <v>170.001</v>
      </c>
      <c r="G9" s="20">
        <v>2</v>
      </c>
      <c r="H9" s="88">
        <v>550.00599999999997</v>
      </c>
      <c r="I9" s="39">
        <v>18</v>
      </c>
    </row>
    <row r="10" spans="1:9" ht="15.75" customHeight="1" x14ac:dyDescent="0.3">
      <c r="A10" s="18">
        <v>5</v>
      </c>
      <c r="B10" s="19" t="s">
        <v>39</v>
      </c>
      <c r="C10" s="19" t="s">
        <v>40</v>
      </c>
      <c r="D10" s="88">
        <v>93.001000000000005</v>
      </c>
      <c r="E10" s="88">
        <v>92</v>
      </c>
      <c r="F10" s="81">
        <v>185.001</v>
      </c>
      <c r="G10" s="20">
        <v>4</v>
      </c>
      <c r="H10" s="88">
        <v>557.00300000000004</v>
      </c>
      <c r="I10" s="39">
        <v>15</v>
      </c>
    </row>
    <row r="11" spans="1:9" ht="15.75" customHeight="1" x14ac:dyDescent="0.3">
      <c r="A11" s="37">
        <v>6</v>
      </c>
      <c r="B11" s="19" t="s">
        <v>550</v>
      </c>
      <c r="C11" s="19" t="s">
        <v>74</v>
      </c>
      <c r="D11" s="88">
        <v>96.001999999999995</v>
      </c>
      <c r="E11" s="88">
        <v>92</v>
      </c>
      <c r="F11" s="81">
        <v>188.00200000000001</v>
      </c>
      <c r="G11" s="20">
        <v>6</v>
      </c>
      <c r="H11" s="88">
        <v>557.00199999999995</v>
      </c>
      <c r="I11" s="39">
        <v>15</v>
      </c>
    </row>
    <row r="12" spans="1:9" ht="15.75" customHeight="1" x14ac:dyDescent="0.3">
      <c r="A12" s="18">
        <v>7</v>
      </c>
      <c r="B12" s="19" t="s">
        <v>593</v>
      </c>
      <c r="C12" s="19" t="s">
        <v>91</v>
      </c>
      <c r="D12" s="88">
        <v>95</v>
      </c>
      <c r="E12" s="88">
        <v>92</v>
      </c>
      <c r="F12" s="81">
        <v>187</v>
      </c>
      <c r="G12" s="20">
        <v>5</v>
      </c>
      <c r="H12" s="88">
        <v>551.00099999999998</v>
      </c>
      <c r="I12" s="39">
        <v>13</v>
      </c>
    </row>
    <row r="13" spans="1:9" ht="15.75" customHeight="1" x14ac:dyDescent="0.3">
      <c r="A13" s="37">
        <v>2</v>
      </c>
      <c r="B13" s="19" t="s">
        <v>73</v>
      </c>
      <c r="C13" s="19" t="s">
        <v>74</v>
      </c>
      <c r="D13" s="88">
        <v>95</v>
      </c>
      <c r="E13" s="88">
        <v>94</v>
      </c>
      <c r="F13" s="81">
        <v>189</v>
      </c>
      <c r="G13" s="20">
        <v>7</v>
      </c>
      <c r="H13" s="88">
        <v>530</v>
      </c>
      <c r="I13" s="39">
        <v>12</v>
      </c>
    </row>
    <row r="14" spans="1:9" ht="15.75" customHeight="1" x14ac:dyDescent="0.3">
      <c r="A14" s="18">
        <v>9</v>
      </c>
      <c r="B14" s="73" t="s">
        <v>588</v>
      </c>
      <c r="C14" s="19" t="s">
        <v>149</v>
      </c>
      <c r="D14" s="81">
        <v>92.001999999999995</v>
      </c>
      <c r="E14" s="81">
        <v>89</v>
      </c>
      <c r="F14" s="81">
        <v>181.00200000000001</v>
      </c>
      <c r="G14" s="20">
        <v>3</v>
      </c>
      <c r="H14" s="88">
        <v>362.00400000000002</v>
      </c>
      <c r="I14" s="39">
        <v>8</v>
      </c>
    </row>
    <row r="15" spans="1:9" ht="15.75" customHeight="1" x14ac:dyDescent="0.3">
      <c r="A15" s="42">
        <v>10</v>
      </c>
      <c r="B15" s="26" t="s">
        <v>610</v>
      </c>
      <c r="C15" s="26" t="s">
        <v>38</v>
      </c>
      <c r="D15" s="90">
        <v>84</v>
      </c>
      <c r="E15" s="90">
        <v>83</v>
      </c>
      <c r="F15" s="83">
        <v>167</v>
      </c>
      <c r="G15" s="27">
        <v>1</v>
      </c>
      <c r="H15" s="90">
        <v>488</v>
      </c>
      <c r="I15" s="41">
        <v>4</v>
      </c>
    </row>
    <row r="16" spans="1:9" ht="15.75" customHeight="1" x14ac:dyDescent="0.3">
      <c r="B16" s="85"/>
      <c r="C16" s="85"/>
      <c r="D16" s="91"/>
      <c r="E16" s="91"/>
      <c r="F16" s="78"/>
      <c r="G16" s="33"/>
      <c r="H16" s="91"/>
      <c r="I16" s="33"/>
    </row>
    <row r="17" spans="1:9" ht="15.75" customHeight="1" x14ac:dyDescent="0.3">
      <c r="B17" s="85" t="s">
        <v>473</v>
      </c>
      <c r="C17" s="85"/>
      <c r="D17" s="91"/>
      <c r="E17" s="91"/>
      <c r="F17" s="78"/>
      <c r="G17" s="33"/>
      <c r="H17" s="91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6" t="s">
        <v>258</v>
      </c>
      <c r="E19" s="32" t="s">
        <v>165</v>
      </c>
      <c r="H19" s="33"/>
      <c r="I19" s="33"/>
    </row>
    <row r="20" spans="1:9" ht="15.75" customHeight="1" x14ac:dyDescent="0.3">
      <c r="A20" s="33"/>
      <c r="B20" s="6" t="s">
        <v>166</v>
      </c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41F5D0C7-BA75-42A6-9305-160C7A8AAE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9F65-34B4-4D7B-9680-44E5CFD4B7CE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614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615</v>
      </c>
      <c r="B4" s="48"/>
      <c r="C4" s="49">
        <v>560</v>
      </c>
      <c r="D4" s="48"/>
      <c r="E4" s="50" t="s">
        <v>14</v>
      </c>
      <c r="F4" s="96">
        <f>SUM(F5:F7)</f>
        <v>547.00299999999993</v>
      </c>
      <c r="G4" s="52" t="s">
        <v>270</v>
      </c>
      <c r="H4" s="47" t="s">
        <v>616</v>
      </c>
      <c r="I4" s="48"/>
      <c r="J4" s="49">
        <v>542</v>
      </c>
      <c r="K4" s="48"/>
      <c r="L4" s="50" t="s">
        <v>14</v>
      </c>
      <c r="M4" s="96">
        <f>SUM(M5:M7)</f>
        <v>379.00400000000002</v>
      </c>
      <c r="N4"/>
    </row>
    <row r="5" spans="1:14" ht="15.75" customHeight="1" x14ac:dyDescent="0.3">
      <c r="A5" s="97" t="s">
        <v>73</v>
      </c>
      <c r="B5" s="98"/>
      <c r="C5" s="99"/>
      <c r="D5" s="100">
        <v>95.001000000000005</v>
      </c>
      <c r="E5" s="100">
        <v>94</v>
      </c>
      <c r="F5" s="101">
        <f>SUM(D5:E5)</f>
        <v>189.001</v>
      </c>
      <c r="G5"/>
      <c r="H5" s="97" t="s">
        <v>617</v>
      </c>
      <c r="I5" s="98"/>
      <c r="J5" s="99"/>
      <c r="K5" s="100">
        <v>97.001999999999995</v>
      </c>
      <c r="L5" s="100">
        <v>94</v>
      </c>
      <c r="M5" s="101">
        <f>SUM(K5:L5)</f>
        <v>191.00200000000001</v>
      </c>
      <c r="N5"/>
    </row>
    <row r="6" spans="1:14" ht="15.75" customHeight="1" x14ac:dyDescent="0.3">
      <c r="A6" s="102" t="s">
        <v>576</v>
      </c>
      <c r="B6" s="103"/>
      <c r="C6" s="104"/>
      <c r="D6" s="100">
        <v>87</v>
      </c>
      <c r="E6" s="100">
        <v>83</v>
      </c>
      <c r="F6" s="105">
        <f>SUM(D6:E6)</f>
        <v>170</v>
      </c>
      <c r="G6"/>
      <c r="H6" s="102" t="s">
        <v>618</v>
      </c>
      <c r="I6" s="103"/>
      <c r="J6" s="104"/>
      <c r="K6" s="100" t="s">
        <v>45</v>
      </c>
      <c r="L6" s="100"/>
      <c r="M6" s="105">
        <f>SUM(K6:L6)</f>
        <v>0</v>
      </c>
      <c r="N6"/>
    </row>
    <row r="7" spans="1:14" ht="15.75" customHeight="1" x14ac:dyDescent="0.3">
      <c r="A7" s="106" t="s">
        <v>550</v>
      </c>
      <c r="B7" s="107"/>
      <c r="C7" s="108"/>
      <c r="D7" s="109">
        <v>96.001999999999995</v>
      </c>
      <c r="E7" s="109">
        <v>92</v>
      </c>
      <c r="F7" s="110">
        <f>SUM(D7:E7)</f>
        <v>188.00200000000001</v>
      </c>
      <c r="G7"/>
      <c r="H7" s="106" t="s">
        <v>619</v>
      </c>
      <c r="I7" s="107"/>
      <c r="J7" s="108"/>
      <c r="K7" s="109">
        <v>96.001000000000005</v>
      </c>
      <c r="L7" s="109">
        <v>92.001000000000005</v>
      </c>
      <c r="M7" s="110">
        <f>SUM(K7:L7)</f>
        <v>188.00200000000001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620</v>
      </c>
      <c r="B9" s="48"/>
      <c r="C9" s="49">
        <v>580</v>
      </c>
      <c r="D9" s="48"/>
      <c r="E9" s="50" t="s">
        <v>14</v>
      </c>
      <c r="F9" s="96">
        <f>SUM(F10:F12)</f>
        <v>581.01200000000006</v>
      </c>
      <c r="G9" s="52" t="s">
        <v>270</v>
      </c>
      <c r="H9" s="47" t="s">
        <v>621</v>
      </c>
      <c r="I9" s="48"/>
      <c r="J9" s="49">
        <v>561</v>
      </c>
      <c r="K9" s="48"/>
      <c r="L9" s="50" t="s">
        <v>14</v>
      </c>
      <c r="M9" s="96">
        <f>SUM(M10:M12)</f>
        <v>562.005</v>
      </c>
      <c r="N9"/>
    </row>
    <row r="10" spans="1:14" ht="15.75" customHeight="1" x14ac:dyDescent="0.3">
      <c r="A10" s="97" t="s">
        <v>324</v>
      </c>
      <c r="B10" s="98"/>
      <c r="C10" s="99"/>
      <c r="D10" s="100">
        <v>96.001000000000005</v>
      </c>
      <c r="E10" s="100">
        <v>93.001000000000005</v>
      </c>
      <c r="F10" s="101">
        <f>SUM(D10:E10)</f>
        <v>189.00200000000001</v>
      </c>
      <c r="G10"/>
      <c r="H10" s="111" t="s">
        <v>622</v>
      </c>
      <c r="I10" s="98"/>
      <c r="J10" s="99"/>
      <c r="K10" s="100">
        <v>89.001000000000005</v>
      </c>
      <c r="L10" s="100">
        <v>84</v>
      </c>
      <c r="M10" s="101">
        <f>SUM(K10:L10)</f>
        <v>173.001</v>
      </c>
      <c r="N10"/>
    </row>
    <row r="11" spans="1:14" ht="15.75" customHeight="1" x14ac:dyDescent="0.3">
      <c r="A11" s="102" t="s">
        <v>623</v>
      </c>
      <c r="B11" s="103"/>
      <c r="C11" s="104"/>
      <c r="D11" s="100">
        <v>97</v>
      </c>
      <c r="E11" s="100">
        <v>95.001000000000005</v>
      </c>
      <c r="F11" s="105">
        <f>SUM(D11:E11)</f>
        <v>192.001</v>
      </c>
      <c r="G11"/>
      <c r="H11" s="102" t="s">
        <v>624</v>
      </c>
      <c r="I11" s="103"/>
      <c r="J11" s="104"/>
      <c r="K11" s="100">
        <v>98</v>
      </c>
      <c r="L11" s="100">
        <v>97</v>
      </c>
      <c r="M11" s="105">
        <f>SUM(K11:L11)</f>
        <v>195</v>
      </c>
      <c r="N11"/>
    </row>
    <row r="12" spans="1:14" ht="15.75" customHeight="1" x14ac:dyDescent="0.3">
      <c r="A12" s="106" t="s">
        <v>625</v>
      </c>
      <c r="B12" s="107"/>
      <c r="C12" s="108"/>
      <c r="D12" s="109">
        <v>100.005</v>
      </c>
      <c r="E12" s="109">
        <v>100.004</v>
      </c>
      <c r="F12" s="110">
        <f>SUM(D12:E12)</f>
        <v>200.00900000000001</v>
      </c>
      <c r="G12"/>
      <c r="H12" s="106" t="s">
        <v>626</v>
      </c>
      <c r="I12" s="107"/>
      <c r="J12" s="108"/>
      <c r="K12" s="109">
        <v>98.003</v>
      </c>
      <c r="L12" s="109">
        <v>96.001000000000005</v>
      </c>
      <c r="M12" s="110">
        <f>SUM(K12:L12)</f>
        <v>194.00400000000002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627</v>
      </c>
      <c r="B14" s="48"/>
      <c r="C14" s="49">
        <v>584</v>
      </c>
      <c r="D14" s="48"/>
      <c r="E14" s="50" t="s">
        <v>14</v>
      </c>
      <c r="F14" s="96">
        <f>SUM(F15:F17)</f>
        <v>587.00900000000001</v>
      </c>
      <c r="G14" s="52" t="s">
        <v>270</v>
      </c>
      <c r="H14" s="112" t="s">
        <v>628</v>
      </c>
      <c r="I14" s="112"/>
      <c r="J14" s="113">
        <v>545</v>
      </c>
      <c r="K14" s="112"/>
      <c r="L14" s="112"/>
      <c r="M14" s="6">
        <v>545</v>
      </c>
      <c r="N14"/>
    </row>
    <row r="15" spans="1:14" ht="15.75" customHeight="1" x14ac:dyDescent="0.3">
      <c r="A15" s="97" t="s">
        <v>629</v>
      </c>
      <c r="B15" s="98"/>
      <c r="C15" s="99"/>
      <c r="D15" s="100">
        <v>100.002</v>
      </c>
      <c r="E15" s="100">
        <v>98.001000000000005</v>
      </c>
      <c r="F15" s="101">
        <f>SUM(D15:E15)</f>
        <v>198.00299999999999</v>
      </c>
      <c r="G15"/>
      <c r="H15" s="112"/>
      <c r="I15" s="112"/>
      <c r="J15" s="112"/>
      <c r="K15" s="112"/>
      <c r="L15" s="112"/>
      <c r="M15" s="112"/>
      <c r="N15"/>
    </row>
    <row r="16" spans="1:14" ht="15.75" customHeight="1" x14ac:dyDescent="0.3">
      <c r="A16" s="102" t="s">
        <v>630</v>
      </c>
      <c r="B16" s="103"/>
      <c r="C16" s="104"/>
      <c r="D16" s="100">
        <v>98.001000000000005</v>
      </c>
      <c r="E16" s="100">
        <v>97.001000000000005</v>
      </c>
      <c r="F16" s="105">
        <f>SUM(D16:E16)</f>
        <v>195.00200000000001</v>
      </c>
      <c r="G16"/>
      <c r="H16" s="112"/>
      <c r="I16" s="112"/>
      <c r="J16" s="112"/>
      <c r="K16" s="112"/>
      <c r="L16" s="112"/>
      <c r="M16" s="112"/>
      <c r="N16"/>
    </row>
    <row r="17" spans="1:14" ht="15.75" customHeight="1" x14ac:dyDescent="0.3">
      <c r="A17" s="106" t="s">
        <v>230</v>
      </c>
      <c r="B17" s="107"/>
      <c r="C17" s="108"/>
      <c r="D17" s="109">
        <v>98.003</v>
      </c>
      <c r="E17" s="109">
        <v>96.001000000000005</v>
      </c>
      <c r="F17" s="110">
        <f>SUM(D17:E17)</f>
        <v>194.00400000000002</v>
      </c>
      <c r="G17"/>
      <c r="H17" s="112"/>
      <c r="I17" s="112"/>
      <c r="J17" s="112"/>
      <c r="K17" s="112"/>
      <c r="L17" s="112"/>
      <c r="M17" s="112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631</v>
      </c>
      <c r="E20" s="6"/>
      <c r="H20" s="58" t="s">
        <v>627</v>
      </c>
      <c r="I20" s="21">
        <v>3</v>
      </c>
      <c r="J20" s="21">
        <v>3</v>
      </c>
      <c r="K20" s="21"/>
      <c r="L20" s="21"/>
      <c r="M20" s="114">
        <v>1763.0169999999998</v>
      </c>
      <c r="N20" s="54">
        <v>6</v>
      </c>
    </row>
    <row r="21" spans="1:14" ht="15.75" customHeight="1" x14ac:dyDescent="0.3">
      <c r="B21" s="59" t="s">
        <v>632</v>
      </c>
      <c r="E21" s="6"/>
      <c r="H21" s="55" t="s">
        <v>628</v>
      </c>
      <c r="I21" s="20">
        <v>3</v>
      </c>
      <c r="J21" s="20">
        <v>2</v>
      </c>
      <c r="K21" s="20"/>
      <c r="L21" s="20">
        <v>1</v>
      </c>
      <c r="M21" s="115">
        <v>1635</v>
      </c>
      <c r="N21" s="22">
        <v>4</v>
      </c>
    </row>
    <row r="22" spans="1:14" ht="15.75" customHeight="1" x14ac:dyDescent="0.3">
      <c r="B22" s="9" t="s">
        <v>286</v>
      </c>
      <c r="E22" s="6"/>
      <c r="H22" s="116" t="s">
        <v>620</v>
      </c>
      <c r="I22" s="20">
        <v>3</v>
      </c>
      <c r="J22" s="20">
        <v>2</v>
      </c>
      <c r="K22" s="20"/>
      <c r="L22" s="20">
        <v>1</v>
      </c>
      <c r="M22" s="115">
        <v>1634.0160000000001</v>
      </c>
      <c r="N22" s="22">
        <v>4</v>
      </c>
    </row>
    <row r="23" spans="1:14" ht="15.75" customHeight="1" x14ac:dyDescent="0.3">
      <c r="H23" s="116" t="s">
        <v>621</v>
      </c>
      <c r="I23" s="20">
        <v>3</v>
      </c>
      <c r="J23" s="20">
        <v>1</v>
      </c>
      <c r="K23" s="20"/>
      <c r="L23" s="20">
        <v>2</v>
      </c>
      <c r="M23" s="115">
        <v>1648.0140000000001</v>
      </c>
      <c r="N23" s="22">
        <v>2</v>
      </c>
    </row>
    <row r="24" spans="1:14" ht="15.75" customHeight="1" x14ac:dyDescent="0.3">
      <c r="H24" s="55" t="s">
        <v>615</v>
      </c>
      <c r="I24" s="23">
        <v>3</v>
      </c>
      <c r="J24" s="23">
        <v>1</v>
      </c>
      <c r="K24" s="23"/>
      <c r="L24" s="23">
        <v>2</v>
      </c>
      <c r="M24" s="117">
        <v>1616.0049999999999</v>
      </c>
      <c r="N24" s="24">
        <v>2</v>
      </c>
    </row>
    <row r="25" spans="1:14" ht="15.75" customHeight="1" x14ac:dyDescent="0.3">
      <c r="H25" s="56" t="s">
        <v>616</v>
      </c>
      <c r="I25" s="27">
        <v>3</v>
      </c>
      <c r="J25" s="27"/>
      <c r="K25" s="27"/>
      <c r="L25" s="27">
        <v>3</v>
      </c>
      <c r="M25" s="118">
        <v>1152.009</v>
      </c>
      <c r="N25" s="29">
        <v>0</v>
      </c>
    </row>
    <row r="26" spans="1:14" ht="15.75" customHeight="1" x14ac:dyDescent="0.3"/>
    <row r="27" spans="1:14" ht="15.75" customHeight="1" x14ac:dyDescent="0.3">
      <c r="A27" s="6" t="s">
        <v>473</v>
      </c>
    </row>
    <row r="28" spans="1:14" ht="15.75" customHeight="1" x14ac:dyDescent="0.3"/>
    <row r="29" spans="1:14" ht="15.75" customHeight="1" x14ac:dyDescent="0.3">
      <c r="A29" s="6" t="s">
        <v>589</v>
      </c>
      <c r="E29" s="119" t="s">
        <v>165</v>
      </c>
      <c r="G29" s="6"/>
    </row>
    <row r="30" spans="1:14" ht="15.75" customHeight="1" x14ac:dyDescent="0.3">
      <c r="A30" s="6" t="s">
        <v>166</v>
      </c>
      <c r="E30" s="6"/>
    </row>
    <row r="31" spans="1:14" ht="15.75" customHeight="1" x14ac:dyDescent="0.3">
      <c r="A31" s="112"/>
      <c r="B31" s="112"/>
      <c r="C31" s="112"/>
      <c r="D31" s="112"/>
      <c r="E31" s="112"/>
      <c r="F31" s="112"/>
      <c r="G31" s="120"/>
      <c r="H31" s="112"/>
      <c r="I31" s="112"/>
      <c r="J31" s="112"/>
      <c r="K31" s="112"/>
      <c r="L31" s="112"/>
      <c r="M31" s="112"/>
      <c r="N31" s="112"/>
    </row>
    <row r="32" spans="1:14" ht="15.75" customHeight="1" x14ac:dyDescent="0.3">
      <c r="A32" s="112"/>
      <c r="B32" s="112"/>
      <c r="C32" s="112"/>
      <c r="D32" s="112"/>
      <c r="E32" s="112"/>
      <c r="F32" s="112"/>
      <c r="G32" s="120"/>
      <c r="H32" s="112"/>
      <c r="I32" s="112"/>
      <c r="J32" s="112"/>
      <c r="K32" s="112"/>
      <c r="L32" s="112"/>
      <c r="M32" s="112"/>
      <c r="N32" s="112"/>
    </row>
    <row r="33" spans="1:14" ht="15.75" customHeight="1" x14ac:dyDescent="0.3">
      <c r="A33" s="112"/>
      <c r="B33" s="112"/>
      <c r="C33" s="112"/>
      <c r="D33" s="112"/>
      <c r="E33" s="112"/>
      <c r="F33" s="112"/>
      <c r="G33" s="120"/>
      <c r="H33" s="112"/>
      <c r="I33" s="112"/>
      <c r="J33" s="112"/>
      <c r="K33" s="112"/>
      <c r="L33" s="112"/>
      <c r="M33" s="112"/>
      <c r="N33" s="112"/>
    </row>
    <row r="34" spans="1:14" ht="15.75" customHeight="1" x14ac:dyDescent="0.3">
      <c r="A34" s="112"/>
      <c r="B34" s="112"/>
      <c r="C34" s="112"/>
      <c r="D34" s="112"/>
      <c r="E34" s="112"/>
      <c r="F34" s="112"/>
      <c r="G34" s="120"/>
      <c r="H34" s="112"/>
      <c r="I34" s="112"/>
      <c r="J34" s="112"/>
      <c r="K34" s="112"/>
      <c r="L34" s="112"/>
      <c r="M34" s="112"/>
      <c r="N34" s="112"/>
    </row>
    <row r="35" spans="1:14" ht="15.75" customHeight="1" x14ac:dyDescent="0.3">
      <c r="A35" s="112"/>
      <c r="B35" s="112"/>
      <c r="C35" s="112"/>
      <c r="D35" s="112"/>
      <c r="E35" s="112"/>
      <c r="F35" s="112"/>
      <c r="G35" s="120"/>
      <c r="H35" s="112"/>
      <c r="I35" s="112"/>
      <c r="J35" s="112"/>
      <c r="K35" s="112"/>
      <c r="L35" s="112"/>
      <c r="M35" s="112"/>
      <c r="N35" s="112"/>
    </row>
    <row r="36" spans="1:14" ht="15.75" customHeight="1" x14ac:dyDescent="0.3">
      <c r="A36" s="112"/>
      <c r="B36" s="112"/>
      <c r="C36" s="112"/>
      <c r="D36" s="112"/>
      <c r="E36" s="112"/>
      <c r="F36" s="112"/>
      <c r="G36" s="120"/>
      <c r="H36" s="112"/>
      <c r="I36" s="112"/>
      <c r="J36" s="112"/>
      <c r="K36" s="112"/>
      <c r="L36" s="112"/>
      <c r="M36" s="112"/>
      <c r="N36" s="112"/>
    </row>
    <row r="37" spans="1:14" ht="15.75" customHeight="1" x14ac:dyDescent="0.3">
      <c r="A37" s="112"/>
      <c r="B37" s="112"/>
      <c r="C37" s="112"/>
      <c r="D37" s="112"/>
      <c r="E37" s="112"/>
      <c r="F37" s="112"/>
      <c r="G37" s="120"/>
      <c r="H37" s="112"/>
      <c r="I37" s="112"/>
      <c r="J37" s="112"/>
      <c r="K37" s="112"/>
      <c r="L37" s="112"/>
      <c r="M37" s="112"/>
      <c r="N37" s="112"/>
    </row>
    <row r="38" spans="1:14" ht="15.75" customHeight="1" x14ac:dyDescent="0.3">
      <c r="A38" s="112"/>
      <c r="B38" s="112"/>
      <c r="C38" s="112"/>
      <c r="D38" s="112"/>
      <c r="E38" s="112"/>
      <c r="F38" s="112"/>
      <c r="G38" s="120"/>
      <c r="H38" s="112"/>
      <c r="I38" s="112"/>
      <c r="J38" s="112"/>
      <c r="K38" s="112"/>
      <c r="L38" s="112"/>
      <c r="M38" s="112"/>
      <c r="N38" s="112"/>
    </row>
    <row r="39" spans="1:14" ht="15.75" customHeight="1" x14ac:dyDescent="0.3">
      <c r="A39" s="112"/>
      <c r="B39" s="112"/>
      <c r="C39" s="112"/>
      <c r="D39" s="112"/>
      <c r="E39" s="112"/>
      <c r="F39" s="112"/>
      <c r="G39" s="120"/>
      <c r="H39" s="112"/>
      <c r="I39" s="112"/>
      <c r="J39" s="112"/>
      <c r="K39" s="112"/>
      <c r="L39" s="112"/>
      <c r="M39" s="112"/>
      <c r="N39" s="112"/>
    </row>
    <row r="40" spans="1:14" ht="15.75" customHeight="1" x14ac:dyDescent="0.3">
      <c r="A40" s="112"/>
      <c r="B40" s="112"/>
      <c r="C40" s="112"/>
      <c r="D40" s="112"/>
      <c r="E40" s="112"/>
      <c r="F40" s="112"/>
      <c r="G40" s="120"/>
      <c r="H40" s="112"/>
      <c r="I40" s="112"/>
      <c r="J40" s="112"/>
      <c r="K40" s="112"/>
      <c r="L40" s="112"/>
      <c r="M40" s="112"/>
      <c r="N40" s="112"/>
    </row>
    <row r="41" spans="1:14" ht="15.75" customHeight="1" x14ac:dyDescent="0.3">
      <c r="A41" s="112"/>
      <c r="B41" s="112"/>
      <c r="C41" s="112"/>
      <c r="D41" s="112"/>
      <c r="E41" s="112"/>
      <c r="F41" s="112"/>
      <c r="G41" s="120"/>
      <c r="H41" s="112"/>
      <c r="I41" s="112"/>
      <c r="J41" s="112"/>
      <c r="K41" s="112"/>
      <c r="L41" s="112"/>
      <c r="M41" s="112"/>
      <c r="N41" s="112"/>
    </row>
    <row r="42" spans="1:14" ht="15.75" customHeight="1" x14ac:dyDescent="0.3">
      <c r="A42" s="112"/>
      <c r="B42" s="112"/>
      <c r="C42" s="112"/>
      <c r="D42" s="112"/>
      <c r="E42" s="112"/>
      <c r="F42" s="112"/>
      <c r="G42" s="120"/>
      <c r="H42" s="112"/>
      <c r="I42" s="112"/>
      <c r="J42" s="112"/>
      <c r="K42" s="112"/>
      <c r="L42" s="112"/>
      <c r="M42" s="112"/>
      <c r="N42" s="112"/>
    </row>
    <row r="43" spans="1:14" ht="15.75" customHeight="1" x14ac:dyDescent="0.3">
      <c r="A43" s="112"/>
      <c r="B43" s="112"/>
      <c r="C43" s="112"/>
      <c r="D43" s="112"/>
      <c r="E43" s="112"/>
      <c r="F43" s="112"/>
      <c r="G43" s="120"/>
      <c r="H43" s="112"/>
      <c r="I43" s="112"/>
      <c r="J43" s="112"/>
      <c r="K43" s="112"/>
      <c r="L43" s="112"/>
      <c r="M43" s="112"/>
      <c r="N43" s="112"/>
    </row>
    <row r="44" spans="1:14" ht="15.75" customHeight="1" x14ac:dyDescent="0.3">
      <c r="A44" s="112"/>
      <c r="B44" s="112"/>
      <c r="C44" s="112"/>
      <c r="D44" s="112"/>
      <c r="E44" s="112"/>
      <c r="F44" s="112"/>
      <c r="G44" s="120"/>
      <c r="H44" s="112"/>
      <c r="I44" s="112"/>
      <c r="J44" s="112"/>
      <c r="K44" s="112"/>
      <c r="L44" s="112"/>
      <c r="M44" s="112"/>
      <c r="N44" s="112"/>
    </row>
    <row r="45" spans="1:14" ht="15.75" customHeight="1" x14ac:dyDescent="0.3">
      <c r="A45" s="112"/>
      <c r="B45" s="112"/>
      <c r="C45" s="112"/>
      <c r="D45" s="112"/>
      <c r="E45" s="112"/>
      <c r="F45" s="112"/>
      <c r="G45" s="120"/>
      <c r="H45" s="112"/>
      <c r="I45" s="112"/>
      <c r="J45" s="112"/>
      <c r="K45" s="112"/>
      <c r="L45" s="112"/>
      <c r="M45" s="112"/>
      <c r="N45" s="112"/>
    </row>
    <row r="46" spans="1:14" ht="15.75" customHeight="1" x14ac:dyDescent="0.3">
      <c r="A46" s="112"/>
      <c r="B46" s="112"/>
      <c r="C46" s="112"/>
      <c r="D46" s="112"/>
      <c r="E46" s="112"/>
      <c r="F46" s="112"/>
      <c r="G46" s="120"/>
      <c r="H46" s="112"/>
      <c r="I46" s="112"/>
      <c r="J46" s="112"/>
      <c r="K46" s="112"/>
      <c r="L46" s="112"/>
      <c r="M46" s="112"/>
      <c r="N46" s="112"/>
    </row>
    <row r="47" spans="1:14" ht="15.75" customHeight="1" x14ac:dyDescent="0.3">
      <c r="A47" s="112"/>
      <c r="B47" s="112"/>
      <c r="C47" s="112"/>
      <c r="D47" s="112"/>
      <c r="E47" s="112"/>
      <c r="F47" s="112"/>
      <c r="G47" s="120"/>
      <c r="H47" s="112"/>
      <c r="I47" s="112"/>
      <c r="J47" s="112"/>
      <c r="K47" s="112"/>
      <c r="L47" s="112"/>
      <c r="M47" s="112"/>
      <c r="N47" s="112"/>
    </row>
    <row r="48" spans="1:14" ht="15.75" customHeight="1" x14ac:dyDescent="0.3">
      <c r="A48" s="112"/>
      <c r="B48" s="112"/>
      <c r="C48" s="112"/>
      <c r="D48" s="112"/>
      <c r="E48" s="112"/>
      <c r="F48" s="112"/>
      <c r="G48" s="120"/>
      <c r="H48" s="112"/>
      <c r="I48" s="112"/>
      <c r="J48" s="112"/>
      <c r="K48" s="112"/>
      <c r="L48" s="112"/>
      <c r="M48" s="112"/>
      <c r="N48" s="112"/>
    </row>
    <row r="49" spans="1:14" ht="15.75" customHeight="1" x14ac:dyDescent="0.3">
      <c r="A49" s="112"/>
      <c r="B49" s="112"/>
      <c r="C49" s="112"/>
      <c r="D49" s="112"/>
      <c r="E49" s="112"/>
      <c r="F49" s="112"/>
      <c r="G49" s="120"/>
      <c r="H49" s="112"/>
      <c r="I49" s="112"/>
      <c r="J49" s="112"/>
      <c r="K49" s="112"/>
      <c r="L49" s="112"/>
      <c r="M49" s="112"/>
      <c r="N49" s="112"/>
    </row>
    <row r="50" spans="1:14" ht="15.75" customHeight="1" x14ac:dyDescent="0.3">
      <c r="A50" s="112"/>
      <c r="B50" s="112"/>
      <c r="C50" s="112"/>
      <c r="D50" s="112"/>
      <c r="E50" s="112"/>
      <c r="F50" s="112"/>
      <c r="G50" s="120"/>
      <c r="H50" s="112"/>
      <c r="I50" s="112"/>
      <c r="J50" s="112"/>
      <c r="K50" s="112"/>
      <c r="L50" s="112"/>
      <c r="M50" s="112"/>
      <c r="N50" s="112"/>
    </row>
    <row r="51" spans="1:14" ht="15.75" customHeight="1" x14ac:dyDescent="0.3">
      <c r="A51" s="112"/>
      <c r="B51" s="112"/>
      <c r="C51" s="112"/>
      <c r="D51" s="112"/>
      <c r="E51" s="112"/>
      <c r="F51" s="112"/>
      <c r="G51" s="120"/>
      <c r="H51" s="112"/>
      <c r="I51" s="112"/>
      <c r="J51" s="112"/>
      <c r="K51" s="112"/>
      <c r="L51" s="112"/>
      <c r="M51" s="112"/>
      <c r="N51" s="112"/>
    </row>
    <row r="52" spans="1:14" ht="15.75" customHeight="1" x14ac:dyDescent="0.3">
      <c r="A52" s="112"/>
      <c r="B52" s="112"/>
      <c r="C52" s="112"/>
      <c r="D52" s="112"/>
      <c r="E52" s="112"/>
      <c r="F52" s="112"/>
      <c r="G52" s="120"/>
      <c r="H52" s="112"/>
      <c r="I52" s="112"/>
      <c r="J52" s="112"/>
      <c r="K52" s="112"/>
      <c r="L52" s="112"/>
      <c r="M52" s="112"/>
      <c r="N52" s="112"/>
    </row>
    <row r="53" spans="1:14" ht="15.75" customHeight="1" x14ac:dyDescent="0.3">
      <c r="A53" s="112"/>
      <c r="B53" s="112"/>
      <c r="C53" s="112"/>
      <c r="D53" s="112"/>
      <c r="E53" s="112"/>
      <c r="F53" s="112"/>
      <c r="G53" s="120"/>
      <c r="H53" s="112"/>
      <c r="I53" s="112"/>
      <c r="J53" s="112"/>
      <c r="K53" s="112"/>
      <c r="L53" s="112"/>
      <c r="M53" s="112"/>
      <c r="N53" s="112"/>
    </row>
    <row r="54" spans="1:14" ht="15.75" customHeight="1" x14ac:dyDescent="0.3">
      <c r="A54" s="112"/>
      <c r="B54" s="112"/>
      <c r="C54" s="112"/>
      <c r="D54" s="112"/>
      <c r="E54" s="112"/>
      <c r="F54" s="112"/>
      <c r="G54" s="120"/>
      <c r="H54" s="112"/>
      <c r="I54" s="112"/>
      <c r="J54" s="112"/>
      <c r="K54" s="112"/>
      <c r="L54" s="112"/>
      <c r="M54" s="112"/>
      <c r="N54" s="112"/>
    </row>
    <row r="55" spans="1:14" ht="15.75" customHeight="1" x14ac:dyDescent="0.3">
      <c r="A55" s="112"/>
      <c r="B55" s="112"/>
      <c r="C55" s="112"/>
      <c r="D55" s="112"/>
      <c r="E55" s="112"/>
      <c r="F55" s="112"/>
      <c r="G55" s="120"/>
      <c r="H55" s="112"/>
      <c r="I55" s="112"/>
      <c r="J55" s="112"/>
      <c r="K55" s="112"/>
      <c r="L55" s="112"/>
      <c r="M55" s="112"/>
      <c r="N55" s="112"/>
    </row>
    <row r="56" spans="1:14" ht="15.75" customHeight="1" x14ac:dyDescent="0.3">
      <c r="A56" s="112"/>
      <c r="B56" s="112"/>
      <c r="C56" s="112"/>
      <c r="D56" s="112"/>
      <c r="E56" s="112"/>
      <c r="F56" s="112"/>
      <c r="G56" s="120"/>
      <c r="H56" s="112"/>
      <c r="I56" s="112"/>
      <c r="J56" s="112"/>
      <c r="K56" s="112"/>
      <c r="L56" s="112"/>
      <c r="M56" s="112"/>
      <c r="N56" s="112"/>
    </row>
    <row r="57" spans="1:14" ht="15.75" customHeight="1" x14ac:dyDescent="0.3">
      <c r="A57" s="112"/>
      <c r="B57" s="112"/>
      <c r="C57" s="112"/>
      <c r="D57" s="112"/>
      <c r="E57" s="112"/>
      <c r="F57" s="112"/>
      <c r="G57" s="120"/>
      <c r="H57" s="112"/>
      <c r="I57" s="112"/>
      <c r="J57" s="112"/>
      <c r="K57" s="112"/>
      <c r="L57" s="112"/>
      <c r="M57" s="112"/>
      <c r="N57" s="112"/>
    </row>
    <row r="58" spans="1:14" ht="15.75" customHeight="1" x14ac:dyDescent="0.3">
      <c r="A58" s="112"/>
      <c r="B58" s="112"/>
      <c r="C58" s="112"/>
      <c r="D58" s="112"/>
      <c r="E58" s="112"/>
      <c r="F58" s="112"/>
      <c r="G58" s="120"/>
      <c r="H58" s="112"/>
      <c r="I58" s="112"/>
      <c r="J58" s="112"/>
      <c r="K58" s="112"/>
      <c r="L58" s="112"/>
      <c r="M58" s="112"/>
      <c r="N58" s="112"/>
    </row>
    <row r="59" spans="1:14" ht="15.75" customHeight="1" x14ac:dyDescent="0.3">
      <c r="A59" s="112"/>
      <c r="B59" s="112"/>
      <c r="C59" s="112"/>
      <c r="D59" s="112"/>
      <c r="E59" s="112"/>
      <c r="F59" s="112"/>
      <c r="G59" s="120"/>
      <c r="H59" s="112"/>
      <c r="I59" s="112"/>
      <c r="J59" s="112"/>
      <c r="K59" s="112"/>
      <c r="L59" s="112"/>
      <c r="M59" s="112"/>
      <c r="N59" s="112"/>
    </row>
    <row r="60" spans="1:14" ht="15.75" customHeight="1" x14ac:dyDescent="0.3">
      <c r="A60" s="112"/>
      <c r="B60" s="112"/>
      <c r="C60" s="112"/>
      <c r="D60" s="112"/>
      <c r="E60" s="112"/>
      <c r="F60" s="112"/>
      <c r="G60" s="120"/>
      <c r="H60" s="112"/>
      <c r="I60" s="112"/>
      <c r="J60" s="112"/>
      <c r="K60" s="112"/>
      <c r="L60" s="112"/>
      <c r="M60" s="112"/>
      <c r="N60" s="112"/>
    </row>
    <row r="61" spans="1:14" ht="15.75" customHeight="1" x14ac:dyDescent="0.3">
      <c r="A61" s="112"/>
      <c r="B61" s="112"/>
      <c r="C61" s="112"/>
      <c r="D61" s="112"/>
      <c r="E61" s="112"/>
      <c r="F61" s="112"/>
      <c r="G61" s="120"/>
      <c r="H61" s="112"/>
      <c r="I61" s="112"/>
      <c r="J61" s="112"/>
      <c r="K61" s="112"/>
      <c r="L61" s="112"/>
      <c r="M61" s="112"/>
      <c r="N61" s="112"/>
    </row>
    <row r="62" spans="1:14" ht="15.75" customHeight="1" x14ac:dyDescent="0.3">
      <c r="A62" s="112"/>
      <c r="B62" s="112"/>
      <c r="C62" s="112"/>
      <c r="D62" s="112"/>
      <c r="E62" s="112"/>
      <c r="F62" s="112"/>
      <c r="G62" s="120"/>
      <c r="H62" s="112"/>
      <c r="I62" s="112"/>
      <c r="J62" s="112"/>
      <c r="K62" s="112"/>
      <c r="L62" s="112"/>
      <c r="M62" s="112"/>
      <c r="N62" s="112"/>
    </row>
    <row r="63" spans="1:14" ht="15.75" customHeight="1" x14ac:dyDescent="0.3">
      <c r="A63" s="112"/>
      <c r="B63" s="112"/>
      <c r="C63" s="112"/>
      <c r="D63" s="112"/>
      <c r="E63" s="112"/>
      <c r="F63" s="112"/>
      <c r="G63" s="120"/>
      <c r="H63" s="112"/>
      <c r="I63" s="112"/>
      <c r="J63" s="112"/>
      <c r="K63" s="112"/>
      <c r="L63" s="112"/>
      <c r="M63" s="112"/>
      <c r="N63" s="112"/>
    </row>
    <row r="64" spans="1:14" ht="15.75" customHeight="1" x14ac:dyDescent="0.3">
      <c r="A64" s="112"/>
      <c r="B64" s="112"/>
      <c r="C64" s="112"/>
      <c r="D64" s="112"/>
      <c r="E64" s="112"/>
      <c r="F64" s="112"/>
      <c r="G64" s="120"/>
      <c r="H64" s="112"/>
      <c r="I64" s="112"/>
      <c r="J64" s="112"/>
      <c r="K64" s="112"/>
      <c r="L64" s="112"/>
      <c r="M64" s="112"/>
      <c r="N64" s="112"/>
    </row>
    <row r="65" spans="1:14" ht="15.75" customHeight="1" x14ac:dyDescent="0.3">
      <c r="A65" s="112"/>
      <c r="B65" s="112"/>
      <c r="C65" s="112"/>
      <c r="D65" s="112"/>
      <c r="E65" s="112"/>
      <c r="F65" s="112"/>
      <c r="G65" s="120"/>
      <c r="H65" s="112"/>
      <c r="I65" s="112"/>
      <c r="J65" s="112"/>
      <c r="K65" s="112"/>
      <c r="L65" s="112"/>
      <c r="M65" s="112"/>
      <c r="N65" s="112"/>
    </row>
    <row r="66" spans="1:14" ht="15.75" customHeight="1" x14ac:dyDescent="0.3">
      <c r="A66" s="112"/>
      <c r="B66" s="112"/>
      <c r="C66" s="112"/>
      <c r="D66" s="112"/>
      <c r="E66" s="112"/>
      <c r="F66" s="112"/>
      <c r="G66" s="120"/>
      <c r="H66" s="112"/>
      <c r="I66" s="112"/>
      <c r="J66" s="112"/>
      <c r="K66" s="112"/>
      <c r="L66" s="112"/>
      <c r="M66" s="112"/>
      <c r="N66" s="112"/>
    </row>
    <row r="67" spans="1:14" ht="15.75" customHeight="1" x14ac:dyDescent="0.3">
      <c r="A67" s="112"/>
      <c r="B67" s="112"/>
      <c r="C67" s="112"/>
      <c r="D67" s="112"/>
      <c r="E67" s="112"/>
      <c r="F67" s="112"/>
      <c r="G67" s="120"/>
      <c r="H67" s="112"/>
      <c r="I67" s="112"/>
      <c r="J67" s="112"/>
      <c r="K67" s="112"/>
      <c r="L67" s="112"/>
      <c r="M67" s="112"/>
      <c r="N67" s="112"/>
    </row>
    <row r="68" spans="1:14" ht="15.75" customHeight="1" x14ac:dyDescent="0.3">
      <c r="A68" s="112"/>
      <c r="B68" s="112"/>
      <c r="C68" s="112"/>
      <c r="D68" s="112"/>
      <c r="E68" s="112"/>
      <c r="F68" s="112"/>
      <c r="G68" s="120"/>
      <c r="H68" s="112"/>
      <c r="I68" s="112"/>
      <c r="J68" s="112"/>
      <c r="K68" s="112"/>
      <c r="L68" s="112"/>
      <c r="M68" s="112"/>
      <c r="N68" s="112"/>
    </row>
    <row r="69" spans="1:14" ht="15.75" customHeight="1" x14ac:dyDescent="0.3">
      <c r="A69" s="112"/>
      <c r="B69" s="112"/>
      <c r="C69" s="112"/>
      <c r="D69" s="112"/>
      <c r="E69" s="112"/>
      <c r="F69" s="112"/>
      <c r="G69" s="120"/>
      <c r="H69" s="112"/>
      <c r="I69" s="112"/>
      <c r="J69" s="112"/>
      <c r="K69" s="112"/>
      <c r="L69" s="112"/>
      <c r="M69" s="112"/>
      <c r="N69" s="112"/>
    </row>
    <row r="70" spans="1:14" ht="15.75" customHeight="1" x14ac:dyDescent="0.3">
      <c r="A70" s="112"/>
      <c r="B70" s="112"/>
      <c r="C70" s="112"/>
      <c r="D70" s="112"/>
      <c r="E70" s="112"/>
      <c r="F70" s="112"/>
      <c r="G70" s="120"/>
      <c r="H70" s="112"/>
      <c r="I70" s="112"/>
      <c r="J70" s="112"/>
      <c r="K70" s="112"/>
      <c r="L70" s="112"/>
      <c r="M70" s="112"/>
      <c r="N70" s="112"/>
    </row>
    <row r="71" spans="1:14" ht="15.75" customHeight="1" x14ac:dyDescent="0.3">
      <c r="A71" s="112"/>
      <c r="B71" s="112"/>
      <c r="C71" s="112"/>
      <c r="D71" s="112"/>
      <c r="E71" s="112"/>
      <c r="F71" s="112"/>
      <c r="G71" s="120"/>
      <c r="H71" s="112"/>
      <c r="I71" s="112"/>
      <c r="J71" s="112"/>
      <c r="K71" s="112"/>
      <c r="L71" s="112"/>
      <c r="M71" s="112"/>
      <c r="N71" s="112"/>
    </row>
    <row r="72" spans="1:14" ht="15.75" customHeight="1" x14ac:dyDescent="0.3">
      <c r="A72" s="112"/>
      <c r="B72" s="112"/>
      <c r="C72" s="112"/>
      <c r="D72" s="112"/>
      <c r="E72" s="112"/>
      <c r="F72" s="112"/>
      <c r="G72" s="120"/>
      <c r="H72" s="112"/>
      <c r="I72" s="112"/>
      <c r="J72" s="112"/>
      <c r="K72" s="112"/>
      <c r="L72" s="112"/>
      <c r="M72" s="112"/>
      <c r="N72" s="112"/>
    </row>
    <row r="73" spans="1:14" ht="15.75" customHeight="1" x14ac:dyDescent="0.3">
      <c r="A73" s="112"/>
      <c r="B73" s="112"/>
      <c r="C73" s="112"/>
      <c r="D73" s="112"/>
      <c r="E73" s="112"/>
      <c r="F73" s="112"/>
      <c r="G73" s="120"/>
      <c r="H73" s="112"/>
      <c r="I73" s="112"/>
      <c r="J73" s="112"/>
      <c r="K73" s="112"/>
      <c r="L73" s="112"/>
      <c r="M73" s="112"/>
      <c r="N73" s="112"/>
    </row>
    <row r="74" spans="1:14" ht="15.75" customHeight="1" x14ac:dyDescent="0.3">
      <c r="A74" s="112"/>
      <c r="B74" s="112"/>
      <c r="C74" s="112"/>
      <c r="D74" s="112"/>
      <c r="E74" s="112"/>
      <c r="F74" s="112"/>
      <c r="G74" s="120"/>
      <c r="H74" s="112"/>
      <c r="I74" s="112"/>
      <c r="J74" s="112"/>
      <c r="K74" s="112"/>
      <c r="L74" s="112"/>
      <c r="M74" s="112"/>
      <c r="N74" s="112"/>
    </row>
    <row r="75" spans="1:14" ht="15.75" customHeight="1" x14ac:dyDescent="0.3">
      <c r="A75" s="112"/>
      <c r="B75" s="112"/>
      <c r="C75" s="112"/>
      <c r="D75" s="112"/>
      <c r="E75" s="112"/>
      <c r="F75" s="112"/>
      <c r="G75" s="120"/>
      <c r="H75" s="112"/>
      <c r="I75" s="112"/>
      <c r="J75" s="112"/>
      <c r="K75" s="112"/>
      <c r="L75" s="112"/>
      <c r="M75" s="112"/>
      <c r="N75" s="112"/>
    </row>
    <row r="76" spans="1:14" ht="15.75" customHeight="1" x14ac:dyDescent="0.3">
      <c r="A76" s="112"/>
      <c r="B76" s="112"/>
      <c r="C76" s="112"/>
      <c r="D76" s="112"/>
      <c r="E76" s="112"/>
      <c r="F76" s="112"/>
      <c r="G76" s="120"/>
      <c r="H76" s="112"/>
      <c r="I76" s="112"/>
      <c r="J76" s="112"/>
      <c r="K76" s="112"/>
      <c r="L76" s="112"/>
      <c r="M76" s="112"/>
      <c r="N76" s="112"/>
    </row>
    <row r="77" spans="1:14" ht="15.75" customHeight="1" x14ac:dyDescent="0.3">
      <c r="A77" s="112"/>
      <c r="B77" s="112"/>
      <c r="C77" s="112"/>
      <c r="D77" s="112"/>
      <c r="E77" s="112"/>
      <c r="F77" s="112"/>
      <c r="G77" s="120"/>
      <c r="H77" s="112"/>
      <c r="I77" s="112"/>
      <c r="J77" s="112"/>
      <c r="K77" s="112"/>
      <c r="L77" s="112"/>
      <c r="M77" s="112"/>
      <c r="N77" s="112"/>
    </row>
    <row r="78" spans="1:14" ht="15.75" customHeight="1" x14ac:dyDescent="0.3">
      <c r="A78" s="112"/>
      <c r="B78" s="112"/>
      <c r="C78" s="112"/>
      <c r="D78" s="112"/>
      <c r="E78" s="112"/>
      <c r="F78" s="112"/>
      <c r="G78" s="120"/>
      <c r="H78" s="112"/>
      <c r="I78" s="112"/>
      <c r="J78" s="112"/>
      <c r="K78" s="112"/>
      <c r="L78" s="112"/>
      <c r="M78" s="112"/>
      <c r="N78" s="112"/>
    </row>
    <row r="79" spans="1:14" ht="15.75" customHeight="1" x14ac:dyDescent="0.3">
      <c r="A79" s="112"/>
      <c r="B79" s="112"/>
      <c r="C79" s="112"/>
      <c r="D79" s="112"/>
      <c r="E79" s="112"/>
      <c r="F79" s="112"/>
      <c r="G79" s="120"/>
      <c r="H79" s="112"/>
      <c r="I79" s="112"/>
      <c r="J79" s="112"/>
      <c r="K79" s="112"/>
      <c r="L79" s="112"/>
      <c r="M79" s="112"/>
      <c r="N79" s="112"/>
    </row>
    <row r="80" spans="1:14" ht="15.75" customHeight="1" x14ac:dyDescent="0.3">
      <c r="A80" s="112"/>
      <c r="B80" s="112"/>
      <c r="C80" s="112"/>
      <c r="D80" s="112"/>
      <c r="E80" s="112"/>
      <c r="F80" s="112"/>
      <c r="G80" s="120"/>
      <c r="H80" s="112"/>
      <c r="I80" s="112"/>
      <c r="J80" s="112"/>
      <c r="K80" s="112"/>
      <c r="L80" s="112"/>
      <c r="M80" s="112"/>
      <c r="N80" s="112"/>
    </row>
    <row r="81" spans="1:14" ht="15.75" customHeight="1" x14ac:dyDescent="0.3">
      <c r="A81" s="112"/>
      <c r="B81" s="112"/>
      <c r="C81" s="112"/>
      <c r="D81" s="112"/>
      <c r="E81" s="112"/>
      <c r="F81" s="112"/>
      <c r="G81" s="120"/>
      <c r="H81" s="112"/>
      <c r="I81" s="112"/>
      <c r="J81" s="112"/>
      <c r="K81" s="112"/>
      <c r="L81" s="112"/>
      <c r="M81" s="112"/>
      <c r="N81" s="112"/>
    </row>
    <row r="82" spans="1:14" ht="15.75" customHeight="1" x14ac:dyDescent="0.3">
      <c r="A82" s="112"/>
      <c r="B82" s="112"/>
      <c r="C82" s="112"/>
      <c r="D82" s="112"/>
      <c r="E82" s="112"/>
      <c r="F82" s="112"/>
      <c r="G82" s="120"/>
      <c r="H82" s="112"/>
      <c r="I82" s="112"/>
      <c r="J82" s="112"/>
      <c r="K82" s="112"/>
      <c r="L82" s="112"/>
      <c r="M82" s="112"/>
      <c r="N82" s="112"/>
    </row>
    <row r="83" spans="1:14" ht="15.75" customHeight="1" x14ac:dyDescent="0.3">
      <c r="A83" s="112"/>
      <c r="B83" s="112"/>
      <c r="C83" s="112"/>
      <c r="D83" s="112"/>
      <c r="E83" s="112"/>
      <c r="F83" s="112"/>
      <c r="G83" s="120"/>
      <c r="H83" s="112"/>
      <c r="I83" s="112"/>
      <c r="J83" s="112"/>
      <c r="K83" s="112"/>
      <c r="L83" s="112"/>
      <c r="M83" s="112"/>
      <c r="N83" s="112"/>
    </row>
    <row r="84" spans="1:14" ht="15.75" customHeight="1" x14ac:dyDescent="0.3">
      <c r="A84" s="112"/>
      <c r="B84" s="112"/>
      <c r="C84" s="112"/>
      <c r="D84" s="112"/>
      <c r="E84" s="112"/>
      <c r="F84" s="112"/>
      <c r="G84" s="120"/>
      <c r="H84" s="112"/>
      <c r="I84" s="112"/>
      <c r="J84" s="112"/>
      <c r="K84" s="112"/>
      <c r="L84" s="112"/>
      <c r="M84" s="112"/>
      <c r="N84" s="112"/>
    </row>
    <row r="85" spans="1:14" ht="15.75" customHeight="1" x14ac:dyDescent="0.3">
      <c r="A85" s="112"/>
      <c r="B85" s="112"/>
      <c r="C85" s="112"/>
      <c r="D85" s="112"/>
      <c r="E85" s="112"/>
      <c r="F85" s="112"/>
      <c r="G85" s="120"/>
      <c r="H85" s="112"/>
      <c r="I85" s="112"/>
      <c r="J85" s="112"/>
      <c r="K85" s="112"/>
      <c r="L85" s="112"/>
      <c r="M85" s="112"/>
      <c r="N85" s="112"/>
    </row>
    <row r="86" spans="1:14" ht="15.75" customHeight="1" x14ac:dyDescent="0.3">
      <c r="A86" s="112"/>
      <c r="B86" s="112"/>
      <c r="C86" s="112"/>
      <c r="D86" s="112"/>
      <c r="E86" s="112"/>
      <c r="F86" s="112"/>
      <c r="G86" s="120"/>
      <c r="H86" s="112"/>
      <c r="I86" s="112"/>
      <c r="J86" s="112"/>
      <c r="K86" s="112"/>
      <c r="L86" s="112"/>
      <c r="M86" s="112"/>
      <c r="N86" s="112"/>
    </row>
    <row r="87" spans="1:14" ht="15.75" customHeight="1" x14ac:dyDescent="0.3">
      <c r="A87" s="112"/>
      <c r="B87" s="112"/>
      <c r="C87" s="112"/>
      <c r="D87" s="112"/>
      <c r="E87" s="112"/>
      <c r="F87" s="112"/>
      <c r="G87" s="120"/>
      <c r="H87" s="112"/>
      <c r="I87" s="112"/>
      <c r="J87" s="112"/>
      <c r="K87" s="112"/>
      <c r="L87" s="112"/>
      <c r="M87" s="112"/>
      <c r="N87" s="112"/>
    </row>
    <row r="88" spans="1:14" ht="15.75" customHeight="1" x14ac:dyDescent="0.3">
      <c r="A88" s="112"/>
      <c r="B88" s="112"/>
      <c r="C88" s="112"/>
      <c r="D88" s="112"/>
      <c r="E88" s="112"/>
      <c r="F88" s="112"/>
      <c r="G88" s="120"/>
      <c r="H88" s="112"/>
      <c r="I88" s="112"/>
      <c r="J88" s="112"/>
      <c r="K88" s="112"/>
      <c r="L88" s="112"/>
      <c r="M88" s="112"/>
      <c r="N88" s="112"/>
    </row>
    <row r="89" spans="1:14" ht="15.75" customHeight="1" x14ac:dyDescent="0.3">
      <c r="A89" s="112"/>
      <c r="B89" s="112"/>
      <c r="C89" s="112"/>
      <c r="D89" s="112"/>
      <c r="E89" s="112"/>
      <c r="F89" s="112"/>
      <c r="G89" s="120"/>
      <c r="H89" s="112"/>
      <c r="I89" s="112"/>
      <c r="J89" s="112"/>
      <c r="K89" s="112"/>
      <c r="L89" s="112"/>
      <c r="M89" s="112"/>
      <c r="N89" s="112"/>
    </row>
    <row r="90" spans="1:14" ht="15.75" customHeight="1" x14ac:dyDescent="0.3">
      <c r="A90" s="112"/>
      <c r="B90" s="112"/>
      <c r="C90" s="112"/>
      <c r="D90" s="112"/>
      <c r="E90" s="112"/>
      <c r="F90" s="112"/>
      <c r="G90" s="120"/>
      <c r="H90" s="112"/>
      <c r="I90" s="112"/>
      <c r="J90" s="112"/>
      <c r="K90" s="112"/>
      <c r="L90" s="112"/>
      <c r="M90" s="112"/>
      <c r="N90" s="112"/>
    </row>
    <row r="91" spans="1:14" ht="15.75" customHeight="1" x14ac:dyDescent="0.3">
      <c r="A91" s="112"/>
      <c r="B91" s="112"/>
      <c r="C91" s="112"/>
      <c r="D91" s="112"/>
      <c r="E91" s="112"/>
      <c r="F91" s="112"/>
      <c r="G91" s="120"/>
      <c r="H91" s="112"/>
      <c r="I91" s="112"/>
      <c r="J91" s="112"/>
      <c r="K91" s="112"/>
      <c r="L91" s="112"/>
      <c r="M91" s="112"/>
      <c r="N91" s="112"/>
    </row>
    <row r="92" spans="1:14" ht="15.75" customHeight="1" x14ac:dyDescent="0.3">
      <c r="A92" s="112"/>
      <c r="B92" s="112"/>
      <c r="C92" s="112"/>
      <c r="D92" s="112"/>
      <c r="E92" s="112"/>
      <c r="F92" s="112"/>
      <c r="G92" s="120"/>
      <c r="H92" s="112"/>
      <c r="I92" s="112"/>
      <c r="J92" s="112"/>
      <c r="K92" s="112"/>
      <c r="L92" s="112"/>
      <c r="M92" s="112"/>
      <c r="N92" s="112"/>
    </row>
    <row r="93" spans="1:14" ht="15.75" customHeight="1" x14ac:dyDescent="0.3">
      <c r="A93" s="112"/>
      <c r="B93" s="112"/>
      <c r="C93" s="112"/>
      <c r="D93" s="112"/>
      <c r="E93" s="112"/>
      <c r="F93" s="112"/>
      <c r="G93" s="120"/>
      <c r="H93" s="112"/>
      <c r="I93" s="112"/>
      <c r="J93" s="112"/>
      <c r="K93" s="112"/>
      <c r="L93" s="112"/>
      <c r="M93" s="112"/>
      <c r="N93" s="112"/>
    </row>
    <row r="94" spans="1:14" ht="15.75" customHeight="1" x14ac:dyDescent="0.3">
      <c r="A94" s="112"/>
      <c r="B94" s="112"/>
      <c r="C94" s="112"/>
      <c r="D94" s="112"/>
      <c r="E94" s="112"/>
      <c r="F94" s="112"/>
      <c r="G94" s="120"/>
      <c r="H94" s="112"/>
      <c r="I94" s="112"/>
      <c r="J94" s="112"/>
      <c r="K94" s="112"/>
      <c r="L94" s="112"/>
      <c r="M94" s="112"/>
      <c r="N94" s="112"/>
    </row>
    <row r="95" spans="1:14" ht="15.75" customHeight="1" x14ac:dyDescent="0.3">
      <c r="A95" s="112"/>
      <c r="B95" s="112"/>
      <c r="C95" s="112"/>
      <c r="D95" s="112"/>
      <c r="E95" s="112"/>
      <c r="F95" s="112"/>
      <c r="G95" s="120"/>
      <c r="H95" s="112"/>
      <c r="I95" s="112"/>
      <c r="J95" s="112"/>
      <c r="K95" s="112"/>
      <c r="L95" s="112"/>
      <c r="M95" s="112"/>
      <c r="N95" s="112"/>
    </row>
    <row r="96" spans="1:14" ht="15.75" customHeight="1" x14ac:dyDescent="0.3">
      <c r="A96" s="112"/>
      <c r="B96" s="112"/>
      <c r="C96" s="112"/>
      <c r="D96" s="112"/>
      <c r="E96" s="112"/>
      <c r="F96" s="112"/>
      <c r="G96" s="120"/>
      <c r="H96" s="112"/>
      <c r="I96" s="112"/>
      <c r="J96" s="112"/>
      <c r="K96" s="112"/>
      <c r="L96" s="112"/>
      <c r="M96" s="112"/>
      <c r="N96" s="112"/>
    </row>
    <row r="97" spans="1:14" ht="15.75" customHeight="1" x14ac:dyDescent="0.3">
      <c r="A97" s="112"/>
      <c r="B97" s="112"/>
      <c r="C97" s="112"/>
      <c r="D97" s="112"/>
      <c r="E97" s="112"/>
      <c r="F97" s="112"/>
      <c r="G97" s="120"/>
      <c r="H97" s="112"/>
      <c r="I97" s="112"/>
      <c r="J97" s="112"/>
      <c r="K97" s="112"/>
      <c r="L97" s="112"/>
      <c r="M97" s="112"/>
      <c r="N97" s="112"/>
    </row>
    <row r="98" spans="1:14" ht="15.75" customHeight="1" x14ac:dyDescent="0.3">
      <c r="A98" s="112"/>
      <c r="B98" s="112"/>
      <c r="C98" s="112"/>
      <c r="D98" s="112"/>
      <c r="E98" s="112"/>
      <c r="F98" s="112"/>
      <c r="G98" s="120"/>
      <c r="H98" s="112"/>
      <c r="I98" s="112"/>
      <c r="J98" s="112"/>
      <c r="K98" s="112"/>
      <c r="L98" s="112"/>
      <c r="M98" s="112"/>
      <c r="N98" s="112"/>
    </row>
    <row r="99" spans="1:14" ht="15.75" customHeight="1" x14ac:dyDescent="0.3">
      <c r="A99" s="112"/>
      <c r="B99" s="112"/>
      <c r="C99" s="112"/>
      <c r="D99" s="112"/>
      <c r="E99" s="112"/>
      <c r="F99" s="112"/>
      <c r="G99" s="120"/>
      <c r="H99" s="112"/>
      <c r="I99" s="112"/>
      <c r="J99" s="112"/>
      <c r="K99" s="112"/>
      <c r="L99" s="112"/>
      <c r="M99" s="112"/>
      <c r="N99" s="112"/>
    </row>
    <row r="100" spans="1:14" ht="15.75" customHeight="1" x14ac:dyDescent="0.3">
      <c r="A100" s="112"/>
      <c r="B100" s="112"/>
      <c r="C100" s="112"/>
      <c r="D100" s="112"/>
      <c r="E100" s="112"/>
      <c r="F100" s="112"/>
      <c r="G100" s="120"/>
      <c r="H100" s="112"/>
      <c r="I100" s="112"/>
      <c r="J100" s="112"/>
      <c r="K100" s="112"/>
      <c r="L100" s="112"/>
      <c r="M100" s="112"/>
      <c r="N100" s="112"/>
    </row>
    <row r="101" spans="1:14" ht="15.75" customHeight="1" x14ac:dyDescent="0.3">
      <c r="A101" s="112"/>
      <c r="B101" s="112"/>
      <c r="C101" s="112"/>
      <c r="D101" s="112"/>
      <c r="E101" s="112"/>
      <c r="F101" s="112"/>
      <c r="G101" s="120"/>
      <c r="H101" s="112"/>
      <c r="I101" s="112"/>
      <c r="J101" s="112"/>
      <c r="K101" s="112"/>
      <c r="L101" s="112"/>
      <c r="M101" s="112"/>
      <c r="N101" s="112"/>
    </row>
    <row r="102" spans="1:14" ht="15.75" customHeight="1" x14ac:dyDescent="0.3">
      <c r="A102" s="112"/>
      <c r="B102" s="112"/>
      <c r="C102" s="112"/>
      <c r="D102" s="112"/>
      <c r="E102" s="112"/>
      <c r="F102" s="112"/>
      <c r="G102" s="120"/>
      <c r="H102" s="112"/>
      <c r="I102" s="112"/>
      <c r="J102" s="112"/>
      <c r="K102" s="112"/>
      <c r="L102" s="112"/>
      <c r="M102" s="112"/>
      <c r="N102" s="112"/>
    </row>
    <row r="103" spans="1:14" ht="15.75" customHeight="1" x14ac:dyDescent="0.3">
      <c r="A103" s="112"/>
      <c r="B103" s="112"/>
      <c r="C103" s="112"/>
      <c r="D103" s="112"/>
      <c r="E103" s="112"/>
      <c r="F103" s="112"/>
      <c r="G103" s="120"/>
      <c r="H103" s="112"/>
      <c r="I103" s="112"/>
      <c r="J103" s="112"/>
      <c r="K103" s="112"/>
      <c r="L103" s="112"/>
      <c r="M103" s="112"/>
      <c r="N103" s="112"/>
    </row>
    <row r="104" spans="1:14" ht="15.75" customHeight="1" x14ac:dyDescent="0.3">
      <c r="A104" s="112"/>
      <c r="B104" s="112"/>
      <c r="C104" s="112"/>
      <c r="D104" s="112"/>
      <c r="E104" s="112"/>
      <c r="F104" s="112"/>
      <c r="G104" s="120"/>
      <c r="H104" s="112"/>
      <c r="I104" s="112"/>
      <c r="J104" s="112"/>
      <c r="K104" s="112"/>
      <c r="L104" s="112"/>
      <c r="M104" s="112"/>
      <c r="N104" s="112"/>
    </row>
    <row r="105" spans="1:14" ht="15.75" customHeight="1" x14ac:dyDescent="0.3">
      <c r="A105" s="112"/>
      <c r="B105" s="112"/>
      <c r="C105" s="112"/>
      <c r="D105" s="112"/>
      <c r="E105" s="112"/>
      <c r="F105" s="112"/>
      <c r="G105" s="120"/>
      <c r="H105" s="112"/>
      <c r="I105" s="112"/>
      <c r="J105" s="112"/>
      <c r="K105" s="112"/>
      <c r="L105" s="112"/>
      <c r="M105" s="112"/>
      <c r="N105" s="112"/>
    </row>
    <row r="106" spans="1:14" ht="15.75" customHeight="1" x14ac:dyDescent="0.3">
      <c r="A106" s="112"/>
      <c r="B106" s="112"/>
      <c r="C106" s="112"/>
      <c r="D106" s="112"/>
      <c r="E106" s="112"/>
      <c r="F106" s="112"/>
      <c r="G106" s="120"/>
      <c r="H106" s="112"/>
      <c r="I106" s="112"/>
      <c r="J106" s="112"/>
      <c r="K106" s="112"/>
      <c r="L106" s="112"/>
      <c r="M106" s="112"/>
      <c r="N106" s="112"/>
    </row>
    <row r="107" spans="1:14" ht="15.75" customHeight="1" x14ac:dyDescent="0.3">
      <c r="A107" s="112"/>
      <c r="B107" s="112"/>
      <c r="C107" s="112"/>
      <c r="D107" s="112"/>
      <c r="E107" s="112"/>
      <c r="F107" s="112"/>
      <c r="G107" s="120"/>
      <c r="H107" s="112"/>
      <c r="I107" s="112"/>
      <c r="J107" s="112"/>
      <c r="K107" s="112"/>
      <c r="L107" s="112"/>
      <c r="M107" s="112"/>
      <c r="N107" s="112"/>
    </row>
    <row r="108" spans="1:14" ht="15.75" customHeight="1" x14ac:dyDescent="0.3">
      <c r="A108" s="112"/>
      <c r="B108" s="112"/>
      <c r="C108" s="112"/>
      <c r="D108" s="112"/>
      <c r="E108" s="112"/>
      <c r="F108" s="112"/>
      <c r="G108" s="120"/>
      <c r="H108" s="112"/>
      <c r="I108" s="112"/>
      <c r="J108" s="112"/>
      <c r="K108" s="112"/>
      <c r="L108" s="112"/>
      <c r="M108" s="112"/>
      <c r="N108" s="112"/>
    </row>
    <row r="109" spans="1:14" ht="15.75" customHeight="1" x14ac:dyDescent="0.3">
      <c r="A109" s="112"/>
      <c r="B109" s="112"/>
      <c r="C109" s="112"/>
      <c r="D109" s="112"/>
      <c r="E109" s="112"/>
      <c r="F109" s="112"/>
      <c r="G109" s="120"/>
      <c r="H109" s="112"/>
      <c r="I109" s="112"/>
      <c r="J109" s="112"/>
      <c r="K109" s="112"/>
      <c r="L109" s="112"/>
      <c r="M109" s="112"/>
      <c r="N109" s="112"/>
    </row>
    <row r="110" spans="1:14" ht="15.75" customHeight="1" x14ac:dyDescent="0.3">
      <c r="A110" s="112"/>
      <c r="B110" s="112"/>
      <c r="C110" s="112"/>
      <c r="D110" s="112"/>
      <c r="E110" s="112"/>
      <c r="F110" s="112"/>
      <c r="G110" s="120"/>
      <c r="H110" s="112"/>
      <c r="I110" s="112"/>
      <c r="J110" s="112"/>
      <c r="K110" s="112"/>
      <c r="L110" s="112"/>
      <c r="M110" s="112"/>
      <c r="N110" s="112"/>
    </row>
    <row r="111" spans="1:14" ht="15.75" customHeight="1" x14ac:dyDescent="0.3">
      <c r="A111" s="112"/>
      <c r="B111" s="112"/>
      <c r="C111" s="112"/>
      <c r="D111" s="112"/>
      <c r="E111" s="112"/>
      <c r="F111" s="112"/>
      <c r="G111" s="120"/>
      <c r="H111" s="112"/>
      <c r="I111" s="112"/>
      <c r="J111" s="112"/>
      <c r="K111" s="112"/>
      <c r="L111" s="112"/>
      <c r="M111" s="112"/>
      <c r="N111" s="112"/>
    </row>
    <row r="112" spans="1:14" ht="15.75" customHeight="1" x14ac:dyDescent="0.3">
      <c r="A112" s="112"/>
      <c r="B112" s="112"/>
      <c r="C112" s="112"/>
      <c r="D112" s="112"/>
      <c r="E112" s="112"/>
      <c r="F112" s="112"/>
      <c r="G112" s="120"/>
      <c r="H112" s="112"/>
      <c r="I112" s="112"/>
      <c r="J112" s="112"/>
      <c r="K112" s="112"/>
      <c r="L112" s="112"/>
      <c r="M112" s="112"/>
      <c r="N112" s="112"/>
    </row>
    <row r="113" spans="1:14" ht="15.75" customHeight="1" x14ac:dyDescent="0.3">
      <c r="A113" s="112"/>
      <c r="B113" s="112"/>
      <c r="C113" s="112"/>
      <c r="D113" s="112"/>
      <c r="E113" s="112"/>
      <c r="F113" s="112"/>
      <c r="G113" s="120"/>
      <c r="H113" s="112"/>
      <c r="I113" s="112"/>
      <c r="J113" s="112"/>
      <c r="K113" s="112"/>
      <c r="L113" s="112"/>
      <c r="M113" s="112"/>
      <c r="N113" s="112"/>
    </row>
  </sheetData>
  <hyperlinks>
    <hyperlink ref="A2" location="'Index'!A3" tooltip="Go to the Index sheet" display="á" xr:uid="{9D137E62-2A76-42A2-92E0-A3DA470206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EF01-DCDB-4F83-A448-609CC21B5A9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634</v>
      </c>
      <c r="E3" s="9" t="s">
        <v>635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1</v>
      </c>
      <c r="B5" s="92" t="s">
        <v>636</v>
      </c>
      <c r="C5" s="15" t="s">
        <v>429</v>
      </c>
      <c r="D5" s="80">
        <v>100.005</v>
      </c>
      <c r="E5" s="80">
        <v>100.004</v>
      </c>
      <c r="F5" s="80">
        <f t="shared" ref="F5:F13" si="0">SUM(D5,E5)</f>
        <v>200.00900000000001</v>
      </c>
      <c r="G5" s="16">
        <v>9</v>
      </c>
      <c r="H5" s="80">
        <v>599.01900000000001</v>
      </c>
      <c r="I5" s="45">
        <v>23</v>
      </c>
    </row>
    <row r="6" spans="1:9" ht="15.75" customHeight="1" x14ac:dyDescent="0.3">
      <c r="A6" s="18">
        <v>4</v>
      </c>
      <c r="B6" s="19" t="s">
        <v>637</v>
      </c>
      <c r="C6" s="19" t="s">
        <v>638</v>
      </c>
      <c r="D6" s="81">
        <v>100.004</v>
      </c>
      <c r="E6" s="81">
        <v>100.001</v>
      </c>
      <c r="F6" s="81">
        <f t="shared" si="0"/>
        <v>200.005</v>
      </c>
      <c r="G6" s="21">
        <v>7</v>
      </c>
      <c r="H6" s="81">
        <v>599.01700000000005</v>
      </c>
      <c r="I6" s="22">
        <v>23</v>
      </c>
    </row>
    <row r="7" spans="1:9" ht="15.75" customHeight="1" x14ac:dyDescent="0.3">
      <c r="A7" s="18">
        <v>3</v>
      </c>
      <c r="B7" s="19" t="s">
        <v>639</v>
      </c>
      <c r="C7" s="19" t="s">
        <v>179</v>
      </c>
      <c r="D7" s="81">
        <v>100.004</v>
      </c>
      <c r="E7" s="81">
        <v>100.003</v>
      </c>
      <c r="F7" s="81">
        <f t="shared" si="0"/>
        <v>200.00700000000001</v>
      </c>
      <c r="G7" s="21">
        <v>8</v>
      </c>
      <c r="H7" s="81">
        <v>600.01400000000001</v>
      </c>
      <c r="I7" s="22">
        <v>22</v>
      </c>
    </row>
    <row r="8" spans="1:9" ht="15.75" customHeight="1" x14ac:dyDescent="0.3">
      <c r="A8" s="18">
        <v>6</v>
      </c>
      <c r="B8" s="19" t="s">
        <v>640</v>
      </c>
      <c r="C8" s="19" t="s">
        <v>491</v>
      </c>
      <c r="D8" s="81">
        <v>100.001</v>
      </c>
      <c r="E8" s="81">
        <v>100</v>
      </c>
      <c r="F8" s="81">
        <f t="shared" si="0"/>
        <v>200.001</v>
      </c>
      <c r="G8" s="21">
        <v>5</v>
      </c>
      <c r="H8" s="81">
        <v>599.00900000000001</v>
      </c>
      <c r="I8" s="22">
        <v>18</v>
      </c>
    </row>
    <row r="9" spans="1:9" ht="15.75" customHeight="1" x14ac:dyDescent="0.3">
      <c r="A9" s="18">
        <v>5</v>
      </c>
      <c r="B9" s="19" t="s">
        <v>641</v>
      </c>
      <c r="C9" s="19" t="s">
        <v>157</v>
      </c>
      <c r="D9" s="81">
        <v>100</v>
      </c>
      <c r="E9" s="81">
        <v>98</v>
      </c>
      <c r="F9" s="81">
        <f t="shared" si="0"/>
        <v>198</v>
      </c>
      <c r="G9" s="21">
        <v>3</v>
      </c>
      <c r="H9" s="81">
        <v>594.00700000000006</v>
      </c>
      <c r="I9" s="22">
        <v>13</v>
      </c>
    </row>
    <row r="10" spans="1:9" ht="15.75" customHeight="1" x14ac:dyDescent="0.3">
      <c r="A10" s="18">
        <v>8</v>
      </c>
      <c r="B10" s="19" t="s">
        <v>482</v>
      </c>
      <c r="C10" s="19" t="s">
        <v>440</v>
      </c>
      <c r="D10" s="81">
        <v>100.002</v>
      </c>
      <c r="E10" s="81">
        <v>98.001000000000005</v>
      </c>
      <c r="F10" s="81">
        <f t="shared" si="0"/>
        <v>198.00299999999999</v>
      </c>
      <c r="G10" s="21">
        <v>4</v>
      </c>
      <c r="H10" s="81">
        <v>596.00800000000004</v>
      </c>
      <c r="I10" s="22">
        <v>12</v>
      </c>
    </row>
    <row r="11" spans="1:9" ht="15.75" customHeight="1" x14ac:dyDescent="0.3">
      <c r="A11" s="18">
        <v>2</v>
      </c>
      <c r="B11" s="19" t="s">
        <v>229</v>
      </c>
      <c r="C11" s="19" t="s">
        <v>25</v>
      </c>
      <c r="D11" s="81">
        <v>100.002</v>
      </c>
      <c r="E11" s="81">
        <v>100.002</v>
      </c>
      <c r="F11" s="81">
        <f t="shared" si="0"/>
        <v>200.00399999999999</v>
      </c>
      <c r="G11" s="21">
        <v>6</v>
      </c>
      <c r="H11" s="81">
        <v>595.01499999999999</v>
      </c>
      <c r="I11" s="24">
        <v>10</v>
      </c>
    </row>
    <row r="12" spans="1:9" ht="15.75" customHeight="1" x14ac:dyDescent="0.3">
      <c r="A12" s="18">
        <v>9</v>
      </c>
      <c r="B12" s="19" t="s">
        <v>642</v>
      </c>
      <c r="C12" s="19" t="s">
        <v>643</v>
      </c>
      <c r="D12" s="81">
        <v>100.001</v>
      </c>
      <c r="E12" s="81">
        <v>0</v>
      </c>
      <c r="F12" s="81">
        <f t="shared" si="0"/>
        <v>100.001</v>
      </c>
      <c r="G12" s="21">
        <v>1</v>
      </c>
      <c r="H12" s="81">
        <v>497.01099999999997</v>
      </c>
      <c r="I12" s="22">
        <v>10</v>
      </c>
    </row>
    <row r="13" spans="1:9" ht="15.75" customHeight="1" x14ac:dyDescent="0.3">
      <c r="A13" s="25">
        <v>7</v>
      </c>
      <c r="B13" s="93" t="s">
        <v>453</v>
      </c>
      <c r="C13" s="26" t="s">
        <v>454</v>
      </c>
      <c r="D13" s="83">
        <v>98</v>
      </c>
      <c r="E13" s="83">
        <v>96.001000000000005</v>
      </c>
      <c r="F13" s="83">
        <f t="shared" si="0"/>
        <v>194.001</v>
      </c>
      <c r="G13" s="28">
        <v>2</v>
      </c>
      <c r="H13" s="83">
        <v>588.00900000000001</v>
      </c>
      <c r="I13" s="29">
        <v>6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644</v>
      </c>
      <c r="E15" s="9" t="s">
        <v>645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2</v>
      </c>
      <c r="B17" s="15" t="s">
        <v>309</v>
      </c>
      <c r="C17" s="15" t="s">
        <v>310</v>
      </c>
      <c r="D17" s="80">
        <v>100.002</v>
      </c>
      <c r="E17" s="80">
        <v>100.002</v>
      </c>
      <c r="F17" s="80">
        <f t="shared" ref="F17:F25" si="1">SUM(D17,E17)</f>
        <v>200.00399999999999</v>
      </c>
      <c r="G17" s="16">
        <v>8</v>
      </c>
      <c r="H17" s="80">
        <v>599.01300000000003</v>
      </c>
      <c r="I17" s="17">
        <v>23</v>
      </c>
    </row>
    <row r="18" spans="1:9" ht="15.75" customHeight="1" x14ac:dyDescent="0.3">
      <c r="A18" s="18">
        <v>8</v>
      </c>
      <c r="B18" s="19" t="s">
        <v>646</v>
      </c>
      <c r="C18" s="19" t="s">
        <v>547</v>
      </c>
      <c r="D18" s="81">
        <v>100.003</v>
      </c>
      <c r="E18" s="81">
        <v>100.002</v>
      </c>
      <c r="F18" s="81">
        <f t="shared" si="1"/>
        <v>200.005</v>
      </c>
      <c r="G18" s="21">
        <v>9</v>
      </c>
      <c r="H18" s="81">
        <v>599.01299999999992</v>
      </c>
      <c r="I18" s="22">
        <v>23</v>
      </c>
    </row>
    <row r="19" spans="1:9" ht="15.75" customHeight="1" x14ac:dyDescent="0.3">
      <c r="A19" s="18">
        <v>9</v>
      </c>
      <c r="B19" s="19" t="s">
        <v>647</v>
      </c>
      <c r="C19" s="19" t="s">
        <v>129</v>
      </c>
      <c r="D19" s="81">
        <v>100.005</v>
      </c>
      <c r="E19" s="81">
        <v>98.003</v>
      </c>
      <c r="F19" s="81">
        <f t="shared" si="1"/>
        <v>198.00799999999998</v>
      </c>
      <c r="G19" s="21">
        <v>5</v>
      </c>
      <c r="H19" s="81">
        <v>598.01700000000005</v>
      </c>
      <c r="I19" s="22">
        <v>22</v>
      </c>
    </row>
    <row r="20" spans="1:9" ht="15.75" customHeight="1" x14ac:dyDescent="0.3">
      <c r="A20" s="18">
        <v>4</v>
      </c>
      <c r="B20" s="19" t="s">
        <v>648</v>
      </c>
      <c r="C20" s="19" t="s">
        <v>38</v>
      </c>
      <c r="D20" s="81">
        <v>100</v>
      </c>
      <c r="E20" s="81">
        <v>99.004000000000005</v>
      </c>
      <c r="F20" s="81">
        <f t="shared" si="1"/>
        <v>199.00400000000002</v>
      </c>
      <c r="G20" s="21">
        <v>6</v>
      </c>
      <c r="H20" s="81">
        <v>597.01400000000001</v>
      </c>
      <c r="I20" s="22">
        <v>17</v>
      </c>
    </row>
    <row r="21" spans="1:9" ht="15.75" customHeight="1" x14ac:dyDescent="0.3">
      <c r="A21" s="18">
        <v>3</v>
      </c>
      <c r="B21" s="19" t="s">
        <v>649</v>
      </c>
      <c r="C21" s="19" t="s">
        <v>89</v>
      </c>
      <c r="D21" s="81">
        <v>100.003</v>
      </c>
      <c r="E21" s="81">
        <v>99.003</v>
      </c>
      <c r="F21" s="81">
        <f t="shared" si="1"/>
        <v>199.006</v>
      </c>
      <c r="G21" s="21">
        <v>7</v>
      </c>
      <c r="H21" s="81">
        <v>596.01599999999996</v>
      </c>
      <c r="I21" s="22">
        <v>17</v>
      </c>
    </row>
    <row r="22" spans="1:9" ht="15.75" customHeight="1" x14ac:dyDescent="0.3">
      <c r="A22" s="18">
        <v>7</v>
      </c>
      <c r="B22" s="19" t="s">
        <v>650</v>
      </c>
      <c r="C22" s="19" t="s">
        <v>16</v>
      </c>
      <c r="D22" s="81">
        <v>98.001999999999995</v>
      </c>
      <c r="E22" s="81">
        <v>96.001999999999995</v>
      </c>
      <c r="F22" s="81">
        <f t="shared" si="1"/>
        <v>194.00399999999999</v>
      </c>
      <c r="G22" s="21">
        <v>3</v>
      </c>
      <c r="H22" s="81">
        <v>590.01</v>
      </c>
      <c r="I22" s="22">
        <v>15</v>
      </c>
    </row>
    <row r="23" spans="1:9" ht="15.75" customHeight="1" x14ac:dyDescent="0.3">
      <c r="A23" s="18">
        <v>1</v>
      </c>
      <c r="B23" s="19" t="s">
        <v>651</v>
      </c>
      <c r="C23" s="19" t="s">
        <v>652</v>
      </c>
      <c r="D23" s="81">
        <v>99.001999999999995</v>
      </c>
      <c r="E23" s="81">
        <v>99.001000000000005</v>
      </c>
      <c r="F23" s="81">
        <f t="shared" si="1"/>
        <v>198.00299999999999</v>
      </c>
      <c r="G23" s="21">
        <v>4</v>
      </c>
      <c r="H23" s="81">
        <v>587.00800000000004</v>
      </c>
      <c r="I23" s="24">
        <v>8</v>
      </c>
    </row>
    <row r="24" spans="1:9" ht="15.75" customHeight="1" x14ac:dyDescent="0.3">
      <c r="A24" s="18">
        <v>6</v>
      </c>
      <c r="B24" s="19" t="s">
        <v>653</v>
      </c>
      <c r="C24" s="19" t="s">
        <v>16</v>
      </c>
      <c r="D24" s="81">
        <v>95.001000000000005</v>
      </c>
      <c r="E24" s="81">
        <v>95.001000000000005</v>
      </c>
      <c r="F24" s="81">
        <f t="shared" si="1"/>
        <v>190.00200000000001</v>
      </c>
      <c r="G24" s="21">
        <v>2</v>
      </c>
      <c r="H24" s="81">
        <v>583.00500000000011</v>
      </c>
      <c r="I24" s="22">
        <v>8</v>
      </c>
    </row>
    <row r="25" spans="1:9" ht="15.75" customHeight="1" x14ac:dyDescent="0.3">
      <c r="A25" s="25">
        <v>5</v>
      </c>
      <c r="B25" s="26" t="s">
        <v>654</v>
      </c>
      <c r="C25" s="26" t="s">
        <v>643</v>
      </c>
      <c r="D25" s="83" t="s">
        <v>45</v>
      </c>
      <c r="E25" s="83"/>
      <c r="F25" s="83">
        <f t="shared" si="1"/>
        <v>0</v>
      </c>
      <c r="G25" s="28">
        <v>0</v>
      </c>
      <c r="H25" s="83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655</v>
      </c>
      <c r="E27" s="9" t="s">
        <v>656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657</v>
      </c>
      <c r="C29" s="15" t="s">
        <v>643</v>
      </c>
      <c r="D29" s="80">
        <v>99.001000000000005</v>
      </c>
      <c r="E29" s="80">
        <v>99.001000000000005</v>
      </c>
      <c r="F29" s="80">
        <f t="shared" ref="F29:F37" si="2">SUM(D29,E29)</f>
        <v>198.00200000000001</v>
      </c>
      <c r="G29" s="16">
        <v>9</v>
      </c>
      <c r="H29" s="80">
        <v>598.00400000000002</v>
      </c>
      <c r="I29" s="45">
        <v>26</v>
      </c>
    </row>
    <row r="30" spans="1:9" ht="15.75" customHeight="1" x14ac:dyDescent="0.3">
      <c r="A30" s="18">
        <v>5</v>
      </c>
      <c r="B30" s="19" t="s">
        <v>658</v>
      </c>
      <c r="C30" s="19" t="s">
        <v>429</v>
      </c>
      <c r="D30" s="81">
        <v>99.004999999999995</v>
      </c>
      <c r="E30" s="81">
        <v>98.001000000000005</v>
      </c>
      <c r="F30" s="81">
        <f t="shared" si="2"/>
        <v>197.006</v>
      </c>
      <c r="G30" s="21">
        <v>8</v>
      </c>
      <c r="H30" s="81">
        <v>596.01099999999997</v>
      </c>
      <c r="I30" s="22">
        <v>25</v>
      </c>
    </row>
    <row r="31" spans="1:9" ht="15.75" customHeight="1" x14ac:dyDescent="0.3">
      <c r="A31" s="18">
        <v>3</v>
      </c>
      <c r="B31" s="19" t="s">
        <v>519</v>
      </c>
      <c r="C31" s="19" t="s">
        <v>510</v>
      </c>
      <c r="D31" s="81">
        <v>99.004000000000005</v>
      </c>
      <c r="E31" s="81">
        <v>98.001999999999995</v>
      </c>
      <c r="F31" s="81">
        <f t="shared" si="2"/>
        <v>197.006</v>
      </c>
      <c r="G31" s="21">
        <v>8</v>
      </c>
      <c r="H31" s="81">
        <v>590.01199999999994</v>
      </c>
      <c r="I31" s="22">
        <v>20</v>
      </c>
    </row>
    <row r="32" spans="1:9" ht="15.75" customHeight="1" x14ac:dyDescent="0.3">
      <c r="A32" s="18">
        <v>4</v>
      </c>
      <c r="B32" s="19" t="s">
        <v>182</v>
      </c>
      <c r="C32" s="19" t="s">
        <v>25</v>
      </c>
      <c r="D32" s="81">
        <v>98.001999999999995</v>
      </c>
      <c r="E32" s="81">
        <v>98.001000000000005</v>
      </c>
      <c r="F32" s="81">
        <f t="shared" si="2"/>
        <v>196.00299999999999</v>
      </c>
      <c r="G32" s="21">
        <v>5</v>
      </c>
      <c r="H32" s="81">
        <v>589.00900000000001</v>
      </c>
      <c r="I32" s="22">
        <v>17</v>
      </c>
    </row>
    <row r="33" spans="1:9" ht="15.75" customHeight="1" x14ac:dyDescent="0.3">
      <c r="A33" s="18">
        <v>2</v>
      </c>
      <c r="B33" s="19" t="s">
        <v>659</v>
      </c>
      <c r="C33" s="19" t="s">
        <v>16</v>
      </c>
      <c r="D33" s="81">
        <v>99.001999999999995</v>
      </c>
      <c r="E33" s="81">
        <v>97.001000000000005</v>
      </c>
      <c r="F33" s="81">
        <f t="shared" si="2"/>
        <v>196.00299999999999</v>
      </c>
      <c r="G33" s="21">
        <v>5</v>
      </c>
      <c r="H33" s="81">
        <v>589.00700000000006</v>
      </c>
      <c r="I33" s="22">
        <v>17</v>
      </c>
    </row>
    <row r="34" spans="1:9" ht="15.75" customHeight="1" x14ac:dyDescent="0.3">
      <c r="A34" s="18">
        <v>7</v>
      </c>
      <c r="B34" s="19" t="s">
        <v>36</v>
      </c>
      <c r="C34" s="19" t="s">
        <v>25</v>
      </c>
      <c r="D34" s="81">
        <v>99.004000000000005</v>
      </c>
      <c r="E34" s="81">
        <v>98.001000000000005</v>
      </c>
      <c r="F34" s="81">
        <f t="shared" si="2"/>
        <v>197.005</v>
      </c>
      <c r="G34" s="21">
        <v>6</v>
      </c>
      <c r="H34" s="81">
        <v>584.00599999999997</v>
      </c>
      <c r="I34" s="22">
        <v>14</v>
      </c>
    </row>
    <row r="35" spans="1:9" ht="15.75" customHeight="1" x14ac:dyDescent="0.3">
      <c r="A35" s="18">
        <v>6</v>
      </c>
      <c r="B35" s="19" t="s">
        <v>660</v>
      </c>
      <c r="C35" s="19" t="s">
        <v>513</v>
      </c>
      <c r="D35" s="81">
        <v>98</v>
      </c>
      <c r="E35" s="81">
        <v>97.001000000000005</v>
      </c>
      <c r="F35" s="81">
        <f t="shared" si="2"/>
        <v>195.001</v>
      </c>
      <c r="G35" s="21">
        <v>3</v>
      </c>
      <c r="H35" s="81">
        <v>564.005</v>
      </c>
      <c r="I35" s="22">
        <v>9</v>
      </c>
    </row>
    <row r="36" spans="1:9" ht="15.75" customHeight="1" x14ac:dyDescent="0.3">
      <c r="A36" s="18">
        <v>8</v>
      </c>
      <c r="B36" s="19" t="s">
        <v>661</v>
      </c>
      <c r="C36" s="19" t="s">
        <v>652</v>
      </c>
      <c r="D36" s="81" t="s">
        <v>45</v>
      </c>
      <c r="E36" s="81"/>
      <c r="F36" s="81">
        <f t="shared" si="2"/>
        <v>0</v>
      </c>
      <c r="G36" s="21">
        <v>0</v>
      </c>
      <c r="H36" s="81">
        <v>0</v>
      </c>
      <c r="I36" s="22">
        <v>0</v>
      </c>
    </row>
    <row r="37" spans="1:9" ht="15.75" customHeight="1" x14ac:dyDescent="0.3">
      <c r="A37" s="25">
        <v>9</v>
      </c>
      <c r="B37" s="26" t="s">
        <v>662</v>
      </c>
      <c r="C37" s="26" t="s">
        <v>652</v>
      </c>
      <c r="D37" s="83" t="s">
        <v>45</v>
      </c>
      <c r="E37" s="83"/>
      <c r="F37" s="83">
        <f t="shared" si="2"/>
        <v>0</v>
      </c>
      <c r="G37" s="28">
        <v>0</v>
      </c>
      <c r="H37" s="83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663</v>
      </c>
      <c r="E39" s="9" t="s">
        <v>664</v>
      </c>
      <c r="F39" s="8"/>
      <c r="G39" s="8"/>
      <c r="H39" s="8"/>
      <c r="I39" s="8"/>
    </row>
    <row r="40" spans="1:9" ht="15.75" customHeight="1" x14ac:dyDescent="0.3">
      <c r="A40" s="70">
        <v>2</v>
      </c>
      <c r="B40" s="11" t="s">
        <v>9</v>
      </c>
      <c r="C40" s="71" t="s">
        <v>10</v>
      </c>
      <c r="D40" s="48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92" t="s">
        <v>665</v>
      </c>
      <c r="C41" s="15" t="s">
        <v>666</v>
      </c>
      <c r="D41" s="80">
        <v>99.001000000000005</v>
      </c>
      <c r="E41" s="80">
        <v>97.001999999999995</v>
      </c>
      <c r="F41" s="80">
        <f t="shared" ref="F41:F49" si="3">SUM(D41,E41)</f>
        <v>196.00299999999999</v>
      </c>
      <c r="G41" s="16">
        <v>5</v>
      </c>
      <c r="H41" s="80">
        <v>595.01</v>
      </c>
      <c r="I41" s="17">
        <v>23</v>
      </c>
    </row>
    <row r="42" spans="1:9" ht="15.75" customHeight="1" x14ac:dyDescent="0.3">
      <c r="A42" s="18">
        <v>4</v>
      </c>
      <c r="B42" s="19" t="s">
        <v>667</v>
      </c>
      <c r="C42" s="19" t="s">
        <v>510</v>
      </c>
      <c r="D42" s="81">
        <v>100.006</v>
      </c>
      <c r="E42" s="81">
        <v>99.003</v>
      </c>
      <c r="F42" s="81">
        <f t="shared" si="3"/>
        <v>199.00900000000001</v>
      </c>
      <c r="G42" s="21">
        <v>9</v>
      </c>
      <c r="H42" s="81">
        <v>594.02</v>
      </c>
      <c r="I42" s="22">
        <v>23</v>
      </c>
    </row>
    <row r="43" spans="1:9" ht="15.75" customHeight="1" x14ac:dyDescent="0.3">
      <c r="A43" s="18">
        <v>8</v>
      </c>
      <c r="B43" s="19" t="s">
        <v>512</v>
      </c>
      <c r="C43" s="19" t="s">
        <v>513</v>
      </c>
      <c r="D43" s="81">
        <v>99.001000000000005</v>
      </c>
      <c r="E43" s="81">
        <v>99</v>
      </c>
      <c r="F43" s="81">
        <f t="shared" si="3"/>
        <v>198.001</v>
      </c>
      <c r="G43" s="21">
        <v>7</v>
      </c>
      <c r="H43" s="81">
        <v>594.00599999999997</v>
      </c>
      <c r="I43" s="22">
        <v>20</v>
      </c>
    </row>
    <row r="44" spans="1:9" ht="15.75" customHeight="1" x14ac:dyDescent="0.3">
      <c r="A44" s="18">
        <v>5</v>
      </c>
      <c r="B44" s="19" t="s">
        <v>24</v>
      </c>
      <c r="C44" s="19" t="s">
        <v>25</v>
      </c>
      <c r="D44" s="81">
        <v>96.001000000000005</v>
      </c>
      <c r="E44" s="81">
        <v>96.001000000000005</v>
      </c>
      <c r="F44" s="81">
        <f t="shared" si="3"/>
        <v>192.00200000000001</v>
      </c>
      <c r="G44" s="21">
        <v>3</v>
      </c>
      <c r="H44" s="81">
        <v>589.01</v>
      </c>
      <c r="I44" s="22">
        <v>18</v>
      </c>
    </row>
    <row r="45" spans="1:9" ht="15.75" customHeight="1" x14ac:dyDescent="0.3">
      <c r="A45" s="18">
        <v>9</v>
      </c>
      <c r="B45" s="19" t="s">
        <v>518</v>
      </c>
      <c r="C45" s="19" t="s">
        <v>429</v>
      </c>
      <c r="D45" s="81">
        <v>99.001999999999995</v>
      </c>
      <c r="E45" s="81">
        <v>98.001000000000005</v>
      </c>
      <c r="F45" s="81">
        <f t="shared" si="3"/>
        <v>197.00299999999999</v>
      </c>
      <c r="G45" s="21">
        <v>6</v>
      </c>
      <c r="H45" s="81">
        <v>589.00800000000004</v>
      </c>
      <c r="I45" s="22">
        <v>17</v>
      </c>
    </row>
    <row r="46" spans="1:9" ht="15.75" customHeight="1" x14ac:dyDescent="0.3">
      <c r="A46" s="18">
        <v>2</v>
      </c>
      <c r="B46" s="19" t="s">
        <v>668</v>
      </c>
      <c r="C46" s="19" t="s">
        <v>179</v>
      </c>
      <c r="D46" s="81">
        <v>100.003</v>
      </c>
      <c r="E46" s="81">
        <v>99.001000000000005</v>
      </c>
      <c r="F46" s="81">
        <f t="shared" si="3"/>
        <v>199.00400000000002</v>
      </c>
      <c r="G46" s="21">
        <v>8</v>
      </c>
      <c r="H46" s="81">
        <v>582.00800000000004</v>
      </c>
      <c r="I46" s="22">
        <v>14</v>
      </c>
    </row>
    <row r="47" spans="1:9" ht="15.75" customHeight="1" x14ac:dyDescent="0.3">
      <c r="A47" s="18">
        <v>7</v>
      </c>
      <c r="B47" s="19" t="s">
        <v>669</v>
      </c>
      <c r="C47" s="19" t="s">
        <v>429</v>
      </c>
      <c r="D47" s="81">
        <v>99</v>
      </c>
      <c r="E47" s="81">
        <v>97.001000000000005</v>
      </c>
      <c r="F47" s="81">
        <f t="shared" si="3"/>
        <v>196.001</v>
      </c>
      <c r="G47" s="21">
        <v>4</v>
      </c>
      <c r="H47" s="81">
        <v>587.005</v>
      </c>
      <c r="I47" s="22">
        <v>13</v>
      </c>
    </row>
    <row r="48" spans="1:9" ht="15.75" customHeight="1" x14ac:dyDescent="0.3">
      <c r="A48" s="18">
        <v>6</v>
      </c>
      <c r="B48" s="19" t="s">
        <v>670</v>
      </c>
      <c r="C48" s="19" t="s">
        <v>429</v>
      </c>
      <c r="D48" s="81">
        <v>96</v>
      </c>
      <c r="E48" s="81">
        <v>94</v>
      </c>
      <c r="F48" s="81">
        <f t="shared" si="3"/>
        <v>190</v>
      </c>
      <c r="G48" s="21">
        <v>2</v>
      </c>
      <c r="H48" s="81">
        <v>552</v>
      </c>
      <c r="I48" s="22">
        <v>6</v>
      </c>
    </row>
    <row r="49" spans="1:9" ht="15.75" customHeight="1" x14ac:dyDescent="0.3">
      <c r="A49" s="25">
        <v>1</v>
      </c>
      <c r="B49" s="26" t="s">
        <v>671</v>
      </c>
      <c r="C49" s="26" t="s">
        <v>666</v>
      </c>
      <c r="D49" s="83" t="s">
        <v>45</v>
      </c>
      <c r="E49" s="83"/>
      <c r="F49" s="83">
        <f t="shared" si="3"/>
        <v>0</v>
      </c>
      <c r="G49" s="28">
        <v>0</v>
      </c>
      <c r="H49" s="83">
        <v>0</v>
      </c>
      <c r="I49" s="31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672</v>
      </c>
      <c r="E51" s="9" t="s">
        <v>673</v>
      </c>
      <c r="F51" s="8"/>
      <c r="G51" s="8"/>
      <c r="H51" s="8"/>
      <c r="I51" s="8"/>
    </row>
    <row r="52" spans="1:9" ht="15.75" customHeight="1" x14ac:dyDescent="0.3">
      <c r="A52" s="70">
        <v>2</v>
      </c>
      <c r="B52" s="11" t="s">
        <v>9</v>
      </c>
      <c r="C52" s="71" t="s">
        <v>10</v>
      </c>
      <c r="D52" s="48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92" t="s">
        <v>674</v>
      </c>
      <c r="C53" s="15" t="s">
        <v>149</v>
      </c>
      <c r="D53" s="80">
        <v>98.004000000000005</v>
      </c>
      <c r="E53" s="80">
        <v>98.001999999999995</v>
      </c>
      <c r="F53" s="80">
        <f t="shared" ref="F53:F61" si="4">SUM(D53,E53)</f>
        <v>196.006</v>
      </c>
      <c r="G53" s="16">
        <v>6</v>
      </c>
      <c r="H53" s="80">
        <v>592.01699999999994</v>
      </c>
      <c r="I53" s="17">
        <v>24</v>
      </c>
    </row>
    <row r="54" spans="1:9" ht="15.75" customHeight="1" x14ac:dyDescent="0.3">
      <c r="A54" s="18">
        <v>8</v>
      </c>
      <c r="B54" s="19" t="s">
        <v>483</v>
      </c>
      <c r="C54" s="19" t="s">
        <v>440</v>
      </c>
      <c r="D54" s="81">
        <v>100</v>
      </c>
      <c r="E54" s="81">
        <v>99.001999999999995</v>
      </c>
      <c r="F54" s="81">
        <f t="shared" si="4"/>
        <v>199.00200000000001</v>
      </c>
      <c r="G54" s="21">
        <v>8</v>
      </c>
      <c r="H54" s="81">
        <v>594.01</v>
      </c>
      <c r="I54" s="22">
        <v>22</v>
      </c>
    </row>
    <row r="55" spans="1:9" ht="15.75" customHeight="1" x14ac:dyDescent="0.3">
      <c r="A55" s="18">
        <v>2</v>
      </c>
      <c r="B55" s="19" t="s">
        <v>675</v>
      </c>
      <c r="C55" s="19" t="s">
        <v>429</v>
      </c>
      <c r="D55" s="81">
        <v>99.001000000000005</v>
      </c>
      <c r="E55" s="81">
        <v>98.001000000000005</v>
      </c>
      <c r="F55" s="81">
        <f t="shared" si="4"/>
        <v>197.00200000000001</v>
      </c>
      <c r="G55" s="21">
        <v>7</v>
      </c>
      <c r="H55" s="81">
        <v>592.00700000000006</v>
      </c>
      <c r="I55" s="22">
        <v>20</v>
      </c>
    </row>
    <row r="56" spans="1:9" ht="15.75" customHeight="1" x14ac:dyDescent="0.3">
      <c r="A56" s="18">
        <v>5</v>
      </c>
      <c r="B56" s="19" t="s">
        <v>516</v>
      </c>
      <c r="C56" s="19" t="s">
        <v>510</v>
      </c>
      <c r="D56" s="81">
        <v>100.005</v>
      </c>
      <c r="E56" s="81">
        <v>100.004</v>
      </c>
      <c r="F56" s="81">
        <f t="shared" si="4"/>
        <v>200.00900000000001</v>
      </c>
      <c r="G56" s="21">
        <v>9</v>
      </c>
      <c r="H56" s="81">
        <v>591.01499999999999</v>
      </c>
      <c r="I56" s="22">
        <v>18</v>
      </c>
    </row>
    <row r="57" spans="1:9" ht="15.75" customHeight="1" x14ac:dyDescent="0.3">
      <c r="A57" s="18">
        <v>6</v>
      </c>
      <c r="B57" s="19" t="s">
        <v>676</v>
      </c>
      <c r="C57" s="19" t="s">
        <v>510</v>
      </c>
      <c r="D57" s="81">
        <v>98.001000000000005</v>
      </c>
      <c r="E57" s="81">
        <v>97.001000000000005</v>
      </c>
      <c r="F57" s="81">
        <f t="shared" si="4"/>
        <v>195.00200000000001</v>
      </c>
      <c r="G57" s="21">
        <v>4</v>
      </c>
      <c r="H57" s="81">
        <v>587.00700000000006</v>
      </c>
      <c r="I57" s="22">
        <v>15</v>
      </c>
    </row>
    <row r="58" spans="1:9" ht="15.75" customHeight="1" x14ac:dyDescent="0.3">
      <c r="A58" s="18">
        <v>1</v>
      </c>
      <c r="B58" s="19" t="s">
        <v>677</v>
      </c>
      <c r="C58" s="19" t="s">
        <v>310</v>
      </c>
      <c r="D58" s="81">
        <v>98.001000000000005</v>
      </c>
      <c r="E58" s="81">
        <v>98</v>
      </c>
      <c r="F58" s="81">
        <f t="shared" si="4"/>
        <v>196.001</v>
      </c>
      <c r="G58" s="21">
        <v>5</v>
      </c>
      <c r="H58" s="81">
        <v>588.01</v>
      </c>
      <c r="I58" s="24">
        <v>14</v>
      </c>
    </row>
    <row r="59" spans="1:9" ht="15.75" customHeight="1" x14ac:dyDescent="0.3">
      <c r="A59" s="18">
        <v>3</v>
      </c>
      <c r="B59" s="19" t="s">
        <v>31</v>
      </c>
      <c r="C59" s="19" t="s">
        <v>32</v>
      </c>
      <c r="D59" s="81">
        <v>97.001000000000005</v>
      </c>
      <c r="E59" s="81">
        <v>97.001000000000005</v>
      </c>
      <c r="F59" s="81">
        <f t="shared" si="4"/>
        <v>194.00200000000001</v>
      </c>
      <c r="G59" s="21">
        <v>3</v>
      </c>
      <c r="H59" s="81">
        <v>586.00299999999993</v>
      </c>
      <c r="I59" s="22">
        <v>13</v>
      </c>
    </row>
    <row r="60" spans="1:9" ht="15.75" customHeight="1" x14ac:dyDescent="0.3">
      <c r="A60" s="18">
        <v>7</v>
      </c>
      <c r="B60" s="19" t="s">
        <v>678</v>
      </c>
      <c r="C60" s="19" t="s">
        <v>643</v>
      </c>
      <c r="D60" s="81">
        <v>0</v>
      </c>
      <c r="E60" s="81">
        <v>0</v>
      </c>
      <c r="F60" s="81">
        <f t="shared" si="4"/>
        <v>0</v>
      </c>
      <c r="G60" s="21">
        <v>0</v>
      </c>
      <c r="H60" s="81">
        <v>382.005</v>
      </c>
      <c r="I60" s="22">
        <v>5</v>
      </c>
    </row>
    <row r="61" spans="1:9" ht="15.75" customHeight="1" x14ac:dyDescent="0.3">
      <c r="A61" s="25">
        <v>9</v>
      </c>
      <c r="B61" s="26" t="s">
        <v>679</v>
      </c>
      <c r="C61" s="26" t="s">
        <v>680</v>
      </c>
      <c r="D61" s="83">
        <v>0</v>
      </c>
      <c r="E61" s="83">
        <v>0</v>
      </c>
      <c r="F61" s="83">
        <f t="shared" si="4"/>
        <v>0</v>
      </c>
      <c r="G61" s="28">
        <v>0</v>
      </c>
      <c r="H61" s="83">
        <v>384</v>
      </c>
      <c r="I61" s="29">
        <v>3</v>
      </c>
    </row>
    <row r="62" spans="1:9" ht="15.75" customHeight="1" x14ac:dyDescent="0.3">
      <c r="B62" s="85"/>
      <c r="C62" s="85"/>
      <c r="D62" s="78"/>
      <c r="E62" s="78"/>
      <c r="F62" s="78"/>
      <c r="H62" s="78"/>
    </row>
    <row r="63" spans="1:9" ht="15.75" customHeight="1" x14ac:dyDescent="0.3">
      <c r="B63" s="85" t="s">
        <v>473</v>
      </c>
      <c r="C63" s="85"/>
      <c r="D63" s="78"/>
      <c r="E63" s="78"/>
      <c r="F63" s="78"/>
      <c r="H63" s="78"/>
    </row>
    <row r="64" spans="1:9" ht="15.75" customHeight="1" x14ac:dyDescent="0.3"/>
    <row r="65" spans="2:5" ht="15.75" customHeight="1" x14ac:dyDescent="0.3">
      <c r="B65" s="6" t="s">
        <v>589</v>
      </c>
      <c r="E65" s="32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9143E2D-C023-41E2-9679-E01E47781C7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BA3E-89EA-4E29-8CFD-F4E1370478E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681</v>
      </c>
      <c r="E3" s="9" t="s">
        <v>682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4</v>
      </c>
      <c r="B5" s="15" t="s">
        <v>509</v>
      </c>
      <c r="C5" s="15" t="s">
        <v>510</v>
      </c>
      <c r="D5" s="87">
        <v>100.002</v>
      </c>
      <c r="E5" s="87">
        <v>97.001999999999995</v>
      </c>
      <c r="F5" s="80">
        <f t="shared" ref="F5:F13" si="0">SUM(D5,E5)</f>
        <v>197.00399999999999</v>
      </c>
      <c r="G5" s="16">
        <v>7</v>
      </c>
      <c r="H5" s="87">
        <v>595.01300000000003</v>
      </c>
      <c r="I5" s="36">
        <v>25</v>
      </c>
    </row>
    <row r="6" spans="1:9" ht="15.75" customHeight="1" x14ac:dyDescent="0.3">
      <c r="A6" s="37">
        <v>6</v>
      </c>
      <c r="B6" s="19" t="s">
        <v>123</v>
      </c>
      <c r="C6" s="19" t="s">
        <v>16</v>
      </c>
      <c r="D6" s="88">
        <v>100.005</v>
      </c>
      <c r="E6" s="88">
        <v>100.003</v>
      </c>
      <c r="F6" s="81">
        <f t="shared" si="0"/>
        <v>200.00799999999998</v>
      </c>
      <c r="G6" s="21">
        <v>9</v>
      </c>
      <c r="H6" s="88">
        <v>591.01</v>
      </c>
      <c r="I6" s="39">
        <v>20</v>
      </c>
    </row>
    <row r="7" spans="1:9" ht="15.75" customHeight="1" x14ac:dyDescent="0.3">
      <c r="A7" s="37">
        <v>8</v>
      </c>
      <c r="B7" s="19" t="s">
        <v>683</v>
      </c>
      <c r="C7" s="19" t="s">
        <v>684</v>
      </c>
      <c r="D7" s="88">
        <v>99.001000000000005</v>
      </c>
      <c r="E7" s="88">
        <v>97.001999999999995</v>
      </c>
      <c r="F7" s="81">
        <f t="shared" si="0"/>
        <v>196.00299999999999</v>
      </c>
      <c r="G7" s="21">
        <v>6</v>
      </c>
      <c r="H7" s="88">
        <v>589.005</v>
      </c>
      <c r="I7" s="39">
        <v>19</v>
      </c>
    </row>
    <row r="8" spans="1:9" ht="15.75" customHeight="1" x14ac:dyDescent="0.3">
      <c r="A8" s="18">
        <v>5</v>
      </c>
      <c r="B8" s="19" t="s">
        <v>685</v>
      </c>
      <c r="C8" s="19" t="s">
        <v>513</v>
      </c>
      <c r="D8" s="88">
        <v>99.001000000000005</v>
      </c>
      <c r="E8" s="88">
        <v>97.001000000000005</v>
      </c>
      <c r="F8" s="81">
        <f t="shared" si="0"/>
        <v>196.00200000000001</v>
      </c>
      <c r="G8" s="21">
        <v>5</v>
      </c>
      <c r="H8" s="88">
        <v>588.00600000000009</v>
      </c>
      <c r="I8" s="39">
        <v>17</v>
      </c>
    </row>
    <row r="9" spans="1:9" ht="15.75" customHeight="1" x14ac:dyDescent="0.3">
      <c r="A9" s="18">
        <v>9</v>
      </c>
      <c r="B9" s="19" t="s">
        <v>506</v>
      </c>
      <c r="C9" s="19" t="s">
        <v>507</v>
      </c>
      <c r="D9" s="88">
        <v>97.001999999999995</v>
      </c>
      <c r="E9" s="88">
        <v>97.001999999999995</v>
      </c>
      <c r="F9" s="81">
        <f t="shared" si="0"/>
        <v>194.00399999999999</v>
      </c>
      <c r="G9" s="21">
        <v>2</v>
      </c>
      <c r="H9" s="88">
        <v>589.01300000000003</v>
      </c>
      <c r="I9" s="39">
        <v>16</v>
      </c>
    </row>
    <row r="10" spans="1:9" ht="15.75" customHeight="1" x14ac:dyDescent="0.3">
      <c r="A10" s="18">
        <v>1</v>
      </c>
      <c r="B10" s="19" t="s">
        <v>686</v>
      </c>
      <c r="C10" s="19" t="s">
        <v>429</v>
      </c>
      <c r="D10" s="81">
        <v>100.003</v>
      </c>
      <c r="E10" s="81">
        <v>99.003</v>
      </c>
      <c r="F10" s="81">
        <f t="shared" si="0"/>
        <v>199.006</v>
      </c>
      <c r="G10" s="21">
        <v>8</v>
      </c>
      <c r="H10" s="81">
        <v>584.00800000000004</v>
      </c>
      <c r="I10" s="24">
        <v>13</v>
      </c>
    </row>
    <row r="11" spans="1:9" ht="15.75" customHeight="1" x14ac:dyDescent="0.3">
      <c r="A11" s="18">
        <v>3</v>
      </c>
      <c r="B11" s="19" t="s">
        <v>529</v>
      </c>
      <c r="C11" s="19" t="s">
        <v>513</v>
      </c>
      <c r="D11" s="88">
        <v>98.003</v>
      </c>
      <c r="E11" s="88">
        <v>97.001000000000005</v>
      </c>
      <c r="F11" s="81">
        <f t="shared" si="0"/>
        <v>195.00400000000002</v>
      </c>
      <c r="G11" s="21">
        <v>3</v>
      </c>
      <c r="H11" s="88">
        <v>583.01</v>
      </c>
      <c r="I11" s="39">
        <v>12</v>
      </c>
    </row>
    <row r="12" spans="1:9" ht="15.75" customHeight="1" x14ac:dyDescent="0.3">
      <c r="A12" s="37">
        <v>2</v>
      </c>
      <c r="B12" s="19" t="s">
        <v>687</v>
      </c>
      <c r="C12" s="19" t="s">
        <v>429</v>
      </c>
      <c r="D12" s="88">
        <v>100</v>
      </c>
      <c r="E12" s="88">
        <v>96</v>
      </c>
      <c r="F12" s="81">
        <f t="shared" si="0"/>
        <v>196</v>
      </c>
      <c r="G12" s="21">
        <v>4</v>
      </c>
      <c r="H12" s="88">
        <v>580.00400000000002</v>
      </c>
      <c r="I12" s="39">
        <v>8</v>
      </c>
    </row>
    <row r="13" spans="1:9" ht="15.75" customHeight="1" x14ac:dyDescent="0.3">
      <c r="A13" s="25">
        <v>7</v>
      </c>
      <c r="B13" s="26" t="s">
        <v>688</v>
      </c>
      <c r="C13" s="26" t="s">
        <v>429</v>
      </c>
      <c r="D13" s="90">
        <v>98.001000000000005</v>
      </c>
      <c r="E13" s="90">
        <v>95</v>
      </c>
      <c r="F13" s="83">
        <f t="shared" si="0"/>
        <v>193.001</v>
      </c>
      <c r="G13" s="28">
        <v>1</v>
      </c>
      <c r="H13" s="90">
        <v>579.00199999999995</v>
      </c>
      <c r="I13" s="41">
        <v>5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112</v>
      </c>
      <c r="C15" s="6" t="s">
        <v>689</v>
      </c>
      <c r="E15" s="9" t="s">
        <v>690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4">
        <v>8</v>
      </c>
      <c r="B17" s="15" t="s">
        <v>691</v>
      </c>
      <c r="C17" s="15" t="s">
        <v>81</v>
      </c>
      <c r="D17" s="87">
        <v>100.004</v>
      </c>
      <c r="E17" s="87">
        <v>100.001</v>
      </c>
      <c r="F17" s="80">
        <f t="shared" ref="F17:F25" si="1">SUM(D17,E17)</f>
        <v>200.005</v>
      </c>
      <c r="G17" s="16">
        <v>9</v>
      </c>
      <c r="H17" s="87">
        <v>596.01299999999992</v>
      </c>
      <c r="I17" s="36">
        <v>27</v>
      </c>
    </row>
    <row r="18" spans="1:9" ht="15.75" customHeight="1" x14ac:dyDescent="0.3">
      <c r="A18" s="18">
        <v>1</v>
      </c>
      <c r="B18" s="19" t="s">
        <v>692</v>
      </c>
      <c r="C18" s="19" t="s">
        <v>513</v>
      </c>
      <c r="D18" s="81">
        <v>98.004000000000005</v>
      </c>
      <c r="E18" s="81">
        <v>97.001000000000005</v>
      </c>
      <c r="F18" s="81">
        <f t="shared" si="1"/>
        <v>195.005</v>
      </c>
      <c r="G18" s="21">
        <v>6</v>
      </c>
      <c r="H18" s="81">
        <v>583.00900000000001</v>
      </c>
      <c r="I18" s="24">
        <v>20</v>
      </c>
    </row>
    <row r="19" spans="1:9" ht="15.75" customHeight="1" x14ac:dyDescent="0.3">
      <c r="A19" s="18">
        <v>9</v>
      </c>
      <c r="B19" s="19" t="s">
        <v>693</v>
      </c>
      <c r="C19" s="19" t="s">
        <v>694</v>
      </c>
      <c r="D19" s="88">
        <v>97.001000000000005</v>
      </c>
      <c r="E19" s="88">
        <v>96.001000000000005</v>
      </c>
      <c r="F19" s="81">
        <f t="shared" si="1"/>
        <v>193.00200000000001</v>
      </c>
      <c r="G19" s="21">
        <v>4</v>
      </c>
      <c r="H19" s="88">
        <v>581.00600000000009</v>
      </c>
      <c r="I19" s="39">
        <v>17</v>
      </c>
    </row>
    <row r="20" spans="1:9" ht="15.75" customHeight="1" x14ac:dyDescent="0.3">
      <c r="A20" s="18">
        <v>7</v>
      </c>
      <c r="B20" s="19" t="s">
        <v>695</v>
      </c>
      <c r="C20" s="19" t="s">
        <v>429</v>
      </c>
      <c r="D20" s="88">
        <v>98.003</v>
      </c>
      <c r="E20" s="88">
        <v>95</v>
      </c>
      <c r="F20" s="81">
        <f t="shared" si="1"/>
        <v>193.00299999999999</v>
      </c>
      <c r="G20" s="21">
        <v>5</v>
      </c>
      <c r="H20" s="88">
        <v>578.00800000000004</v>
      </c>
      <c r="I20" s="39">
        <v>16</v>
      </c>
    </row>
    <row r="21" spans="1:9" ht="15.75" customHeight="1" x14ac:dyDescent="0.3">
      <c r="A21" s="18">
        <v>5</v>
      </c>
      <c r="B21" s="19" t="s">
        <v>696</v>
      </c>
      <c r="C21" s="19" t="s">
        <v>697</v>
      </c>
      <c r="D21" s="88">
        <v>96.001999999999995</v>
      </c>
      <c r="E21" s="88">
        <v>96.001000000000005</v>
      </c>
      <c r="F21" s="81">
        <f t="shared" si="1"/>
        <v>192.00299999999999</v>
      </c>
      <c r="G21" s="21">
        <v>3</v>
      </c>
      <c r="H21" s="88">
        <v>579.00600000000009</v>
      </c>
      <c r="I21" s="39">
        <v>15</v>
      </c>
    </row>
    <row r="22" spans="1:9" ht="15.75" customHeight="1" x14ac:dyDescent="0.3">
      <c r="A22" s="37">
        <v>4</v>
      </c>
      <c r="B22" s="19" t="s">
        <v>698</v>
      </c>
      <c r="C22" s="19" t="s">
        <v>129</v>
      </c>
      <c r="D22" s="88">
        <v>99.001000000000005</v>
      </c>
      <c r="E22" s="88">
        <v>98</v>
      </c>
      <c r="F22" s="81">
        <f t="shared" si="1"/>
        <v>197.001</v>
      </c>
      <c r="G22" s="21">
        <v>8</v>
      </c>
      <c r="H22" s="88">
        <v>578.00300000000004</v>
      </c>
      <c r="I22" s="39">
        <v>14</v>
      </c>
    </row>
    <row r="23" spans="1:9" ht="15.75" customHeight="1" x14ac:dyDescent="0.3">
      <c r="A23" s="37">
        <v>6</v>
      </c>
      <c r="B23" s="19" t="s">
        <v>699</v>
      </c>
      <c r="C23" s="19" t="s">
        <v>429</v>
      </c>
      <c r="D23" s="88">
        <v>98.001999999999995</v>
      </c>
      <c r="E23" s="88">
        <v>98.001999999999995</v>
      </c>
      <c r="F23" s="81">
        <f t="shared" si="1"/>
        <v>196.00399999999999</v>
      </c>
      <c r="G23" s="21">
        <v>7</v>
      </c>
      <c r="H23" s="88">
        <v>576.00700000000006</v>
      </c>
      <c r="I23" s="39">
        <v>12</v>
      </c>
    </row>
    <row r="24" spans="1:9" ht="15.75" customHeight="1" x14ac:dyDescent="0.3">
      <c r="A24" s="37">
        <v>2</v>
      </c>
      <c r="B24" s="19" t="s">
        <v>508</v>
      </c>
      <c r="C24" s="19" t="s">
        <v>440</v>
      </c>
      <c r="D24" s="88">
        <v>95</v>
      </c>
      <c r="E24" s="88">
        <v>93</v>
      </c>
      <c r="F24" s="81">
        <f t="shared" si="1"/>
        <v>188</v>
      </c>
      <c r="G24" s="21">
        <v>2</v>
      </c>
      <c r="H24" s="88">
        <v>565.00199999999995</v>
      </c>
      <c r="I24" s="39">
        <v>10</v>
      </c>
    </row>
    <row r="25" spans="1:9" ht="15.75" customHeight="1" x14ac:dyDescent="0.3">
      <c r="A25" s="25">
        <v>3</v>
      </c>
      <c r="B25" s="26" t="s">
        <v>700</v>
      </c>
      <c r="C25" s="26" t="s">
        <v>203</v>
      </c>
      <c r="D25" s="90">
        <v>92.001999999999995</v>
      </c>
      <c r="E25" s="90">
        <v>91</v>
      </c>
      <c r="F25" s="83">
        <f t="shared" si="1"/>
        <v>183.00200000000001</v>
      </c>
      <c r="G25" s="28">
        <v>1</v>
      </c>
      <c r="H25" s="90">
        <v>564.005</v>
      </c>
      <c r="I25" s="41">
        <v>6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115</v>
      </c>
      <c r="C27" s="6" t="s">
        <v>701</v>
      </c>
      <c r="E27" s="9" t="s">
        <v>702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219</v>
      </c>
      <c r="C29" s="15" t="s">
        <v>214</v>
      </c>
      <c r="D29" s="87">
        <v>99.001000000000005</v>
      </c>
      <c r="E29" s="87">
        <v>98.001999999999995</v>
      </c>
      <c r="F29" s="80">
        <f t="shared" ref="F29:F37" si="2">SUM(D29,E29)</f>
        <v>197.00299999999999</v>
      </c>
      <c r="G29" s="16">
        <v>7</v>
      </c>
      <c r="H29" s="87">
        <v>593.00800000000004</v>
      </c>
      <c r="I29" s="36">
        <v>24</v>
      </c>
    </row>
    <row r="30" spans="1:9" ht="15.75" customHeight="1" x14ac:dyDescent="0.3">
      <c r="A30" s="18">
        <v>9</v>
      </c>
      <c r="B30" s="19" t="s">
        <v>703</v>
      </c>
      <c r="C30" s="19" t="s">
        <v>32</v>
      </c>
      <c r="D30" s="88">
        <v>99.001000000000005</v>
      </c>
      <c r="E30" s="88">
        <v>97.001000000000005</v>
      </c>
      <c r="F30" s="81">
        <f t="shared" si="2"/>
        <v>196.00200000000001</v>
      </c>
      <c r="G30" s="21">
        <v>4</v>
      </c>
      <c r="H30" s="88">
        <v>591.00900000000001</v>
      </c>
      <c r="I30" s="39">
        <v>20</v>
      </c>
    </row>
    <row r="31" spans="1:9" ht="15.75" customHeight="1" x14ac:dyDescent="0.3">
      <c r="A31" s="37">
        <v>8</v>
      </c>
      <c r="B31" s="19" t="s">
        <v>704</v>
      </c>
      <c r="C31" s="19" t="s">
        <v>547</v>
      </c>
      <c r="D31" s="88">
        <v>97.001000000000005</v>
      </c>
      <c r="E31" s="88">
        <v>97.001000000000005</v>
      </c>
      <c r="F31" s="81">
        <f t="shared" si="2"/>
        <v>194.00200000000001</v>
      </c>
      <c r="G31" s="21">
        <v>3</v>
      </c>
      <c r="H31" s="88">
        <v>585.00700000000006</v>
      </c>
      <c r="I31" s="39">
        <v>17</v>
      </c>
    </row>
    <row r="32" spans="1:9" ht="15.75" customHeight="1" x14ac:dyDescent="0.3">
      <c r="A32" s="37">
        <v>2</v>
      </c>
      <c r="B32" s="19" t="s">
        <v>705</v>
      </c>
      <c r="C32" s="19" t="s">
        <v>25</v>
      </c>
      <c r="D32" s="88">
        <v>99.001999999999995</v>
      </c>
      <c r="E32" s="88">
        <v>99.001000000000005</v>
      </c>
      <c r="F32" s="81">
        <f t="shared" si="2"/>
        <v>198.00299999999999</v>
      </c>
      <c r="G32" s="21">
        <v>8</v>
      </c>
      <c r="H32" s="88">
        <v>573.00599999999997</v>
      </c>
      <c r="I32" s="39">
        <v>17</v>
      </c>
    </row>
    <row r="33" spans="1:9" ht="15.75" customHeight="1" x14ac:dyDescent="0.3">
      <c r="A33" s="37">
        <v>4</v>
      </c>
      <c r="B33" s="19" t="s">
        <v>706</v>
      </c>
      <c r="C33" s="19" t="s">
        <v>179</v>
      </c>
      <c r="D33" s="88">
        <v>99.003</v>
      </c>
      <c r="E33" s="88">
        <v>99.003</v>
      </c>
      <c r="F33" s="81">
        <f t="shared" si="2"/>
        <v>198.006</v>
      </c>
      <c r="G33" s="21">
        <v>9</v>
      </c>
      <c r="H33" s="88">
        <v>575.00699999999995</v>
      </c>
      <c r="I33" s="39">
        <v>15</v>
      </c>
    </row>
    <row r="34" spans="1:9" ht="15.75" customHeight="1" x14ac:dyDescent="0.3">
      <c r="A34" s="37">
        <v>6</v>
      </c>
      <c r="B34" s="73" t="s">
        <v>707</v>
      </c>
      <c r="C34" s="19" t="s">
        <v>149</v>
      </c>
      <c r="D34" s="88">
        <v>98.003</v>
      </c>
      <c r="E34" s="88">
        <v>98</v>
      </c>
      <c r="F34" s="81">
        <f t="shared" si="2"/>
        <v>196.00299999999999</v>
      </c>
      <c r="G34" s="21">
        <v>5</v>
      </c>
      <c r="H34" s="88">
        <v>576.00800000000004</v>
      </c>
      <c r="I34" s="39">
        <v>14</v>
      </c>
    </row>
    <row r="35" spans="1:9" ht="15.75" customHeight="1" x14ac:dyDescent="0.3">
      <c r="A35" s="18">
        <v>1</v>
      </c>
      <c r="B35" s="19" t="s">
        <v>199</v>
      </c>
      <c r="C35" s="19" t="s">
        <v>91</v>
      </c>
      <c r="D35" s="81">
        <v>98</v>
      </c>
      <c r="E35" s="81">
        <v>96.001000000000005</v>
      </c>
      <c r="F35" s="81">
        <f t="shared" si="2"/>
        <v>194.001</v>
      </c>
      <c r="G35" s="21">
        <v>2</v>
      </c>
      <c r="H35" s="81">
        <v>576.00099999999998</v>
      </c>
      <c r="I35" s="24">
        <v>11</v>
      </c>
    </row>
    <row r="36" spans="1:9" ht="15.75" customHeight="1" x14ac:dyDescent="0.3">
      <c r="A36" s="18">
        <v>3</v>
      </c>
      <c r="B36" s="19" t="s">
        <v>708</v>
      </c>
      <c r="C36" s="19" t="s">
        <v>25</v>
      </c>
      <c r="D36" s="88">
        <v>93</v>
      </c>
      <c r="E36" s="88">
        <v>84.001999999999995</v>
      </c>
      <c r="F36" s="81">
        <f t="shared" si="2"/>
        <v>177.00200000000001</v>
      </c>
      <c r="G36" s="21">
        <v>1</v>
      </c>
      <c r="H36" s="88">
        <v>557.00400000000002</v>
      </c>
      <c r="I36" s="39">
        <v>9</v>
      </c>
    </row>
    <row r="37" spans="1:9" ht="15.75" customHeight="1" x14ac:dyDescent="0.3">
      <c r="A37" s="25">
        <v>5</v>
      </c>
      <c r="B37" s="26" t="s">
        <v>709</v>
      </c>
      <c r="C37" s="26" t="s">
        <v>429</v>
      </c>
      <c r="D37" s="90">
        <v>100.001</v>
      </c>
      <c r="E37" s="90">
        <v>97</v>
      </c>
      <c r="F37" s="83">
        <f t="shared" si="2"/>
        <v>197.001</v>
      </c>
      <c r="G37" s="28">
        <v>6</v>
      </c>
      <c r="H37" s="90">
        <v>531.00199999999995</v>
      </c>
      <c r="I37" s="41">
        <v>8</v>
      </c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7"/>
      <c r="B39" s="8" t="s">
        <v>138</v>
      </c>
      <c r="C39" s="6" t="s">
        <v>710</v>
      </c>
      <c r="E39" s="9" t="s">
        <v>711</v>
      </c>
      <c r="F39" s="8"/>
      <c r="G39" s="8"/>
      <c r="H39" s="8"/>
      <c r="I39" s="8"/>
    </row>
    <row r="40" spans="1:9" ht="15.75" customHeight="1" x14ac:dyDescent="0.3">
      <c r="A40" s="70">
        <v>2</v>
      </c>
      <c r="B40" s="11" t="s">
        <v>9</v>
      </c>
      <c r="C40" s="71" t="s">
        <v>10</v>
      </c>
      <c r="D40" s="48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712</v>
      </c>
      <c r="C41" s="15" t="s">
        <v>38</v>
      </c>
      <c r="D41" s="87">
        <v>100.002</v>
      </c>
      <c r="E41" s="87">
        <v>99.001999999999995</v>
      </c>
      <c r="F41" s="80">
        <f t="shared" ref="F41:F49" si="3">SUM(D41,E41)</f>
        <v>199.00399999999999</v>
      </c>
      <c r="G41" s="16">
        <v>9</v>
      </c>
      <c r="H41" s="87">
        <v>592.01099999999997</v>
      </c>
      <c r="I41" s="36">
        <v>27</v>
      </c>
    </row>
    <row r="42" spans="1:9" ht="15.75" customHeight="1" x14ac:dyDescent="0.3">
      <c r="A42" s="37">
        <v>2</v>
      </c>
      <c r="B42" s="19" t="s">
        <v>713</v>
      </c>
      <c r="C42" s="19" t="s">
        <v>491</v>
      </c>
      <c r="D42" s="88">
        <v>100.005</v>
      </c>
      <c r="E42" s="88">
        <v>97</v>
      </c>
      <c r="F42" s="81">
        <f t="shared" si="3"/>
        <v>197.005</v>
      </c>
      <c r="G42" s="21">
        <v>8</v>
      </c>
      <c r="H42" s="88">
        <v>586.00800000000004</v>
      </c>
      <c r="I42" s="39">
        <v>22</v>
      </c>
    </row>
    <row r="43" spans="1:9" ht="15.75" customHeight="1" x14ac:dyDescent="0.3">
      <c r="A43" s="18">
        <v>7</v>
      </c>
      <c r="B43" s="19" t="s">
        <v>714</v>
      </c>
      <c r="C43" s="19" t="s">
        <v>547</v>
      </c>
      <c r="D43" s="88">
        <v>100.001</v>
      </c>
      <c r="E43" s="88">
        <v>97.001000000000005</v>
      </c>
      <c r="F43" s="81">
        <f t="shared" si="3"/>
        <v>197.00200000000001</v>
      </c>
      <c r="G43" s="21">
        <v>7</v>
      </c>
      <c r="H43" s="88">
        <v>585.00600000000009</v>
      </c>
      <c r="I43" s="39">
        <v>21</v>
      </c>
    </row>
    <row r="44" spans="1:9" ht="15.75" customHeight="1" x14ac:dyDescent="0.3">
      <c r="A44" s="37">
        <v>6</v>
      </c>
      <c r="B44" s="19" t="s">
        <v>715</v>
      </c>
      <c r="C44" s="19" t="s">
        <v>179</v>
      </c>
      <c r="D44" s="88">
        <v>99.001999999999995</v>
      </c>
      <c r="E44" s="88">
        <v>98</v>
      </c>
      <c r="F44" s="81">
        <f t="shared" si="3"/>
        <v>197.00200000000001</v>
      </c>
      <c r="G44" s="21">
        <v>7</v>
      </c>
      <c r="H44" s="88">
        <v>583.00700000000006</v>
      </c>
      <c r="I44" s="39">
        <v>18</v>
      </c>
    </row>
    <row r="45" spans="1:9" ht="15.75" customHeight="1" x14ac:dyDescent="0.3">
      <c r="A45" s="18">
        <v>1</v>
      </c>
      <c r="B45" s="19" t="s">
        <v>716</v>
      </c>
      <c r="C45" s="19" t="s">
        <v>102</v>
      </c>
      <c r="D45" s="81">
        <v>95.001999999999995</v>
      </c>
      <c r="E45" s="81">
        <v>94</v>
      </c>
      <c r="F45" s="81">
        <f t="shared" si="3"/>
        <v>189.00200000000001</v>
      </c>
      <c r="G45" s="21">
        <v>5</v>
      </c>
      <c r="H45" s="81">
        <v>567.00299999999993</v>
      </c>
      <c r="I45" s="24">
        <v>14</v>
      </c>
    </row>
    <row r="46" spans="1:9" ht="15.75" customHeight="1" x14ac:dyDescent="0.3">
      <c r="A46" s="37">
        <v>4</v>
      </c>
      <c r="B46" s="19" t="s">
        <v>137</v>
      </c>
      <c r="C46" s="19" t="s">
        <v>76</v>
      </c>
      <c r="D46" s="88">
        <v>96</v>
      </c>
      <c r="E46" s="88">
        <v>93</v>
      </c>
      <c r="F46" s="81">
        <f t="shared" si="3"/>
        <v>189</v>
      </c>
      <c r="G46" s="21">
        <v>3</v>
      </c>
      <c r="H46" s="88">
        <v>573.00400000000002</v>
      </c>
      <c r="I46" s="39">
        <v>13</v>
      </c>
    </row>
    <row r="47" spans="1:9" ht="15.75" customHeight="1" x14ac:dyDescent="0.3">
      <c r="A47" s="18">
        <v>5</v>
      </c>
      <c r="B47" s="19" t="s">
        <v>511</v>
      </c>
      <c r="C47" s="19" t="s">
        <v>440</v>
      </c>
      <c r="D47" s="88">
        <v>97</v>
      </c>
      <c r="E47" s="88">
        <v>91</v>
      </c>
      <c r="F47" s="81">
        <f t="shared" si="3"/>
        <v>188</v>
      </c>
      <c r="G47" s="21">
        <v>2</v>
      </c>
      <c r="H47" s="88">
        <v>569.00299999999993</v>
      </c>
      <c r="I47" s="39">
        <v>8</v>
      </c>
    </row>
    <row r="48" spans="1:9" ht="15.75" customHeight="1" x14ac:dyDescent="0.3">
      <c r="A48" s="18">
        <v>9</v>
      </c>
      <c r="B48" s="19" t="s">
        <v>717</v>
      </c>
      <c r="C48" s="19" t="s">
        <v>652</v>
      </c>
      <c r="D48" s="88">
        <v>99.001999999999995</v>
      </c>
      <c r="E48" s="88">
        <v>90</v>
      </c>
      <c r="F48" s="81">
        <f t="shared" si="3"/>
        <v>189.00200000000001</v>
      </c>
      <c r="G48" s="21">
        <v>5</v>
      </c>
      <c r="H48" s="88">
        <v>378.00200000000001</v>
      </c>
      <c r="I48" s="39">
        <v>7</v>
      </c>
    </row>
    <row r="49" spans="1:9" ht="15.75" customHeight="1" x14ac:dyDescent="0.3">
      <c r="A49" s="42">
        <v>8</v>
      </c>
      <c r="B49" s="26" t="s">
        <v>718</v>
      </c>
      <c r="C49" s="26" t="s">
        <v>228</v>
      </c>
      <c r="D49" s="90">
        <v>97</v>
      </c>
      <c r="E49" s="90">
        <v>0</v>
      </c>
      <c r="F49" s="83">
        <f t="shared" si="3"/>
        <v>97</v>
      </c>
      <c r="G49" s="28">
        <v>1</v>
      </c>
      <c r="H49" s="90">
        <v>289</v>
      </c>
      <c r="I49" s="41">
        <v>5</v>
      </c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7"/>
      <c r="B51" s="8" t="s">
        <v>141</v>
      </c>
      <c r="C51" s="6" t="s">
        <v>447</v>
      </c>
      <c r="E51" s="9" t="s">
        <v>719</v>
      </c>
      <c r="F51" s="8"/>
      <c r="G51" s="8"/>
      <c r="H51" s="8"/>
      <c r="I51" s="8"/>
    </row>
    <row r="52" spans="1:9" ht="15.75" customHeight="1" x14ac:dyDescent="0.3">
      <c r="A52" s="70">
        <v>2</v>
      </c>
      <c r="B52" s="11" t="s">
        <v>9</v>
      </c>
      <c r="C52" s="71" t="s">
        <v>10</v>
      </c>
      <c r="D52" s="48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4">
        <v>6</v>
      </c>
      <c r="B53" s="15" t="s">
        <v>720</v>
      </c>
      <c r="C53" s="15" t="s">
        <v>491</v>
      </c>
      <c r="D53" s="87">
        <v>99.001000000000005</v>
      </c>
      <c r="E53" s="87">
        <v>97.001999999999995</v>
      </c>
      <c r="F53" s="80">
        <f t="shared" ref="F53:F61" si="4">SUM(D53,E53)</f>
        <v>196.00299999999999</v>
      </c>
      <c r="G53" s="16">
        <v>8</v>
      </c>
      <c r="H53" s="87">
        <v>592.01099999999997</v>
      </c>
      <c r="I53" s="36">
        <v>25</v>
      </c>
    </row>
    <row r="54" spans="1:9" ht="15.75" customHeight="1" x14ac:dyDescent="0.3">
      <c r="A54" s="18">
        <v>5</v>
      </c>
      <c r="B54" s="19" t="s">
        <v>526</v>
      </c>
      <c r="C54" s="19" t="s">
        <v>32</v>
      </c>
      <c r="D54" s="88">
        <v>99</v>
      </c>
      <c r="E54" s="88">
        <v>97.001000000000005</v>
      </c>
      <c r="F54" s="81">
        <f t="shared" si="4"/>
        <v>196.001</v>
      </c>
      <c r="G54" s="21">
        <v>7</v>
      </c>
      <c r="H54" s="88">
        <v>587.00699999999995</v>
      </c>
      <c r="I54" s="39">
        <v>21</v>
      </c>
    </row>
    <row r="55" spans="1:9" ht="15.75" customHeight="1" x14ac:dyDescent="0.3">
      <c r="A55" s="18">
        <v>7</v>
      </c>
      <c r="B55" s="19" t="s">
        <v>721</v>
      </c>
      <c r="C55" s="19" t="s">
        <v>102</v>
      </c>
      <c r="D55" s="88">
        <v>99.001999999999995</v>
      </c>
      <c r="E55" s="88">
        <v>97.003</v>
      </c>
      <c r="F55" s="81">
        <f t="shared" si="4"/>
        <v>196.005</v>
      </c>
      <c r="G55" s="21">
        <v>9</v>
      </c>
      <c r="H55" s="88">
        <v>583.00900000000001</v>
      </c>
      <c r="I55" s="39">
        <v>19</v>
      </c>
    </row>
    <row r="56" spans="1:9" ht="15.75" customHeight="1" x14ac:dyDescent="0.3">
      <c r="A56" s="18">
        <v>9</v>
      </c>
      <c r="B56" s="19" t="s">
        <v>722</v>
      </c>
      <c r="C56" s="19" t="s">
        <v>157</v>
      </c>
      <c r="D56" s="88">
        <v>100.002</v>
      </c>
      <c r="E56" s="88">
        <v>95.001999999999995</v>
      </c>
      <c r="F56" s="81">
        <f t="shared" si="4"/>
        <v>195.00399999999999</v>
      </c>
      <c r="G56" s="21">
        <v>6</v>
      </c>
      <c r="H56" s="88">
        <v>583.01300000000003</v>
      </c>
      <c r="I56" s="39">
        <v>18</v>
      </c>
    </row>
    <row r="57" spans="1:9" ht="15.75" customHeight="1" x14ac:dyDescent="0.3">
      <c r="A57" s="37">
        <v>2</v>
      </c>
      <c r="B57" s="19" t="s">
        <v>723</v>
      </c>
      <c r="C57" s="19" t="s">
        <v>697</v>
      </c>
      <c r="D57" s="88">
        <v>98</v>
      </c>
      <c r="E57" s="88">
        <v>96.001999999999995</v>
      </c>
      <c r="F57" s="81">
        <f t="shared" si="4"/>
        <v>194.00200000000001</v>
      </c>
      <c r="G57" s="21">
        <v>4</v>
      </c>
      <c r="H57" s="88">
        <v>584.01</v>
      </c>
      <c r="I57" s="39">
        <v>17</v>
      </c>
    </row>
    <row r="58" spans="1:9" ht="15.75" customHeight="1" x14ac:dyDescent="0.3">
      <c r="A58" s="37">
        <v>4</v>
      </c>
      <c r="B58" s="19" t="s">
        <v>724</v>
      </c>
      <c r="C58" s="19" t="s">
        <v>429</v>
      </c>
      <c r="D58" s="88">
        <v>96.001000000000005</v>
      </c>
      <c r="E58" s="88">
        <v>95.001999999999995</v>
      </c>
      <c r="F58" s="81">
        <f t="shared" si="4"/>
        <v>191.00299999999999</v>
      </c>
      <c r="G58" s="21">
        <v>3</v>
      </c>
      <c r="H58" s="88">
        <v>578.005</v>
      </c>
      <c r="I58" s="39">
        <v>13</v>
      </c>
    </row>
    <row r="59" spans="1:9" ht="15.75" customHeight="1" x14ac:dyDescent="0.3">
      <c r="A59" s="37">
        <v>8</v>
      </c>
      <c r="B59" s="19" t="s">
        <v>725</v>
      </c>
      <c r="C59" s="19" t="s">
        <v>491</v>
      </c>
      <c r="D59" s="88">
        <v>95.001999999999995</v>
      </c>
      <c r="E59" s="88">
        <v>91.001000000000005</v>
      </c>
      <c r="F59" s="81">
        <f t="shared" si="4"/>
        <v>186.00299999999999</v>
      </c>
      <c r="G59" s="21">
        <v>2</v>
      </c>
      <c r="H59" s="88">
        <v>568.00600000000009</v>
      </c>
      <c r="I59" s="39">
        <v>10</v>
      </c>
    </row>
    <row r="60" spans="1:9" ht="15.75" customHeight="1" x14ac:dyDescent="0.3">
      <c r="A60" s="18">
        <v>1</v>
      </c>
      <c r="B60" s="19" t="s">
        <v>148</v>
      </c>
      <c r="C60" s="19" t="s">
        <v>149</v>
      </c>
      <c r="D60" s="81">
        <v>98.001999999999995</v>
      </c>
      <c r="E60" s="81">
        <v>97</v>
      </c>
      <c r="F60" s="81">
        <f t="shared" si="4"/>
        <v>195.00200000000001</v>
      </c>
      <c r="G60" s="21">
        <v>5</v>
      </c>
      <c r="H60" s="81">
        <v>563.00400000000002</v>
      </c>
      <c r="I60" s="24">
        <v>7</v>
      </c>
    </row>
    <row r="61" spans="1:9" ht="15.75" customHeight="1" x14ac:dyDescent="0.3">
      <c r="A61" s="25">
        <v>3</v>
      </c>
      <c r="B61" s="26" t="s">
        <v>726</v>
      </c>
      <c r="C61" s="26" t="s">
        <v>440</v>
      </c>
      <c r="D61" s="90">
        <v>93</v>
      </c>
      <c r="E61" s="90">
        <v>90</v>
      </c>
      <c r="F61" s="83">
        <f t="shared" si="4"/>
        <v>183</v>
      </c>
      <c r="G61" s="28">
        <v>1</v>
      </c>
      <c r="H61" s="90">
        <v>560.00400000000002</v>
      </c>
      <c r="I61" s="41">
        <v>7</v>
      </c>
    </row>
    <row r="62" spans="1:9" ht="15.75" customHeight="1" x14ac:dyDescent="0.3">
      <c r="B62" s="85"/>
      <c r="C62" s="85"/>
      <c r="D62" s="91"/>
      <c r="E62" s="91"/>
      <c r="F62" s="78"/>
      <c r="G62" s="33"/>
      <c r="H62" s="91"/>
      <c r="I62" s="33"/>
    </row>
    <row r="63" spans="1:9" ht="15.75" customHeight="1" x14ac:dyDescent="0.3">
      <c r="B63" s="85" t="s">
        <v>473</v>
      </c>
      <c r="C63" s="85"/>
      <c r="D63" s="91"/>
      <c r="E63" s="91"/>
      <c r="F63" s="78"/>
      <c r="G63" s="33"/>
      <c r="H63" s="91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6" t="s">
        <v>589</v>
      </c>
      <c r="E65" s="32" t="s">
        <v>165</v>
      </c>
      <c r="H65" s="33"/>
      <c r="I65" s="33"/>
    </row>
    <row r="66" spans="1:9" ht="15.75" customHeight="1" x14ac:dyDescent="0.3">
      <c r="A66" s="33"/>
      <c r="B66" s="6" t="s">
        <v>166</v>
      </c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6B2BBD62-FE98-4FD2-BEE4-B7748A819A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6F4-A6B9-4FBA-BD66-2800C4449FD2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167</v>
      </c>
      <c r="C3" s="6" t="s">
        <v>727</v>
      </c>
      <c r="E3" s="9" t="s">
        <v>563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147</v>
      </c>
      <c r="C5" s="15" t="s">
        <v>25</v>
      </c>
      <c r="D5" s="87">
        <v>96.001000000000005</v>
      </c>
      <c r="E5" s="87">
        <v>97</v>
      </c>
      <c r="F5" s="80">
        <f t="shared" ref="F5:F13" si="0">SUM(D5,E5)</f>
        <v>193.001</v>
      </c>
      <c r="G5" s="16">
        <v>7</v>
      </c>
      <c r="H5" s="87">
        <v>585.005</v>
      </c>
      <c r="I5" s="36">
        <v>23</v>
      </c>
    </row>
    <row r="6" spans="1:9" ht="15.75" customHeight="1" x14ac:dyDescent="0.3">
      <c r="A6" s="18">
        <v>3</v>
      </c>
      <c r="B6" s="19" t="s">
        <v>728</v>
      </c>
      <c r="C6" s="19" t="s">
        <v>652</v>
      </c>
      <c r="D6" s="88">
        <v>96</v>
      </c>
      <c r="E6" s="88">
        <v>94</v>
      </c>
      <c r="F6" s="81">
        <f t="shared" si="0"/>
        <v>190</v>
      </c>
      <c r="G6" s="21">
        <v>6</v>
      </c>
      <c r="H6" s="88">
        <v>579.00900000000001</v>
      </c>
      <c r="I6" s="39">
        <v>20</v>
      </c>
    </row>
    <row r="7" spans="1:9" ht="15.75" customHeight="1" x14ac:dyDescent="0.3">
      <c r="A7" s="18">
        <v>7</v>
      </c>
      <c r="B7" s="19" t="s">
        <v>729</v>
      </c>
      <c r="C7" s="19" t="s">
        <v>76</v>
      </c>
      <c r="D7" s="88">
        <v>92</v>
      </c>
      <c r="E7" s="88">
        <v>96.001000000000005</v>
      </c>
      <c r="F7" s="81">
        <f t="shared" si="0"/>
        <v>188.001</v>
      </c>
      <c r="G7" s="21">
        <v>2</v>
      </c>
      <c r="H7" s="88">
        <v>582.005</v>
      </c>
      <c r="I7" s="39">
        <v>18</v>
      </c>
    </row>
    <row r="8" spans="1:9" ht="15.75" customHeight="1" x14ac:dyDescent="0.3">
      <c r="A8" s="37">
        <v>4</v>
      </c>
      <c r="B8" s="19" t="s">
        <v>730</v>
      </c>
      <c r="C8" s="19" t="s">
        <v>429</v>
      </c>
      <c r="D8" s="88">
        <v>99.001999999999995</v>
      </c>
      <c r="E8" s="88">
        <v>98.001999999999995</v>
      </c>
      <c r="F8" s="81">
        <f t="shared" si="0"/>
        <v>197.00399999999999</v>
      </c>
      <c r="G8" s="21">
        <v>9</v>
      </c>
      <c r="H8" s="88">
        <v>579.00700000000006</v>
      </c>
      <c r="I8" s="39">
        <v>18</v>
      </c>
    </row>
    <row r="9" spans="1:9" ht="15.75" customHeight="1" x14ac:dyDescent="0.3">
      <c r="A9" s="37">
        <v>6</v>
      </c>
      <c r="B9" s="19" t="s">
        <v>471</v>
      </c>
      <c r="C9" s="19" t="s">
        <v>217</v>
      </c>
      <c r="D9" s="88">
        <v>98.003</v>
      </c>
      <c r="E9" s="88">
        <v>98.001999999999995</v>
      </c>
      <c r="F9" s="81">
        <f t="shared" si="0"/>
        <v>196.005</v>
      </c>
      <c r="G9" s="21">
        <v>8</v>
      </c>
      <c r="H9" s="88">
        <v>578.00700000000006</v>
      </c>
      <c r="I9" s="39">
        <v>17</v>
      </c>
    </row>
    <row r="10" spans="1:9" ht="15.75" customHeight="1" x14ac:dyDescent="0.3">
      <c r="A10" s="37">
        <v>2</v>
      </c>
      <c r="B10" s="19" t="s">
        <v>339</v>
      </c>
      <c r="C10" s="19" t="s">
        <v>310</v>
      </c>
      <c r="D10" s="88">
        <v>97.001000000000005</v>
      </c>
      <c r="E10" s="88">
        <v>92</v>
      </c>
      <c r="F10" s="81">
        <f t="shared" si="0"/>
        <v>189.001</v>
      </c>
      <c r="G10" s="21">
        <v>3</v>
      </c>
      <c r="H10" s="88">
        <v>573.00400000000002</v>
      </c>
      <c r="I10" s="39">
        <v>14</v>
      </c>
    </row>
    <row r="11" spans="1:9" ht="15.75" customHeight="1" x14ac:dyDescent="0.3">
      <c r="A11" s="18">
        <v>1</v>
      </c>
      <c r="B11" s="19" t="s">
        <v>731</v>
      </c>
      <c r="C11" s="19" t="s">
        <v>547</v>
      </c>
      <c r="D11" s="81">
        <v>95.001000000000005</v>
      </c>
      <c r="E11" s="81">
        <v>94.001999999999995</v>
      </c>
      <c r="F11" s="81">
        <f t="shared" si="0"/>
        <v>189.00299999999999</v>
      </c>
      <c r="G11" s="21">
        <v>5</v>
      </c>
      <c r="H11" s="81">
        <v>571.00900000000001</v>
      </c>
      <c r="I11" s="24">
        <v>14</v>
      </c>
    </row>
    <row r="12" spans="1:9" ht="15.75" customHeight="1" x14ac:dyDescent="0.3">
      <c r="A12" s="18">
        <v>5</v>
      </c>
      <c r="B12" s="73" t="s">
        <v>732</v>
      </c>
      <c r="C12" s="19" t="s">
        <v>666</v>
      </c>
      <c r="D12" s="88">
        <v>96.001000000000005</v>
      </c>
      <c r="E12" s="88">
        <v>93.001000000000005</v>
      </c>
      <c r="F12" s="81">
        <f t="shared" si="0"/>
        <v>189.00200000000001</v>
      </c>
      <c r="G12" s="21">
        <v>4</v>
      </c>
      <c r="H12" s="88">
        <v>562.00420000000008</v>
      </c>
      <c r="I12" s="39">
        <v>9</v>
      </c>
    </row>
    <row r="13" spans="1:9" ht="15.75" customHeight="1" x14ac:dyDescent="0.3">
      <c r="A13" s="42">
        <v>8</v>
      </c>
      <c r="B13" s="26" t="s">
        <v>733</v>
      </c>
      <c r="C13" s="26" t="s">
        <v>507</v>
      </c>
      <c r="D13" s="90" t="s">
        <v>45</v>
      </c>
      <c r="E13" s="90"/>
      <c r="F13" s="83">
        <f t="shared" si="0"/>
        <v>0</v>
      </c>
      <c r="G13" s="28">
        <v>0</v>
      </c>
      <c r="H13" s="90">
        <v>0</v>
      </c>
      <c r="I13" s="41">
        <v>0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170</v>
      </c>
      <c r="C15" s="6" t="s">
        <v>734</v>
      </c>
      <c r="E15" s="9" t="s">
        <v>735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159</v>
      </c>
      <c r="C17" s="15" t="s">
        <v>18</v>
      </c>
      <c r="D17" s="87">
        <v>99.001000000000005</v>
      </c>
      <c r="E17" s="87">
        <v>99</v>
      </c>
      <c r="F17" s="80">
        <f t="shared" ref="F17:F25" si="1">SUM(D17,E17)</f>
        <v>198.001</v>
      </c>
      <c r="G17" s="16">
        <v>9</v>
      </c>
      <c r="H17" s="87">
        <v>591.00400000000002</v>
      </c>
      <c r="I17" s="36">
        <v>27</v>
      </c>
    </row>
    <row r="18" spans="1:9" ht="15.75" customHeight="1" x14ac:dyDescent="0.3">
      <c r="A18" s="37">
        <v>2</v>
      </c>
      <c r="B18" s="19" t="s">
        <v>736</v>
      </c>
      <c r="C18" s="19" t="s">
        <v>310</v>
      </c>
      <c r="D18" s="88">
        <v>98.001999999999995</v>
      </c>
      <c r="E18" s="88">
        <v>92</v>
      </c>
      <c r="F18" s="81">
        <f t="shared" si="1"/>
        <v>190.00200000000001</v>
      </c>
      <c r="G18" s="21">
        <v>7</v>
      </c>
      <c r="H18" s="88">
        <v>571.00500000000011</v>
      </c>
      <c r="I18" s="39">
        <v>20</v>
      </c>
    </row>
    <row r="19" spans="1:9" ht="15.75" customHeight="1" x14ac:dyDescent="0.3">
      <c r="A19" s="18">
        <v>5</v>
      </c>
      <c r="B19" s="19" t="s">
        <v>737</v>
      </c>
      <c r="C19" s="19" t="s">
        <v>129</v>
      </c>
      <c r="D19" s="88">
        <v>99.001000000000005</v>
      </c>
      <c r="E19" s="88">
        <v>95</v>
      </c>
      <c r="F19" s="81">
        <f t="shared" si="1"/>
        <v>194.001</v>
      </c>
      <c r="G19" s="21">
        <v>8</v>
      </c>
      <c r="H19" s="88">
        <v>565.00400000000002</v>
      </c>
      <c r="I19" s="39">
        <v>20</v>
      </c>
    </row>
    <row r="20" spans="1:9" ht="15.75" customHeight="1" x14ac:dyDescent="0.3">
      <c r="A20" s="18">
        <v>1</v>
      </c>
      <c r="B20" s="19" t="s">
        <v>738</v>
      </c>
      <c r="C20" s="19" t="s">
        <v>684</v>
      </c>
      <c r="D20" s="81">
        <v>96</v>
      </c>
      <c r="E20" s="81">
        <v>94</v>
      </c>
      <c r="F20" s="81">
        <f t="shared" si="1"/>
        <v>190</v>
      </c>
      <c r="G20" s="21">
        <v>5</v>
      </c>
      <c r="H20" s="81">
        <v>572.01</v>
      </c>
      <c r="I20" s="24">
        <v>19</v>
      </c>
    </row>
    <row r="21" spans="1:9" ht="15.75" customHeight="1" x14ac:dyDescent="0.3">
      <c r="A21" s="18">
        <v>7</v>
      </c>
      <c r="B21" s="19" t="s">
        <v>739</v>
      </c>
      <c r="C21" s="19" t="s">
        <v>684</v>
      </c>
      <c r="D21" s="88">
        <v>96</v>
      </c>
      <c r="E21" s="88">
        <v>94.001999999999995</v>
      </c>
      <c r="F21" s="81">
        <f t="shared" si="1"/>
        <v>190.00200000000001</v>
      </c>
      <c r="G21" s="21">
        <v>7</v>
      </c>
      <c r="H21" s="88">
        <v>564.00600000000009</v>
      </c>
      <c r="I21" s="39">
        <v>16</v>
      </c>
    </row>
    <row r="22" spans="1:9" ht="15.75" customHeight="1" x14ac:dyDescent="0.3">
      <c r="A22" s="37">
        <v>4</v>
      </c>
      <c r="B22" s="19" t="s">
        <v>740</v>
      </c>
      <c r="C22" s="19" t="s">
        <v>38</v>
      </c>
      <c r="D22" s="88">
        <v>90</v>
      </c>
      <c r="E22" s="88">
        <v>90</v>
      </c>
      <c r="F22" s="81">
        <f t="shared" si="1"/>
        <v>180</v>
      </c>
      <c r="G22" s="21">
        <v>4</v>
      </c>
      <c r="H22" s="88">
        <v>561.00099999999998</v>
      </c>
      <c r="I22" s="39">
        <v>16</v>
      </c>
    </row>
    <row r="23" spans="1:9" ht="15.75" customHeight="1" x14ac:dyDescent="0.3">
      <c r="A23" s="37">
        <v>6</v>
      </c>
      <c r="B23" s="19" t="s">
        <v>741</v>
      </c>
      <c r="C23" s="19" t="s">
        <v>652</v>
      </c>
      <c r="D23" s="88" t="s">
        <v>45</v>
      </c>
      <c r="E23" s="88"/>
      <c r="F23" s="81">
        <f t="shared" si="1"/>
        <v>0</v>
      </c>
      <c r="G23" s="21">
        <v>0</v>
      </c>
      <c r="H23" s="88">
        <v>0</v>
      </c>
      <c r="I23" s="39">
        <v>0</v>
      </c>
    </row>
    <row r="24" spans="1:9" ht="15.75" customHeight="1" x14ac:dyDescent="0.3">
      <c r="A24" s="37">
        <v>8</v>
      </c>
      <c r="B24" s="19" t="s">
        <v>742</v>
      </c>
      <c r="C24" s="19" t="s">
        <v>149</v>
      </c>
      <c r="D24" s="88" t="s">
        <v>45</v>
      </c>
      <c r="E24" s="88"/>
      <c r="F24" s="81">
        <f t="shared" si="1"/>
        <v>0</v>
      </c>
      <c r="G24" s="21">
        <v>0</v>
      </c>
      <c r="H24" s="88">
        <v>0</v>
      </c>
      <c r="I24" s="39">
        <v>0</v>
      </c>
    </row>
    <row r="25" spans="1:9" ht="15.75" customHeight="1" x14ac:dyDescent="0.3">
      <c r="A25" s="25">
        <v>9</v>
      </c>
      <c r="B25" s="26" t="s">
        <v>743</v>
      </c>
      <c r="C25" s="26" t="s">
        <v>228</v>
      </c>
      <c r="D25" s="90" t="s">
        <v>571</v>
      </c>
      <c r="E25" s="90"/>
      <c r="F25" s="83">
        <f t="shared" si="1"/>
        <v>0</v>
      </c>
      <c r="G25" s="28">
        <v>0</v>
      </c>
      <c r="H25" s="90">
        <v>0</v>
      </c>
      <c r="I25" s="41">
        <v>0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193</v>
      </c>
      <c r="C27" s="6" t="s">
        <v>744</v>
      </c>
      <c r="E27" s="9" t="s">
        <v>745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4">
        <v>2</v>
      </c>
      <c r="B29" s="15" t="s">
        <v>529</v>
      </c>
      <c r="C29" s="15" t="s">
        <v>78</v>
      </c>
      <c r="D29" s="87">
        <v>100.001</v>
      </c>
      <c r="E29" s="87">
        <v>98</v>
      </c>
      <c r="F29" s="80">
        <f t="shared" ref="F29:F37" si="2">SUM(D29,E29)</f>
        <v>198.001</v>
      </c>
      <c r="G29" s="16">
        <v>9</v>
      </c>
      <c r="H29" s="87">
        <v>589.00699999999995</v>
      </c>
      <c r="I29" s="36">
        <v>26</v>
      </c>
    </row>
    <row r="30" spans="1:9" ht="15.75" customHeight="1" x14ac:dyDescent="0.3">
      <c r="A30" s="37">
        <v>8</v>
      </c>
      <c r="B30" s="19" t="s">
        <v>746</v>
      </c>
      <c r="C30" s="19" t="s">
        <v>149</v>
      </c>
      <c r="D30" s="88">
        <v>98.001999999999995</v>
      </c>
      <c r="E30" s="88">
        <v>99</v>
      </c>
      <c r="F30" s="81">
        <f t="shared" si="2"/>
        <v>197.00200000000001</v>
      </c>
      <c r="G30" s="21">
        <v>8</v>
      </c>
      <c r="H30" s="88">
        <v>581.00600000000009</v>
      </c>
      <c r="I30" s="39">
        <v>23</v>
      </c>
    </row>
    <row r="31" spans="1:9" ht="15.75" customHeight="1" x14ac:dyDescent="0.3">
      <c r="A31" s="18">
        <v>7</v>
      </c>
      <c r="B31" s="19" t="s">
        <v>58</v>
      </c>
      <c r="C31" s="19" t="s">
        <v>18</v>
      </c>
      <c r="D31" s="88">
        <v>94.003</v>
      </c>
      <c r="E31" s="88">
        <v>91.001000000000005</v>
      </c>
      <c r="F31" s="81">
        <f t="shared" si="2"/>
        <v>185.00400000000002</v>
      </c>
      <c r="G31" s="21">
        <v>5</v>
      </c>
      <c r="H31" s="88">
        <v>567.01</v>
      </c>
      <c r="I31" s="39">
        <v>19</v>
      </c>
    </row>
    <row r="32" spans="1:9" ht="15.75" customHeight="1" x14ac:dyDescent="0.3">
      <c r="A32" s="18">
        <v>5</v>
      </c>
      <c r="B32" s="19" t="s">
        <v>747</v>
      </c>
      <c r="C32" s="19" t="s">
        <v>91</v>
      </c>
      <c r="D32" s="88">
        <v>98</v>
      </c>
      <c r="E32" s="88">
        <v>94</v>
      </c>
      <c r="F32" s="81">
        <f t="shared" si="2"/>
        <v>192</v>
      </c>
      <c r="G32" s="21">
        <v>7</v>
      </c>
      <c r="H32" s="88">
        <v>568.00199999999995</v>
      </c>
      <c r="I32" s="39">
        <v>18</v>
      </c>
    </row>
    <row r="33" spans="1:9" ht="15.75" customHeight="1" x14ac:dyDescent="0.3">
      <c r="A33" s="18">
        <v>1</v>
      </c>
      <c r="B33" s="19" t="s">
        <v>748</v>
      </c>
      <c r="C33" s="19" t="s">
        <v>32</v>
      </c>
      <c r="D33" s="81">
        <v>96.001999999999995</v>
      </c>
      <c r="E33" s="81">
        <v>84.001000000000005</v>
      </c>
      <c r="F33" s="81">
        <f t="shared" si="2"/>
        <v>180.00299999999999</v>
      </c>
      <c r="G33" s="21">
        <v>3</v>
      </c>
      <c r="H33" s="81">
        <v>560.00399999999991</v>
      </c>
      <c r="I33" s="24">
        <v>14</v>
      </c>
    </row>
    <row r="34" spans="1:9" ht="15.75" customHeight="1" x14ac:dyDescent="0.3">
      <c r="A34" s="37">
        <v>4</v>
      </c>
      <c r="B34" s="19" t="s">
        <v>749</v>
      </c>
      <c r="C34" s="19" t="s">
        <v>149</v>
      </c>
      <c r="D34" s="88">
        <v>94</v>
      </c>
      <c r="E34" s="88">
        <v>93.001000000000005</v>
      </c>
      <c r="F34" s="81">
        <f t="shared" si="2"/>
        <v>187.001</v>
      </c>
      <c r="G34" s="21">
        <v>6</v>
      </c>
      <c r="H34" s="88">
        <v>560.00300000000004</v>
      </c>
      <c r="I34" s="39">
        <v>14</v>
      </c>
    </row>
    <row r="35" spans="1:9" ht="15.75" customHeight="1" x14ac:dyDescent="0.3">
      <c r="A35" s="37">
        <v>6</v>
      </c>
      <c r="B35" s="19" t="s">
        <v>750</v>
      </c>
      <c r="C35" s="19" t="s">
        <v>228</v>
      </c>
      <c r="D35" s="88" t="s">
        <v>45</v>
      </c>
      <c r="E35" s="88"/>
      <c r="F35" s="81">
        <f t="shared" si="2"/>
        <v>0</v>
      </c>
      <c r="G35" s="21">
        <v>0</v>
      </c>
      <c r="H35" s="88">
        <v>370.00099999999998</v>
      </c>
      <c r="I35" s="39">
        <v>8</v>
      </c>
    </row>
    <row r="36" spans="1:9" ht="15.75" customHeight="1" x14ac:dyDescent="0.3">
      <c r="A36" s="18">
        <v>9</v>
      </c>
      <c r="B36" s="19" t="s">
        <v>150</v>
      </c>
      <c r="C36" s="19" t="s">
        <v>18</v>
      </c>
      <c r="D36" s="88">
        <v>90</v>
      </c>
      <c r="E36" s="88">
        <v>83</v>
      </c>
      <c r="F36" s="81">
        <f t="shared" si="2"/>
        <v>173</v>
      </c>
      <c r="G36" s="21">
        <v>2</v>
      </c>
      <c r="H36" s="88">
        <v>510.00099999999998</v>
      </c>
      <c r="I36" s="39">
        <v>6</v>
      </c>
    </row>
    <row r="37" spans="1:9" ht="15.75" customHeight="1" x14ac:dyDescent="0.3">
      <c r="A37" s="25">
        <v>3</v>
      </c>
      <c r="B37" s="26" t="s">
        <v>562</v>
      </c>
      <c r="C37" s="26" t="s">
        <v>149</v>
      </c>
      <c r="D37" s="90">
        <v>90.001000000000005</v>
      </c>
      <c r="E37" s="90">
        <v>91</v>
      </c>
      <c r="F37" s="83">
        <f t="shared" si="2"/>
        <v>181.001</v>
      </c>
      <c r="G37" s="28">
        <v>4</v>
      </c>
      <c r="H37" s="90">
        <v>181.001</v>
      </c>
      <c r="I37" s="41">
        <v>4</v>
      </c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7"/>
      <c r="B39" s="8" t="s">
        <v>196</v>
      </c>
      <c r="C39" s="6" t="s">
        <v>751</v>
      </c>
      <c r="E39" s="9" t="s">
        <v>752</v>
      </c>
      <c r="F39" s="8"/>
      <c r="G39" s="8"/>
      <c r="H39" s="8"/>
      <c r="I39" s="8"/>
    </row>
    <row r="40" spans="1:9" ht="15.75" customHeight="1" x14ac:dyDescent="0.3">
      <c r="A40" s="70">
        <v>2</v>
      </c>
      <c r="B40" s="11" t="s">
        <v>9</v>
      </c>
      <c r="C40" s="71" t="s">
        <v>10</v>
      </c>
      <c r="D40" s="48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520</v>
      </c>
      <c r="C41" s="15" t="s">
        <v>91</v>
      </c>
      <c r="D41" s="87">
        <v>99.001000000000005</v>
      </c>
      <c r="E41" s="87">
        <v>98.001000000000005</v>
      </c>
      <c r="F41" s="80">
        <f t="shared" ref="F41:F49" si="3">SUM(D41,E41)</f>
        <v>197.00200000000001</v>
      </c>
      <c r="G41" s="16">
        <v>9</v>
      </c>
      <c r="H41" s="87">
        <v>585.00700000000006</v>
      </c>
      <c r="I41" s="36">
        <v>25</v>
      </c>
    </row>
    <row r="42" spans="1:9" ht="15.75" customHeight="1" x14ac:dyDescent="0.3">
      <c r="A42" s="18">
        <v>1</v>
      </c>
      <c r="B42" s="19" t="s">
        <v>753</v>
      </c>
      <c r="C42" s="19" t="s">
        <v>228</v>
      </c>
      <c r="D42" s="81">
        <v>92</v>
      </c>
      <c r="E42" s="81">
        <v>97.001000000000005</v>
      </c>
      <c r="F42" s="81">
        <f t="shared" si="3"/>
        <v>189.001</v>
      </c>
      <c r="G42" s="21">
        <v>8</v>
      </c>
      <c r="H42" s="81">
        <v>566.005</v>
      </c>
      <c r="I42" s="24">
        <v>19</v>
      </c>
    </row>
    <row r="43" spans="1:9" ht="15.75" customHeight="1" x14ac:dyDescent="0.3">
      <c r="A43" s="37">
        <v>4</v>
      </c>
      <c r="B43" s="19" t="s">
        <v>754</v>
      </c>
      <c r="C43" s="19" t="s">
        <v>643</v>
      </c>
      <c r="D43" s="88" t="s">
        <v>45</v>
      </c>
      <c r="E43" s="88"/>
      <c r="F43" s="81">
        <f t="shared" si="3"/>
        <v>0</v>
      </c>
      <c r="G43" s="21">
        <v>0</v>
      </c>
      <c r="H43" s="88">
        <v>391.00099999999998</v>
      </c>
      <c r="I43" s="39">
        <v>18</v>
      </c>
    </row>
    <row r="44" spans="1:9" ht="15.75" customHeight="1" x14ac:dyDescent="0.3">
      <c r="A44" s="37">
        <v>8</v>
      </c>
      <c r="B44" s="19" t="s">
        <v>755</v>
      </c>
      <c r="C44" s="19" t="s">
        <v>149</v>
      </c>
      <c r="D44" s="88">
        <v>90</v>
      </c>
      <c r="E44" s="88">
        <v>95.001000000000005</v>
      </c>
      <c r="F44" s="81">
        <f t="shared" si="3"/>
        <v>185.001</v>
      </c>
      <c r="G44" s="21">
        <v>6</v>
      </c>
      <c r="H44" s="88">
        <v>563.00300000000004</v>
      </c>
      <c r="I44" s="39">
        <v>17</v>
      </c>
    </row>
    <row r="45" spans="1:9" ht="15.75" customHeight="1" x14ac:dyDescent="0.3">
      <c r="A45" s="37">
        <v>2</v>
      </c>
      <c r="B45" s="19" t="s">
        <v>756</v>
      </c>
      <c r="C45" s="19" t="s">
        <v>440</v>
      </c>
      <c r="D45" s="88">
        <v>94.001000000000005</v>
      </c>
      <c r="E45" s="88">
        <v>93.001000000000005</v>
      </c>
      <c r="F45" s="81">
        <f t="shared" si="3"/>
        <v>187.00200000000001</v>
      </c>
      <c r="G45" s="21">
        <v>7</v>
      </c>
      <c r="H45" s="88">
        <v>561.005</v>
      </c>
      <c r="I45" s="39">
        <v>17</v>
      </c>
    </row>
    <row r="46" spans="1:9" ht="15.75" customHeight="1" x14ac:dyDescent="0.3">
      <c r="A46" s="37">
        <v>6</v>
      </c>
      <c r="B46" s="19" t="s">
        <v>757</v>
      </c>
      <c r="C46" s="19" t="s">
        <v>217</v>
      </c>
      <c r="D46" s="88">
        <v>88</v>
      </c>
      <c r="E46" s="88">
        <v>90</v>
      </c>
      <c r="F46" s="81">
        <f t="shared" si="3"/>
        <v>178</v>
      </c>
      <c r="G46" s="21">
        <v>4</v>
      </c>
      <c r="H46" s="88">
        <v>530</v>
      </c>
      <c r="I46" s="39">
        <v>11</v>
      </c>
    </row>
    <row r="47" spans="1:9" ht="15.75" customHeight="1" x14ac:dyDescent="0.3">
      <c r="A47" s="18">
        <v>3</v>
      </c>
      <c r="B47" s="19" t="s">
        <v>758</v>
      </c>
      <c r="C47" s="19" t="s">
        <v>310</v>
      </c>
      <c r="D47" s="88">
        <v>0</v>
      </c>
      <c r="E47" s="88">
        <v>0</v>
      </c>
      <c r="F47" s="81">
        <f t="shared" si="3"/>
        <v>0</v>
      </c>
      <c r="G47" s="21">
        <v>0</v>
      </c>
      <c r="H47" s="88">
        <v>376.00300000000004</v>
      </c>
      <c r="I47" s="39">
        <v>11</v>
      </c>
    </row>
    <row r="48" spans="1:9" ht="15.75" customHeight="1" x14ac:dyDescent="0.3">
      <c r="A48" s="18">
        <v>9</v>
      </c>
      <c r="B48" s="19" t="s">
        <v>759</v>
      </c>
      <c r="C48" s="19" t="s">
        <v>643</v>
      </c>
      <c r="D48" s="88">
        <v>92</v>
      </c>
      <c r="E48" s="88">
        <v>93.001000000000005</v>
      </c>
      <c r="F48" s="81">
        <f t="shared" si="3"/>
        <v>185.001</v>
      </c>
      <c r="G48" s="21">
        <v>6</v>
      </c>
      <c r="H48" s="88">
        <v>185.001</v>
      </c>
      <c r="I48" s="39">
        <v>6</v>
      </c>
    </row>
    <row r="49" spans="1:9" ht="15.75" customHeight="1" x14ac:dyDescent="0.3">
      <c r="A49" s="25">
        <v>5</v>
      </c>
      <c r="B49" s="26" t="s">
        <v>760</v>
      </c>
      <c r="C49" s="26" t="s">
        <v>179</v>
      </c>
      <c r="D49" s="90" t="s">
        <v>571</v>
      </c>
      <c r="E49" s="90"/>
      <c r="F49" s="83">
        <f t="shared" si="3"/>
        <v>0</v>
      </c>
      <c r="G49" s="28">
        <v>0</v>
      </c>
      <c r="H49" s="90">
        <v>0</v>
      </c>
      <c r="I49" s="41">
        <v>0</v>
      </c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7"/>
      <c r="B51" s="8" t="s">
        <v>220</v>
      </c>
      <c r="C51" s="6" t="s">
        <v>761</v>
      </c>
      <c r="E51" s="9" t="s">
        <v>762</v>
      </c>
      <c r="F51" s="8"/>
      <c r="G51" s="8"/>
      <c r="H51" s="8"/>
      <c r="I51" s="8"/>
    </row>
    <row r="52" spans="1:9" ht="15.75" customHeight="1" x14ac:dyDescent="0.3">
      <c r="A52" s="70">
        <v>2</v>
      </c>
      <c r="B52" s="11" t="s">
        <v>9</v>
      </c>
      <c r="C52" s="71" t="s">
        <v>10</v>
      </c>
      <c r="D52" s="48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4">
        <v>2</v>
      </c>
      <c r="B53" s="15" t="s">
        <v>763</v>
      </c>
      <c r="C53" s="15" t="s">
        <v>228</v>
      </c>
      <c r="D53" s="87">
        <v>99.001999999999995</v>
      </c>
      <c r="E53" s="87">
        <v>99.004000000000005</v>
      </c>
      <c r="F53" s="80">
        <f t="shared" ref="F53:F60" si="4">SUM(D53,E53)</f>
        <v>198.006</v>
      </c>
      <c r="G53" s="16">
        <v>8</v>
      </c>
      <c r="H53" s="87">
        <v>593.01300000000003</v>
      </c>
      <c r="I53" s="36">
        <v>23</v>
      </c>
    </row>
    <row r="54" spans="1:9" ht="15.75" customHeight="1" x14ac:dyDescent="0.3">
      <c r="A54" s="18">
        <v>3</v>
      </c>
      <c r="B54" s="19" t="s">
        <v>577</v>
      </c>
      <c r="C54" s="19" t="s">
        <v>440</v>
      </c>
      <c r="D54" s="88">
        <v>98.001000000000005</v>
      </c>
      <c r="E54" s="88">
        <v>97.001999999999995</v>
      </c>
      <c r="F54" s="81">
        <f t="shared" si="4"/>
        <v>195.00299999999999</v>
      </c>
      <c r="G54" s="21">
        <v>7</v>
      </c>
      <c r="H54" s="88">
        <v>587.005</v>
      </c>
      <c r="I54" s="39">
        <v>21</v>
      </c>
    </row>
    <row r="55" spans="1:9" ht="15.75" customHeight="1" x14ac:dyDescent="0.3">
      <c r="A55" s="37">
        <v>6</v>
      </c>
      <c r="B55" s="19" t="s">
        <v>764</v>
      </c>
      <c r="C55" s="19" t="s">
        <v>91</v>
      </c>
      <c r="D55" s="88">
        <v>95</v>
      </c>
      <c r="E55" s="88">
        <v>94.001000000000005</v>
      </c>
      <c r="F55" s="81">
        <f t="shared" si="4"/>
        <v>189.001</v>
      </c>
      <c r="G55" s="21">
        <v>5</v>
      </c>
      <c r="H55" s="88">
        <v>576.00300000000004</v>
      </c>
      <c r="I55" s="39">
        <v>18</v>
      </c>
    </row>
    <row r="56" spans="1:9" ht="15.75" customHeight="1" x14ac:dyDescent="0.3">
      <c r="A56" s="18">
        <v>7</v>
      </c>
      <c r="B56" s="19" t="s">
        <v>765</v>
      </c>
      <c r="C56" s="19" t="s">
        <v>429</v>
      </c>
      <c r="D56" s="88">
        <v>91.001000000000005</v>
      </c>
      <c r="E56" s="88">
        <v>97.001000000000005</v>
      </c>
      <c r="F56" s="81">
        <f t="shared" si="4"/>
        <v>188.00200000000001</v>
      </c>
      <c r="G56" s="21">
        <v>4</v>
      </c>
      <c r="H56" s="88">
        <v>560.005</v>
      </c>
      <c r="I56" s="39">
        <v>12</v>
      </c>
    </row>
    <row r="57" spans="1:9" ht="15.75" customHeight="1" x14ac:dyDescent="0.3">
      <c r="A57" s="18">
        <v>5</v>
      </c>
      <c r="B57" s="19" t="s">
        <v>592</v>
      </c>
      <c r="C57" s="19" t="s">
        <v>81</v>
      </c>
      <c r="D57" s="88">
        <v>92.001999999999995</v>
      </c>
      <c r="E57" s="88">
        <v>96</v>
      </c>
      <c r="F57" s="81">
        <f t="shared" si="4"/>
        <v>188.00200000000001</v>
      </c>
      <c r="G57" s="21">
        <v>4</v>
      </c>
      <c r="H57" s="88">
        <v>564.00199999999995</v>
      </c>
      <c r="I57" s="39">
        <v>11</v>
      </c>
    </row>
    <row r="58" spans="1:9" ht="15.75" customHeight="1" x14ac:dyDescent="0.3">
      <c r="A58" s="18">
        <v>1</v>
      </c>
      <c r="B58" s="19" t="s">
        <v>766</v>
      </c>
      <c r="C58" s="19" t="s">
        <v>149</v>
      </c>
      <c r="D58" s="81">
        <v>97.001999999999995</v>
      </c>
      <c r="E58" s="81">
        <v>92</v>
      </c>
      <c r="F58" s="81">
        <f t="shared" si="4"/>
        <v>189.00200000000001</v>
      </c>
      <c r="G58" s="21">
        <v>6</v>
      </c>
      <c r="H58" s="81">
        <v>554.00299999999993</v>
      </c>
      <c r="I58" s="24">
        <v>11</v>
      </c>
    </row>
    <row r="59" spans="1:9" ht="15.75" customHeight="1" x14ac:dyDescent="0.3">
      <c r="A59" s="37">
        <v>4</v>
      </c>
      <c r="B59" s="19" t="s">
        <v>767</v>
      </c>
      <c r="C59" s="19" t="s">
        <v>217</v>
      </c>
      <c r="D59" s="88">
        <v>92</v>
      </c>
      <c r="E59" s="88">
        <v>93</v>
      </c>
      <c r="F59" s="81">
        <f t="shared" si="4"/>
        <v>185</v>
      </c>
      <c r="G59" s="21">
        <v>2</v>
      </c>
      <c r="H59" s="88">
        <v>560.00099999999998</v>
      </c>
      <c r="I59" s="39">
        <v>10</v>
      </c>
    </row>
    <row r="60" spans="1:9" ht="15.75" customHeight="1" x14ac:dyDescent="0.3">
      <c r="A60" s="42">
        <v>8</v>
      </c>
      <c r="B60" s="26" t="s">
        <v>768</v>
      </c>
      <c r="C60" s="26" t="s">
        <v>38</v>
      </c>
      <c r="D60" s="90">
        <v>79</v>
      </c>
      <c r="E60" s="90">
        <v>56</v>
      </c>
      <c r="F60" s="83">
        <f t="shared" si="4"/>
        <v>135</v>
      </c>
      <c r="G60" s="28">
        <v>1</v>
      </c>
      <c r="H60" s="90">
        <v>309</v>
      </c>
      <c r="I60" s="41">
        <v>2</v>
      </c>
    </row>
    <row r="61" spans="1:9" ht="15.75" customHeight="1" x14ac:dyDescent="0.3">
      <c r="A61" s="69"/>
      <c r="B61" s="85"/>
      <c r="C61" s="85"/>
      <c r="D61" s="91"/>
      <c r="E61" s="91"/>
      <c r="F61" s="78"/>
      <c r="G61" s="33"/>
      <c r="H61" s="91"/>
      <c r="I61" s="33"/>
    </row>
    <row r="62" spans="1:9" ht="15.75" customHeight="1" x14ac:dyDescent="0.3">
      <c r="A62" s="69"/>
      <c r="B62" s="85" t="s">
        <v>473</v>
      </c>
      <c r="C62" s="85"/>
      <c r="D62" s="91"/>
      <c r="E62" s="91"/>
      <c r="F62" s="78"/>
      <c r="G62" s="33"/>
      <c r="H62" s="91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6" t="s">
        <v>769</v>
      </c>
      <c r="E64" s="32" t="s">
        <v>165</v>
      </c>
      <c r="H64" s="33"/>
      <c r="I64" s="33"/>
    </row>
    <row r="65" spans="1:9" ht="15.75" customHeight="1" x14ac:dyDescent="0.3">
      <c r="A65" s="33"/>
      <c r="B65" s="6" t="s">
        <v>166</v>
      </c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CE60EEB-41FF-4B01-941D-07BD47A7C6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485C-E239-4ECC-B4B7-F900A1CA805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223</v>
      </c>
      <c r="C3" s="6" t="s">
        <v>770</v>
      </c>
      <c r="E3" s="9" t="s">
        <v>771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6</v>
      </c>
      <c r="B5" s="15" t="s">
        <v>772</v>
      </c>
      <c r="C5" s="15" t="s">
        <v>16</v>
      </c>
      <c r="D5" s="87">
        <v>95.001999999999995</v>
      </c>
      <c r="E5" s="87">
        <v>91.001000000000005</v>
      </c>
      <c r="F5" s="80">
        <f t="shared" ref="F5:F12" si="0">SUM(D5,E5)</f>
        <v>186.00299999999999</v>
      </c>
      <c r="G5" s="16">
        <v>5</v>
      </c>
      <c r="H5" s="87">
        <v>583.00900000000001</v>
      </c>
      <c r="I5" s="36">
        <v>21</v>
      </c>
    </row>
    <row r="6" spans="1:9" ht="15.75" customHeight="1" x14ac:dyDescent="0.3">
      <c r="A6" s="18">
        <v>7</v>
      </c>
      <c r="B6" s="19" t="s">
        <v>773</v>
      </c>
      <c r="C6" s="19" t="s">
        <v>547</v>
      </c>
      <c r="D6" s="88">
        <v>94</v>
      </c>
      <c r="E6" s="88">
        <v>96</v>
      </c>
      <c r="F6" s="81">
        <f t="shared" si="0"/>
        <v>190</v>
      </c>
      <c r="G6" s="21">
        <v>6</v>
      </c>
      <c r="H6" s="88">
        <v>573.00299999999993</v>
      </c>
      <c r="I6" s="39">
        <v>20</v>
      </c>
    </row>
    <row r="7" spans="1:9" ht="15.75" customHeight="1" x14ac:dyDescent="0.3">
      <c r="A7" s="18">
        <v>1</v>
      </c>
      <c r="B7" s="19" t="s">
        <v>774</v>
      </c>
      <c r="C7" s="19" t="s">
        <v>775</v>
      </c>
      <c r="D7" s="81">
        <v>93.001000000000005</v>
      </c>
      <c r="E7" s="81">
        <v>92.001999999999995</v>
      </c>
      <c r="F7" s="81">
        <f t="shared" si="0"/>
        <v>185.00299999999999</v>
      </c>
      <c r="G7" s="21">
        <v>4</v>
      </c>
      <c r="H7" s="81">
        <v>560.00600000000009</v>
      </c>
      <c r="I7" s="24">
        <v>15</v>
      </c>
    </row>
    <row r="8" spans="1:9" ht="15.75" customHeight="1" x14ac:dyDescent="0.3">
      <c r="A8" s="37">
        <v>4</v>
      </c>
      <c r="B8" s="19" t="s">
        <v>776</v>
      </c>
      <c r="C8" s="19" t="s">
        <v>429</v>
      </c>
      <c r="D8" s="88">
        <v>88</v>
      </c>
      <c r="E8" s="88">
        <v>88</v>
      </c>
      <c r="F8" s="81">
        <f t="shared" si="0"/>
        <v>176</v>
      </c>
      <c r="G8" s="21">
        <v>2</v>
      </c>
      <c r="H8" s="88">
        <v>548.00400000000002</v>
      </c>
      <c r="I8" s="39">
        <v>13</v>
      </c>
    </row>
    <row r="9" spans="1:9" ht="15.75" customHeight="1" x14ac:dyDescent="0.3">
      <c r="A9" s="37">
        <v>8</v>
      </c>
      <c r="B9" s="19" t="s">
        <v>777</v>
      </c>
      <c r="C9" s="19" t="s">
        <v>81</v>
      </c>
      <c r="D9" s="88">
        <v>95</v>
      </c>
      <c r="E9" s="88">
        <v>97.001999999999995</v>
      </c>
      <c r="F9" s="81">
        <f t="shared" si="0"/>
        <v>192.00200000000001</v>
      </c>
      <c r="G9" s="21">
        <v>8</v>
      </c>
      <c r="H9" s="88">
        <v>535.00199999999995</v>
      </c>
      <c r="I9" s="39">
        <v>13</v>
      </c>
    </row>
    <row r="10" spans="1:9" ht="15.75" customHeight="1" x14ac:dyDescent="0.3">
      <c r="A10" s="37">
        <v>2</v>
      </c>
      <c r="B10" s="19" t="s">
        <v>778</v>
      </c>
      <c r="C10" s="19" t="s">
        <v>491</v>
      </c>
      <c r="D10" s="88">
        <v>96.001999999999995</v>
      </c>
      <c r="E10" s="88">
        <v>95.001000000000005</v>
      </c>
      <c r="F10" s="81">
        <f t="shared" si="0"/>
        <v>191.00299999999999</v>
      </c>
      <c r="G10" s="21">
        <v>7</v>
      </c>
      <c r="H10" s="88">
        <v>465.005</v>
      </c>
      <c r="I10" s="39">
        <v>12</v>
      </c>
    </row>
    <row r="11" spans="1:9" ht="15.75" customHeight="1" x14ac:dyDescent="0.3">
      <c r="A11" s="18">
        <v>3</v>
      </c>
      <c r="B11" s="19" t="s">
        <v>539</v>
      </c>
      <c r="C11" s="19" t="s">
        <v>310</v>
      </c>
      <c r="D11" s="88">
        <v>91</v>
      </c>
      <c r="E11" s="88">
        <v>90</v>
      </c>
      <c r="F11" s="81">
        <f t="shared" si="0"/>
        <v>181</v>
      </c>
      <c r="G11" s="21">
        <v>3</v>
      </c>
      <c r="H11" s="88">
        <v>543.00099999999998</v>
      </c>
      <c r="I11" s="39">
        <v>11</v>
      </c>
    </row>
    <row r="12" spans="1:9" ht="15.75" customHeight="1" x14ac:dyDescent="0.3">
      <c r="A12" s="25">
        <v>5</v>
      </c>
      <c r="B12" s="93" t="s">
        <v>779</v>
      </c>
      <c r="C12" s="26" t="s">
        <v>666</v>
      </c>
      <c r="D12" s="90">
        <v>92</v>
      </c>
      <c r="E12" s="90">
        <v>84</v>
      </c>
      <c r="F12" s="83">
        <f t="shared" si="0"/>
        <v>176</v>
      </c>
      <c r="G12" s="28">
        <v>2</v>
      </c>
      <c r="H12" s="90">
        <v>176</v>
      </c>
      <c r="I12" s="41">
        <v>2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244</v>
      </c>
      <c r="C14" s="6" t="s">
        <v>7</v>
      </c>
      <c r="E14" s="9" t="s">
        <v>780</v>
      </c>
      <c r="F14" s="8"/>
      <c r="G14" s="8"/>
      <c r="H14" s="8"/>
      <c r="I14" s="8"/>
    </row>
    <row r="15" spans="1:9" ht="15.75" customHeight="1" x14ac:dyDescent="0.3">
      <c r="A15" s="70">
        <v>2</v>
      </c>
      <c r="B15" s="11" t="s">
        <v>9</v>
      </c>
      <c r="C15" s="71" t="s">
        <v>10</v>
      </c>
      <c r="D15" s="48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4">
        <v>2</v>
      </c>
      <c r="B16" s="15" t="s">
        <v>781</v>
      </c>
      <c r="C16" s="15" t="s">
        <v>35</v>
      </c>
      <c r="D16" s="87">
        <v>97</v>
      </c>
      <c r="E16" s="87">
        <v>95.001999999999995</v>
      </c>
      <c r="F16" s="80">
        <f t="shared" ref="F16:F23" si="1">SUM(D16,E16)</f>
        <v>192.00200000000001</v>
      </c>
      <c r="G16" s="16">
        <v>8</v>
      </c>
      <c r="H16" s="87">
        <v>568.00299999999993</v>
      </c>
      <c r="I16" s="36">
        <v>23</v>
      </c>
    </row>
    <row r="17" spans="1:9" ht="15.75" customHeight="1" x14ac:dyDescent="0.3">
      <c r="A17" s="18">
        <v>3</v>
      </c>
      <c r="B17" s="19" t="s">
        <v>782</v>
      </c>
      <c r="C17" s="19" t="s">
        <v>228</v>
      </c>
      <c r="D17" s="88">
        <v>85</v>
      </c>
      <c r="E17" s="88">
        <v>86</v>
      </c>
      <c r="F17" s="81">
        <f t="shared" si="1"/>
        <v>171</v>
      </c>
      <c r="G17" s="21">
        <v>4</v>
      </c>
      <c r="H17" s="88">
        <v>536</v>
      </c>
      <c r="I17" s="39">
        <v>16</v>
      </c>
    </row>
    <row r="18" spans="1:9" ht="15.75" customHeight="1" x14ac:dyDescent="0.3">
      <c r="A18" s="37">
        <v>4</v>
      </c>
      <c r="B18" s="19" t="s">
        <v>783</v>
      </c>
      <c r="C18" s="19" t="s">
        <v>547</v>
      </c>
      <c r="D18" s="88">
        <v>89</v>
      </c>
      <c r="E18" s="88">
        <v>89</v>
      </c>
      <c r="F18" s="81">
        <f t="shared" si="1"/>
        <v>178</v>
      </c>
      <c r="G18" s="21">
        <v>6</v>
      </c>
      <c r="H18" s="88">
        <v>536.00099999999998</v>
      </c>
      <c r="I18" s="39">
        <v>15</v>
      </c>
    </row>
    <row r="19" spans="1:9" ht="15.75" customHeight="1" x14ac:dyDescent="0.3">
      <c r="A19" s="37">
        <v>8</v>
      </c>
      <c r="B19" s="19" t="s">
        <v>540</v>
      </c>
      <c r="C19" s="19" t="s">
        <v>507</v>
      </c>
      <c r="D19" s="88" t="s">
        <v>45</v>
      </c>
      <c r="E19" s="88"/>
      <c r="F19" s="81">
        <f t="shared" si="1"/>
        <v>0</v>
      </c>
      <c r="G19" s="21">
        <v>0</v>
      </c>
      <c r="H19" s="88">
        <v>378</v>
      </c>
      <c r="I19" s="39">
        <v>15</v>
      </c>
    </row>
    <row r="20" spans="1:9" ht="15.75" customHeight="1" x14ac:dyDescent="0.3">
      <c r="A20" s="18">
        <v>5</v>
      </c>
      <c r="B20" s="19" t="s">
        <v>784</v>
      </c>
      <c r="C20" s="19" t="s">
        <v>217</v>
      </c>
      <c r="D20" s="88">
        <v>85</v>
      </c>
      <c r="E20" s="88">
        <v>89</v>
      </c>
      <c r="F20" s="81">
        <f t="shared" si="1"/>
        <v>174</v>
      </c>
      <c r="G20" s="21">
        <v>5</v>
      </c>
      <c r="H20" s="88">
        <v>527</v>
      </c>
      <c r="I20" s="39">
        <v>14</v>
      </c>
    </row>
    <row r="21" spans="1:9" ht="15.75" customHeight="1" x14ac:dyDescent="0.3">
      <c r="A21" s="18">
        <v>1</v>
      </c>
      <c r="B21" s="19" t="s">
        <v>785</v>
      </c>
      <c r="C21" s="19" t="s">
        <v>78</v>
      </c>
      <c r="D21" s="81">
        <v>96</v>
      </c>
      <c r="E21" s="81">
        <v>94</v>
      </c>
      <c r="F21" s="81">
        <f t="shared" si="1"/>
        <v>190</v>
      </c>
      <c r="G21" s="21">
        <v>7</v>
      </c>
      <c r="H21" s="81">
        <v>415.00200000000001</v>
      </c>
      <c r="I21" s="24">
        <v>12</v>
      </c>
    </row>
    <row r="22" spans="1:9" ht="15.75" customHeight="1" x14ac:dyDescent="0.3">
      <c r="A22" s="37">
        <v>6</v>
      </c>
      <c r="B22" s="19" t="s">
        <v>611</v>
      </c>
      <c r="C22" s="19" t="s">
        <v>38</v>
      </c>
      <c r="D22" s="88">
        <v>89.001000000000005</v>
      </c>
      <c r="E22" s="88">
        <v>80</v>
      </c>
      <c r="F22" s="81">
        <f t="shared" si="1"/>
        <v>169.001</v>
      </c>
      <c r="G22" s="21">
        <v>3</v>
      </c>
      <c r="H22" s="88">
        <v>406.00099999999998</v>
      </c>
      <c r="I22" s="39">
        <v>8</v>
      </c>
    </row>
    <row r="23" spans="1:9" ht="15.75" customHeight="1" x14ac:dyDescent="0.3">
      <c r="A23" s="25">
        <v>7</v>
      </c>
      <c r="B23" s="26" t="s">
        <v>786</v>
      </c>
      <c r="C23" s="26" t="s">
        <v>149</v>
      </c>
      <c r="D23" s="90" t="s">
        <v>45</v>
      </c>
      <c r="E23" s="90"/>
      <c r="F23" s="83">
        <f t="shared" si="1"/>
        <v>0</v>
      </c>
      <c r="G23" s="28">
        <v>0</v>
      </c>
      <c r="H23" s="90">
        <v>0</v>
      </c>
      <c r="I23" s="41">
        <v>0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787</v>
      </c>
      <c r="C25" s="6" t="s">
        <v>788</v>
      </c>
      <c r="E25" s="9" t="s">
        <v>789</v>
      </c>
      <c r="F25" s="8"/>
      <c r="G25" s="8"/>
      <c r="H25" s="8"/>
      <c r="I25" s="8"/>
    </row>
    <row r="26" spans="1:9" ht="15.75" customHeight="1" x14ac:dyDescent="0.3">
      <c r="A26" s="70">
        <v>2</v>
      </c>
      <c r="B26" s="11" t="s">
        <v>9</v>
      </c>
      <c r="C26" s="71" t="s">
        <v>10</v>
      </c>
      <c r="D26" s="48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4">
        <v>8</v>
      </c>
      <c r="B27" s="15" t="s">
        <v>790</v>
      </c>
      <c r="C27" s="15" t="s">
        <v>102</v>
      </c>
      <c r="D27" s="87">
        <v>90</v>
      </c>
      <c r="E27" s="87">
        <v>95.001000000000005</v>
      </c>
      <c r="F27" s="80">
        <f t="shared" ref="F27:F34" si="2">SUM(D27,E27)</f>
        <v>185.001</v>
      </c>
      <c r="G27" s="16">
        <v>8</v>
      </c>
      <c r="H27" s="87">
        <v>550.00599999999997</v>
      </c>
      <c r="I27" s="36">
        <v>23</v>
      </c>
    </row>
    <row r="28" spans="1:9" ht="15.75" customHeight="1" x14ac:dyDescent="0.3">
      <c r="A28" s="18">
        <v>3</v>
      </c>
      <c r="B28" s="19" t="s">
        <v>152</v>
      </c>
      <c r="C28" s="19" t="s">
        <v>91</v>
      </c>
      <c r="D28" s="88">
        <v>90</v>
      </c>
      <c r="E28" s="88">
        <v>89.001000000000005</v>
      </c>
      <c r="F28" s="81">
        <f t="shared" si="2"/>
        <v>179.001</v>
      </c>
      <c r="G28" s="21">
        <v>6</v>
      </c>
      <c r="H28" s="88">
        <v>535.00300000000004</v>
      </c>
      <c r="I28" s="39">
        <v>20</v>
      </c>
    </row>
    <row r="29" spans="1:9" ht="15.75" customHeight="1" x14ac:dyDescent="0.3">
      <c r="A29" s="18">
        <v>5</v>
      </c>
      <c r="B29" s="19" t="s">
        <v>791</v>
      </c>
      <c r="C29" s="19" t="s">
        <v>38</v>
      </c>
      <c r="D29" s="88">
        <v>76</v>
      </c>
      <c r="E29" s="88">
        <v>86</v>
      </c>
      <c r="F29" s="81">
        <f t="shared" si="2"/>
        <v>162</v>
      </c>
      <c r="G29" s="21">
        <v>3</v>
      </c>
      <c r="H29" s="88">
        <v>524</v>
      </c>
      <c r="I29" s="39">
        <v>17</v>
      </c>
    </row>
    <row r="30" spans="1:9" ht="15.75" customHeight="1" x14ac:dyDescent="0.3">
      <c r="A30" s="37">
        <v>6</v>
      </c>
      <c r="B30" s="19" t="s">
        <v>792</v>
      </c>
      <c r="C30" s="19" t="s">
        <v>217</v>
      </c>
      <c r="D30" s="88">
        <v>94</v>
      </c>
      <c r="E30" s="88">
        <v>90.001000000000005</v>
      </c>
      <c r="F30" s="81">
        <f t="shared" si="2"/>
        <v>184.001</v>
      </c>
      <c r="G30" s="21">
        <v>7</v>
      </c>
      <c r="H30" s="88">
        <v>525.00099999999998</v>
      </c>
      <c r="I30" s="39">
        <v>16</v>
      </c>
    </row>
    <row r="31" spans="1:9" ht="15.75" customHeight="1" x14ac:dyDescent="0.3">
      <c r="A31" s="18">
        <v>1</v>
      </c>
      <c r="B31" s="19" t="s">
        <v>793</v>
      </c>
      <c r="C31" s="19" t="s">
        <v>91</v>
      </c>
      <c r="D31" s="81">
        <v>82</v>
      </c>
      <c r="E31" s="81">
        <v>86</v>
      </c>
      <c r="F31" s="81">
        <f t="shared" si="2"/>
        <v>168</v>
      </c>
      <c r="G31" s="21">
        <v>4</v>
      </c>
      <c r="H31" s="81">
        <v>513.00099999999998</v>
      </c>
      <c r="I31" s="24">
        <v>13</v>
      </c>
    </row>
    <row r="32" spans="1:9" ht="15.75" customHeight="1" x14ac:dyDescent="0.3">
      <c r="A32" s="18">
        <v>7</v>
      </c>
      <c r="B32" s="19" t="s">
        <v>794</v>
      </c>
      <c r="C32" s="19" t="s">
        <v>217</v>
      </c>
      <c r="D32" s="88">
        <v>91.001000000000005</v>
      </c>
      <c r="E32" s="88">
        <v>85</v>
      </c>
      <c r="F32" s="81">
        <f t="shared" si="2"/>
        <v>176.001</v>
      </c>
      <c r="G32" s="21">
        <v>5</v>
      </c>
      <c r="H32" s="88">
        <v>505.00099999999998</v>
      </c>
      <c r="I32" s="39">
        <v>12</v>
      </c>
    </row>
    <row r="33" spans="1:9" ht="15.75" customHeight="1" x14ac:dyDescent="0.3">
      <c r="A33" s="37">
        <v>2</v>
      </c>
      <c r="B33" s="19" t="s">
        <v>795</v>
      </c>
      <c r="C33" s="19" t="s">
        <v>228</v>
      </c>
      <c r="D33" s="88">
        <v>66</v>
      </c>
      <c r="E33" s="88">
        <v>77</v>
      </c>
      <c r="F33" s="81">
        <f t="shared" si="2"/>
        <v>143</v>
      </c>
      <c r="G33" s="21">
        <v>2</v>
      </c>
      <c r="H33" s="88">
        <v>446</v>
      </c>
      <c r="I33" s="39">
        <v>6</v>
      </c>
    </row>
    <row r="34" spans="1:9" ht="15.75" customHeight="1" x14ac:dyDescent="0.3">
      <c r="A34" s="42">
        <v>4</v>
      </c>
      <c r="B34" s="26" t="s">
        <v>796</v>
      </c>
      <c r="C34" s="26" t="s">
        <v>214</v>
      </c>
      <c r="D34" s="90">
        <v>0</v>
      </c>
      <c r="E34" s="90">
        <v>0</v>
      </c>
      <c r="F34" s="83">
        <f t="shared" si="2"/>
        <v>0</v>
      </c>
      <c r="G34" s="28">
        <v>0</v>
      </c>
      <c r="H34" s="90">
        <v>0</v>
      </c>
      <c r="I34" s="41">
        <v>0</v>
      </c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797</v>
      </c>
      <c r="C36" s="6" t="s">
        <v>256</v>
      </c>
      <c r="E36" s="9" t="s">
        <v>798</v>
      </c>
      <c r="F36" s="8"/>
      <c r="G36" s="8"/>
      <c r="H36" s="8"/>
      <c r="I36" s="8"/>
    </row>
    <row r="37" spans="1:9" ht="15.75" customHeight="1" x14ac:dyDescent="0.3">
      <c r="A37" s="70">
        <v>2</v>
      </c>
      <c r="B37" s="11" t="s">
        <v>9</v>
      </c>
      <c r="C37" s="71" t="s">
        <v>10</v>
      </c>
      <c r="D37" s="48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799</v>
      </c>
      <c r="C38" s="15" t="s">
        <v>102</v>
      </c>
      <c r="D38" s="87">
        <v>90</v>
      </c>
      <c r="E38" s="87">
        <v>93</v>
      </c>
      <c r="F38" s="80">
        <f t="shared" ref="F38:F45" si="3">SUM(D38,E38)</f>
        <v>183</v>
      </c>
      <c r="G38" s="16">
        <v>7</v>
      </c>
      <c r="H38" s="87">
        <v>541.00199999999995</v>
      </c>
      <c r="I38" s="36">
        <v>22</v>
      </c>
    </row>
    <row r="39" spans="1:9" ht="15.75" customHeight="1" x14ac:dyDescent="0.3">
      <c r="A39" s="18">
        <v>1</v>
      </c>
      <c r="B39" s="19" t="s">
        <v>800</v>
      </c>
      <c r="C39" s="19" t="s">
        <v>47</v>
      </c>
      <c r="D39" s="81">
        <v>88.001000000000005</v>
      </c>
      <c r="E39" s="81">
        <v>84</v>
      </c>
      <c r="F39" s="81">
        <f t="shared" si="3"/>
        <v>172.001</v>
      </c>
      <c r="G39" s="21">
        <v>4</v>
      </c>
      <c r="H39" s="81">
        <v>523.00199999999995</v>
      </c>
      <c r="I39" s="24">
        <v>16</v>
      </c>
    </row>
    <row r="40" spans="1:9" ht="15.75" customHeight="1" x14ac:dyDescent="0.3">
      <c r="A40" s="37">
        <v>8</v>
      </c>
      <c r="B40" s="19" t="s">
        <v>801</v>
      </c>
      <c r="C40" s="19" t="s">
        <v>228</v>
      </c>
      <c r="D40" s="88">
        <v>97.001000000000005</v>
      </c>
      <c r="E40" s="88">
        <v>91</v>
      </c>
      <c r="F40" s="81">
        <f t="shared" si="3"/>
        <v>188.001</v>
      </c>
      <c r="G40" s="21">
        <v>8</v>
      </c>
      <c r="H40" s="88">
        <v>372.00099999999998</v>
      </c>
      <c r="I40" s="39">
        <v>16</v>
      </c>
    </row>
    <row r="41" spans="1:9" ht="15.75" customHeight="1" x14ac:dyDescent="0.3">
      <c r="A41" s="18">
        <v>7</v>
      </c>
      <c r="B41" s="19" t="s">
        <v>468</v>
      </c>
      <c r="C41" s="19" t="s">
        <v>217</v>
      </c>
      <c r="D41" s="88">
        <v>90</v>
      </c>
      <c r="E41" s="88">
        <v>84</v>
      </c>
      <c r="F41" s="81">
        <f t="shared" si="3"/>
        <v>174</v>
      </c>
      <c r="G41" s="21">
        <v>5</v>
      </c>
      <c r="H41" s="88">
        <v>518</v>
      </c>
      <c r="I41" s="39">
        <v>15</v>
      </c>
    </row>
    <row r="42" spans="1:9" ht="15.75" customHeight="1" x14ac:dyDescent="0.3">
      <c r="A42" s="37">
        <v>6</v>
      </c>
      <c r="B42" s="19" t="s">
        <v>802</v>
      </c>
      <c r="C42" s="19" t="s">
        <v>217</v>
      </c>
      <c r="D42" s="88">
        <v>89</v>
      </c>
      <c r="E42" s="88">
        <v>90</v>
      </c>
      <c r="F42" s="81">
        <f t="shared" si="3"/>
        <v>179</v>
      </c>
      <c r="G42" s="21">
        <v>6</v>
      </c>
      <c r="H42" s="88">
        <v>517.00099999999998</v>
      </c>
      <c r="I42" s="39">
        <v>13</v>
      </c>
    </row>
    <row r="43" spans="1:9" ht="15.75" customHeight="1" x14ac:dyDescent="0.3">
      <c r="A43" s="18">
        <v>5</v>
      </c>
      <c r="B43" s="19" t="s">
        <v>803</v>
      </c>
      <c r="C43" s="19" t="s">
        <v>228</v>
      </c>
      <c r="D43" s="88">
        <v>79</v>
      </c>
      <c r="E43" s="88">
        <v>91.001000000000005</v>
      </c>
      <c r="F43" s="81">
        <f t="shared" si="3"/>
        <v>170.001</v>
      </c>
      <c r="G43" s="21">
        <v>3</v>
      </c>
      <c r="H43" s="88">
        <v>504.00099999999998</v>
      </c>
      <c r="I43" s="39">
        <v>11</v>
      </c>
    </row>
    <row r="44" spans="1:9" ht="15.75" customHeight="1" x14ac:dyDescent="0.3">
      <c r="A44" s="37">
        <v>4</v>
      </c>
      <c r="B44" s="19" t="s">
        <v>804</v>
      </c>
      <c r="C44" s="19" t="s">
        <v>38</v>
      </c>
      <c r="D44" s="88">
        <v>80</v>
      </c>
      <c r="E44" s="88">
        <v>90</v>
      </c>
      <c r="F44" s="81">
        <f t="shared" si="3"/>
        <v>170</v>
      </c>
      <c r="G44" s="21">
        <v>2</v>
      </c>
      <c r="H44" s="88">
        <v>506.00200000000001</v>
      </c>
      <c r="I44" s="39">
        <v>9</v>
      </c>
    </row>
    <row r="45" spans="1:9" ht="15.75" customHeight="1" x14ac:dyDescent="0.3">
      <c r="A45" s="42">
        <v>2</v>
      </c>
      <c r="B45" s="26" t="s">
        <v>805</v>
      </c>
      <c r="C45" s="26" t="s">
        <v>694</v>
      </c>
      <c r="D45" s="90">
        <v>81</v>
      </c>
      <c r="E45" s="90">
        <v>73</v>
      </c>
      <c r="F45" s="83">
        <f t="shared" si="3"/>
        <v>154</v>
      </c>
      <c r="G45" s="28">
        <v>1</v>
      </c>
      <c r="H45" s="90">
        <v>439</v>
      </c>
      <c r="I45" s="41">
        <v>5</v>
      </c>
    </row>
    <row r="46" spans="1:9" ht="15.75" customHeight="1" x14ac:dyDescent="0.3">
      <c r="A46" s="69"/>
      <c r="B46" s="85"/>
      <c r="C46" s="85"/>
      <c r="D46" s="91"/>
      <c r="E46" s="91"/>
      <c r="F46" s="78"/>
      <c r="G46" s="33"/>
      <c r="H46" s="91"/>
      <c r="I46" s="33"/>
    </row>
    <row r="47" spans="1:9" ht="15.75" customHeight="1" x14ac:dyDescent="0.3">
      <c r="A47" s="69"/>
      <c r="B47" s="85" t="s">
        <v>473</v>
      </c>
      <c r="C47" s="85"/>
      <c r="D47" s="91"/>
      <c r="E47" s="91"/>
      <c r="F47" s="78"/>
      <c r="G47" s="33"/>
      <c r="H47" s="91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6" t="s">
        <v>769</v>
      </c>
      <c r="E49" s="32" t="s">
        <v>165</v>
      </c>
      <c r="H49" s="33"/>
      <c r="I49" s="33"/>
    </row>
    <row r="50" spans="1:9" ht="15.75" customHeight="1" x14ac:dyDescent="0.3">
      <c r="A50" s="33"/>
      <c r="B50" s="6" t="s">
        <v>166</v>
      </c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30F5B03A-5C3A-40B4-848F-B1930ADF11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2258-F2AF-4CDA-A46F-F834942D6F18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633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806</v>
      </c>
      <c r="E3" s="9" t="s">
        <v>573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2</v>
      </c>
      <c r="B5" s="15" t="s">
        <v>639</v>
      </c>
      <c r="C5" s="15" t="s">
        <v>179</v>
      </c>
      <c r="D5" s="87">
        <v>100.004</v>
      </c>
      <c r="E5" s="87">
        <v>100.003</v>
      </c>
      <c r="F5" s="80">
        <v>200.00700000000001</v>
      </c>
      <c r="G5" s="16">
        <v>8</v>
      </c>
      <c r="H5" s="87">
        <v>600.01400000000001</v>
      </c>
      <c r="I5" s="36">
        <v>22</v>
      </c>
    </row>
    <row r="6" spans="1:9" ht="15.75" customHeight="1" x14ac:dyDescent="0.3">
      <c r="A6" s="18">
        <v>3</v>
      </c>
      <c r="B6" s="19" t="s">
        <v>637</v>
      </c>
      <c r="C6" s="19" t="s">
        <v>638</v>
      </c>
      <c r="D6" s="88">
        <v>100.004</v>
      </c>
      <c r="E6" s="88">
        <v>100.001</v>
      </c>
      <c r="F6" s="81">
        <v>200.005</v>
      </c>
      <c r="G6" s="20">
        <v>7</v>
      </c>
      <c r="H6" s="88">
        <v>599.01700000000005</v>
      </c>
      <c r="I6" s="39">
        <v>22</v>
      </c>
    </row>
    <row r="7" spans="1:9" ht="15.75" customHeight="1" x14ac:dyDescent="0.3">
      <c r="A7" s="18">
        <v>5</v>
      </c>
      <c r="B7" s="19" t="s">
        <v>640</v>
      </c>
      <c r="C7" s="19" t="s">
        <v>491</v>
      </c>
      <c r="D7" s="88">
        <v>100.001</v>
      </c>
      <c r="E7" s="88">
        <v>100</v>
      </c>
      <c r="F7" s="81">
        <v>200.001</v>
      </c>
      <c r="G7" s="20">
        <v>5</v>
      </c>
      <c r="H7" s="88">
        <v>599.00900000000001</v>
      </c>
      <c r="I7" s="39">
        <v>17</v>
      </c>
    </row>
    <row r="8" spans="1:9" ht="15.75" customHeight="1" x14ac:dyDescent="0.3">
      <c r="A8" s="37">
        <v>4</v>
      </c>
      <c r="B8" s="19" t="s">
        <v>649</v>
      </c>
      <c r="C8" s="19" t="s">
        <v>89</v>
      </c>
      <c r="D8" s="88">
        <v>100.003</v>
      </c>
      <c r="E8" s="88">
        <v>99.003</v>
      </c>
      <c r="F8" s="81">
        <v>199.006</v>
      </c>
      <c r="G8" s="20">
        <v>4</v>
      </c>
      <c r="H8" s="88">
        <v>596.01599999999996</v>
      </c>
      <c r="I8" s="39">
        <v>14</v>
      </c>
    </row>
    <row r="9" spans="1:9" ht="15.75" customHeight="1" x14ac:dyDescent="0.3">
      <c r="A9" s="18">
        <v>1</v>
      </c>
      <c r="B9" s="19" t="s">
        <v>229</v>
      </c>
      <c r="C9" s="19" t="s">
        <v>25</v>
      </c>
      <c r="D9" s="81">
        <v>100.002</v>
      </c>
      <c r="E9" s="81">
        <v>100.002</v>
      </c>
      <c r="F9" s="81">
        <v>200.00399999999999</v>
      </c>
      <c r="G9" s="20">
        <v>6</v>
      </c>
      <c r="H9" s="81">
        <v>595.01499999999999</v>
      </c>
      <c r="I9" s="24">
        <v>11</v>
      </c>
    </row>
    <row r="10" spans="1:9" ht="15.75" customHeight="1" x14ac:dyDescent="0.3">
      <c r="A10" s="37">
        <v>8</v>
      </c>
      <c r="B10" s="19" t="s">
        <v>642</v>
      </c>
      <c r="C10" s="19" t="s">
        <v>643</v>
      </c>
      <c r="D10" s="88">
        <v>100.001</v>
      </c>
      <c r="E10" s="88">
        <v>0</v>
      </c>
      <c r="F10" s="81">
        <v>100.001</v>
      </c>
      <c r="G10" s="20">
        <v>1</v>
      </c>
      <c r="H10" s="88">
        <v>497.01099999999997</v>
      </c>
      <c r="I10" s="39">
        <v>11</v>
      </c>
    </row>
    <row r="11" spans="1:9" ht="15.75" customHeight="1" x14ac:dyDescent="0.3">
      <c r="A11" s="37">
        <v>6</v>
      </c>
      <c r="B11" s="73" t="s">
        <v>453</v>
      </c>
      <c r="C11" s="19" t="s">
        <v>454</v>
      </c>
      <c r="D11" s="81">
        <v>98</v>
      </c>
      <c r="E11" s="81">
        <v>96.001000000000005</v>
      </c>
      <c r="F11" s="81">
        <v>194.001</v>
      </c>
      <c r="G11" s="20">
        <v>3</v>
      </c>
      <c r="H11" s="88">
        <v>588.00900000000001</v>
      </c>
      <c r="I11" s="39">
        <v>8</v>
      </c>
    </row>
    <row r="12" spans="1:9" ht="15.75" customHeight="1" x14ac:dyDescent="0.3">
      <c r="A12" s="25">
        <v>7</v>
      </c>
      <c r="B12" s="26" t="s">
        <v>653</v>
      </c>
      <c r="C12" s="26" t="s">
        <v>16</v>
      </c>
      <c r="D12" s="90">
        <v>95.001000000000005</v>
      </c>
      <c r="E12" s="90">
        <v>95.001000000000005</v>
      </c>
      <c r="F12" s="83">
        <v>190.00200000000001</v>
      </c>
      <c r="G12" s="27">
        <v>2</v>
      </c>
      <c r="H12" s="90">
        <v>583.00500000000011</v>
      </c>
      <c r="I12" s="41">
        <v>4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807</v>
      </c>
      <c r="E14" s="9" t="s">
        <v>656</v>
      </c>
      <c r="F14" s="8"/>
      <c r="G14" s="8"/>
      <c r="H14" s="8"/>
      <c r="I14" s="8"/>
    </row>
    <row r="15" spans="1:9" ht="15.75" customHeight="1" x14ac:dyDescent="0.3">
      <c r="A15" s="70">
        <v>2</v>
      </c>
      <c r="B15" s="11" t="s">
        <v>9</v>
      </c>
      <c r="C15" s="71" t="s">
        <v>10</v>
      </c>
      <c r="D15" s="48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657</v>
      </c>
      <c r="C16" s="15" t="s">
        <v>643</v>
      </c>
      <c r="D16" s="80">
        <v>99.001000000000005</v>
      </c>
      <c r="E16" s="80">
        <v>99.001000000000005</v>
      </c>
      <c r="F16" s="80">
        <v>198.00200000000001</v>
      </c>
      <c r="G16" s="16">
        <v>7</v>
      </c>
      <c r="H16" s="80">
        <v>598.00400000000002</v>
      </c>
      <c r="I16" s="45">
        <v>22</v>
      </c>
    </row>
    <row r="17" spans="1:9" ht="15.75" customHeight="1" x14ac:dyDescent="0.3">
      <c r="A17" s="37">
        <v>2</v>
      </c>
      <c r="B17" s="73" t="s">
        <v>665</v>
      </c>
      <c r="C17" s="19" t="s">
        <v>666</v>
      </c>
      <c r="D17" s="81">
        <v>99.001000000000005</v>
      </c>
      <c r="E17" s="81">
        <v>97.001999999999995</v>
      </c>
      <c r="F17" s="81">
        <v>196.00299999999999</v>
      </c>
      <c r="G17" s="20">
        <v>5</v>
      </c>
      <c r="H17" s="88">
        <v>595.01</v>
      </c>
      <c r="I17" s="39">
        <v>20</v>
      </c>
    </row>
    <row r="18" spans="1:9" ht="15.75" customHeight="1" x14ac:dyDescent="0.3">
      <c r="A18" s="18">
        <v>7</v>
      </c>
      <c r="B18" s="19" t="s">
        <v>512</v>
      </c>
      <c r="C18" s="19" t="s">
        <v>513</v>
      </c>
      <c r="D18" s="88">
        <v>99.001000000000005</v>
      </c>
      <c r="E18" s="88">
        <v>99</v>
      </c>
      <c r="F18" s="81">
        <v>198.001</v>
      </c>
      <c r="G18" s="20">
        <v>6</v>
      </c>
      <c r="H18" s="88">
        <v>594.00599999999997</v>
      </c>
      <c r="I18" s="39">
        <v>18</v>
      </c>
    </row>
    <row r="19" spans="1:9" ht="15.75" customHeight="1" x14ac:dyDescent="0.3">
      <c r="A19" s="37">
        <v>6</v>
      </c>
      <c r="B19" s="19" t="s">
        <v>123</v>
      </c>
      <c r="C19" s="19" t="s">
        <v>16</v>
      </c>
      <c r="D19" s="88">
        <v>100.005</v>
      </c>
      <c r="E19" s="88">
        <v>100.003</v>
      </c>
      <c r="F19" s="81">
        <v>200.00799999999998</v>
      </c>
      <c r="G19" s="20">
        <v>8</v>
      </c>
      <c r="H19" s="88">
        <v>591.01</v>
      </c>
      <c r="I19" s="39">
        <v>15</v>
      </c>
    </row>
    <row r="20" spans="1:9" ht="15.75" customHeight="1" x14ac:dyDescent="0.3">
      <c r="A20" s="18">
        <v>3</v>
      </c>
      <c r="B20" s="19" t="s">
        <v>659</v>
      </c>
      <c r="C20" s="19" t="s">
        <v>16</v>
      </c>
      <c r="D20" s="88">
        <v>99.001999999999995</v>
      </c>
      <c r="E20" s="88">
        <v>97.001000000000005</v>
      </c>
      <c r="F20" s="81">
        <v>196.00299999999999</v>
      </c>
      <c r="G20" s="20">
        <v>5</v>
      </c>
      <c r="H20" s="88">
        <v>589.00700000000006</v>
      </c>
      <c r="I20" s="39">
        <v>13</v>
      </c>
    </row>
    <row r="21" spans="1:9" ht="15.75" customHeight="1" x14ac:dyDescent="0.3">
      <c r="A21" s="37">
        <v>4</v>
      </c>
      <c r="B21" s="19" t="s">
        <v>182</v>
      </c>
      <c r="C21" s="19" t="s">
        <v>25</v>
      </c>
      <c r="D21" s="88">
        <v>98.001999999999995</v>
      </c>
      <c r="E21" s="88">
        <v>98.001000000000005</v>
      </c>
      <c r="F21" s="81">
        <v>196.00299999999999</v>
      </c>
      <c r="G21" s="20">
        <v>5</v>
      </c>
      <c r="H21" s="88">
        <v>589.00900000000001</v>
      </c>
      <c r="I21" s="39">
        <v>12</v>
      </c>
    </row>
    <row r="22" spans="1:9" ht="15.75" customHeight="1" x14ac:dyDescent="0.3">
      <c r="A22" s="18">
        <v>5</v>
      </c>
      <c r="B22" s="19" t="s">
        <v>696</v>
      </c>
      <c r="C22" s="19" t="s">
        <v>697</v>
      </c>
      <c r="D22" s="88">
        <v>96.001999999999995</v>
      </c>
      <c r="E22" s="88">
        <v>96.001000000000005</v>
      </c>
      <c r="F22" s="81">
        <v>192.00299999999999</v>
      </c>
      <c r="G22" s="20">
        <v>2</v>
      </c>
      <c r="H22" s="88">
        <v>579.00600000000009</v>
      </c>
      <c r="I22" s="39">
        <v>8</v>
      </c>
    </row>
    <row r="23" spans="1:9" ht="15.75" customHeight="1" x14ac:dyDescent="0.3">
      <c r="A23" s="42">
        <v>8</v>
      </c>
      <c r="B23" s="26" t="s">
        <v>808</v>
      </c>
      <c r="C23" s="26" t="s">
        <v>643</v>
      </c>
      <c r="D23" s="90">
        <v>0</v>
      </c>
      <c r="E23" s="90">
        <v>0</v>
      </c>
      <c r="F23" s="83">
        <v>0</v>
      </c>
      <c r="G23" s="27">
        <v>0</v>
      </c>
      <c r="H23" s="90">
        <v>382.005</v>
      </c>
      <c r="I23" s="41">
        <v>3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48</v>
      </c>
      <c r="C25" s="6" t="s">
        <v>710</v>
      </c>
      <c r="E25" s="9" t="s">
        <v>599</v>
      </c>
      <c r="F25" s="8"/>
      <c r="G25" s="8"/>
      <c r="H25" s="8"/>
      <c r="I25" s="8"/>
    </row>
    <row r="26" spans="1:9" ht="15.75" customHeight="1" x14ac:dyDescent="0.3">
      <c r="A26" s="70">
        <v>2</v>
      </c>
      <c r="B26" s="11" t="s">
        <v>9</v>
      </c>
      <c r="C26" s="71" t="s">
        <v>10</v>
      </c>
      <c r="D26" s="48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720</v>
      </c>
      <c r="C27" s="15" t="s">
        <v>491</v>
      </c>
      <c r="D27" s="87">
        <v>99.001000000000005</v>
      </c>
      <c r="E27" s="87">
        <v>97.001999999999995</v>
      </c>
      <c r="F27" s="80">
        <v>196.00299999999999</v>
      </c>
      <c r="G27" s="16">
        <v>7</v>
      </c>
      <c r="H27" s="87">
        <v>592.01099999999997</v>
      </c>
      <c r="I27" s="36">
        <v>23</v>
      </c>
    </row>
    <row r="28" spans="1:9" ht="15.75" customHeight="1" x14ac:dyDescent="0.3">
      <c r="A28" s="18">
        <v>5</v>
      </c>
      <c r="B28" s="19" t="s">
        <v>713</v>
      </c>
      <c r="C28" s="19" t="s">
        <v>491</v>
      </c>
      <c r="D28" s="88">
        <v>100.005</v>
      </c>
      <c r="E28" s="88">
        <v>97</v>
      </c>
      <c r="F28" s="81">
        <v>197.005</v>
      </c>
      <c r="G28" s="20">
        <v>8</v>
      </c>
      <c r="H28" s="88">
        <v>586.00800000000004</v>
      </c>
      <c r="I28" s="39">
        <v>17</v>
      </c>
    </row>
    <row r="29" spans="1:9" ht="15.75" customHeight="1" x14ac:dyDescent="0.3">
      <c r="A29" s="37">
        <v>8</v>
      </c>
      <c r="B29" s="19" t="s">
        <v>147</v>
      </c>
      <c r="C29" s="19" t="s">
        <v>25</v>
      </c>
      <c r="D29" s="88">
        <v>96.001000000000005</v>
      </c>
      <c r="E29" s="88">
        <v>97</v>
      </c>
      <c r="F29" s="81">
        <v>193.001</v>
      </c>
      <c r="G29" s="20">
        <v>4</v>
      </c>
      <c r="H29" s="88">
        <v>585.005</v>
      </c>
      <c r="I29" s="39">
        <v>17</v>
      </c>
    </row>
    <row r="30" spans="1:9" ht="15.75" customHeight="1" x14ac:dyDescent="0.3">
      <c r="A30" s="37">
        <v>2</v>
      </c>
      <c r="B30" s="19" t="s">
        <v>723</v>
      </c>
      <c r="C30" s="19" t="s">
        <v>697</v>
      </c>
      <c r="D30" s="88">
        <v>98</v>
      </c>
      <c r="E30" s="88">
        <v>96.001999999999995</v>
      </c>
      <c r="F30" s="81">
        <v>194.00200000000001</v>
      </c>
      <c r="G30" s="20">
        <v>6</v>
      </c>
      <c r="H30" s="88">
        <v>584.01</v>
      </c>
      <c r="I30" s="39">
        <v>17</v>
      </c>
    </row>
    <row r="31" spans="1:9" ht="15.75" customHeight="1" x14ac:dyDescent="0.3">
      <c r="A31" s="18">
        <v>7</v>
      </c>
      <c r="B31" s="19" t="s">
        <v>693</v>
      </c>
      <c r="C31" s="19" t="s">
        <v>694</v>
      </c>
      <c r="D31" s="88">
        <v>97.001000000000005</v>
      </c>
      <c r="E31" s="88">
        <v>96.001000000000005</v>
      </c>
      <c r="F31" s="81">
        <v>193.00200000000001</v>
      </c>
      <c r="G31" s="20">
        <v>5</v>
      </c>
      <c r="H31" s="88">
        <v>581.00600000000009</v>
      </c>
      <c r="I31" s="39">
        <v>14</v>
      </c>
    </row>
    <row r="32" spans="1:9" ht="15.75" customHeight="1" x14ac:dyDescent="0.3">
      <c r="A32" s="37">
        <v>4</v>
      </c>
      <c r="B32" s="19" t="s">
        <v>725</v>
      </c>
      <c r="C32" s="19" t="s">
        <v>491</v>
      </c>
      <c r="D32" s="88">
        <v>95.001999999999995</v>
      </c>
      <c r="E32" s="88">
        <v>91.001000000000005</v>
      </c>
      <c r="F32" s="81">
        <v>186.00299999999999</v>
      </c>
      <c r="G32" s="20">
        <v>3</v>
      </c>
      <c r="H32" s="88">
        <v>568.00600000000009</v>
      </c>
      <c r="I32" s="39">
        <v>10</v>
      </c>
    </row>
    <row r="33" spans="1:9" ht="15.75" customHeight="1" x14ac:dyDescent="0.3">
      <c r="A33" s="18">
        <v>1</v>
      </c>
      <c r="B33" s="19" t="s">
        <v>700</v>
      </c>
      <c r="C33" s="19" t="s">
        <v>203</v>
      </c>
      <c r="D33" s="81">
        <v>92.001999999999995</v>
      </c>
      <c r="E33" s="81">
        <v>91</v>
      </c>
      <c r="F33" s="81">
        <v>183.00200000000001</v>
      </c>
      <c r="G33" s="20">
        <v>2</v>
      </c>
      <c r="H33" s="81">
        <v>564.005</v>
      </c>
      <c r="I33" s="24">
        <v>7</v>
      </c>
    </row>
    <row r="34" spans="1:9" ht="15.75" customHeight="1" x14ac:dyDescent="0.3">
      <c r="A34" s="42">
        <v>6</v>
      </c>
      <c r="B34" s="26" t="s">
        <v>809</v>
      </c>
      <c r="C34" s="26" t="s">
        <v>228</v>
      </c>
      <c r="D34" s="90">
        <v>97</v>
      </c>
      <c r="E34" s="90">
        <v>0</v>
      </c>
      <c r="F34" s="83">
        <v>97</v>
      </c>
      <c r="G34" s="27">
        <v>1</v>
      </c>
      <c r="H34" s="90">
        <v>289</v>
      </c>
      <c r="I34" s="41">
        <v>3</v>
      </c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51</v>
      </c>
      <c r="C36" s="6" t="s">
        <v>810</v>
      </c>
      <c r="E36" s="9" t="s">
        <v>811</v>
      </c>
      <c r="F36" s="8"/>
      <c r="G36" s="8"/>
      <c r="H36" s="8"/>
      <c r="I36" s="8"/>
    </row>
    <row r="37" spans="1:9" ht="15.75" customHeight="1" x14ac:dyDescent="0.3">
      <c r="A37" s="70">
        <v>2</v>
      </c>
      <c r="B37" s="11" t="s">
        <v>9</v>
      </c>
      <c r="C37" s="71" t="s">
        <v>10</v>
      </c>
      <c r="D37" s="48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34">
        <v>4</v>
      </c>
      <c r="B38" s="15" t="s">
        <v>520</v>
      </c>
      <c r="C38" s="15" t="s">
        <v>91</v>
      </c>
      <c r="D38" s="87">
        <v>99.001000000000005</v>
      </c>
      <c r="E38" s="87">
        <v>98.001000000000005</v>
      </c>
      <c r="F38" s="80">
        <v>197.00200000000001</v>
      </c>
      <c r="G38" s="16">
        <v>7</v>
      </c>
      <c r="H38" s="87">
        <v>585.00700000000006</v>
      </c>
      <c r="I38" s="36">
        <v>21</v>
      </c>
    </row>
    <row r="39" spans="1:9" ht="15.75" customHeight="1" x14ac:dyDescent="0.3">
      <c r="A39" s="18">
        <v>5</v>
      </c>
      <c r="B39" s="19" t="s">
        <v>747</v>
      </c>
      <c r="C39" s="19" t="s">
        <v>91</v>
      </c>
      <c r="D39" s="88">
        <v>98</v>
      </c>
      <c r="E39" s="88">
        <v>94</v>
      </c>
      <c r="F39" s="81">
        <v>192</v>
      </c>
      <c r="G39" s="20">
        <v>6</v>
      </c>
      <c r="H39" s="88">
        <v>568.00199999999995</v>
      </c>
      <c r="I39" s="39">
        <v>17</v>
      </c>
    </row>
    <row r="40" spans="1:9" ht="15.75" customHeight="1" x14ac:dyDescent="0.3">
      <c r="A40" s="18">
        <v>1</v>
      </c>
      <c r="B40" s="19" t="s">
        <v>753</v>
      </c>
      <c r="C40" s="19" t="s">
        <v>228</v>
      </c>
      <c r="D40" s="81">
        <v>92</v>
      </c>
      <c r="E40" s="81">
        <v>97.001000000000005</v>
      </c>
      <c r="F40" s="81">
        <v>189.001</v>
      </c>
      <c r="G40" s="20">
        <v>4</v>
      </c>
      <c r="H40" s="81">
        <v>566.005</v>
      </c>
      <c r="I40" s="24">
        <v>16</v>
      </c>
    </row>
    <row r="41" spans="1:9" ht="15.75" customHeight="1" x14ac:dyDescent="0.3">
      <c r="A41" s="37">
        <v>2</v>
      </c>
      <c r="B41" s="19" t="s">
        <v>732</v>
      </c>
      <c r="C41" s="19" t="s">
        <v>666</v>
      </c>
      <c r="D41" s="88">
        <v>96.001000000000005</v>
      </c>
      <c r="E41" s="88">
        <v>93.001000000000005</v>
      </c>
      <c r="F41" s="81">
        <v>189.00200000000001</v>
      </c>
      <c r="G41" s="20">
        <v>5</v>
      </c>
      <c r="H41" s="88">
        <v>562.00420000000008</v>
      </c>
      <c r="I41" s="39">
        <v>12</v>
      </c>
    </row>
    <row r="42" spans="1:9" ht="15.75" customHeight="1" x14ac:dyDescent="0.3">
      <c r="A42" s="37">
        <v>6</v>
      </c>
      <c r="B42" s="19" t="s">
        <v>750</v>
      </c>
      <c r="C42" s="19" t="s">
        <v>228</v>
      </c>
      <c r="D42" s="88" t="s">
        <v>45</v>
      </c>
      <c r="E42" s="88" t="s">
        <v>435</v>
      </c>
      <c r="F42" s="81">
        <v>0</v>
      </c>
      <c r="G42" s="20">
        <v>0</v>
      </c>
      <c r="H42" s="88">
        <v>370.00099999999998</v>
      </c>
      <c r="I42" s="39">
        <v>7</v>
      </c>
    </row>
    <row r="43" spans="1:9" ht="15.75" customHeight="1" x14ac:dyDescent="0.3">
      <c r="A43" s="18">
        <v>3</v>
      </c>
      <c r="B43" s="19" t="s">
        <v>760</v>
      </c>
      <c r="C43" s="19" t="s">
        <v>179</v>
      </c>
      <c r="D43" s="88" t="s">
        <v>571</v>
      </c>
      <c r="E43" s="88" t="s">
        <v>435</v>
      </c>
      <c r="F43" s="81">
        <v>0</v>
      </c>
      <c r="G43" s="20">
        <v>0</v>
      </c>
      <c r="H43" s="88">
        <v>0</v>
      </c>
      <c r="I43" s="39">
        <v>0</v>
      </c>
    </row>
    <row r="44" spans="1:9" ht="15.75" customHeight="1" x14ac:dyDescent="0.3">
      <c r="A44" s="25">
        <v>7</v>
      </c>
      <c r="B44" s="26" t="s">
        <v>743</v>
      </c>
      <c r="C44" s="26" t="s">
        <v>228</v>
      </c>
      <c r="D44" s="90" t="s">
        <v>571</v>
      </c>
      <c r="E44" s="90" t="s">
        <v>435</v>
      </c>
      <c r="F44" s="83">
        <v>0</v>
      </c>
      <c r="G44" s="27">
        <v>0</v>
      </c>
      <c r="H44" s="90">
        <v>0</v>
      </c>
      <c r="I44" s="41">
        <v>0</v>
      </c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7"/>
      <c r="B46" s="8" t="s">
        <v>82</v>
      </c>
      <c r="C46" s="6" t="s">
        <v>812</v>
      </c>
      <c r="E46" s="9" t="s">
        <v>813</v>
      </c>
      <c r="F46" s="8"/>
      <c r="G46" s="8"/>
      <c r="H46" s="8"/>
      <c r="I46" s="8"/>
    </row>
    <row r="47" spans="1:9" ht="15.75" customHeight="1" x14ac:dyDescent="0.3">
      <c r="A47" s="70">
        <v>2</v>
      </c>
      <c r="B47" s="11" t="s">
        <v>9</v>
      </c>
      <c r="C47" s="71" t="s">
        <v>10</v>
      </c>
      <c r="D47" s="48"/>
      <c r="E47" s="74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1</v>
      </c>
      <c r="B48" s="15" t="s">
        <v>766</v>
      </c>
      <c r="C48" s="15" t="s">
        <v>149</v>
      </c>
      <c r="D48" s="80">
        <v>97.001999999999995</v>
      </c>
      <c r="E48" s="80">
        <v>92</v>
      </c>
      <c r="F48" s="80">
        <v>189.00200000000001</v>
      </c>
      <c r="G48" s="16">
        <v>6</v>
      </c>
      <c r="H48" s="80">
        <v>554.00299999999993</v>
      </c>
      <c r="I48" s="45">
        <v>18</v>
      </c>
    </row>
    <row r="49" spans="1:9" ht="15.75" customHeight="1" x14ac:dyDescent="0.3">
      <c r="A49" s="18">
        <v>5</v>
      </c>
      <c r="B49" s="19" t="s">
        <v>782</v>
      </c>
      <c r="C49" s="19" t="s">
        <v>228</v>
      </c>
      <c r="D49" s="88">
        <v>85</v>
      </c>
      <c r="E49" s="88">
        <v>86</v>
      </c>
      <c r="F49" s="81">
        <v>171</v>
      </c>
      <c r="G49" s="20">
        <v>3</v>
      </c>
      <c r="H49" s="88">
        <v>536</v>
      </c>
      <c r="I49" s="39">
        <v>15</v>
      </c>
    </row>
    <row r="50" spans="1:9" ht="15.75" customHeight="1" x14ac:dyDescent="0.3">
      <c r="A50" s="37">
        <v>6</v>
      </c>
      <c r="B50" s="19" t="s">
        <v>778</v>
      </c>
      <c r="C50" s="19" t="s">
        <v>491</v>
      </c>
      <c r="D50" s="88">
        <v>96.001999999999995</v>
      </c>
      <c r="E50" s="88">
        <v>95.001000000000005</v>
      </c>
      <c r="F50" s="81">
        <v>191.00299999999999</v>
      </c>
      <c r="G50" s="20">
        <v>7</v>
      </c>
      <c r="H50" s="88">
        <v>465.005</v>
      </c>
      <c r="I50" s="39">
        <v>14</v>
      </c>
    </row>
    <row r="51" spans="1:9" ht="15.75" customHeight="1" x14ac:dyDescent="0.3">
      <c r="A51" s="18">
        <v>3</v>
      </c>
      <c r="B51" s="19" t="s">
        <v>152</v>
      </c>
      <c r="C51" s="19" t="s">
        <v>91</v>
      </c>
      <c r="D51" s="88">
        <v>90</v>
      </c>
      <c r="E51" s="88">
        <v>89.001000000000005</v>
      </c>
      <c r="F51" s="81">
        <v>179.001</v>
      </c>
      <c r="G51" s="20">
        <v>4</v>
      </c>
      <c r="H51" s="88">
        <v>535.00300000000004</v>
      </c>
      <c r="I51" s="39">
        <v>12</v>
      </c>
    </row>
    <row r="52" spans="1:9" ht="15.75" customHeight="1" x14ac:dyDescent="0.3">
      <c r="A52" s="18">
        <v>7</v>
      </c>
      <c r="B52" s="19" t="s">
        <v>801</v>
      </c>
      <c r="C52" s="19" t="s">
        <v>228</v>
      </c>
      <c r="D52" s="88">
        <v>97.001000000000005</v>
      </c>
      <c r="E52" s="88">
        <v>91</v>
      </c>
      <c r="F52" s="81">
        <v>188.001</v>
      </c>
      <c r="G52" s="20">
        <v>5</v>
      </c>
      <c r="H52" s="88">
        <v>372.00099999999998</v>
      </c>
      <c r="I52" s="39">
        <v>11</v>
      </c>
    </row>
    <row r="53" spans="1:9" ht="15.75" customHeight="1" x14ac:dyDescent="0.3">
      <c r="A53" s="37">
        <v>4</v>
      </c>
      <c r="B53" s="19" t="s">
        <v>803</v>
      </c>
      <c r="C53" s="19" t="s">
        <v>228</v>
      </c>
      <c r="D53" s="88">
        <v>79</v>
      </c>
      <c r="E53" s="88">
        <v>91.001000000000005</v>
      </c>
      <c r="F53" s="81">
        <v>170.001</v>
      </c>
      <c r="G53" s="20">
        <v>2</v>
      </c>
      <c r="H53" s="88">
        <v>504.00099999999998</v>
      </c>
      <c r="I53" s="39">
        <v>8</v>
      </c>
    </row>
    <row r="54" spans="1:9" ht="15.75" customHeight="1" x14ac:dyDescent="0.3">
      <c r="A54" s="42">
        <v>2</v>
      </c>
      <c r="B54" s="26" t="s">
        <v>795</v>
      </c>
      <c r="C54" s="26" t="s">
        <v>228</v>
      </c>
      <c r="D54" s="90">
        <v>66</v>
      </c>
      <c r="E54" s="90">
        <v>77</v>
      </c>
      <c r="F54" s="83">
        <v>143</v>
      </c>
      <c r="G54" s="27">
        <v>1</v>
      </c>
      <c r="H54" s="90">
        <v>446</v>
      </c>
      <c r="I54" s="41">
        <v>5</v>
      </c>
    </row>
    <row r="55" spans="1:9" ht="15.75" customHeight="1" x14ac:dyDescent="0.3">
      <c r="B55" s="85"/>
      <c r="C55" s="85"/>
      <c r="D55" s="91"/>
      <c r="E55" s="91"/>
      <c r="F55" s="78"/>
      <c r="G55" s="33"/>
      <c r="H55" s="91"/>
      <c r="I55" s="33"/>
    </row>
    <row r="56" spans="1:9" ht="15.75" customHeight="1" x14ac:dyDescent="0.3">
      <c r="B56" s="85" t="s">
        <v>473</v>
      </c>
      <c r="C56" s="85"/>
      <c r="D56" s="91"/>
      <c r="E56" s="91"/>
      <c r="F56" s="78"/>
      <c r="G56" s="33"/>
      <c r="H56" s="91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6" t="s">
        <v>258</v>
      </c>
      <c r="E58" s="32" t="s">
        <v>165</v>
      </c>
      <c r="H58" s="33"/>
      <c r="I58" s="33"/>
    </row>
    <row r="59" spans="1:9" ht="15.75" customHeight="1" x14ac:dyDescent="0.3">
      <c r="A59" s="33"/>
      <c r="B59" s="6" t="s">
        <v>166</v>
      </c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0C30E318-DC6C-472B-B11F-1254B02783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7139-98A1-4515-A694-DAD05A6918C9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815</v>
      </c>
      <c r="B4" s="48"/>
      <c r="C4" s="49">
        <v>591</v>
      </c>
      <c r="D4" s="48"/>
      <c r="E4" s="50" t="s">
        <v>14</v>
      </c>
      <c r="F4" s="96">
        <f>SUM(F5:F7)</f>
        <v>387.00300000000004</v>
      </c>
      <c r="G4" s="52" t="s">
        <v>270</v>
      </c>
      <c r="H4" s="47" t="s">
        <v>816</v>
      </c>
      <c r="I4" s="48"/>
      <c r="J4" s="49">
        <v>588</v>
      </c>
      <c r="K4" s="48"/>
      <c r="L4" s="50" t="s">
        <v>14</v>
      </c>
      <c r="M4" s="96">
        <f>SUM(M5:M7)</f>
        <v>594.01900000000001</v>
      </c>
      <c r="N4"/>
    </row>
    <row r="5" spans="1:14" ht="15.75" customHeight="1" x14ac:dyDescent="0.3">
      <c r="A5" s="97" t="s">
        <v>817</v>
      </c>
      <c r="B5" s="98"/>
      <c r="C5" s="99"/>
      <c r="D5" s="100">
        <v>0</v>
      </c>
      <c r="E5" s="100">
        <v>0</v>
      </c>
      <c r="F5" s="101">
        <f>SUM(D5:E5)</f>
        <v>0</v>
      </c>
      <c r="G5"/>
      <c r="H5" s="97" t="s">
        <v>519</v>
      </c>
      <c r="I5" s="98"/>
      <c r="J5" s="99"/>
      <c r="K5" s="100">
        <v>99.004000000000005</v>
      </c>
      <c r="L5" s="100">
        <v>98.001999999999995</v>
      </c>
      <c r="M5" s="101">
        <f>SUM(K5:L5)</f>
        <v>197.006</v>
      </c>
      <c r="N5"/>
    </row>
    <row r="6" spans="1:14" ht="15.75" customHeight="1" x14ac:dyDescent="0.3">
      <c r="A6" s="102" t="s">
        <v>818</v>
      </c>
      <c r="B6" s="103"/>
      <c r="C6" s="104"/>
      <c r="D6" s="100">
        <v>95</v>
      </c>
      <c r="E6" s="100">
        <v>94.001000000000005</v>
      </c>
      <c r="F6" s="105">
        <f>SUM(D6:E6)</f>
        <v>189.001</v>
      </c>
      <c r="G6"/>
      <c r="H6" s="102" t="s">
        <v>509</v>
      </c>
      <c r="I6" s="103"/>
      <c r="J6" s="104"/>
      <c r="K6" s="100">
        <v>100.002</v>
      </c>
      <c r="L6" s="100">
        <v>97.001999999999995</v>
      </c>
      <c r="M6" s="105">
        <f>SUM(K6:L6)</f>
        <v>197.00399999999999</v>
      </c>
      <c r="N6"/>
    </row>
    <row r="7" spans="1:14" ht="15.75" customHeight="1" x14ac:dyDescent="0.3">
      <c r="A7" s="106" t="s">
        <v>819</v>
      </c>
      <c r="B7" s="107"/>
      <c r="C7" s="108"/>
      <c r="D7" s="109">
        <v>99.001999999999995</v>
      </c>
      <c r="E7" s="109">
        <v>99</v>
      </c>
      <c r="F7" s="110">
        <f>SUM(D7:E7)</f>
        <v>198.00200000000001</v>
      </c>
      <c r="G7"/>
      <c r="H7" s="106" t="s">
        <v>516</v>
      </c>
      <c r="I7" s="107"/>
      <c r="J7" s="108"/>
      <c r="K7" s="109">
        <v>100.005</v>
      </c>
      <c r="L7" s="109">
        <v>100.004</v>
      </c>
      <c r="M7" s="110">
        <f>SUM(K7:L7)</f>
        <v>200.00900000000001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820</v>
      </c>
      <c r="B9" s="48"/>
      <c r="C9" s="49">
        <v>588</v>
      </c>
      <c r="D9" s="48"/>
      <c r="E9" s="50" t="s">
        <v>14</v>
      </c>
      <c r="F9" s="96">
        <f>SUM(F10:F12)</f>
        <v>578.00800000000004</v>
      </c>
      <c r="G9" s="52" t="s">
        <v>270</v>
      </c>
      <c r="H9" s="47" t="s">
        <v>821</v>
      </c>
      <c r="I9" s="48"/>
      <c r="J9" s="49">
        <v>592</v>
      </c>
      <c r="K9" s="48"/>
      <c r="L9" s="50" t="s">
        <v>14</v>
      </c>
      <c r="M9" s="96">
        <f>SUM(M10:M12)</f>
        <v>587.01900000000001</v>
      </c>
      <c r="N9"/>
    </row>
    <row r="10" spans="1:14" ht="15.75" customHeight="1" x14ac:dyDescent="0.3">
      <c r="A10" s="97" t="s">
        <v>822</v>
      </c>
      <c r="B10" s="98"/>
      <c r="C10" s="99"/>
      <c r="D10" s="100">
        <v>100.004</v>
      </c>
      <c r="E10" s="100">
        <v>99.003</v>
      </c>
      <c r="F10" s="101">
        <f>SUM(D10:E10)</f>
        <v>199.00700000000001</v>
      </c>
      <c r="G10"/>
      <c r="H10" s="97" t="s">
        <v>636</v>
      </c>
      <c r="I10" s="98"/>
      <c r="J10" s="99"/>
      <c r="K10" s="100">
        <v>100.005</v>
      </c>
      <c r="L10" s="100">
        <v>100.004</v>
      </c>
      <c r="M10" s="101">
        <f>SUM(K10:L10)</f>
        <v>200.00900000000001</v>
      </c>
      <c r="N10"/>
    </row>
    <row r="11" spans="1:14" ht="15.75" customHeight="1" x14ac:dyDescent="0.3">
      <c r="A11" s="102" t="s">
        <v>823</v>
      </c>
      <c r="B11" s="103"/>
      <c r="C11" s="104"/>
      <c r="D11" s="100">
        <v>98</v>
      </c>
      <c r="E11" s="100">
        <v>97.001000000000005</v>
      </c>
      <c r="F11" s="105">
        <f>SUM(D11:E11)</f>
        <v>195.001</v>
      </c>
      <c r="G11"/>
      <c r="H11" s="102" t="s">
        <v>658</v>
      </c>
      <c r="I11" s="103"/>
      <c r="J11" s="104"/>
      <c r="K11" s="100">
        <v>99.004999999999995</v>
      </c>
      <c r="L11" s="100">
        <v>98.004999999999995</v>
      </c>
      <c r="M11" s="105">
        <f>SUM(K11:L11)</f>
        <v>197.01</v>
      </c>
      <c r="N11"/>
    </row>
    <row r="12" spans="1:14" ht="15.75" customHeight="1" x14ac:dyDescent="0.3">
      <c r="A12" s="106" t="s">
        <v>824</v>
      </c>
      <c r="B12" s="107"/>
      <c r="C12" s="108"/>
      <c r="D12" s="109">
        <v>94</v>
      </c>
      <c r="E12" s="109">
        <v>90</v>
      </c>
      <c r="F12" s="110">
        <f>SUM(D12:E12)</f>
        <v>184</v>
      </c>
      <c r="G12"/>
      <c r="H12" s="106" t="s">
        <v>670</v>
      </c>
      <c r="I12" s="107"/>
      <c r="J12" s="108"/>
      <c r="K12" s="109">
        <v>96</v>
      </c>
      <c r="L12" s="109">
        <v>94</v>
      </c>
      <c r="M12" s="110">
        <f>SUM(K12:L12)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825</v>
      </c>
      <c r="B14" s="48"/>
      <c r="C14" s="49">
        <v>588</v>
      </c>
      <c r="D14" s="48"/>
      <c r="E14" s="50" t="s">
        <v>14</v>
      </c>
      <c r="F14" s="96">
        <f>SUM(F15:F17)</f>
        <v>586.01</v>
      </c>
      <c r="G14" s="52" t="s">
        <v>270</v>
      </c>
      <c r="H14" s="47" t="s">
        <v>826</v>
      </c>
      <c r="I14" s="48"/>
      <c r="J14" s="49">
        <v>592</v>
      </c>
      <c r="K14" s="48"/>
      <c r="L14" s="50" t="s">
        <v>14</v>
      </c>
      <c r="M14" s="96">
        <f>SUM(M15:M17)</f>
        <v>398.005</v>
      </c>
      <c r="N14"/>
    </row>
    <row r="15" spans="1:14" ht="15.75" customHeight="1" x14ac:dyDescent="0.3">
      <c r="A15" s="111" t="s">
        <v>453</v>
      </c>
      <c r="B15" s="98"/>
      <c r="C15" s="99"/>
      <c r="D15" s="100">
        <v>98</v>
      </c>
      <c r="E15" s="100">
        <v>96.001000000000005</v>
      </c>
      <c r="F15" s="101">
        <f>SUM(D15:E15)</f>
        <v>194.001</v>
      </c>
      <c r="G15"/>
      <c r="H15" s="97" t="s">
        <v>651</v>
      </c>
      <c r="I15" s="98"/>
      <c r="J15" s="99"/>
      <c r="K15" s="100">
        <v>99.001999999999995</v>
      </c>
      <c r="L15" s="100">
        <v>99.001000000000005</v>
      </c>
      <c r="M15" s="101">
        <f>SUM(K15:L15)</f>
        <v>198.00299999999999</v>
      </c>
      <c r="N15"/>
    </row>
    <row r="16" spans="1:14" ht="15.75" customHeight="1" x14ac:dyDescent="0.3">
      <c r="A16" s="121" t="s">
        <v>674</v>
      </c>
      <c r="B16" s="103"/>
      <c r="C16" s="104"/>
      <c r="D16" s="100">
        <v>98.004000000000005</v>
      </c>
      <c r="E16" s="100">
        <v>98.001999999999995</v>
      </c>
      <c r="F16" s="105">
        <f>SUM(D16:E16)</f>
        <v>196.006</v>
      </c>
      <c r="G16"/>
      <c r="H16" s="102" t="s">
        <v>827</v>
      </c>
      <c r="I16" s="103"/>
      <c r="J16" s="104"/>
      <c r="K16" s="100">
        <v>100.002</v>
      </c>
      <c r="L16" s="100">
        <v>100</v>
      </c>
      <c r="M16" s="105">
        <f>SUM(K16:L16)</f>
        <v>200.00200000000001</v>
      </c>
      <c r="N16"/>
    </row>
    <row r="17" spans="1:14" ht="15.75" customHeight="1" x14ac:dyDescent="0.3">
      <c r="A17" s="122" t="s">
        <v>707</v>
      </c>
      <c r="B17" s="107"/>
      <c r="C17" s="108"/>
      <c r="D17" s="109">
        <v>98.003</v>
      </c>
      <c r="E17" s="109">
        <v>98</v>
      </c>
      <c r="F17" s="110">
        <f>SUM(D17:E17)</f>
        <v>196.00299999999999</v>
      </c>
      <c r="G17"/>
      <c r="H17" s="106" t="s">
        <v>662</v>
      </c>
      <c r="I17" s="107"/>
      <c r="J17" s="108"/>
      <c r="K17" s="109" t="s">
        <v>45</v>
      </c>
      <c r="L17" s="109"/>
      <c r="M17" s="110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828</v>
      </c>
      <c r="E20" s="6"/>
      <c r="H20" s="53" t="s">
        <v>816</v>
      </c>
      <c r="I20" s="21">
        <v>3</v>
      </c>
      <c r="J20" s="21">
        <v>3</v>
      </c>
      <c r="K20" s="21"/>
      <c r="L20" s="21"/>
      <c r="M20" s="114">
        <v>1776.04</v>
      </c>
      <c r="N20" s="54">
        <v>6</v>
      </c>
    </row>
    <row r="21" spans="1:14" ht="15.75" customHeight="1" x14ac:dyDescent="0.3">
      <c r="B21" s="59" t="s">
        <v>829</v>
      </c>
      <c r="E21" s="6"/>
      <c r="H21" s="55" t="s">
        <v>825</v>
      </c>
      <c r="I21" s="20">
        <v>3</v>
      </c>
      <c r="J21" s="20">
        <v>3</v>
      </c>
      <c r="K21" s="20"/>
      <c r="L21" s="20"/>
      <c r="M21" s="115">
        <v>1756.0339999999999</v>
      </c>
      <c r="N21" s="22">
        <v>6</v>
      </c>
    </row>
    <row r="22" spans="1:14" ht="15.75" customHeight="1" x14ac:dyDescent="0.3">
      <c r="B22" s="9" t="s">
        <v>286</v>
      </c>
      <c r="E22" s="6"/>
      <c r="H22" s="116" t="s">
        <v>821</v>
      </c>
      <c r="I22" s="20">
        <v>3</v>
      </c>
      <c r="J22" s="20">
        <v>2</v>
      </c>
      <c r="K22" s="20"/>
      <c r="L22" s="20">
        <v>1</v>
      </c>
      <c r="M22" s="115">
        <v>1747.0340000000001</v>
      </c>
      <c r="N22" s="22">
        <v>4</v>
      </c>
    </row>
    <row r="23" spans="1:14" ht="15.75" customHeight="1" x14ac:dyDescent="0.3">
      <c r="H23" s="123" t="s">
        <v>826</v>
      </c>
      <c r="I23" s="20">
        <v>3</v>
      </c>
      <c r="J23" s="20">
        <v>1</v>
      </c>
      <c r="K23" s="20"/>
      <c r="L23" s="20">
        <v>2</v>
      </c>
      <c r="M23" s="115">
        <v>1186.0230000000001</v>
      </c>
      <c r="N23" s="22">
        <v>2</v>
      </c>
    </row>
    <row r="24" spans="1:14" ht="15.75" customHeight="1" x14ac:dyDescent="0.3">
      <c r="H24" s="55" t="s">
        <v>820</v>
      </c>
      <c r="I24" s="20">
        <v>3</v>
      </c>
      <c r="J24" s="20"/>
      <c r="K24" s="20"/>
      <c r="L24" s="20">
        <v>3</v>
      </c>
      <c r="M24" s="115">
        <v>1726.0250000000001</v>
      </c>
      <c r="N24" s="22">
        <v>0</v>
      </c>
    </row>
    <row r="25" spans="1:14" ht="15.75" customHeight="1" x14ac:dyDescent="0.3">
      <c r="H25" s="124" t="s">
        <v>815</v>
      </c>
      <c r="I25" s="30">
        <v>3</v>
      </c>
      <c r="J25" s="30"/>
      <c r="K25" s="30"/>
      <c r="L25" s="30">
        <v>3</v>
      </c>
      <c r="M25" s="125">
        <v>1153.011</v>
      </c>
      <c r="N25" s="31">
        <v>0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2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830</v>
      </c>
      <c r="B30" s="48"/>
      <c r="C30" s="49">
        <v>580</v>
      </c>
      <c r="D30" s="48"/>
      <c r="E30" s="50" t="s">
        <v>14</v>
      </c>
      <c r="F30" s="96">
        <f>SUM(F31:F33)</f>
        <v>571.00500000000011</v>
      </c>
      <c r="G30" s="52" t="s">
        <v>270</v>
      </c>
      <c r="H30" s="47" t="s">
        <v>831</v>
      </c>
      <c r="I30" s="48"/>
      <c r="J30" s="49">
        <v>581</v>
      </c>
      <c r="K30" s="48"/>
      <c r="L30" s="50" t="s">
        <v>14</v>
      </c>
      <c r="M30" s="96">
        <f>SUM(M31:M33)</f>
        <v>583.01</v>
      </c>
      <c r="N30"/>
    </row>
    <row r="31" spans="1:14" ht="15.75" customHeight="1" x14ac:dyDescent="0.3">
      <c r="A31" s="97" t="s">
        <v>832</v>
      </c>
      <c r="B31" s="98"/>
      <c r="C31" s="99"/>
      <c r="D31" s="100">
        <v>96.001000000000005</v>
      </c>
      <c r="E31" s="100">
        <v>94</v>
      </c>
      <c r="F31" s="101">
        <f>SUM(D31:E31)</f>
        <v>190.001</v>
      </c>
      <c r="G31"/>
      <c r="H31" s="97" t="s">
        <v>731</v>
      </c>
      <c r="I31" s="98"/>
      <c r="J31" s="99"/>
      <c r="K31" s="100">
        <v>95.001000000000005</v>
      </c>
      <c r="L31" s="100">
        <v>94.001999999999995</v>
      </c>
      <c r="M31" s="101">
        <f>SUM(K31:L31)</f>
        <v>189.00299999999999</v>
      </c>
      <c r="N31"/>
    </row>
    <row r="32" spans="1:14" ht="15.75" customHeight="1" x14ac:dyDescent="0.3">
      <c r="A32" s="102" t="s">
        <v>833</v>
      </c>
      <c r="B32" s="103"/>
      <c r="C32" s="104"/>
      <c r="D32" s="100">
        <v>99.001000000000005</v>
      </c>
      <c r="E32" s="100">
        <v>99.001000000000005</v>
      </c>
      <c r="F32" s="105">
        <f>SUM(D32:E32)</f>
        <v>198.00200000000001</v>
      </c>
      <c r="G32"/>
      <c r="H32" s="102" t="s">
        <v>704</v>
      </c>
      <c r="I32" s="103"/>
      <c r="J32" s="104"/>
      <c r="K32" s="100">
        <v>97.001000000000005</v>
      </c>
      <c r="L32" s="100">
        <v>97.001000000000005</v>
      </c>
      <c r="M32" s="105">
        <f>SUM(K32:L32)</f>
        <v>194.00200000000001</v>
      </c>
      <c r="N32"/>
    </row>
    <row r="33" spans="1:14" ht="15.75" customHeight="1" x14ac:dyDescent="0.3">
      <c r="A33" s="106" t="s">
        <v>834</v>
      </c>
      <c r="B33" s="107"/>
      <c r="C33" s="108"/>
      <c r="D33" s="109">
        <v>94.001000000000005</v>
      </c>
      <c r="E33" s="109">
        <v>89.001000000000005</v>
      </c>
      <c r="F33" s="110">
        <f>SUM(D33:E33)</f>
        <v>183.00200000000001</v>
      </c>
      <c r="G33"/>
      <c r="H33" s="106" t="s">
        <v>646</v>
      </c>
      <c r="I33" s="107"/>
      <c r="J33" s="108"/>
      <c r="K33" s="109">
        <v>100.003</v>
      </c>
      <c r="L33" s="109">
        <v>100.002</v>
      </c>
      <c r="M33" s="110">
        <f>SUM(K33:L33)</f>
        <v>200.005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835</v>
      </c>
      <c r="B35" s="48"/>
      <c r="C35" s="49">
        <v>587</v>
      </c>
      <c r="D35" s="48"/>
      <c r="E35" s="50" t="s">
        <v>14</v>
      </c>
      <c r="F35" s="96">
        <f>SUM(F36:F38)</f>
        <v>586.00400000000002</v>
      </c>
      <c r="G35" s="52" t="s">
        <v>270</v>
      </c>
      <c r="H35" s="47" t="s">
        <v>836</v>
      </c>
      <c r="I35" s="48"/>
      <c r="J35" s="49">
        <v>582</v>
      </c>
      <c r="K35" s="48"/>
      <c r="L35" s="50" t="s">
        <v>14</v>
      </c>
      <c r="M35" s="96">
        <f>SUM(M36:M38)</f>
        <v>385.005</v>
      </c>
      <c r="N35"/>
    </row>
    <row r="36" spans="1:14" ht="15.75" customHeight="1" x14ac:dyDescent="0.3">
      <c r="A36" s="97" t="s">
        <v>675</v>
      </c>
      <c r="B36" s="98"/>
      <c r="C36" s="99"/>
      <c r="D36" s="100">
        <v>99.001000000000005</v>
      </c>
      <c r="E36" s="100">
        <v>98.001000000000005</v>
      </c>
      <c r="F36" s="101">
        <f>SUM(D36:E36)</f>
        <v>197.00200000000001</v>
      </c>
      <c r="G36"/>
      <c r="H36" s="111" t="s">
        <v>665</v>
      </c>
      <c r="I36" s="98"/>
      <c r="J36" s="99"/>
      <c r="K36" s="100">
        <v>99.001000000000005</v>
      </c>
      <c r="L36" s="100">
        <v>97.001999999999995</v>
      </c>
      <c r="M36" s="101">
        <f>SUM(K36:L36)</f>
        <v>196.00299999999999</v>
      </c>
      <c r="N36"/>
    </row>
    <row r="37" spans="1:14" ht="15.75" customHeight="1" x14ac:dyDescent="0.3">
      <c r="A37" s="102" t="s">
        <v>688</v>
      </c>
      <c r="B37" s="103"/>
      <c r="C37" s="104"/>
      <c r="D37" s="100">
        <v>98.001000000000005</v>
      </c>
      <c r="E37" s="100">
        <v>95</v>
      </c>
      <c r="F37" s="105">
        <f>SUM(D37:E37)</f>
        <v>193.001</v>
      </c>
      <c r="G37"/>
      <c r="H37" s="121" t="s">
        <v>732</v>
      </c>
      <c r="I37" s="103"/>
      <c r="J37" s="104"/>
      <c r="K37" s="100">
        <v>96.001000000000005</v>
      </c>
      <c r="L37" s="100">
        <v>93.001000000000005</v>
      </c>
      <c r="M37" s="105">
        <f>SUM(K37:L37)</f>
        <v>189.00200000000001</v>
      </c>
      <c r="N37"/>
    </row>
    <row r="38" spans="1:14" ht="15.75" customHeight="1" x14ac:dyDescent="0.3">
      <c r="A38" s="106" t="s">
        <v>669</v>
      </c>
      <c r="B38" s="107"/>
      <c r="C38" s="108"/>
      <c r="D38" s="109">
        <v>99</v>
      </c>
      <c r="E38" s="109">
        <v>97.001000000000005</v>
      </c>
      <c r="F38" s="110">
        <f>SUM(D38:E38)</f>
        <v>196.001</v>
      </c>
      <c r="G38"/>
      <c r="H38" s="106" t="s">
        <v>679</v>
      </c>
      <c r="I38" s="107"/>
      <c r="J38" s="108"/>
      <c r="K38" s="109">
        <v>0</v>
      </c>
      <c r="L38" s="109">
        <v>0</v>
      </c>
      <c r="M38" s="110">
        <f>SUM(K38:L38)</f>
        <v>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837</v>
      </c>
      <c r="B40" s="48"/>
      <c r="C40" s="49">
        <v>576</v>
      </c>
      <c r="D40" s="48"/>
      <c r="E40" s="50" t="s">
        <v>14</v>
      </c>
      <c r="F40" s="96">
        <f>SUM(F41:F43)</f>
        <v>575.005</v>
      </c>
      <c r="G40" s="52" t="s">
        <v>270</v>
      </c>
      <c r="H40" s="33" t="s">
        <v>838</v>
      </c>
      <c r="I40" s="33"/>
      <c r="J40" s="126">
        <v>580</v>
      </c>
      <c r="K40" s="33"/>
      <c r="L40" s="33"/>
      <c r="M40" s="33">
        <v>580</v>
      </c>
      <c r="N40"/>
    </row>
    <row r="41" spans="1:14" ht="15.75" customHeight="1" x14ac:dyDescent="0.3">
      <c r="A41" s="97" t="s">
        <v>728</v>
      </c>
      <c r="B41" s="98"/>
      <c r="C41" s="99"/>
      <c r="D41" s="100">
        <v>96</v>
      </c>
      <c r="E41" s="100">
        <v>94</v>
      </c>
      <c r="F41" s="101">
        <f>SUM(D41:E41)</f>
        <v>190</v>
      </c>
      <c r="G41"/>
      <c r="H41" s="33"/>
      <c r="I41" s="33"/>
      <c r="J41" s="33"/>
      <c r="K41" s="33"/>
      <c r="L41" s="33"/>
      <c r="M41" s="33"/>
      <c r="N41"/>
    </row>
    <row r="42" spans="1:14" ht="15.75" customHeight="1" x14ac:dyDescent="0.3">
      <c r="A42" s="102" t="s">
        <v>839</v>
      </c>
      <c r="B42" s="103"/>
      <c r="C42" s="104"/>
      <c r="D42" s="100">
        <v>99.001000000000005</v>
      </c>
      <c r="E42" s="100">
        <v>97.001999999999995</v>
      </c>
      <c r="F42" s="105">
        <f>SUM(D42:E42)</f>
        <v>196.00299999999999</v>
      </c>
      <c r="G42"/>
      <c r="H42" s="33"/>
      <c r="I42" s="33"/>
      <c r="J42" s="33"/>
      <c r="K42" s="33"/>
      <c r="L42" s="33"/>
      <c r="M42" s="33"/>
      <c r="N42"/>
    </row>
    <row r="43" spans="1:14" ht="15.75" customHeight="1" x14ac:dyDescent="0.3">
      <c r="A43" s="106" t="s">
        <v>717</v>
      </c>
      <c r="B43" s="107"/>
      <c r="C43" s="108"/>
      <c r="D43" s="109">
        <v>99.001999999999995</v>
      </c>
      <c r="E43" s="109">
        <v>90</v>
      </c>
      <c r="F43" s="110">
        <f>SUM(D43:E43)</f>
        <v>189.00200000000001</v>
      </c>
      <c r="G43"/>
      <c r="H43" s="33"/>
      <c r="I43" s="33"/>
      <c r="J43" s="33"/>
      <c r="K43" s="33"/>
      <c r="L43" s="33"/>
      <c r="M43" s="33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840</v>
      </c>
      <c r="E46" s="6"/>
      <c r="H46" s="63" t="s">
        <v>835</v>
      </c>
      <c r="I46" s="64">
        <v>3</v>
      </c>
      <c r="J46" s="64">
        <v>3</v>
      </c>
      <c r="K46" s="64"/>
      <c r="L46" s="64"/>
      <c r="M46" s="127">
        <v>1758.0140000000001</v>
      </c>
      <c r="N46" s="65">
        <v>6</v>
      </c>
    </row>
    <row r="47" spans="1:14" ht="15.75" customHeight="1" x14ac:dyDescent="0.3">
      <c r="B47" s="59" t="s">
        <v>841</v>
      </c>
      <c r="E47" s="6"/>
      <c r="H47" s="66" t="s">
        <v>838</v>
      </c>
      <c r="I47" s="38">
        <v>3</v>
      </c>
      <c r="J47" s="38">
        <v>3</v>
      </c>
      <c r="K47" s="38"/>
      <c r="L47" s="38"/>
      <c r="M47" s="128">
        <v>1740</v>
      </c>
      <c r="N47" s="39">
        <v>6</v>
      </c>
    </row>
    <row r="48" spans="1:14" ht="15.75" customHeight="1" x14ac:dyDescent="0.3">
      <c r="B48" s="9" t="s">
        <v>286</v>
      </c>
      <c r="E48" s="6"/>
      <c r="H48" s="66" t="s">
        <v>831</v>
      </c>
      <c r="I48" s="38">
        <v>3</v>
      </c>
      <c r="J48" s="38">
        <v>2</v>
      </c>
      <c r="K48" s="38"/>
      <c r="L48" s="38">
        <v>1</v>
      </c>
      <c r="M48" s="128">
        <v>1755.029</v>
      </c>
      <c r="N48" s="39">
        <v>4</v>
      </c>
    </row>
    <row r="49" spans="1:14" ht="15.75" customHeight="1" x14ac:dyDescent="0.3">
      <c r="H49" s="66" t="s">
        <v>830</v>
      </c>
      <c r="I49" s="38">
        <v>3</v>
      </c>
      <c r="J49" s="38">
        <v>1</v>
      </c>
      <c r="K49" s="38"/>
      <c r="L49" s="38">
        <v>2</v>
      </c>
      <c r="M49" s="128">
        <v>1701.0100000000002</v>
      </c>
      <c r="N49" s="39">
        <v>2</v>
      </c>
    </row>
    <row r="50" spans="1:14" ht="15.75" customHeight="1" x14ac:dyDescent="0.3">
      <c r="H50" s="66" t="s">
        <v>837</v>
      </c>
      <c r="I50" s="38">
        <v>3</v>
      </c>
      <c r="J50" s="38"/>
      <c r="K50" s="38"/>
      <c r="L50" s="38">
        <v>3</v>
      </c>
      <c r="M50" s="128">
        <v>1547.02</v>
      </c>
      <c r="N50" s="39">
        <v>0</v>
      </c>
    </row>
    <row r="51" spans="1:14" ht="15.75" customHeight="1" x14ac:dyDescent="0.3">
      <c r="H51" s="67" t="s">
        <v>836</v>
      </c>
      <c r="I51" s="40">
        <v>3</v>
      </c>
      <c r="J51" s="40"/>
      <c r="K51" s="40"/>
      <c r="L51" s="40">
        <v>3</v>
      </c>
      <c r="M51" s="129">
        <v>1533.0100000000002</v>
      </c>
      <c r="N51" s="41">
        <v>0</v>
      </c>
    </row>
    <row r="52" spans="1:14" ht="15.75" customHeight="1" x14ac:dyDescent="0.3">
      <c r="H52" s="33"/>
      <c r="I52" s="33"/>
      <c r="J52" s="33"/>
      <c r="K52" s="33"/>
      <c r="L52" s="33"/>
      <c r="M52" s="33"/>
      <c r="N52" s="33"/>
    </row>
    <row r="53" spans="1:14" ht="15.75" customHeight="1" x14ac:dyDescent="0.3">
      <c r="A53" s="6" t="s">
        <v>473</v>
      </c>
      <c r="H53" s="33"/>
      <c r="I53" s="33"/>
      <c r="J53" s="33"/>
      <c r="K53" s="33"/>
      <c r="L53" s="33"/>
      <c r="M53" s="33"/>
      <c r="N53" s="33"/>
    </row>
    <row r="54" spans="1:14" ht="15.75" customHeight="1" x14ac:dyDescent="0.3">
      <c r="A54" s="112"/>
      <c r="B54" s="112"/>
      <c r="C54" s="112"/>
      <c r="D54" s="112"/>
      <c r="E54" s="112"/>
      <c r="F54" s="112"/>
      <c r="G54" s="120"/>
      <c r="H54" s="112"/>
      <c r="I54" s="112"/>
      <c r="J54" s="112"/>
      <c r="K54" s="112"/>
      <c r="L54" s="112"/>
      <c r="M54" s="112"/>
      <c r="N54" s="112"/>
    </row>
    <row r="55" spans="1:14" ht="15.75" customHeight="1" x14ac:dyDescent="0.3">
      <c r="A55" s="6" t="s">
        <v>589</v>
      </c>
      <c r="E55" s="119" t="s">
        <v>165</v>
      </c>
      <c r="G55" s="6"/>
      <c r="H55" s="112"/>
      <c r="I55" s="112"/>
      <c r="J55" s="112"/>
      <c r="K55" s="112"/>
      <c r="L55" s="112"/>
      <c r="M55" s="112"/>
      <c r="N55" s="112"/>
    </row>
    <row r="56" spans="1:14" ht="15.75" customHeight="1" x14ac:dyDescent="0.3">
      <c r="A56" s="6" t="s">
        <v>166</v>
      </c>
      <c r="E56" s="6"/>
      <c r="H56" s="112"/>
      <c r="I56" s="112"/>
      <c r="J56" s="112"/>
      <c r="K56" s="112"/>
      <c r="L56" s="112"/>
      <c r="M56" s="112"/>
      <c r="N56" s="112"/>
    </row>
    <row r="57" spans="1:14" ht="15.75" customHeight="1" x14ac:dyDescent="0.3">
      <c r="A57" s="112"/>
      <c r="B57" s="112"/>
      <c r="C57" s="112"/>
      <c r="D57" s="112"/>
      <c r="E57" s="112"/>
      <c r="F57" s="112"/>
      <c r="G57" s="120"/>
      <c r="H57" s="112"/>
      <c r="I57" s="112"/>
      <c r="J57" s="112"/>
      <c r="K57" s="112"/>
      <c r="L57" s="112"/>
      <c r="M57" s="112"/>
      <c r="N57" s="112"/>
    </row>
    <row r="58" spans="1:14" ht="15.75" customHeight="1" x14ac:dyDescent="0.3">
      <c r="A58" s="112"/>
      <c r="B58" s="112"/>
      <c r="C58" s="112"/>
      <c r="D58" s="112"/>
      <c r="E58" s="112"/>
      <c r="F58" s="112"/>
      <c r="G58" s="120"/>
      <c r="H58" s="112"/>
      <c r="I58" s="112"/>
      <c r="J58" s="112"/>
      <c r="K58" s="112"/>
      <c r="L58" s="112"/>
      <c r="M58" s="112"/>
      <c r="N58" s="112"/>
    </row>
    <row r="59" spans="1:14" ht="15.75" customHeight="1" x14ac:dyDescent="0.3">
      <c r="A59" s="112"/>
      <c r="B59" s="112"/>
      <c r="C59" s="112"/>
      <c r="D59" s="112"/>
      <c r="E59" s="112"/>
      <c r="F59" s="112"/>
      <c r="G59" s="120"/>
      <c r="H59" s="112"/>
      <c r="I59" s="112"/>
      <c r="J59" s="112"/>
      <c r="K59" s="112"/>
      <c r="L59" s="112"/>
      <c r="M59" s="112"/>
      <c r="N59" s="112"/>
    </row>
    <row r="60" spans="1:14" ht="15.75" customHeight="1" x14ac:dyDescent="0.3">
      <c r="A60" s="112"/>
      <c r="B60" s="112"/>
      <c r="C60" s="112"/>
      <c r="D60" s="112"/>
      <c r="E60" s="112"/>
      <c r="F60" s="112"/>
      <c r="G60" s="120"/>
      <c r="H60" s="112"/>
      <c r="I60" s="112"/>
      <c r="J60" s="112"/>
      <c r="K60" s="112"/>
      <c r="L60" s="112"/>
      <c r="M60" s="112"/>
      <c r="N60" s="112"/>
    </row>
    <row r="61" spans="1:14" ht="15.75" customHeight="1" x14ac:dyDescent="0.3">
      <c r="A61" s="112"/>
      <c r="B61" s="112"/>
      <c r="C61" s="112"/>
      <c r="D61" s="112"/>
      <c r="E61" s="112"/>
      <c r="F61" s="112"/>
      <c r="G61" s="120"/>
      <c r="H61" s="112"/>
      <c r="I61" s="112"/>
      <c r="J61" s="112"/>
      <c r="K61" s="112"/>
      <c r="L61" s="112"/>
      <c r="M61" s="112"/>
      <c r="N61" s="112"/>
    </row>
    <row r="62" spans="1:14" ht="15.75" customHeight="1" x14ac:dyDescent="0.3">
      <c r="A62" s="112"/>
      <c r="B62" s="112"/>
      <c r="C62" s="112"/>
      <c r="D62" s="112"/>
      <c r="E62" s="112"/>
      <c r="F62" s="112"/>
      <c r="G62" s="120"/>
      <c r="H62" s="112"/>
      <c r="I62" s="112"/>
      <c r="J62" s="112"/>
      <c r="K62" s="112"/>
      <c r="L62" s="112"/>
      <c r="M62" s="112"/>
      <c r="N62" s="112"/>
    </row>
    <row r="63" spans="1:14" ht="15.75" customHeight="1" x14ac:dyDescent="0.3">
      <c r="A63" s="112"/>
      <c r="B63" s="112"/>
      <c r="C63" s="112"/>
      <c r="D63" s="112"/>
      <c r="E63" s="112"/>
      <c r="F63" s="112"/>
      <c r="G63" s="120"/>
      <c r="H63" s="112"/>
      <c r="I63" s="112"/>
      <c r="J63" s="112"/>
      <c r="K63" s="112"/>
      <c r="L63" s="112"/>
      <c r="M63" s="112"/>
      <c r="N63" s="112"/>
    </row>
    <row r="64" spans="1:14" ht="15.75" customHeight="1" x14ac:dyDescent="0.3">
      <c r="A64" s="112"/>
      <c r="B64" s="112"/>
      <c r="C64" s="112"/>
      <c r="D64" s="112"/>
      <c r="E64" s="112"/>
      <c r="F64" s="112"/>
      <c r="G64" s="120"/>
      <c r="H64" s="112"/>
      <c r="I64" s="112"/>
      <c r="J64" s="112"/>
      <c r="K64" s="112"/>
      <c r="L64" s="112"/>
      <c r="M64" s="112"/>
      <c r="N64" s="112"/>
    </row>
    <row r="65" spans="1:14" ht="15.75" customHeight="1" x14ac:dyDescent="0.3">
      <c r="A65" s="112"/>
      <c r="B65" s="112"/>
      <c r="C65" s="112"/>
      <c r="D65" s="112"/>
      <c r="E65" s="112"/>
      <c r="F65" s="112"/>
      <c r="G65" s="120"/>
      <c r="H65" s="112"/>
      <c r="I65" s="112"/>
      <c r="J65" s="112"/>
      <c r="K65" s="112"/>
      <c r="L65" s="112"/>
      <c r="M65" s="112"/>
      <c r="N65" s="112"/>
    </row>
    <row r="66" spans="1:14" ht="15.75" customHeight="1" x14ac:dyDescent="0.3">
      <c r="A66" s="112"/>
      <c r="B66" s="112"/>
      <c r="C66" s="112"/>
      <c r="D66" s="112"/>
      <c r="E66" s="112"/>
      <c r="F66" s="112"/>
      <c r="G66" s="120"/>
      <c r="H66" s="112"/>
      <c r="I66" s="112"/>
      <c r="J66" s="112"/>
      <c r="K66" s="112"/>
      <c r="L66" s="112"/>
      <c r="M66" s="112"/>
      <c r="N66" s="112"/>
    </row>
    <row r="67" spans="1:14" ht="15.75" customHeight="1" x14ac:dyDescent="0.3">
      <c r="A67" s="112"/>
      <c r="B67" s="112"/>
      <c r="C67" s="112"/>
      <c r="D67" s="112"/>
      <c r="E67" s="112"/>
      <c r="F67" s="112"/>
      <c r="G67" s="120"/>
      <c r="H67" s="112"/>
      <c r="I67" s="112"/>
      <c r="J67" s="112"/>
      <c r="K67" s="112"/>
      <c r="L67" s="112"/>
      <c r="M67" s="112"/>
      <c r="N67" s="112"/>
    </row>
    <row r="68" spans="1:14" ht="15.75" customHeight="1" x14ac:dyDescent="0.3">
      <c r="A68" s="112"/>
      <c r="B68" s="112"/>
      <c r="C68" s="112"/>
      <c r="D68" s="112"/>
      <c r="E68" s="112"/>
      <c r="F68" s="112"/>
      <c r="G68" s="120"/>
      <c r="H68" s="112"/>
      <c r="I68" s="112"/>
      <c r="J68" s="112"/>
      <c r="K68" s="112"/>
      <c r="L68" s="112"/>
      <c r="M68" s="112"/>
      <c r="N68" s="112"/>
    </row>
    <row r="69" spans="1:14" ht="15.75" customHeight="1" x14ac:dyDescent="0.3">
      <c r="A69" s="112"/>
      <c r="B69" s="112"/>
      <c r="C69" s="112"/>
      <c r="D69" s="112"/>
      <c r="E69" s="112"/>
      <c r="F69" s="112"/>
      <c r="G69" s="120"/>
      <c r="H69" s="112"/>
      <c r="I69" s="112"/>
      <c r="J69" s="112"/>
      <c r="K69" s="112"/>
      <c r="L69" s="112"/>
      <c r="M69" s="112"/>
      <c r="N69" s="112"/>
    </row>
    <row r="70" spans="1:14" ht="15.75" customHeight="1" x14ac:dyDescent="0.3">
      <c r="A70" s="112"/>
      <c r="B70" s="112"/>
      <c r="C70" s="112"/>
      <c r="D70" s="112"/>
      <c r="E70" s="112"/>
      <c r="F70" s="112"/>
      <c r="G70" s="120"/>
      <c r="H70" s="112"/>
      <c r="I70" s="112"/>
      <c r="J70" s="112"/>
      <c r="K70" s="112"/>
      <c r="L70" s="112"/>
      <c r="M70" s="112"/>
      <c r="N70" s="112"/>
    </row>
    <row r="71" spans="1:14" ht="15.75" customHeight="1" x14ac:dyDescent="0.3">
      <c r="A71" s="112"/>
      <c r="B71" s="112"/>
      <c r="C71" s="112"/>
      <c r="D71" s="112"/>
      <c r="E71" s="112"/>
      <c r="F71" s="112"/>
      <c r="G71" s="120"/>
      <c r="H71" s="112"/>
      <c r="I71" s="112"/>
      <c r="J71" s="112"/>
      <c r="K71" s="112"/>
      <c r="L71" s="112"/>
      <c r="M71" s="112"/>
      <c r="N71" s="112"/>
    </row>
    <row r="72" spans="1:14" ht="15.75" customHeight="1" x14ac:dyDescent="0.3">
      <c r="A72" s="112"/>
      <c r="B72" s="112"/>
      <c r="C72" s="112"/>
      <c r="D72" s="112"/>
      <c r="E72" s="112"/>
      <c r="F72" s="112"/>
      <c r="G72" s="120"/>
      <c r="H72" s="112"/>
      <c r="I72" s="112"/>
      <c r="J72" s="112"/>
      <c r="K72" s="112"/>
      <c r="L72" s="112"/>
      <c r="M72" s="112"/>
      <c r="N72" s="112"/>
    </row>
    <row r="73" spans="1:14" ht="15.75" customHeight="1" x14ac:dyDescent="0.3">
      <c r="A73" s="112"/>
      <c r="B73" s="112"/>
      <c r="C73" s="112"/>
      <c r="D73" s="112"/>
      <c r="E73" s="112"/>
      <c r="F73" s="112"/>
      <c r="G73" s="120"/>
      <c r="H73" s="112"/>
      <c r="I73" s="112"/>
      <c r="J73" s="112"/>
      <c r="K73" s="112"/>
      <c r="L73" s="112"/>
      <c r="M73" s="112"/>
      <c r="N73" s="112"/>
    </row>
    <row r="74" spans="1:14" ht="15.75" customHeight="1" x14ac:dyDescent="0.3">
      <c r="A74" s="112"/>
      <c r="B74" s="112"/>
      <c r="C74" s="112"/>
      <c r="D74" s="112"/>
      <c r="E74" s="112"/>
      <c r="F74" s="112"/>
      <c r="G74" s="120"/>
      <c r="H74" s="112"/>
      <c r="I74" s="112"/>
      <c r="J74" s="112"/>
      <c r="K74" s="112"/>
      <c r="L74" s="112"/>
      <c r="M74" s="112"/>
      <c r="N74" s="112"/>
    </row>
    <row r="75" spans="1:14" ht="15.75" customHeight="1" x14ac:dyDescent="0.3">
      <c r="A75" s="112"/>
      <c r="B75" s="112"/>
      <c r="C75" s="112"/>
      <c r="D75" s="112"/>
      <c r="E75" s="112"/>
      <c r="F75" s="112"/>
      <c r="G75" s="120"/>
      <c r="H75" s="112"/>
      <c r="I75" s="112"/>
      <c r="J75" s="112"/>
      <c r="K75" s="112"/>
      <c r="L75" s="112"/>
      <c r="M75" s="112"/>
      <c r="N75" s="112"/>
    </row>
    <row r="76" spans="1:14" ht="15.75" customHeight="1" x14ac:dyDescent="0.3">
      <c r="A76" s="112"/>
      <c r="B76" s="112"/>
      <c r="C76" s="112"/>
      <c r="D76" s="112"/>
      <c r="E76" s="112"/>
      <c r="F76" s="112"/>
      <c r="G76" s="120"/>
      <c r="H76" s="112"/>
      <c r="I76" s="112"/>
      <c r="J76" s="112"/>
      <c r="K76" s="112"/>
      <c r="L76" s="112"/>
      <c r="M76" s="112"/>
      <c r="N76" s="112"/>
    </row>
    <row r="77" spans="1:14" ht="15.75" customHeight="1" x14ac:dyDescent="0.3">
      <c r="A77" s="112"/>
      <c r="B77" s="112"/>
      <c r="C77" s="112"/>
      <c r="D77" s="112"/>
      <c r="E77" s="112"/>
      <c r="F77" s="112"/>
      <c r="G77" s="120"/>
      <c r="H77" s="112"/>
      <c r="I77" s="112"/>
      <c r="J77" s="112"/>
      <c r="K77" s="112"/>
      <c r="L77" s="112"/>
      <c r="M77" s="112"/>
      <c r="N77" s="112"/>
    </row>
    <row r="78" spans="1:14" ht="15.75" customHeight="1" x14ac:dyDescent="0.3">
      <c r="A78" s="112"/>
      <c r="B78" s="112"/>
      <c r="C78" s="112"/>
      <c r="D78" s="112"/>
      <c r="E78" s="112"/>
      <c r="F78" s="112"/>
      <c r="G78" s="120"/>
      <c r="H78" s="112"/>
      <c r="I78" s="112"/>
      <c r="J78" s="112"/>
      <c r="K78" s="112"/>
      <c r="L78" s="112"/>
      <c r="M78" s="112"/>
      <c r="N78" s="112"/>
    </row>
    <row r="79" spans="1:14" ht="15.75" customHeight="1" x14ac:dyDescent="0.3">
      <c r="A79" s="112"/>
      <c r="B79" s="112"/>
      <c r="C79" s="112"/>
      <c r="D79" s="112"/>
      <c r="E79" s="112"/>
      <c r="F79" s="112"/>
      <c r="G79" s="120"/>
      <c r="H79" s="112"/>
      <c r="I79" s="112"/>
      <c r="J79" s="112"/>
      <c r="K79" s="112"/>
      <c r="L79" s="112"/>
      <c r="M79" s="112"/>
      <c r="N79" s="112"/>
    </row>
    <row r="80" spans="1:14" ht="15.75" customHeight="1" x14ac:dyDescent="0.3">
      <c r="A80" s="112"/>
      <c r="B80" s="112"/>
      <c r="C80" s="112"/>
      <c r="D80" s="112"/>
      <c r="E80" s="112"/>
      <c r="F80" s="112"/>
      <c r="G80" s="120"/>
      <c r="H80" s="112"/>
      <c r="I80" s="112"/>
      <c r="J80" s="112"/>
      <c r="K80" s="112"/>
      <c r="L80" s="112"/>
      <c r="M80" s="112"/>
      <c r="N80" s="112"/>
    </row>
    <row r="81" spans="1:14" ht="15.75" customHeight="1" x14ac:dyDescent="0.3">
      <c r="A81" s="112"/>
      <c r="B81" s="112"/>
      <c r="C81" s="112"/>
      <c r="D81" s="112"/>
      <c r="E81" s="112"/>
      <c r="F81" s="112"/>
      <c r="G81" s="120"/>
      <c r="H81" s="112"/>
      <c r="I81" s="112"/>
      <c r="J81" s="112"/>
      <c r="K81" s="112"/>
      <c r="L81" s="112"/>
      <c r="M81" s="112"/>
      <c r="N81" s="112"/>
    </row>
    <row r="82" spans="1:14" ht="15.75" customHeight="1" x14ac:dyDescent="0.3">
      <c r="A82" s="112"/>
      <c r="B82" s="112"/>
      <c r="C82" s="112"/>
      <c r="D82" s="112"/>
      <c r="E82" s="112"/>
      <c r="F82" s="112"/>
      <c r="G82" s="120"/>
      <c r="H82" s="112"/>
      <c r="I82" s="112"/>
      <c r="J82" s="112"/>
      <c r="K82" s="112"/>
      <c r="L82" s="112"/>
      <c r="M82" s="112"/>
      <c r="N82" s="112"/>
    </row>
    <row r="83" spans="1:14" ht="15.75" customHeight="1" x14ac:dyDescent="0.3">
      <c r="A83" s="112"/>
      <c r="B83" s="112"/>
      <c r="C83" s="112"/>
      <c r="D83" s="112"/>
      <c r="E83" s="112"/>
      <c r="F83" s="112"/>
      <c r="G83" s="120"/>
      <c r="H83" s="112"/>
      <c r="I83" s="112"/>
      <c r="J83" s="112"/>
      <c r="K83" s="112"/>
      <c r="L83" s="112"/>
      <c r="M83" s="112"/>
      <c r="N83" s="112"/>
    </row>
    <row r="84" spans="1:14" ht="15.75" customHeight="1" x14ac:dyDescent="0.3">
      <c r="A84" s="112"/>
      <c r="B84" s="112"/>
      <c r="C84" s="112"/>
      <c r="D84" s="112"/>
      <c r="E84" s="112"/>
      <c r="F84" s="112"/>
      <c r="G84" s="120"/>
      <c r="H84" s="112"/>
      <c r="I84" s="112"/>
      <c r="J84" s="112"/>
      <c r="K84" s="112"/>
      <c r="L84" s="112"/>
      <c r="M84" s="112"/>
      <c r="N84" s="112"/>
    </row>
    <row r="85" spans="1:14" ht="15.75" customHeight="1" x14ac:dyDescent="0.3">
      <c r="A85" s="112"/>
      <c r="B85" s="112"/>
      <c r="C85" s="112"/>
      <c r="D85" s="112"/>
      <c r="E85" s="112"/>
      <c r="F85" s="112"/>
      <c r="G85" s="120"/>
      <c r="H85" s="112"/>
      <c r="I85" s="112"/>
      <c r="J85" s="112"/>
      <c r="K85" s="112"/>
      <c r="L85" s="112"/>
      <c r="M85" s="112"/>
      <c r="N85" s="112"/>
    </row>
    <row r="86" spans="1:14" ht="15.75" customHeight="1" x14ac:dyDescent="0.3">
      <c r="A86" s="112"/>
      <c r="B86" s="112"/>
      <c r="C86" s="112"/>
      <c r="D86" s="112"/>
      <c r="E86" s="112"/>
      <c r="F86" s="112"/>
      <c r="G86" s="120"/>
      <c r="H86" s="112"/>
      <c r="I86" s="112"/>
      <c r="J86" s="112"/>
      <c r="K86" s="112"/>
      <c r="L86" s="112"/>
      <c r="M86" s="112"/>
      <c r="N86" s="112"/>
    </row>
    <row r="87" spans="1:14" ht="15.75" customHeight="1" x14ac:dyDescent="0.3">
      <c r="A87" s="112"/>
      <c r="B87" s="112"/>
      <c r="C87" s="112"/>
      <c r="D87" s="112"/>
      <c r="E87" s="112"/>
      <c r="F87" s="112"/>
      <c r="G87" s="120"/>
      <c r="H87" s="112"/>
      <c r="I87" s="112"/>
      <c r="J87" s="112"/>
      <c r="K87" s="112"/>
      <c r="L87" s="112"/>
      <c r="M87" s="112"/>
      <c r="N87" s="112"/>
    </row>
    <row r="88" spans="1:14" ht="15.75" customHeight="1" x14ac:dyDescent="0.3">
      <c r="A88" s="112"/>
      <c r="B88" s="112"/>
      <c r="C88" s="112"/>
      <c r="D88" s="112"/>
      <c r="E88" s="112"/>
      <c r="F88" s="112"/>
      <c r="G88" s="120"/>
      <c r="H88" s="112"/>
      <c r="I88" s="112"/>
      <c r="J88" s="112"/>
      <c r="K88" s="112"/>
      <c r="L88" s="112"/>
      <c r="M88" s="112"/>
      <c r="N88" s="112"/>
    </row>
    <row r="89" spans="1:14" ht="15.75" customHeight="1" x14ac:dyDescent="0.3">
      <c r="A89" s="112"/>
      <c r="B89" s="112"/>
      <c r="C89" s="112"/>
      <c r="D89" s="112"/>
      <c r="E89" s="112"/>
      <c r="F89" s="112"/>
      <c r="G89" s="120"/>
      <c r="H89" s="112"/>
      <c r="I89" s="112"/>
      <c r="J89" s="112"/>
      <c r="K89" s="112"/>
      <c r="L89" s="112"/>
      <c r="M89" s="112"/>
      <c r="N89" s="112"/>
    </row>
    <row r="90" spans="1:14" ht="15.75" customHeight="1" x14ac:dyDescent="0.3">
      <c r="A90" s="112"/>
      <c r="B90" s="112"/>
      <c r="C90" s="112"/>
      <c r="D90" s="112"/>
      <c r="E90" s="112"/>
      <c r="F90" s="112"/>
      <c r="G90" s="120"/>
      <c r="H90" s="112"/>
      <c r="I90" s="112"/>
      <c r="J90" s="112"/>
      <c r="K90" s="112"/>
      <c r="L90" s="112"/>
      <c r="M90" s="112"/>
      <c r="N90" s="112"/>
    </row>
    <row r="91" spans="1:14" ht="15.75" customHeight="1" x14ac:dyDescent="0.3">
      <c r="A91" s="112"/>
      <c r="B91" s="112"/>
      <c r="C91" s="112"/>
      <c r="D91" s="112"/>
      <c r="E91" s="112"/>
      <c r="F91" s="112"/>
      <c r="G91" s="120"/>
      <c r="H91" s="112"/>
      <c r="I91" s="112"/>
      <c r="J91" s="112"/>
      <c r="K91" s="112"/>
      <c r="L91" s="112"/>
      <c r="M91" s="112"/>
      <c r="N91" s="112"/>
    </row>
    <row r="92" spans="1:14" ht="15.75" customHeight="1" x14ac:dyDescent="0.3">
      <c r="A92" s="112"/>
      <c r="B92" s="112"/>
      <c r="C92" s="112"/>
      <c r="D92" s="112"/>
      <c r="E92" s="112"/>
      <c r="F92" s="112"/>
      <c r="G92" s="120"/>
      <c r="H92" s="112"/>
      <c r="I92" s="112"/>
      <c r="J92" s="112"/>
      <c r="K92" s="112"/>
      <c r="L92" s="112"/>
      <c r="M92" s="112"/>
      <c r="N92" s="112"/>
    </row>
    <row r="93" spans="1:14" ht="15.75" customHeight="1" x14ac:dyDescent="0.3">
      <c r="A93" s="112"/>
      <c r="B93" s="112"/>
      <c r="C93" s="112"/>
      <c r="D93" s="112"/>
      <c r="E93" s="112"/>
      <c r="F93" s="112"/>
      <c r="G93" s="120"/>
      <c r="H93" s="112"/>
      <c r="I93" s="112"/>
      <c r="J93" s="112"/>
      <c r="K93" s="112"/>
      <c r="L93" s="112"/>
      <c r="M93" s="112"/>
      <c r="N93" s="112"/>
    </row>
    <row r="94" spans="1:14" ht="15.75" customHeight="1" x14ac:dyDescent="0.3">
      <c r="A94" s="112"/>
      <c r="B94" s="112"/>
      <c r="C94" s="112"/>
      <c r="D94" s="112"/>
      <c r="E94" s="112"/>
      <c r="F94" s="112"/>
      <c r="G94" s="120"/>
      <c r="H94" s="112"/>
      <c r="I94" s="112"/>
      <c r="J94" s="112"/>
      <c r="K94" s="112"/>
      <c r="L94" s="112"/>
      <c r="M94" s="112"/>
      <c r="N94" s="112"/>
    </row>
    <row r="95" spans="1:14" ht="15.75" customHeight="1" x14ac:dyDescent="0.3">
      <c r="A95" s="112"/>
      <c r="B95" s="112"/>
      <c r="C95" s="112"/>
      <c r="D95" s="112"/>
      <c r="E95" s="112"/>
      <c r="F95" s="112"/>
      <c r="G95" s="120"/>
      <c r="H95" s="112"/>
      <c r="I95" s="112"/>
      <c r="J95" s="112"/>
      <c r="K95" s="112"/>
      <c r="L95" s="112"/>
      <c r="M95" s="112"/>
      <c r="N95" s="112"/>
    </row>
    <row r="96" spans="1:14" ht="15.75" customHeight="1" x14ac:dyDescent="0.3">
      <c r="A96" s="112"/>
      <c r="B96" s="112"/>
      <c r="C96" s="112"/>
      <c r="D96" s="112"/>
      <c r="E96" s="112"/>
      <c r="F96" s="112"/>
      <c r="G96" s="120"/>
      <c r="H96" s="112"/>
      <c r="I96" s="112"/>
      <c r="J96" s="112"/>
      <c r="K96" s="112"/>
      <c r="L96" s="112"/>
      <c r="M96" s="112"/>
      <c r="N96" s="112"/>
    </row>
    <row r="97" spans="1:14" ht="15.75" customHeight="1" x14ac:dyDescent="0.3">
      <c r="A97" s="112"/>
      <c r="B97" s="112"/>
      <c r="C97" s="112"/>
      <c r="D97" s="112"/>
      <c r="E97" s="112"/>
      <c r="F97" s="112"/>
      <c r="G97" s="120"/>
      <c r="H97" s="112"/>
      <c r="I97" s="112"/>
      <c r="J97" s="112"/>
      <c r="K97" s="112"/>
      <c r="L97" s="112"/>
      <c r="M97" s="112"/>
      <c r="N97" s="112"/>
    </row>
    <row r="98" spans="1:14" ht="15.75" customHeight="1" x14ac:dyDescent="0.3">
      <c r="A98" s="112"/>
      <c r="B98" s="112"/>
      <c r="C98" s="112"/>
      <c r="D98" s="112"/>
      <c r="E98" s="112"/>
      <c r="F98" s="112"/>
      <c r="G98" s="120"/>
      <c r="H98" s="112"/>
      <c r="I98" s="112"/>
      <c r="J98" s="112"/>
      <c r="K98" s="112"/>
      <c r="L98" s="112"/>
      <c r="M98" s="112"/>
      <c r="N98" s="112"/>
    </row>
    <row r="99" spans="1:14" ht="15.75" customHeight="1" x14ac:dyDescent="0.3">
      <c r="A99" s="112"/>
      <c r="B99" s="112"/>
      <c r="C99" s="112"/>
      <c r="D99" s="112"/>
      <c r="E99" s="112"/>
      <c r="F99" s="112"/>
      <c r="G99" s="120"/>
      <c r="H99" s="112"/>
      <c r="I99" s="112"/>
      <c r="J99" s="112"/>
      <c r="K99" s="112"/>
      <c r="L99" s="112"/>
      <c r="M99" s="112"/>
      <c r="N99" s="112"/>
    </row>
    <row r="100" spans="1:14" ht="15.75" customHeight="1" x14ac:dyDescent="0.3">
      <c r="A100" s="112"/>
      <c r="B100" s="112"/>
      <c r="C100" s="112"/>
      <c r="D100" s="112"/>
      <c r="E100" s="112"/>
      <c r="F100" s="112"/>
      <c r="G100" s="120"/>
      <c r="H100" s="112"/>
      <c r="I100" s="112"/>
      <c r="J100" s="112"/>
      <c r="K100" s="112"/>
      <c r="L100" s="112"/>
      <c r="M100" s="112"/>
      <c r="N100" s="112"/>
    </row>
    <row r="101" spans="1:14" ht="15.75" customHeight="1" x14ac:dyDescent="0.3">
      <c r="A101" s="112"/>
      <c r="B101" s="112"/>
      <c r="C101" s="112"/>
      <c r="D101" s="112"/>
      <c r="E101" s="112"/>
      <c r="F101" s="112"/>
      <c r="G101" s="120"/>
      <c r="H101" s="112"/>
      <c r="I101" s="112"/>
      <c r="J101" s="112"/>
      <c r="K101" s="112"/>
      <c r="L101" s="112"/>
      <c r="M101" s="112"/>
      <c r="N101" s="112"/>
    </row>
    <row r="102" spans="1:14" ht="15.75" customHeight="1" x14ac:dyDescent="0.3">
      <c r="A102" s="112"/>
      <c r="B102" s="112"/>
      <c r="C102" s="112"/>
      <c r="D102" s="112"/>
      <c r="E102" s="112"/>
      <c r="F102" s="112"/>
      <c r="G102" s="120"/>
      <c r="H102" s="112"/>
      <c r="I102" s="112"/>
      <c r="J102" s="112"/>
      <c r="K102" s="112"/>
      <c r="L102" s="112"/>
      <c r="M102" s="112"/>
      <c r="N102" s="112"/>
    </row>
    <row r="103" spans="1:14" ht="15.75" customHeight="1" x14ac:dyDescent="0.3">
      <c r="A103" s="112"/>
      <c r="B103" s="112"/>
      <c r="C103" s="112"/>
      <c r="D103" s="112"/>
      <c r="E103" s="112"/>
      <c r="F103" s="112"/>
      <c r="G103" s="120"/>
      <c r="H103" s="112"/>
      <c r="I103" s="112"/>
      <c r="J103" s="112"/>
      <c r="K103" s="112"/>
      <c r="L103" s="112"/>
      <c r="M103" s="112"/>
      <c r="N103" s="112"/>
    </row>
    <row r="104" spans="1:14" ht="15.75" customHeight="1" x14ac:dyDescent="0.3">
      <c r="A104" s="112"/>
      <c r="B104" s="112"/>
      <c r="C104" s="112"/>
      <c r="D104" s="112"/>
      <c r="E104" s="112"/>
      <c r="F104" s="112"/>
      <c r="G104" s="120"/>
      <c r="H104" s="112"/>
      <c r="I104" s="112"/>
      <c r="J104" s="112"/>
      <c r="K104" s="112"/>
      <c r="L104" s="112"/>
      <c r="M104" s="112"/>
      <c r="N104" s="112"/>
    </row>
    <row r="105" spans="1:14" ht="15.75" customHeight="1" x14ac:dyDescent="0.3">
      <c r="A105" s="112"/>
      <c r="B105" s="112"/>
      <c r="C105" s="112"/>
      <c r="D105" s="112"/>
      <c r="E105" s="112"/>
      <c r="F105" s="112"/>
      <c r="G105" s="120"/>
      <c r="H105" s="112"/>
      <c r="I105" s="112"/>
      <c r="J105" s="112"/>
      <c r="K105" s="112"/>
      <c r="L105" s="112"/>
      <c r="M105" s="112"/>
      <c r="N105" s="112"/>
    </row>
    <row r="106" spans="1:14" ht="15.75" customHeight="1" x14ac:dyDescent="0.3">
      <c r="A106" s="112"/>
      <c r="B106" s="112"/>
      <c r="C106" s="112"/>
      <c r="D106" s="112"/>
      <c r="E106" s="112"/>
      <c r="F106" s="112"/>
      <c r="G106" s="120"/>
      <c r="H106" s="112"/>
      <c r="I106" s="112"/>
      <c r="J106" s="112"/>
      <c r="K106" s="112"/>
      <c r="L106" s="112"/>
      <c r="M106" s="112"/>
      <c r="N106" s="112"/>
    </row>
    <row r="107" spans="1:14" ht="15.75" customHeight="1" x14ac:dyDescent="0.3">
      <c r="A107" s="112"/>
      <c r="B107" s="112"/>
      <c r="C107" s="112"/>
      <c r="D107" s="112"/>
      <c r="E107" s="112"/>
      <c r="F107" s="112"/>
      <c r="G107" s="120"/>
      <c r="H107" s="112"/>
      <c r="I107" s="112"/>
      <c r="J107" s="112"/>
      <c r="K107" s="112"/>
      <c r="L107" s="112"/>
      <c r="M107" s="112"/>
      <c r="N107" s="112"/>
    </row>
    <row r="108" spans="1:14" ht="15.75" customHeight="1" x14ac:dyDescent="0.3">
      <c r="A108" s="112"/>
      <c r="B108" s="112"/>
      <c r="C108" s="112"/>
      <c r="D108" s="112"/>
      <c r="E108" s="112"/>
      <c r="F108" s="112"/>
      <c r="G108" s="120"/>
      <c r="H108" s="112"/>
      <c r="I108" s="112"/>
      <c r="J108" s="112"/>
      <c r="K108" s="112"/>
      <c r="L108" s="112"/>
      <c r="M108" s="112"/>
      <c r="N108" s="112"/>
    </row>
    <row r="109" spans="1:14" ht="15.75" customHeight="1" x14ac:dyDescent="0.3">
      <c r="A109" s="112"/>
      <c r="B109" s="112"/>
      <c r="C109" s="112"/>
      <c r="D109" s="112"/>
      <c r="E109" s="112"/>
      <c r="F109" s="112"/>
      <c r="G109" s="120"/>
      <c r="H109" s="112"/>
      <c r="I109" s="112"/>
      <c r="J109" s="112"/>
      <c r="K109" s="112"/>
      <c r="L109" s="112"/>
      <c r="M109" s="112"/>
      <c r="N109" s="112"/>
    </row>
    <row r="110" spans="1:14" ht="15.75" customHeight="1" x14ac:dyDescent="0.3">
      <c r="A110" s="112"/>
      <c r="B110" s="112"/>
      <c r="C110" s="112"/>
      <c r="D110" s="112"/>
      <c r="E110" s="112"/>
      <c r="F110" s="112"/>
      <c r="G110" s="120"/>
      <c r="H110" s="112"/>
      <c r="I110" s="112"/>
      <c r="J110" s="112"/>
      <c r="K110" s="112"/>
      <c r="L110" s="112"/>
      <c r="M110" s="112"/>
      <c r="N110" s="112"/>
    </row>
    <row r="111" spans="1:14" ht="15.75" customHeight="1" x14ac:dyDescent="0.3">
      <c r="A111" s="112"/>
      <c r="B111" s="112"/>
      <c r="C111" s="112"/>
      <c r="D111" s="112"/>
      <c r="E111" s="112"/>
      <c r="F111" s="112"/>
      <c r="G111" s="120"/>
      <c r="H111" s="112"/>
      <c r="I111" s="112"/>
      <c r="J111" s="112"/>
      <c r="K111" s="112"/>
      <c r="L111" s="112"/>
      <c r="M111" s="112"/>
      <c r="N111" s="112"/>
    </row>
    <row r="112" spans="1:14" ht="15.75" customHeight="1" x14ac:dyDescent="0.3">
      <c r="A112" s="112"/>
      <c r="B112" s="112"/>
      <c r="C112" s="112"/>
      <c r="D112" s="112"/>
      <c r="E112" s="112"/>
      <c r="F112" s="112"/>
      <c r="G112" s="120"/>
      <c r="H112" s="112"/>
      <c r="I112" s="112"/>
      <c r="J112" s="112"/>
      <c r="K112" s="112"/>
      <c r="L112" s="112"/>
      <c r="M112" s="112"/>
      <c r="N112" s="112"/>
    </row>
    <row r="113" spans="1:14" ht="15.75" customHeight="1" x14ac:dyDescent="0.3">
      <c r="A113" s="112"/>
      <c r="B113" s="112"/>
      <c r="C113" s="112"/>
      <c r="D113" s="112"/>
      <c r="E113" s="112"/>
      <c r="F113" s="112"/>
      <c r="G113" s="120"/>
      <c r="H113" s="112"/>
      <c r="I113" s="112"/>
      <c r="J113" s="112"/>
      <c r="K113" s="112"/>
      <c r="L113" s="112"/>
      <c r="M113" s="112"/>
      <c r="N113" s="112"/>
    </row>
  </sheetData>
  <hyperlinks>
    <hyperlink ref="A2" location="'Index'!A3" tooltip="Go to the Index sheet" display="á" xr:uid="{993BE18B-2EE6-430D-8D79-89DD89BAA3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B5AF-9E47-4CBA-9462-A7A8CAFA519D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814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842</v>
      </c>
      <c r="B4" s="48"/>
      <c r="C4" s="49">
        <v>572</v>
      </c>
      <c r="D4" s="48"/>
      <c r="E4" s="50" t="s">
        <v>14</v>
      </c>
      <c r="F4" s="96">
        <f>SUM(F5:F7)</f>
        <v>572.00099999999998</v>
      </c>
      <c r="G4" s="52" t="s">
        <v>270</v>
      </c>
      <c r="H4" s="47" t="s">
        <v>843</v>
      </c>
      <c r="I4" s="48"/>
      <c r="J4" s="49">
        <v>569</v>
      </c>
      <c r="K4" s="48"/>
      <c r="L4" s="50" t="s">
        <v>14</v>
      </c>
      <c r="M4" s="96">
        <f>SUM(M5:M7)</f>
        <v>392.00400000000002</v>
      </c>
      <c r="N4"/>
    </row>
    <row r="5" spans="1:14" ht="15.75" customHeight="1" x14ac:dyDescent="0.3">
      <c r="A5" s="97" t="s">
        <v>844</v>
      </c>
      <c r="B5" s="98"/>
      <c r="C5" s="99"/>
      <c r="D5" s="100">
        <v>98</v>
      </c>
      <c r="E5" s="100">
        <v>99.001000000000005</v>
      </c>
      <c r="F5" s="101">
        <f>SUM(D5:E5)</f>
        <v>197.001</v>
      </c>
      <c r="G5"/>
      <c r="H5" s="97" t="s">
        <v>148</v>
      </c>
      <c r="I5" s="98"/>
      <c r="J5" s="99"/>
      <c r="K5" s="100">
        <v>97</v>
      </c>
      <c r="L5" s="100">
        <v>98.001999999999995</v>
      </c>
      <c r="M5" s="101">
        <f>SUM(K5:L5)</f>
        <v>195.00200000000001</v>
      </c>
      <c r="N5"/>
    </row>
    <row r="6" spans="1:14" ht="15.75" customHeight="1" x14ac:dyDescent="0.3">
      <c r="A6" s="102" t="s">
        <v>845</v>
      </c>
      <c r="B6" s="103"/>
      <c r="C6" s="104"/>
      <c r="D6" s="100">
        <v>92</v>
      </c>
      <c r="E6" s="100">
        <v>88</v>
      </c>
      <c r="F6" s="105">
        <f>SUM(D6:E6)</f>
        <v>180</v>
      </c>
      <c r="G6"/>
      <c r="H6" s="121" t="s">
        <v>746</v>
      </c>
      <c r="I6" s="103"/>
      <c r="J6" s="104"/>
      <c r="K6" s="100">
        <v>98.001999999999995</v>
      </c>
      <c r="L6" s="100">
        <v>99</v>
      </c>
      <c r="M6" s="105">
        <f>SUM(K6:L6)</f>
        <v>197.00200000000001</v>
      </c>
      <c r="N6"/>
    </row>
    <row r="7" spans="1:14" ht="15.75" customHeight="1" x14ac:dyDescent="0.3">
      <c r="A7" s="106" t="s">
        <v>846</v>
      </c>
      <c r="B7" s="107"/>
      <c r="C7" s="108"/>
      <c r="D7" s="109">
        <v>97</v>
      </c>
      <c r="E7" s="109">
        <v>98</v>
      </c>
      <c r="F7" s="110">
        <f>SUM(D7:E7)</f>
        <v>195</v>
      </c>
      <c r="G7"/>
      <c r="H7" s="106" t="s">
        <v>742</v>
      </c>
      <c r="I7" s="107"/>
      <c r="J7" s="108"/>
      <c r="K7" s="109" t="s">
        <v>45</v>
      </c>
      <c r="L7" s="109"/>
      <c r="M7" s="110">
        <f>SUM(K7:L7)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847</v>
      </c>
      <c r="B9" s="48"/>
      <c r="C9" s="49">
        <v>573</v>
      </c>
      <c r="D9" s="48"/>
      <c r="E9" s="50" t="s">
        <v>14</v>
      </c>
      <c r="F9" s="96">
        <f>SUM(F10:F12)</f>
        <v>589.00599999999997</v>
      </c>
      <c r="G9" s="52" t="s">
        <v>270</v>
      </c>
      <c r="H9" s="47" t="s">
        <v>848</v>
      </c>
      <c r="I9" s="48"/>
      <c r="J9" s="49">
        <v>566</v>
      </c>
      <c r="K9" s="48"/>
      <c r="L9" s="50" t="s">
        <v>14</v>
      </c>
      <c r="M9" s="96">
        <f>SUM(M10:M12)</f>
        <v>583.00300000000004</v>
      </c>
      <c r="N9"/>
    </row>
    <row r="10" spans="1:14" ht="15.75" customHeight="1" x14ac:dyDescent="0.3">
      <c r="A10" s="97" t="s">
        <v>849</v>
      </c>
      <c r="B10" s="98"/>
      <c r="C10" s="99"/>
      <c r="D10" s="100">
        <v>93</v>
      </c>
      <c r="E10" s="100">
        <v>99</v>
      </c>
      <c r="F10" s="101">
        <f>SUM(D10:E10)</f>
        <v>192</v>
      </c>
      <c r="G10"/>
      <c r="H10" s="97" t="s">
        <v>199</v>
      </c>
      <c r="I10" s="98"/>
      <c r="J10" s="99"/>
      <c r="K10" s="100">
        <v>96.001000000000005</v>
      </c>
      <c r="L10" s="100">
        <v>98</v>
      </c>
      <c r="M10" s="101">
        <f>SUM(K10:L10)</f>
        <v>194.001</v>
      </c>
      <c r="N10"/>
    </row>
    <row r="11" spans="1:14" ht="15.75" customHeight="1" x14ac:dyDescent="0.3">
      <c r="A11" s="102" t="s">
        <v>850</v>
      </c>
      <c r="B11" s="103"/>
      <c r="C11" s="104"/>
      <c r="D11" s="100">
        <v>99.003</v>
      </c>
      <c r="E11" s="100">
        <v>100.003</v>
      </c>
      <c r="F11" s="105">
        <f>SUM(D11:E11)</f>
        <v>199.006</v>
      </c>
      <c r="G11"/>
      <c r="H11" s="102" t="s">
        <v>520</v>
      </c>
      <c r="I11" s="103"/>
      <c r="J11" s="104"/>
      <c r="K11" s="100">
        <v>98.001000000000005</v>
      </c>
      <c r="L11" s="100">
        <v>99.001000000000005</v>
      </c>
      <c r="M11" s="105">
        <f>SUM(K11:L11)</f>
        <v>197.00200000000001</v>
      </c>
      <c r="N11"/>
    </row>
    <row r="12" spans="1:14" ht="15.75" customHeight="1" x14ac:dyDescent="0.3">
      <c r="A12" s="106" t="s">
        <v>851</v>
      </c>
      <c r="B12" s="107"/>
      <c r="C12" s="108"/>
      <c r="D12" s="109">
        <v>99</v>
      </c>
      <c r="E12" s="109">
        <v>99</v>
      </c>
      <c r="F12" s="110">
        <f>SUM(D12:E12)</f>
        <v>198</v>
      </c>
      <c r="G12"/>
      <c r="H12" s="106" t="s">
        <v>747</v>
      </c>
      <c r="I12" s="107"/>
      <c r="J12" s="108"/>
      <c r="K12" s="109">
        <v>98</v>
      </c>
      <c r="L12" s="109">
        <v>94</v>
      </c>
      <c r="M12" s="110">
        <f>SUM(K12:L12)</f>
        <v>192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852</v>
      </c>
      <c r="B14" s="48"/>
      <c r="C14" s="49">
        <v>569</v>
      </c>
      <c r="D14" s="48"/>
      <c r="E14" s="50" t="s">
        <v>14</v>
      </c>
      <c r="F14" s="96">
        <f>SUM(F15:F17)-4</f>
        <v>284</v>
      </c>
      <c r="G14" s="52" t="s">
        <v>270</v>
      </c>
      <c r="H14" s="33" t="s">
        <v>853</v>
      </c>
      <c r="I14" s="33"/>
      <c r="J14" s="126">
        <v>569</v>
      </c>
      <c r="K14" s="33"/>
      <c r="L14" s="33"/>
      <c r="M14" s="33">
        <v>569</v>
      </c>
      <c r="N14"/>
    </row>
    <row r="15" spans="1:14" ht="15.75" customHeight="1" x14ac:dyDescent="0.3">
      <c r="A15" s="97" t="s">
        <v>750</v>
      </c>
      <c r="B15" s="98"/>
      <c r="C15" s="99"/>
      <c r="D15" s="100" t="s">
        <v>45</v>
      </c>
      <c r="E15" s="100"/>
      <c r="F15" s="101">
        <f>SUM(D15:E15)</f>
        <v>0</v>
      </c>
      <c r="G15"/>
      <c r="H15" s="33"/>
      <c r="I15" s="33"/>
      <c r="J15" s="33"/>
      <c r="K15" s="33"/>
      <c r="L15" s="33"/>
      <c r="M15" s="33"/>
      <c r="N15"/>
    </row>
    <row r="16" spans="1:14" ht="15.75" customHeight="1" x14ac:dyDescent="0.3">
      <c r="A16" s="102" t="s">
        <v>854</v>
      </c>
      <c r="B16" s="103"/>
      <c r="C16" s="104"/>
      <c r="D16" s="100">
        <v>0</v>
      </c>
      <c r="E16" s="100">
        <v>97</v>
      </c>
      <c r="F16" s="105">
        <f>SUM(D16:E16)</f>
        <v>97</v>
      </c>
      <c r="G16"/>
      <c r="H16" s="33"/>
      <c r="I16" s="33"/>
      <c r="J16" s="33"/>
      <c r="K16" s="33"/>
      <c r="L16" s="33"/>
      <c r="M16" s="33"/>
      <c r="N16"/>
    </row>
    <row r="17" spans="1:14" ht="15.75" customHeight="1" x14ac:dyDescent="0.3">
      <c r="A17" s="106" t="s">
        <v>855</v>
      </c>
      <c r="B17" s="107"/>
      <c r="C17" s="108"/>
      <c r="D17" s="109">
        <v>96</v>
      </c>
      <c r="E17" s="109">
        <v>95</v>
      </c>
      <c r="F17" s="110">
        <f>SUM(D17:E17)</f>
        <v>191</v>
      </c>
      <c r="G17"/>
      <c r="H17" s="33"/>
      <c r="I17" s="33"/>
      <c r="J17" s="33"/>
      <c r="K17" s="33"/>
      <c r="L17" s="33"/>
      <c r="M17" s="33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856</v>
      </c>
      <c r="E20" s="6"/>
      <c r="H20" s="63" t="s">
        <v>847</v>
      </c>
      <c r="I20" s="64">
        <v>3</v>
      </c>
      <c r="J20" s="64">
        <v>3</v>
      </c>
      <c r="K20" s="64"/>
      <c r="L20" s="64"/>
      <c r="M20" s="127">
        <v>1741.0140000000001</v>
      </c>
      <c r="N20" s="65">
        <v>6</v>
      </c>
    </row>
    <row r="21" spans="1:14" ht="15.75" customHeight="1" x14ac:dyDescent="0.3">
      <c r="B21" s="59" t="s">
        <v>857</v>
      </c>
      <c r="E21" s="6"/>
      <c r="H21" s="66" t="s">
        <v>848</v>
      </c>
      <c r="I21" s="38">
        <v>3</v>
      </c>
      <c r="J21" s="38">
        <v>2</v>
      </c>
      <c r="K21" s="38"/>
      <c r="L21" s="38">
        <v>1</v>
      </c>
      <c r="M21" s="128">
        <v>1729.0100000000002</v>
      </c>
      <c r="N21" s="39">
        <v>4</v>
      </c>
    </row>
    <row r="22" spans="1:14" ht="15.75" customHeight="1" x14ac:dyDescent="0.3">
      <c r="B22" s="9" t="s">
        <v>286</v>
      </c>
      <c r="E22" s="6"/>
      <c r="H22" s="66" t="s">
        <v>853</v>
      </c>
      <c r="I22" s="38">
        <v>3</v>
      </c>
      <c r="J22" s="38">
        <v>2</v>
      </c>
      <c r="K22" s="38"/>
      <c r="L22" s="38">
        <v>1</v>
      </c>
      <c r="M22" s="128">
        <v>1707</v>
      </c>
      <c r="N22" s="39">
        <v>4</v>
      </c>
    </row>
    <row r="23" spans="1:14" ht="15.75" customHeight="1" x14ac:dyDescent="0.3">
      <c r="H23" s="66" t="s">
        <v>842</v>
      </c>
      <c r="I23" s="38">
        <v>3</v>
      </c>
      <c r="J23" s="38">
        <v>2</v>
      </c>
      <c r="K23" s="38"/>
      <c r="L23" s="38">
        <v>1</v>
      </c>
      <c r="M23" s="128">
        <v>1355.011</v>
      </c>
      <c r="N23" s="39">
        <v>4</v>
      </c>
    </row>
    <row r="24" spans="1:14" ht="15.75" customHeight="1" x14ac:dyDescent="0.3">
      <c r="H24" s="66" t="s">
        <v>852</v>
      </c>
      <c r="I24" s="38">
        <v>3</v>
      </c>
      <c r="J24" s="38"/>
      <c r="K24" s="38"/>
      <c r="L24" s="38">
        <v>3</v>
      </c>
      <c r="M24" s="128">
        <v>1214.002</v>
      </c>
      <c r="N24" s="39">
        <v>0</v>
      </c>
    </row>
    <row r="25" spans="1:14" ht="15.75" customHeight="1" x14ac:dyDescent="0.3">
      <c r="H25" s="67" t="s">
        <v>843</v>
      </c>
      <c r="I25" s="40">
        <v>3</v>
      </c>
      <c r="J25" s="40"/>
      <c r="K25" s="40"/>
      <c r="L25" s="40">
        <v>3</v>
      </c>
      <c r="M25" s="129">
        <v>1144.01</v>
      </c>
      <c r="N25" s="41">
        <v>0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2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858</v>
      </c>
      <c r="B30" s="48"/>
      <c r="C30" s="49">
        <v>565</v>
      </c>
      <c r="D30" s="48"/>
      <c r="E30" s="50" t="s">
        <v>14</v>
      </c>
      <c r="F30" s="96">
        <f>SUM(F31:F33)</f>
        <v>556.005</v>
      </c>
      <c r="G30" s="52" t="s">
        <v>270</v>
      </c>
      <c r="H30" s="47" t="s">
        <v>859</v>
      </c>
      <c r="I30" s="48"/>
      <c r="J30" s="49">
        <v>550</v>
      </c>
      <c r="K30" s="48"/>
      <c r="L30" s="50" t="s">
        <v>14</v>
      </c>
      <c r="M30" s="96">
        <f>SUM(M31:M33)</f>
        <v>558.00700000000006</v>
      </c>
      <c r="N30"/>
    </row>
    <row r="31" spans="1:14" ht="15.75" customHeight="1" x14ac:dyDescent="0.3">
      <c r="A31" s="97" t="s">
        <v>159</v>
      </c>
      <c r="B31" s="98"/>
      <c r="C31" s="99"/>
      <c r="D31" s="100">
        <v>99.001000000000005</v>
      </c>
      <c r="E31" s="100">
        <v>99</v>
      </c>
      <c r="F31" s="101">
        <f>SUM(D31:E31)</f>
        <v>198.001</v>
      </c>
      <c r="G31"/>
      <c r="H31" s="97" t="s">
        <v>753</v>
      </c>
      <c r="I31" s="98"/>
      <c r="J31" s="99"/>
      <c r="K31" s="100">
        <v>92</v>
      </c>
      <c r="L31" s="100">
        <v>97.001000000000005</v>
      </c>
      <c r="M31" s="101">
        <f>SUM(K31:L31)</f>
        <v>189.001</v>
      </c>
      <c r="N31"/>
    </row>
    <row r="32" spans="1:14" ht="15.75" customHeight="1" x14ac:dyDescent="0.3">
      <c r="A32" s="102" t="s">
        <v>58</v>
      </c>
      <c r="B32" s="103"/>
      <c r="C32" s="104"/>
      <c r="D32" s="100">
        <v>94.003</v>
      </c>
      <c r="E32" s="100">
        <v>91.001000000000005</v>
      </c>
      <c r="F32" s="105">
        <f>SUM(D32:E32)</f>
        <v>185.00400000000002</v>
      </c>
      <c r="G32"/>
      <c r="H32" s="102" t="s">
        <v>763</v>
      </c>
      <c r="I32" s="103"/>
      <c r="J32" s="104"/>
      <c r="K32" s="100">
        <v>99.001999999999995</v>
      </c>
      <c r="L32" s="100">
        <v>99.004000000000005</v>
      </c>
      <c r="M32" s="105">
        <f>SUM(K32:L32)</f>
        <v>198.006</v>
      </c>
      <c r="N32"/>
    </row>
    <row r="33" spans="1:14" ht="15.75" customHeight="1" x14ac:dyDescent="0.3">
      <c r="A33" s="106" t="s">
        <v>150</v>
      </c>
      <c r="B33" s="107"/>
      <c r="C33" s="108"/>
      <c r="D33" s="109">
        <v>90</v>
      </c>
      <c r="E33" s="109">
        <v>83</v>
      </c>
      <c r="F33" s="110">
        <f>SUM(D33:E33)</f>
        <v>173</v>
      </c>
      <c r="G33"/>
      <c r="H33" s="106" t="s">
        <v>782</v>
      </c>
      <c r="I33" s="107"/>
      <c r="J33" s="108"/>
      <c r="K33" s="109">
        <v>85</v>
      </c>
      <c r="L33" s="109">
        <v>86</v>
      </c>
      <c r="M33" s="110">
        <f>SUM(K33:L33)</f>
        <v>171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860</v>
      </c>
      <c r="B35" s="48"/>
      <c r="C35" s="49">
        <v>535</v>
      </c>
      <c r="D35" s="48"/>
      <c r="E35" s="50" t="s">
        <v>14</v>
      </c>
      <c r="F35" s="96">
        <f>SUM(F36:F38)</f>
        <v>536.00199999999995</v>
      </c>
      <c r="G35" s="52" t="s">
        <v>270</v>
      </c>
      <c r="H35" s="47" t="s">
        <v>861</v>
      </c>
      <c r="I35" s="48"/>
      <c r="J35" s="49">
        <v>560</v>
      </c>
      <c r="K35" s="48"/>
      <c r="L35" s="50" t="s">
        <v>14</v>
      </c>
      <c r="M35" s="96">
        <f>SUM(M36:M38)</f>
        <v>553.00300000000004</v>
      </c>
      <c r="N35"/>
    </row>
    <row r="36" spans="1:14" ht="15.75" customHeight="1" x14ac:dyDescent="0.3">
      <c r="A36" s="111" t="s">
        <v>793</v>
      </c>
      <c r="B36" s="98"/>
      <c r="C36" s="99"/>
      <c r="D36" s="100">
        <v>82</v>
      </c>
      <c r="E36" s="100">
        <v>86</v>
      </c>
      <c r="F36" s="101">
        <f>SUM(D36:E36)</f>
        <v>168</v>
      </c>
      <c r="G36"/>
      <c r="H36" s="97" t="s">
        <v>562</v>
      </c>
      <c r="I36" s="98"/>
      <c r="J36" s="99"/>
      <c r="K36" s="100">
        <v>90.001000000000005</v>
      </c>
      <c r="L36" s="100">
        <v>91</v>
      </c>
      <c r="M36" s="101">
        <f>SUM(K36:L36)</f>
        <v>181.001</v>
      </c>
      <c r="N36"/>
    </row>
    <row r="37" spans="1:14" ht="15.75" customHeight="1" x14ac:dyDescent="0.3">
      <c r="A37" s="102" t="s">
        <v>152</v>
      </c>
      <c r="B37" s="103"/>
      <c r="C37" s="104"/>
      <c r="D37" s="100">
        <v>90</v>
      </c>
      <c r="E37" s="100">
        <v>89.001000000000005</v>
      </c>
      <c r="F37" s="105">
        <f>SUM(D37:E37)</f>
        <v>179.001</v>
      </c>
      <c r="G37"/>
      <c r="H37" s="102" t="s">
        <v>749</v>
      </c>
      <c r="I37" s="103"/>
      <c r="J37" s="104"/>
      <c r="K37" s="100">
        <v>94</v>
      </c>
      <c r="L37" s="100">
        <v>93.001000000000005</v>
      </c>
      <c r="M37" s="105">
        <f>SUM(K37:L37)</f>
        <v>187.001</v>
      </c>
      <c r="N37"/>
    </row>
    <row r="38" spans="1:14" ht="15.75" customHeight="1" x14ac:dyDescent="0.3">
      <c r="A38" s="122" t="s">
        <v>764</v>
      </c>
      <c r="B38" s="107"/>
      <c r="C38" s="108"/>
      <c r="D38" s="109">
        <v>95</v>
      </c>
      <c r="E38" s="109">
        <v>94.001000000000005</v>
      </c>
      <c r="F38" s="110">
        <f>SUM(D38:E38)</f>
        <v>189.001</v>
      </c>
      <c r="G38"/>
      <c r="H38" s="106" t="s">
        <v>755</v>
      </c>
      <c r="I38" s="107"/>
      <c r="J38" s="108"/>
      <c r="K38" s="109">
        <v>90</v>
      </c>
      <c r="L38" s="109">
        <v>95.001000000000005</v>
      </c>
      <c r="M38" s="110">
        <f>SUM(K38:L38)</f>
        <v>185.001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862</v>
      </c>
      <c r="B40" s="48"/>
      <c r="C40" s="49">
        <v>507</v>
      </c>
      <c r="D40" s="48"/>
      <c r="E40" s="50" t="s">
        <v>14</v>
      </c>
      <c r="F40" s="96">
        <f>SUM(F41:F43)</f>
        <v>501.00199999999995</v>
      </c>
      <c r="G40" s="52" t="s">
        <v>270</v>
      </c>
      <c r="H40" s="33" t="s">
        <v>628</v>
      </c>
      <c r="I40" s="33"/>
      <c r="J40" s="126">
        <v>545</v>
      </c>
      <c r="K40" s="33"/>
      <c r="L40" s="33"/>
      <c r="M40" s="33">
        <v>545</v>
      </c>
      <c r="N40"/>
    </row>
    <row r="41" spans="1:14" ht="15.75" customHeight="1" x14ac:dyDescent="0.3">
      <c r="A41" s="97" t="s">
        <v>795</v>
      </c>
      <c r="B41" s="98"/>
      <c r="C41" s="99"/>
      <c r="D41" s="100">
        <v>66</v>
      </c>
      <c r="E41" s="100">
        <v>77</v>
      </c>
      <c r="F41" s="101">
        <f>SUM(D41:E41)</f>
        <v>143</v>
      </c>
      <c r="G41"/>
      <c r="H41" s="33"/>
      <c r="I41" s="33"/>
      <c r="J41" s="33"/>
      <c r="K41" s="33"/>
      <c r="L41" s="33"/>
      <c r="M41" s="33"/>
      <c r="N41"/>
    </row>
    <row r="42" spans="1:14" ht="15.75" customHeight="1" x14ac:dyDescent="0.3">
      <c r="A42" s="102" t="s">
        <v>803</v>
      </c>
      <c r="B42" s="103"/>
      <c r="C42" s="104"/>
      <c r="D42" s="100">
        <v>79</v>
      </c>
      <c r="E42" s="100">
        <v>91.001000000000005</v>
      </c>
      <c r="F42" s="105">
        <f>SUM(D42:E42)</f>
        <v>170.001</v>
      </c>
      <c r="G42"/>
      <c r="H42" s="33"/>
      <c r="I42" s="33"/>
      <c r="J42" s="33"/>
      <c r="K42" s="33"/>
      <c r="L42" s="33"/>
      <c r="M42" s="33"/>
      <c r="N42"/>
    </row>
    <row r="43" spans="1:14" ht="15.75" customHeight="1" x14ac:dyDescent="0.3">
      <c r="A43" s="106" t="s">
        <v>801</v>
      </c>
      <c r="B43" s="107"/>
      <c r="C43" s="108"/>
      <c r="D43" s="109">
        <v>97.001000000000005</v>
      </c>
      <c r="E43" s="109">
        <v>91</v>
      </c>
      <c r="F43" s="110">
        <f>SUM(D43:E43)</f>
        <v>188.001</v>
      </c>
      <c r="G43"/>
      <c r="H43" s="33"/>
      <c r="I43" s="33"/>
      <c r="J43" s="33"/>
      <c r="K43" s="33"/>
      <c r="L43" s="33"/>
      <c r="M43" s="33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51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863</v>
      </c>
      <c r="E46" s="6"/>
      <c r="H46" s="63" t="s">
        <v>859</v>
      </c>
      <c r="I46" s="64">
        <v>3</v>
      </c>
      <c r="J46" s="64">
        <v>3</v>
      </c>
      <c r="K46" s="64"/>
      <c r="L46" s="64"/>
      <c r="M46" s="127">
        <v>1695.018</v>
      </c>
      <c r="N46" s="65">
        <v>6</v>
      </c>
    </row>
    <row r="47" spans="1:14" ht="15.75" customHeight="1" x14ac:dyDescent="0.3">
      <c r="B47" s="59" t="s">
        <v>864</v>
      </c>
      <c r="E47" s="6"/>
      <c r="H47" s="66" t="s">
        <v>858</v>
      </c>
      <c r="I47" s="38">
        <v>3</v>
      </c>
      <c r="J47" s="38">
        <v>2</v>
      </c>
      <c r="K47" s="38"/>
      <c r="L47" s="38">
        <v>1</v>
      </c>
      <c r="M47" s="128">
        <v>1668.0140000000001</v>
      </c>
      <c r="N47" s="39">
        <v>4</v>
      </c>
    </row>
    <row r="48" spans="1:14" ht="15.75" customHeight="1" x14ac:dyDescent="0.3">
      <c r="B48" s="9" t="s">
        <v>286</v>
      </c>
      <c r="E48" s="6"/>
      <c r="H48" s="66" t="s">
        <v>628</v>
      </c>
      <c r="I48" s="38">
        <v>3</v>
      </c>
      <c r="J48" s="38">
        <v>2</v>
      </c>
      <c r="K48" s="38"/>
      <c r="L48" s="38">
        <v>1</v>
      </c>
      <c r="M48" s="128">
        <v>1635</v>
      </c>
      <c r="N48" s="39">
        <v>4</v>
      </c>
    </row>
    <row r="49" spans="1:14" ht="15.75" customHeight="1" x14ac:dyDescent="0.3">
      <c r="H49" s="66" t="s">
        <v>860</v>
      </c>
      <c r="I49" s="38">
        <v>3</v>
      </c>
      <c r="J49" s="38">
        <v>1</v>
      </c>
      <c r="K49" s="38"/>
      <c r="L49" s="38">
        <v>2</v>
      </c>
      <c r="M49" s="128">
        <v>1624.0070000000001</v>
      </c>
      <c r="N49" s="39">
        <v>2</v>
      </c>
    </row>
    <row r="50" spans="1:14" ht="15.75" customHeight="1" x14ac:dyDescent="0.3">
      <c r="H50" s="66" t="s">
        <v>861</v>
      </c>
      <c r="I50" s="38">
        <v>3</v>
      </c>
      <c r="J50" s="38">
        <v>1</v>
      </c>
      <c r="K50" s="38"/>
      <c r="L50" s="38">
        <v>2</v>
      </c>
      <c r="M50" s="128">
        <v>1304.0070000000001</v>
      </c>
      <c r="N50" s="39">
        <v>2</v>
      </c>
    </row>
    <row r="51" spans="1:14" ht="15.75" customHeight="1" x14ac:dyDescent="0.3">
      <c r="H51" s="67" t="s">
        <v>862</v>
      </c>
      <c r="I51" s="40">
        <v>3</v>
      </c>
      <c r="J51" s="40"/>
      <c r="K51" s="40"/>
      <c r="L51" s="40">
        <v>3</v>
      </c>
      <c r="M51" s="129">
        <v>1328.002</v>
      </c>
      <c r="N51" s="41">
        <v>0</v>
      </c>
    </row>
    <row r="52" spans="1:14" ht="15.75" customHeight="1" x14ac:dyDescent="0.3">
      <c r="H52" s="33"/>
      <c r="I52" s="33"/>
      <c r="J52" s="33"/>
      <c r="K52" s="33"/>
      <c r="L52" s="33"/>
      <c r="M52" s="33"/>
      <c r="N52" s="33"/>
    </row>
    <row r="53" spans="1:14" ht="15.75" customHeight="1" x14ac:dyDescent="0.3">
      <c r="A53" s="6" t="s">
        <v>473</v>
      </c>
      <c r="H53" s="33"/>
      <c r="I53" s="33"/>
      <c r="J53" s="33"/>
      <c r="K53" s="33"/>
      <c r="L53" s="33"/>
      <c r="M53" s="33"/>
      <c r="N53" s="33"/>
    </row>
    <row r="54" spans="1:14" ht="15.75" customHeight="1" x14ac:dyDescent="0.3">
      <c r="A54" s="112"/>
      <c r="B54" s="112"/>
      <c r="C54" s="112"/>
      <c r="D54" s="112"/>
      <c r="E54" s="112"/>
      <c r="F54" s="112"/>
      <c r="G54" s="120"/>
      <c r="H54" s="112"/>
      <c r="I54" s="112"/>
      <c r="J54" s="112"/>
      <c r="K54" s="112"/>
      <c r="L54" s="112"/>
      <c r="M54" s="112"/>
      <c r="N54" s="112"/>
    </row>
    <row r="55" spans="1:14" ht="15.75" customHeight="1" x14ac:dyDescent="0.3">
      <c r="A55" s="6" t="s">
        <v>769</v>
      </c>
      <c r="E55" s="119" t="s">
        <v>165</v>
      </c>
      <c r="G55" s="6"/>
      <c r="I55" s="112"/>
      <c r="J55" s="112"/>
      <c r="K55" s="112"/>
      <c r="L55" s="112"/>
      <c r="M55" s="112"/>
      <c r="N55" s="112"/>
    </row>
    <row r="56" spans="1:14" ht="15.75" customHeight="1" x14ac:dyDescent="0.3">
      <c r="A56" s="6" t="s">
        <v>166</v>
      </c>
      <c r="E56" s="6"/>
      <c r="I56" s="112"/>
      <c r="J56" s="112"/>
      <c r="K56" s="112"/>
      <c r="L56" s="112"/>
      <c r="M56" s="112"/>
      <c r="N56" s="112"/>
    </row>
    <row r="57" spans="1:14" ht="15.75" customHeight="1" x14ac:dyDescent="0.3">
      <c r="A57" s="112"/>
      <c r="B57" s="112"/>
      <c r="C57" s="112"/>
      <c r="D57" s="112"/>
      <c r="E57" s="112"/>
      <c r="F57" s="112"/>
      <c r="G57" s="120"/>
      <c r="H57" s="112"/>
      <c r="I57" s="112"/>
      <c r="J57" s="112"/>
      <c r="K57" s="112"/>
      <c r="L57" s="112"/>
      <c r="M57" s="112"/>
      <c r="N57" s="112"/>
    </row>
    <row r="58" spans="1:14" ht="15.75" customHeight="1" x14ac:dyDescent="0.3">
      <c r="A58" s="112"/>
      <c r="B58" s="112"/>
      <c r="C58" s="112"/>
      <c r="D58" s="112"/>
      <c r="E58" s="112"/>
      <c r="F58" s="112"/>
      <c r="G58" s="120"/>
      <c r="H58" s="112"/>
      <c r="I58" s="112"/>
      <c r="J58" s="112"/>
      <c r="K58" s="112"/>
      <c r="L58" s="112"/>
      <c r="M58" s="112"/>
      <c r="N58" s="112"/>
    </row>
    <row r="59" spans="1:14" ht="15.75" customHeight="1" x14ac:dyDescent="0.3">
      <c r="A59" s="112"/>
      <c r="B59" s="112"/>
      <c r="C59" s="112"/>
      <c r="D59" s="112"/>
      <c r="E59" s="112"/>
      <c r="F59" s="112"/>
      <c r="G59" s="120"/>
      <c r="H59" s="112"/>
      <c r="I59" s="112"/>
      <c r="J59" s="112"/>
      <c r="K59" s="112"/>
      <c r="L59" s="112"/>
      <c r="M59" s="112"/>
      <c r="N59" s="112"/>
    </row>
    <row r="60" spans="1:14" ht="15.75" customHeight="1" x14ac:dyDescent="0.3">
      <c r="A60" s="112"/>
      <c r="B60" s="112"/>
      <c r="C60" s="112"/>
      <c r="D60" s="112"/>
      <c r="E60" s="112"/>
      <c r="F60" s="112"/>
      <c r="G60" s="120"/>
      <c r="H60" s="112"/>
      <c r="I60" s="112"/>
      <c r="J60" s="112"/>
      <c r="K60" s="112"/>
      <c r="L60" s="112"/>
      <c r="M60" s="112"/>
      <c r="N60" s="112"/>
    </row>
    <row r="61" spans="1:14" ht="15.75" customHeight="1" x14ac:dyDescent="0.3">
      <c r="A61" s="112"/>
      <c r="B61" s="112"/>
      <c r="C61" s="112"/>
      <c r="D61" s="112"/>
      <c r="E61" s="112"/>
      <c r="F61" s="112"/>
      <c r="G61" s="120"/>
      <c r="H61" s="112"/>
      <c r="I61" s="112"/>
      <c r="J61" s="112"/>
      <c r="K61" s="112"/>
      <c r="L61" s="112"/>
      <c r="M61" s="112"/>
      <c r="N61" s="112"/>
    </row>
    <row r="62" spans="1:14" ht="15.75" customHeight="1" x14ac:dyDescent="0.3">
      <c r="A62" s="112"/>
      <c r="B62" s="112"/>
      <c r="C62" s="112"/>
      <c r="D62" s="112"/>
      <c r="E62" s="112"/>
      <c r="F62" s="112"/>
      <c r="G62" s="120"/>
      <c r="H62" s="112"/>
      <c r="I62" s="112"/>
      <c r="J62" s="112"/>
      <c r="K62" s="112"/>
      <c r="L62" s="112"/>
      <c r="M62" s="112"/>
      <c r="N62" s="112"/>
    </row>
    <row r="63" spans="1:14" ht="15.75" customHeight="1" x14ac:dyDescent="0.3">
      <c r="A63" s="112"/>
      <c r="B63" s="112"/>
      <c r="C63" s="112"/>
      <c r="D63" s="112"/>
      <c r="E63" s="112"/>
      <c r="F63" s="112"/>
      <c r="G63" s="120"/>
      <c r="H63" s="112"/>
      <c r="I63" s="112"/>
      <c r="J63" s="112"/>
      <c r="K63" s="112"/>
      <c r="L63" s="112"/>
      <c r="M63" s="112"/>
      <c r="N63" s="112"/>
    </row>
    <row r="64" spans="1:14" ht="15.75" customHeight="1" x14ac:dyDescent="0.3">
      <c r="A64" s="112"/>
      <c r="B64" s="112"/>
      <c r="C64" s="112"/>
      <c r="D64" s="112"/>
      <c r="E64" s="112"/>
      <c r="F64" s="112"/>
      <c r="G64" s="120"/>
      <c r="H64" s="112"/>
      <c r="I64" s="112"/>
      <c r="J64" s="112"/>
      <c r="K64" s="112"/>
      <c r="L64" s="112"/>
      <c r="M64" s="112"/>
      <c r="N64" s="112"/>
    </row>
    <row r="65" spans="1:14" ht="15.75" customHeight="1" x14ac:dyDescent="0.3">
      <c r="A65" s="112"/>
      <c r="B65" s="112"/>
      <c r="C65" s="112"/>
      <c r="D65" s="112"/>
      <c r="E65" s="112"/>
      <c r="F65" s="112"/>
      <c r="G65" s="120"/>
      <c r="H65" s="112"/>
      <c r="I65" s="112"/>
      <c r="J65" s="112"/>
      <c r="K65" s="112"/>
      <c r="L65" s="112"/>
      <c r="M65" s="112"/>
      <c r="N65" s="112"/>
    </row>
    <row r="66" spans="1:14" ht="15.75" customHeight="1" x14ac:dyDescent="0.3">
      <c r="A66" s="112"/>
      <c r="B66" s="112"/>
      <c r="C66" s="112"/>
      <c r="D66" s="112"/>
      <c r="E66" s="112"/>
      <c r="F66" s="112"/>
      <c r="G66" s="120"/>
      <c r="H66" s="112"/>
      <c r="I66" s="112"/>
      <c r="J66" s="112"/>
      <c r="K66" s="112"/>
      <c r="L66" s="112"/>
      <c r="M66" s="112"/>
      <c r="N66" s="112"/>
    </row>
    <row r="67" spans="1:14" ht="15.75" customHeight="1" x14ac:dyDescent="0.3">
      <c r="A67" s="112"/>
      <c r="B67" s="112"/>
      <c r="C67" s="112"/>
      <c r="D67" s="112"/>
      <c r="E67" s="112"/>
      <c r="F67" s="112"/>
      <c r="G67" s="120"/>
      <c r="H67" s="112"/>
      <c r="I67" s="112"/>
      <c r="J67" s="112"/>
      <c r="K67" s="112"/>
      <c r="L67" s="112"/>
      <c r="M67" s="112"/>
      <c r="N67" s="112"/>
    </row>
    <row r="68" spans="1:14" ht="15.75" customHeight="1" x14ac:dyDescent="0.3">
      <c r="A68" s="112"/>
      <c r="B68" s="112"/>
      <c r="C68" s="112"/>
      <c r="D68" s="112"/>
      <c r="E68" s="112"/>
      <c r="F68" s="112"/>
      <c r="G68" s="120"/>
      <c r="H68" s="112"/>
      <c r="I68" s="112"/>
      <c r="J68" s="112"/>
      <c r="K68" s="112"/>
      <c r="L68" s="112"/>
      <c r="M68" s="112"/>
      <c r="N68" s="112"/>
    </row>
    <row r="69" spans="1:14" ht="15.75" customHeight="1" x14ac:dyDescent="0.3">
      <c r="A69" s="112"/>
      <c r="B69" s="112"/>
      <c r="C69" s="112"/>
      <c r="D69" s="112"/>
      <c r="E69" s="112"/>
      <c r="F69" s="112"/>
      <c r="G69" s="120"/>
      <c r="H69" s="112"/>
      <c r="I69" s="112"/>
      <c r="J69" s="112"/>
      <c r="K69" s="112"/>
      <c r="L69" s="112"/>
      <c r="M69" s="112"/>
      <c r="N69" s="112"/>
    </row>
    <row r="70" spans="1:14" ht="15.75" customHeight="1" x14ac:dyDescent="0.3">
      <c r="A70" s="112"/>
      <c r="B70" s="112"/>
      <c r="C70" s="112"/>
      <c r="D70" s="112"/>
      <c r="E70" s="112"/>
      <c r="F70" s="112"/>
      <c r="G70" s="120"/>
      <c r="H70" s="112"/>
      <c r="I70" s="112"/>
      <c r="J70" s="112"/>
      <c r="K70" s="112"/>
      <c r="L70" s="112"/>
      <c r="M70" s="112"/>
      <c r="N70" s="112"/>
    </row>
    <row r="71" spans="1:14" ht="15.75" customHeight="1" x14ac:dyDescent="0.3">
      <c r="A71" s="112"/>
      <c r="B71" s="112"/>
      <c r="C71" s="112"/>
      <c r="D71" s="112"/>
      <c r="E71" s="112"/>
      <c r="F71" s="112"/>
      <c r="G71" s="120"/>
      <c r="H71" s="112"/>
      <c r="I71" s="112"/>
      <c r="J71" s="112"/>
      <c r="K71" s="112"/>
      <c r="L71" s="112"/>
      <c r="M71" s="112"/>
      <c r="N71" s="112"/>
    </row>
    <row r="72" spans="1:14" ht="15.75" customHeight="1" x14ac:dyDescent="0.3">
      <c r="A72" s="112"/>
      <c r="B72" s="112"/>
      <c r="C72" s="112"/>
      <c r="D72" s="112"/>
      <c r="E72" s="112"/>
      <c r="F72" s="112"/>
      <c r="G72" s="120"/>
      <c r="H72" s="112"/>
      <c r="I72" s="112"/>
      <c r="J72" s="112"/>
      <c r="K72" s="112"/>
      <c r="L72" s="112"/>
      <c r="M72" s="112"/>
      <c r="N72" s="112"/>
    </row>
    <row r="73" spans="1:14" ht="15.75" customHeight="1" x14ac:dyDescent="0.3">
      <c r="A73" s="112"/>
      <c r="B73" s="112"/>
      <c r="C73" s="112"/>
      <c r="D73" s="112"/>
      <c r="E73" s="112"/>
      <c r="F73" s="112"/>
      <c r="G73" s="120"/>
      <c r="H73" s="112"/>
      <c r="I73" s="112"/>
      <c r="J73" s="112"/>
      <c r="K73" s="112"/>
      <c r="L73" s="112"/>
      <c r="M73" s="112"/>
      <c r="N73" s="112"/>
    </row>
    <row r="74" spans="1:14" ht="15.75" customHeight="1" x14ac:dyDescent="0.3">
      <c r="A74" s="112"/>
      <c r="B74" s="112"/>
      <c r="C74" s="112"/>
      <c r="D74" s="112"/>
      <c r="E74" s="112"/>
      <c r="F74" s="112"/>
      <c r="G74" s="120"/>
      <c r="H74" s="112"/>
      <c r="I74" s="112"/>
      <c r="J74" s="112"/>
      <c r="K74" s="112"/>
      <c r="L74" s="112"/>
      <c r="M74" s="112"/>
      <c r="N74" s="112"/>
    </row>
    <row r="75" spans="1:14" ht="15.75" customHeight="1" x14ac:dyDescent="0.3">
      <c r="A75" s="112"/>
      <c r="B75" s="112"/>
      <c r="C75" s="112"/>
      <c r="D75" s="112"/>
      <c r="E75" s="112"/>
      <c r="F75" s="112"/>
      <c r="G75" s="120"/>
      <c r="H75" s="112"/>
      <c r="I75" s="112"/>
      <c r="J75" s="112"/>
      <c r="K75" s="112"/>
      <c r="L75" s="112"/>
      <c r="M75" s="112"/>
      <c r="N75" s="112"/>
    </row>
    <row r="76" spans="1:14" ht="15.75" customHeight="1" x14ac:dyDescent="0.3">
      <c r="A76" s="112"/>
      <c r="B76" s="112"/>
      <c r="C76" s="112"/>
      <c r="D76" s="112"/>
      <c r="E76" s="112"/>
      <c r="F76" s="112"/>
      <c r="G76" s="120"/>
      <c r="H76" s="112"/>
      <c r="I76" s="112"/>
      <c r="J76" s="112"/>
      <c r="K76" s="112"/>
      <c r="L76" s="112"/>
      <c r="M76" s="112"/>
      <c r="N76" s="112"/>
    </row>
    <row r="77" spans="1:14" ht="15.75" customHeight="1" x14ac:dyDescent="0.3">
      <c r="A77" s="112"/>
      <c r="B77" s="112"/>
      <c r="C77" s="112"/>
      <c r="D77" s="112"/>
      <c r="E77" s="112"/>
      <c r="F77" s="112"/>
      <c r="G77" s="120"/>
      <c r="H77" s="112"/>
      <c r="I77" s="112"/>
      <c r="J77" s="112"/>
      <c r="K77" s="112"/>
      <c r="L77" s="112"/>
      <c r="M77" s="112"/>
      <c r="N77" s="112"/>
    </row>
    <row r="78" spans="1:14" ht="15.75" customHeight="1" x14ac:dyDescent="0.3">
      <c r="A78" s="112"/>
      <c r="B78" s="112"/>
      <c r="C78" s="112"/>
      <c r="D78" s="112"/>
      <c r="E78" s="112"/>
      <c r="F78" s="112"/>
      <c r="G78" s="120"/>
      <c r="H78" s="112"/>
      <c r="I78" s="112"/>
      <c r="J78" s="112"/>
      <c r="K78" s="112"/>
      <c r="L78" s="112"/>
      <c r="M78" s="112"/>
      <c r="N78" s="112"/>
    </row>
    <row r="79" spans="1:14" ht="15.75" customHeight="1" x14ac:dyDescent="0.3">
      <c r="A79" s="112"/>
      <c r="B79" s="112"/>
      <c r="C79" s="112"/>
      <c r="D79" s="112"/>
      <c r="E79" s="112"/>
      <c r="F79" s="112"/>
      <c r="G79" s="120"/>
      <c r="H79" s="112"/>
      <c r="I79" s="112"/>
      <c r="J79" s="112"/>
      <c r="K79" s="112"/>
      <c r="L79" s="112"/>
      <c r="M79" s="112"/>
      <c r="N79" s="112"/>
    </row>
    <row r="80" spans="1:14" ht="15.75" customHeight="1" x14ac:dyDescent="0.3">
      <c r="A80" s="112"/>
      <c r="B80" s="112"/>
      <c r="C80" s="112"/>
      <c r="D80" s="112"/>
      <c r="E80" s="112"/>
      <c r="F80" s="112"/>
      <c r="G80" s="120"/>
      <c r="H80" s="112"/>
      <c r="I80" s="112"/>
      <c r="J80" s="112"/>
      <c r="K80" s="112"/>
      <c r="L80" s="112"/>
      <c r="M80" s="112"/>
      <c r="N80" s="112"/>
    </row>
    <row r="81" spans="1:14" ht="15.75" customHeight="1" x14ac:dyDescent="0.3">
      <c r="A81" s="112"/>
      <c r="B81" s="112"/>
      <c r="C81" s="112"/>
      <c r="D81" s="112"/>
      <c r="E81" s="112"/>
      <c r="F81" s="112"/>
      <c r="G81" s="120"/>
      <c r="H81" s="112"/>
      <c r="I81" s="112"/>
      <c r="J81" s="112"/>
      <c r="K81" s="112"/>
      <c r="L81" s="112"/>
      <c r="M81" s="112"/>
      <c r="N81" s="112"/>
    </row>
    <row r="82" spans="1:14" ht="15.75" customHeight="1" x14ac:dyDescent="0.3">
      <c r="A82" s="112"/>
      <c r="B82" s="112"/>
      <c r="C82" s="112"/>
      <c r="D82" s="112"/>
      <c r="E82" s="112"/>
      <c r="F82" s="112"/>
      <c r="G82" s="120"/>
      <c r="H82" s="112"/>
      <c r="I82" s="112"/>
      <c r="J82" s="112"/>
      <c r="K82" s="112"/>
      <c r="L82" s="112"/>
      <c r="M82" s="112"/>
      <c r="N82" s="112"/>
    </row>
    <row r="83" spans="1:14" ht="15.75" customHeight="1" x14ac:dyDescent="0.3">
      <c r="A83" s="112"/>
      <c r="B83" s="112"/>
      <c r="C83" s="112"/>
      <c r="D83" s="112"/>
      <c r="E83" s="112"/>
      <c r="F83" s="112"/>
      <c r="G83" s="120"/>
      <c r="H83" s="112"/>
      <c r="I83" s="112"/>
      <c r="J83" s="112"/>
      <c r="K83" s="112"/>
      <c r="L83" s="112"/>
      <c r="M83" s="112"/>
      <c r="N83" s="112"/>
    </row>
    <row r="84" spans="1:14" ht="15.75" customHeight="1" x14ac:dyDescent="0.3">
      <c r="A84" s="112"/>
      <c r="B84" s="112"/>
      <c r="C84" s="112"/>
      <c r="D84" s="112"/>
      <c r="E84" s="112"/>
      <c r="F84" s="112"/>
      <c r="G84" s="120"/>
      <c r="H84" s="112"/>
      <c r="I84" s="112"/>
      <c r="J84" s="112"/>
      <c r="K84" s="112"/>
      <c r="L84" s="112"/>
      <c r="M84" s="112"/>
      <c r="N84" s="112"/>
    </row>
    <row r="85" spans="1:14" ht="15.75" customHeight="1" x14ac:dyDescent="0.3">
      <c r="A85" s="112"/>
      <c r="B85" s="112"/>
      <c r="C85" s="112"/>
      <c r="D85" s="112"/>
      <c r="E85" s="112"/>
      <c r="F85" s="112"/>
      <c r="G85" s="120"/>
      <c r="H85" s="112"/>
      <c r="I85" s="112"/>
      <c r="J85" s="112"/>
      <c r="K85" s="112"/>
      <c r="L85" s="112"/>
      <c r="M85" s="112"/>
      <c r="N85" s="112"/>
    </row>
    <row r="86" spans="1:14" ht="15.75" customHeight="1" x14ac:dyDescent="0.3">
      <c r="A86" s="112"/>
      <c r="B86" s="112"/>
      <c r="C86" s="112"/>
      <c r="D86" s="112"/>
      <c r="E86" s="112"/>
      <c r="F86" s="112"/>
      <c r="G86" s="120"/>
      <c r="H86" s="112"/>
      <c r="I86" s="112"/>
      <c r="J86" s="112"/>
      <c r="K86" s="112"/>
      <c r="L86" s="112"/>
      <c r="M86" s="112"/>
      <c r="N86" s="112"/>
    </row>
    <row r="87" spans="1:14" ht="15.75" customHeight="1" x14ac:dyDescent="0.3">
      <c r="A87" s="112"/>
      <c r="B87" s="112"/>
      <c r="C87" s="112"/>
      <c r="D87" s="112"/>
      <c r="E87" s="112"/>
      <c r="F87" s="112"/>
      <c r="G87" s="120"/>
      <c r="H87" s="112"/>
      <c r="I87" s="112"/>
      <c r="J87" s="112"/>
      <c r="K87" s="112"/>
      <c r="L87" s="112"/>
      <c r="M87" s="112"/>
      <c r="N87" s="112"/>
    </row>
    <row r="88" spans="1:14" ht="15.75" customHeight="1" x14ac:dyDescent="0.3">
      <c r="A88" s="112"/>
      <c r="B88" s="112"/>
      <c r="C88" s="112"/>
      <c r="D88" s="112"/>
      <c r="E88" s="112"/>
      <c r="F88" s="112"/>
      <c r="G88" s="120"/>
      <c r="H88" s="112"/>
      <c r="I88" s="112"/>
      <c r="J88" s="112"/>
      <c r="K88" s="112"/>
      <c r="L88" s="112"/>
      <c r="M88" s="112"/>
      <c r="N88" s="112"/>
    </row>
    <row r="89" spans="1:14" ht="15.75" customHeight="1" x14ac:dyDescent="0.3">
      <c r="A89" s="112"/>
      <c r="B89" s="112"/>
      <c r="C89" s="112"/>
      <c r="D89" s="112"/>
      <c r="E89" s="112"/>
      <c r="F89" s="112"/>
      <c r="G89" s="120"/>
      <c r="H89" s="112"/>
      <c r="I89" s="112"/>
      <c r="J89" s="112"/>
      <c r="K89" s="112"/>
      <c r="L89" s="112"/>
      <c r="M89" s="112"/>
      <c r="N89" s="112"/>
    </row>
    <row r="90" spans="1:14" ht="15.75" customHeight="1" x14ac:dyDescent="0.3">
      <c r="A90" s="112"/>
      <c r="B90" s="112"/>
      <c r="C90" s="112"/>
      <c r="D90" s="112"/>
      <c r="E90" s="112"/>
      <c r="F90" s="112"/>
      <c r="G90" s="120"/>
      <c r="H90" s="112"/>
      <c r="I90" s="112"/>
      <c r="J90" s="112"/>
      <c r="K90" s="112"/>
      <c r="L90" s="112"/>
      <c r="M90" s="112"/>
      <c r="N90" s="112"/>
    </row>
    <row r="91" spans="1:14" ht="15.75" customHeight="1" x14ac:dyDescent="0.3">
      <c r="A91" s="112"/>
      <c r="B91" s="112"/>
      <c r="C91" s="112"/>
      <c r="D91" s="112"/>
      <c r="E91" s="112"/>
      <c r="F91" s="112"/>
      <c r="G91" s="120"/>
      <c r="H91" s="112"/>
      <c r="I91" s="112"/>
      <c r="J91" s="112"/>
      <c r="K91" s="112"/>
      <c r="L91" s="112"/>
      <c r="M91" s="112"/>
      <c r="N91" s="112"/>
    </row>
    <row r="92" spans="1:14" ht="15.75" customHeight="1" x14ac:dyDescent="0.3">
      <c r="A92" s="112"/>
      <c r="B92" s="112"/>
      <c r="C92" s="112"/>
      <c r="D92" s="112"/>
      <c r="E92" s="112"/>
      <c r="F92" s="112"/>
      <c r="G92" s="120"/>
      <c r="H92" s="112"/>
      <c r="I92" s="112"/>
      <c r="J92" s="112"/>
      <c r="K92" s="112"/>
      <c r="L92" s="112"/>
      <c r="M92" s="112"/>
      <c r="N92" s="112"/>
    </row>
    <row r="93" spans="1:14" ht="15.75" customHeight="1" x14ac:dyDescent="0.3">
      <c r="A93" s="112"/>
      <c r="B93" s="112"/>
      <c r="C93" s="112"/>
      <c r="D93" s="112"/>
      <c r="E93" s="112"/>
      <c r="F93" s="112"/>
      <c r="G93" s="120"/>
      <c r="H93" s="112"/>
      <c r="I93" s="112"/>
      <c r="J93" s="112"/>
      <c r="K93" s="112"/>
      <c r="L93" s="112"/>
      <c r="M93" s="112"/>
      <c r="N93" s="112"/>
    </row>
    <row r="94" spans="1:14" ht="15.75" customHeight="1" x14ac:dyDescent="0.3">
      <c r="A94" s="112"/>
      <c r="B94" s="112"/>
      <c r="C94" s="112"/>
      <c r="D94" s="112"/>
      <c r="E94" s="112"/>
      <c r="F94" s="112"/>
      <c r="G94" s="120"/>
      <c r="H94" s="112"/>
      <c r="I94" s="112"/>
      <c r="J94" s="112"/>
      <c r="K94" s="112"/>
      <c r="L94" s="112"/>
      <c r="M94" s="112"/>
      <c r="N94" s="112"/>
    </row>
    <row r="95" spans="1:14" ht="15.75" customHeight="1" x14ac:dyDescent="0.3">
      <c r="A95" s="112"/>
      <c r="B95" s="112"/>
      <c r="C95" s="112"/>
      <c r="D95" s="112"/>
      <c r="E95" s="112"/>
      <c r="F95" s="112"/>
      <c r="G95" s="120"/>
      <c r="H95" s="112"/>
      <c r="I95" s="112"/>
      <c r="J95" s="112"/>
      <c r="K95" s="112"/>
      <c r="L95" s="112"/>
      <c r="M95" s="112"/>
      <c r="N95" s="112"/>
    </row>
    <row r="96" spans="1:14" ht="15.75" customHeight="1" x14ac:dyDescent="0.3">
      <c r="A96" s="112"/>
      <c r="B96" s="112"/>
      <c r="C96" s="112"/>
      <c r="D96" s="112"/>
      <c r="E96" s="112"/>
      <c r="F96" s="112"/>
      <c r="G96" s="120"/>
      <c r="H96" s="112"/>
      <c r="I96" s="112"/>
      <c r="J96" s="112"/>
      <c r="K96" s="112"/>
      <c r="L96" s="112"/>
      <c r="M96" s="112"/>
      <c r="N96" s="112"/>
    </row>
    <row r="97" spans="1:14" ht="15.75" customHeight="1" x14ac:dyDescent="0.3">
      <c r="A97" s="112"/>
      <c r="B97" s="112"/>
      <c r="C97" s="112"/>
      <c r="D97" s="112"/>
      <c r="E97" s="112"/>
      <c r="F97" s="112"/>
      <c r="G97" s="120"/>
      <c r="H97" s="112"/>
      <c r="I97" s="112"/>
      <c r="J97" s="112"/>
      <c r="K97" s="112"/>
      <c r="L97" s="112"/>
      <c r="M97" s="112"/>
      <c r="N97" s="112"/>
    </row>
    <row r="98" spans="1:14" ht="15.75" customHeight="1" x14ac:dyDescent="0.3">
      <c r="A98" s="112"/>
      <c r="B98" s="112"/>
      <c r="C98" s="112"/>
      <c r="D98" s="112"/>
      <c r="E98" s="112"/>
      <c r="F98" s="112"/>
      <c r="G98" s="120"/>
      <c r="H98" s="112"/>
      <c r="I98" s="112"/>
      <c r="J98" s="112"/>
      <c r="K98" s="112"/>
      <c r="L98" s="112"/>
      <c r="M98" s="112"/>
      <c r="N98" s="112"/>
    </row>
    <row r="99" spans="1:14" ht="15.75" customHeight="1" x14ac:dyDescent="0.3">
      <c r="A99" s="112"/>
      <c r="B99" s="112"/>
      <c r="C99" s="112"/>
      <c r="D99" s="112"/>
      <c r="E99" s="112"/>
      <c r="F99" s="112"/>
      <c r="G99" s="120"/>
      <c r="H99" s="112"/>
      <c r="I99" s="112"/>
      <c r="J99" s="112"/>
      <c r="K99" s="112"/>
      <c r="L99" s="112"/>
      <c r="M99" s="112"/>
      <c r="N99" s="112"/>
    </row>
    <row r="100" spans="1:14" ht="15.75" customHeight="1" x14ac:dyDescent="0.3">
      <c r="A100" s="112"/>
      <c r="B100" s="112"/>
      <c r="C100" s="112"/>
      <c r="D100" s="112"/>
      <c r="E100" s="112"/>
      <c r="F100" s="112"/>
      <c r="G100" s="120"/>
      <c r="H100" s="112"/>
      <c r="I100" s="112"/>
      <c r="J100" s="112"/>
      <c r="K100" s="112"/>
      <c r="L100" s="112"/>
      <c r="M100" s="112"/>
      <c r="N100" s="112"/>
    </row>
    <row r="101" spans="1:14" ht="15.75" customHeight="1" x14ac:dyDescent="0.3">
      <c r="A101" s="112"/>
      <c r="B101" s="112"/>
      <c r="C101" s="112"/>
      <c r="D101" s="112"/>
      <c r="E101" s="112"/>
      <c r="F101" s="112"/>
      <c r="G101" s="120"/>
      <c r="H101" s="112"/>
      <c r="I101" s="112"/>
      <c r="J101" s="112"/>
      <c r="K101" s="112"/>
      <c r="L101" s="112"/>
      <c r="M101" s="112"/>
      <c r="N101" s="112"/>
    </row>
    <row r="102" spans="1:14" ht="15.75" customHeight="1" x14ac:dyDescent="0.3">
      <c r="A102" s="112"/>
      <c r="B102" s="112"/>
      <c r="C102" s="112"/>
      <c r="D102" s="112"/>
      <c r="E102" s="112"/>
      <c r="F102" s="112"/>
      <c r="G102" s="120"/>
      <c r="H102" s="112"/>
      <c r="I102" s="112"/>
      <c r="J102" s="112"/>
      <c r="K102" s="112"/>
      <c r="L102" s="112"/>
      <c r="M102" s="112"/>
      <c r="N102" s="112"/>
    </row>
    <row r="103" spans="1:14" ht="15.75" customHeight="1" x14ac:dyDescent="0.3">
      <c r="A103" s="112"/>
      <c r="B103" s="112"/>
      <c r="C103" s="112"/>
      <c r="D103" s="112"/>
      <c r="E103" s="112"/>
      <c r="F103" s="112"/>
      <c r="G103" s="120"/>
      <c r="H103" s="112"/>
      <c r="I103" s="112"/>
      <c r="J103" s="112"/>
      <c r="K103" s="112"/>
      <c r="L103" s="112"/>
      <c r="M103" s="112"/>
      <c r="N103" s="112"/>
    </row>
    <row r="104" spans="1:14" ht="15.75" customHeight="1" x14ac:dyDescent="0.3">
      <c r="A104" s="112"/>
      <c r="B104" s="112"/>
      <c r="C104" s="112"/>
      <c r="D104" s="112"/>
      <c r="E104" s="112"/>
      <c r="F104" s="112"/>
      <c r="G104" s="120"/>
      <c r="H104" s="112"/>
      <c r="I104" s="112"/>
      <c r="J104" s="112"/>
      <c r="K104" s="112"/>
      <c r="L104" s="112"/>
      <c r="M104" s="112"/>
      <c r="N104" s="112"/>
    </row>
    <row r="105" spans="1:14" ht="15.75" customHeight="1" x14ac:dyDescent="0.3">
      <c r="A105" s="112"/>
      <c r="B105" s="112"/>
      <c r="C105" s="112"/>
      <c r="D105" s="112"/>
      <c r="E105" s="112"/>
      <c r="F105" s="112"/>
      <c r="G105" s="120"/>
      <c r="H105" s="112"/>
      <c r="I105" s="112"/>
      <c r="J105" s="112"/>
      <c r="K105" s="112"/>
      <c r="L105" s="112"/>
      <c r="M105" s="112"/>
      <c r="N105" s="112"/>
    </row>
    <row r="106" spans="1:14" ht="15.75" customHeight="1" x14ac:dyDescent="0.3">
      <c r="A106" s="112"/>
      <c r="B106" s="112"/>
      <c r="C106" s="112"/>
      <c r="D106" s="112"/>
      <c r="E106" s="112"/>
      <c r="F106" s="112"/>
      <c r="G106" s="120"/>
      <c r="H106" s="112"/>
      <c r="I106" s="112"/>
      <c r="J106" s="112"/>
      <c r="K106" s="112"/>
      <c r="L106" s="112"/>
      <c r="M106" s="112"/>
      <c r="N106" s="112"/>
    </row>
    <row r="107" spans="1:14" ht="15.75" customHeight="1" x14ac:dyDescent="0.3">
      <c r="A107" s="112"/>
      <c r="B107" s="112"/>
      <c r="C107" s="112"/>
      <c r="D107" s="112"/>
      <c r="E107" s="112"/>
      <c r="F107" s="112"/>
      <c r="G107" s="120"/>
      <c r="H107" s="112"/>
      <c r="I107" s="112"/>
      <c r="J107" s="112"/>
      <c r="K107" s="112"/>
      <c r="L107" s="112"/>
      <c r="M107" s="112"/>
      <c r="N107" s="112"/>
    </row>
    <row r="108" spans="1:14" ht="15.75" customHeight="1" x14ac:dyDescent="0.3">
      <c r="A108" s="112"/>
      <c r="B108" s="112"/>
      <c r="C108" s="112"/>
      <c r="D108" s="112"/>
      <c r="E108" s="112"/>
      <c r="F108" s="112"/>
      <c r="G108" s="120"/>
      <c r="H108" s="112"/>
      <c r="I108" s="112"/>
      <c r="J108" s="112"/>
      <c r="K108" s="112"/>
      <c r="L108" s="112"/>
      <c r="M108" s="112"/>
      <c r="N108" s="112"/>
    </row>
    <row r="109" spans="1:14" ht="15.75" customHeight="1" x14ac:dyDescent="0.3">
      <c r="A109" s="112"/>
      <c r="B109" s="112"/>
      <c r="C109" s="112"/>
      <c r="D109" s="112"/>
      <c r="E109" s="112"/>
      <c r="F109" s="112"/>
      <c r="G109" s="120"/>
      <c r="H109" s="112"/>
      <c r="I109" s="112"/>
      <c r="J109" s="112"/>
      <c r="K109" s="112"/>
      <c r="L109" s="112"/>
      <c r="M109" s="112"/>
      <c r="N109" s="112"/>
    </row>
    <row r="110" spans="1:14" ht="15.75" customHeight="1" x14ac:dyDescent="0.3">
      <c r="A110" s="112"/>
      <c r="B110" s="112"/>
      <c r="C110" s="112"/>
      <c r="D110" s="112"/>
      <c r="E110" s="112"/>
      <c r="F110" s="112"/>
      <c r="G110" s="120"/>
      <c r="H110" s="112"/>
      <c r="I110" s="112"/>
      <c r="J110" s="112"/>
      <c r="K110" s="112"/>
      <c r="L110" s="112"/>
      <c r="M110" s="112"/>
      <c r="N110" s="112"/>
    </row>
    <row r="111" spans="1:14" ht="15.75" customHeight="1" x14ac:dyDescent="0.3">
      <c r="A111" s="112"/>
      <c r="B111" s="112"/>
      <c r="C111" s="112"/>
      <c r="D111" s="112"/>
      <c r="E111" s="112"/>
      <c r="F111" s="112"/>
      <c r="G111" s="120"/>
      <c r="H111" s="112"/>
      <c r="I111" s="112"/>
      <c r="J111" s="112"/>
      <c r="K111" s="112"/>
      <c r="L111" s="112"/>
      <c r="M111" s="112"/>
      <c r="N111" s="112"/>
    </row>
    <row r="112" spans="1:14" ht="15.75" customHeight="1" x14ac:dyDescent="0.3">
      <c r="A112" s="112"/>
      <c r="B112" s="112"/>
      <c r="C112" s="112"/>
      <c r="D112" s="112"/>
      <c r="E112" s="112"/>
      <c r="F112" s="112"/>
      <c r="G112" s="120"/>
      <c r="H112" s="112"/>
      <c r="I112" s="112"/>
      <c r="J112" s="112"/>
      <c r="K112" s="112"/>
      <c r="L112" s="112"/>
      <c r="M112" s="112"/>
      <c r="N112" s="112"/>
    </row>
    <row r="113" spans="1:14" ht="15.75" customHeight="1" x14ac:dyDescent="0.3">
      <c r="A113" s="112"/>
      <c r="B113" s="112"/>
      <c r="C113" s="112"/>
      <c r="D113" s="112"/>
      <c r="E113" s="112"/>
      <c r="F113" s="112"/>
      <c r="G113" s="120"/>
      <c r="H113" s="112"/>
      <c r="I113" s="112"/>
      <c r="J113" s="112"/>
      <c r="K113" s="112"/>
      <c r="L113" s="112"/>
      <c r="M113" s="112"/>
      <c r="N113" s="112"/>
    </row>
  </sheetData>
  <hyperlinks>
    <hyperlink ref="A2" location="'Index'!A3" tooltip="Go to the Index sheet" display="á" xr:uid="{E4624795-69FE-4892-9AD1-89AAF05FAB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648E-3A20-4AAF-A015-32FE3FD711F0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168</v>
      </c>
      <c r="E3" s="9" t="s">
        <v>169</v>
      </c>
      <c r="F3" s="8"/>
      <c r="G3" s="8"/>
      <c r="H3" s="33"/>
      <c r="I3" s="7"/>
      <c r="J3" s="8" t="s">
        <v>170</v>
      </c>
      <c r="K3" s="6" t="s">
        <v>171</v>
      </c>
      <c r="M3" s="9" t="s">
        <v>172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4">
        <v>2</v>
      </c>
      <c r="B5" s="15" t="s">
        <v>173</v>
      </c>
      <c r="C5" s="15" t="s">
        <v>129</v>
      </c>
      <c r="D5" s="35">
        <v>170</v>
      </c>
      <c r="E5" s="16">
        <v>8</v>
      </c>
      <c r="F5" s="35">
        <v>517</v>
      </c>
      <c r="G5" s="36">
        <v>26</v>
      </c>
      <c r="H5" s="33"/>
      <c r="I5" s="14">
        <v>5</v>
      </c>
      <c r="J5" s="15" t="s">
        <v>174</v>
      </c>
      <c r="K5" s="15" t="s">
        <v>127</v>
      </c>
      <c r="L5" s="35">
        <v>161</v>
      </c>
      <c r="M5" s="16">
        <v>6</v>
      </c>
      <c r="N5" s="35">
        <v>484</v>
      </c>
      <c r="O5" s="36">
        <v>21</v>
      </c>
    </row>
    <row r="6" spans="1:15" ht="15.75" customHeight="1" x14ac:dyDescent="0.3">
      <c r="A6" s="18">
        <v>1</v>
      </c>
      <c r="B6" s="19" t="s">
        <v>175</v>
      </c>
      <c r="C6" s="19" t="s">
        <v>102</v>
      </c>
      <c r="D6" s="20">
        <v>174</v>
      </c>
      <c r="E6" s="21">
        <v>9</v>
      </c>
      <c r="F6" s="23">
        <v>502</v>
      </c>
      <c r="G6" s="24">
        <v>21</v>
      </c>
      <c r="H6" s="33"/>
      <c r="I6" s="37">
        <v>8</v>
      </c>
      <c r="J6" s="19" t="s">
        <v>176</v>
      </c>
      <c r="K6" s="19" t="s">
        <v>129</v>
      </c>
      <c r="L6" s="38">
        <v>168</v>
      </c>
      <c r="M6" s="21">
        <v>7</v>
      </c>
      <c r="N6" s="38">
        <v>483</v>
      </c>
      <c r="O6" s="39">
        <v>19</v>
      </c>
    </row>
    <row r="7" spans="1:15" ht="15.75" customHeight="1" x14ac:dyDescent="0.3">
      <c r="A7" s="37">
        <v>4</v>
      </c>
      <c r="B7" s="19" t="s">
        <v>177</v>
      </c>
      <c r="C7" s="19" t="s">
        <v>76</v>
      </c>
      <c r="D7" s="38">
        <v>162</v>
      </c>
      <c r="E7" s="21">
        <v>6</v>
      </c>
      <c r="F7" s="38">
        <v>493</v>
      </c>
      <c r="G7" s="39">
        <v>20</v>
      </c>
      <c r="H7" s="33"/>
      <c r="I7" s="37">
        <v>2</v>
      </c>
      <c r="J7" s="19" t="s">
        <v>178</v>
      </c>
      <c r="K7" s="19" t="s">
        <v>179</v>
      </c>
      <c r="L7" s="38">
        <v>172</v>
      </c>
      <c r="M7" s="21">
        <v>8</v>
      </c>
      <c r="N7" s="38">
        <v>485</v>
      </c>
      <c r="O7" s="39">
        <v>18</v>
      </c>
    </row>
    <row r="8" spans="1:15" ht="15.75" customHeight="1" x14ac:dyDescent="0.3">
      <c r="A8" s="18">
        <v>7</v>
      </c>
      <c r="B8" s="19" t="s">
        <v>180</v>
      </c>
      <c r="C8" s="19" t="s">
        <v>100</v>
      </c>
      <c r="D8" s="38">
        <v>167</v>
      </c>
      <c r="E8" s="21">
        <v>7</v>
      </c>
      <c r="F8" s="38">
        <v>489</v>
      </c>
      <c r="G8" s="39">
        <v>16</v>
      </c>
      <c r="H8" s="33"/>
      <c r="I8" s="37">
        <v>4</v>
      </c>
      <c r="J8" s="19" t="s">
        <v>181</v>
      </c>
      <c r="K8" s="19" t="s">
        <v>38</v>
      </c>
      <c r="L8" s="38">
        <v>159</v>
      </c>
      <c r="M8" s="21">
        <v>5</v>
      </c>
      <c r="N8" s="38">
        <v>472</v>
      </c>
      <c r="O8" s="39">
        <v>17</v>
      </c>
    </row>
    <row r="9" spans="1:15" ht="15.75" customHeight="1" x14ac:dyDescent="0.3">
      <c r="A9" s="18">
        <v>3</v>
      </c>
      <c r="B9" s="19" t="s">
        <v>182</v>
      </c>
      <c r="C9" s="19" t="s">
        <v>25</v>
      </c>
      <c r="D9" s="38">
        <v>155</v>
      </c>
      <c r="E9" s="21">
        <v>3</v>
      </c>
      <c r="F9" s="38">
        <v>484</v>
      </c>
      <c r="G9" s="39">
        <v>16</v>
      </c>
      <c r="H9" s="33"/>
      <c r="I9" s="18">
        <v>3</v>
      </c>
      <c r="J9" s="19" t="s">
        <v>183</v>
      </c>
      <c r="K9" s="19" t="s">
        <v>96</v>
      </c>
      <c r="L9" s="38">
        <v>142</v>
      </c>
      <c r="M9" s="21">
        <v>2</v>
      </c>
      <c r="N9" s="38">
        <v>464</v>
      </c>
      <c r="O9" s="39">
        <v>16</v>
      </c>
    </row>
    <row r="10" spans="1:15" ht="15.75" customHeight="1" x14ac:dyDescent="0.3">
      <c r="A10" s="37">
        <v>8</v>
      </c>
      <c r="B10" s="19" t="s">
        <v>184</v>
      </c>
      <c r="C10" s="19" t="s">
        <v>105</v>
      </c>
      <c r="D10" s="38">
        <v>159</v>
      </c>
      <c r="E10" s="21">
        <v>4</v>
      </c>
      <c r="F10" s="38">
        <v>471</v>
      </c>
      <c r="G10" s="39">
        <v>13</v>
      </c>
      <c r="H10" s="33"/>
      <c r="I10" s="37">
        <v>6</v>
      </c>
      <c r="J10" s="19" t="s">
        <v>185</v>
      </c>
      <c r="K10" s="19" t="s">
        <v>186</v>
      </c>
      <c r="L10" s="38">
        <v>156</v>
      </c>
      <c r="M10" s="21">
        <v>4</v>
      </c>
      <c r="N10" s="38">
        <v>457</v>
      </c>
      <c r="O10" s="39">
        <v>9</v>
      </c>
    </row>
    <row r="11" spans="1:15" ht="15.75" customHeight="1" x14ac:dyDescent="0.3">
      <c r="A11" s="18">
        <v>9</v>
      </c>
      <c r="B11" s="19" t="s">
        <v>187</v>
      </c>
      <c r="C11" s="19" t="s">
        <v>20</v>
      </c>
      <c r="D11" s="38">
        <v>161</v>
      </c>
      <c r="E11" s="21">
        <v>5</v>
      </c>
      <c r="F11" s="38">
        <v>442</v>
      </c>
      <c r="G11" s="39">
        <v>9</v>
      </c>
      <c r="H11" s="33"/>
      <c r="I11" s="18">
        <v>7</v>
      </c>
      <c r="J11" s="19" t="s">
        <v>188</v>
      </c>
      <c r="K11" s="19" t="s">
        <v>100</v>
      </c>
      <c r="L11" s="38">
        <v>154</v>
      </c>
      <c r="M11" s="21">
        <v>3</v>
      </c>
      <c r="N11" s="38">
        <v>431</v>
      </c>
      <c r="O11" s="39">
        <v>8</v>
      </c>
    </row>
    <row r="12" spans="1:15" ht="15.75" customHeight="1" x14ac:dyDescent="0.3">
      <c r="A12" s="37">
        <v>6</v>
      </c>
      <c r="B12" s="19" t="s">
        <v>189</v>
      </c>
      <c r="C12" s="19" t="s">
        <v>38</v>
      </c>
      <c r="D12" s="38" t="s">
        <v>45</v>
      </c>
      <c r="E12" s="21">
        <v>0</v>
      </c>
      <c r="F12" s="38">
        <v>315</v>
      </c>
      <c r="G12" s="39">
        <v>9</v>
      </c>
      <c r="H12" s="33"/>
      <c r="I12" s="25">
        <v>1</v>
      </c>
      <c r="J12" s="26" t="s">
        <v>190</v>
      </c>
      <c r="K12" s="26" t="s">
        <v>191</v>
      </c>
      <c r="L12" s="27" t="s">
        <v>45</v>
      </c>
      <c r="M12" s="28">
        <v>0</v>
      </c>
      <c r="N12" s="30">
        <v>0</v>
      </c>
      <c r="O12" s="31">
        <v>0</v>
      </c>
    </row>
    <row r="13" spans="1:15" ht="15.75" customHeight="1" x14ac:dyDescent="0.3">
      <c r="A13" s="25">
        <v>5</v>
      </c>
      <c r="B13" s="26" t="s">
        <v>192</v>
      </c>
      <c r="C13" s="26" t="s">
        <v>42</v>
      </c>
      <c r="D13" s="40" t="s">
        <v>45</v>
      </c>
      <c r="E13" s="28">
        <v>0</v>
      </c>
      <c r="F13" s="40">
        <v>223</v>
      </c>
      <c r="G13" s="41">
        <v>3</v>
      </c>
      <c r="H13" s="33"/>
      <c r="I13" s="33"/>
      <c r="J13" s="33"/>
      <c r="K13" s="33"/>
      <c r="L13" s="33"/>
      <c r="M13" s="33"/>
      <c r="N13" s="33"/>
      <c r="O13" s="33"/>
    </row>
    <row r="14" spans="1:15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.75" customHeight="1" x14ac:dyDescent="0.3">
      <c r="A15" s="7"/>
      <c r="B15" s="8" t="s">
        <v>193</v>
      </c>
      <c r="C15" s="6" t="s">
        <v>194</v>
      </c>
      <c r="E15" s="9" t="s">
        <v>195</v>
      </c>
      <c r="F15" s="8"/>
      <c r="G15" s="8"/>
      <c r="H15" s="33"/>
      <c r="I15" s="7"/>
      <c r="J15" s="8" t="s">
        <v>196</v>
      </c>
      <c r="K15" s="6" t="s">
        <v>197</v>
      </c>
      <c r="M15" s="9" t="s">
        <v>198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3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34">
        <v>2</v>
      </c>
      <c r="B17" s="15" t="s">
        <v>199</v>
      </c>
      <c r="C17" s="15" t="s">
        <v>91</v>
      </c>
      <c r="D17" s="35">
        <v>160</v>
      </c>
      <c r="E17" s="16">
        <v>8</v>
      </c>
      <c r="F17" s="35">
        <v>484</v>
      </c>
      <c r="G17" s="36">
        <v>24</v>
      </c>
      <c r="H17" s="33"/>
      <c r="I17" s="34">
        <v>2</v>
      </c>
      <c r="J17" s="15" t="s">
        <v>200</v>
      </c>
      <c r="K17" s="15" t="s">
        <v>186</v>
      </c>
      <c r="L17" s="35">
        <v>162</v>
      </c>
      <c r="M17" s="16">
        <v>9</v>
      </c>
      <c r="N17" s="35">
        <v>488</v>
      </c>
      <c r="O17" s="36">
        <v>25</v>
      </c>
    </row>
    <row r="18" spans="1:15" ht="15.75" customHeight="1" x14ac:dyDescent="0.3">
      <c r="A18" s="18">
        <v>7</v>
      </c>
      <c r="B18" s="19" t="s">
        <v>201</v>
      </c>
      <c r="C18" s="19" t="s">
        <v>70</v>
      </c>
      <c r="D18" s="38">
        <v>149</v>
      </c>
      <c r="E18" s="21">
        <v>4</v>
      </c>
      <c r="F18" s="38">
        <v>482</v>
      </c>
      <c r="G18" s="39">
        <v>21</v>
      </c>
      <c r="H18" s="33"/>
      <c r="I18" s="18">
        <v>5</v>
      </c>
      <c r="J18" s="19" t="s">
        <v>202</v>
      </c>
      <c r="K18" s="19" t="s">
        <v>203</v>
      </c>
      <c r="L18" s="38">
        <v>152</v>
      </c>
      <c r="M18" s="21">
        <v>4</v>
      </c>
      <c r="N18" s="38">
        <v>488</v>
      </c>
      <c r="O18" s="39">
        <v>22</v>
      </c>
    </row>
    <row r="19" spans="1:15" ht="15.75" customHeight="1" x14ac:dyDescent="0.3">
      <c r="A19" s="37">
        <v>6</v>
      </c>
      <c r="B19" s="19" t="s">
        <v>204</v>
      </c>
      <c r="C19" s="19" t="s">
        <v>127</v>
      </c>
      <c r="D19" s="38">
        <v>165</v>
      </c>
      <c r="E19" s="21">
        <v>9</v>
      </c>
      <c r="F19" s="38">
        <v>480</v>
      </c>
      <c r="G19" s="39">
        <v>20</v>
      </c>
      <c r="H19" s="33"/>
      <c r="I19" s="18">
        <v>7</v>
      </c>
      <c r="J19" s="19" t="s">
        <v>205</v>
      </c>
      <c r="K19" s="19" t="s">
        <v>70</v>
      </c>
      <c r="L19" s="38">
        <v>159</v>
      </c>
      <c r="M19" s="21">
        <v>8</v>
      </c>
      <c r="N19" s="38">
        <v>472</v>
      </c>
      <c r="O19" s="39">
        <v>20</v>
      </c>
    </row>
    <row r="20" spans="1:15" ht="15.75" customHeight="1" x14ac:dyDescent="0.3">
      <c r="A20" s="18">
        <v>1</v>
      </c>
      <c r="B20" s="19" t="s">
        <v>206</v>
      </c>
      <c r="C20" s="19" t="s">
        <v>186</v>
      </c>
      <c r="D20" s="20">
        <v>160</v>
      </c>
      <c r="E20" s="21">
        <v>8</v>
      </c>
      <c r="F20" s="23">
        <v>476</v>
      </c>
      <c r="G20" s="24">
        <v>20</v>
      </c>
      <c r="H20" s="33"/>
      <c r="I20" s="37">
        <v>8</v>
      </c>
      <c r="J20" s="19" t="s">
        <v>207</v>
      </c>
      <c r="K20" s="19" t="s">
        <v>127</v>
      </c>
      <c r="L20" s="38">
        <v>157</v>
      </c>
      <c r="M20" s="21">
        <v>7</v>
      </c>
      <c r="N20" s="38">
        <v>475</v>
      </c>
      <c r="O20" s="39">
        <v>19</v>
      </c>
    </row>
    <row r="21" spans="1:15" ht="15.75" customHeight="1" x14ac:dyDescent="0.3">
      <c r="A21" s="18">
        <v>3</v>
      </c>
      <c r="B21" s="19" t="s">
        <v>208</v>
      </c>
      <c r="C21" s="19" t="s">
        <v>70</v>
      </c>
      <c r="D21" s="38">
        <v>160</v>
      </c>
      <c r="E21" s="21">
        <v>8</v>
      </c>
      <c r="F21" s="38">
        <v>478</v>
      </c>
      <c r="G21" s="39">
        <v>19</v>
      </c>
      <c r="H21" s="33"/>
      <c r="I21" s="18">
        <v>1</v>
      </c>
      <c r="J21" s="19" t="s">
        <v>209</v>
      </c>
      <c r="K21" s="19" t="s">
        <v>20</v>
      </c>
      <c r="L21" s="20">
        <v>156</v>
      </c>
      <c r="M21" s="21">
        <v>6</v>
      </c>
      <c r="N21" s="23">
        <v>458</v>
      </c>
      <c r="O21" s="24">
        <v>12</v>
      </c>
    </row>
    <row r="22" spans="1:15" ht="15.75" customHeight="1" x14ac:dyDescent="0.3">
      <c r="A22" s="18">
        <v>9</v>
      </c>
      <c r="B22" s="19" t="s">
        <v>210</v>
      </c>
      <c r="C22" s="19" t="s">
        <v>89</v>
      </c>
      <c r="D22" s="38">
        <v>160</v>
      </c>
      <c r="E22" s="21">
        <v>8</v>
      </c>
      <c r="F22" s="38">
        <v>467</v>
      </c>
      <c r="G22" s="39">
        <v>16</v>
      </c>
      <c r="H22" s="33"/>
      <c r="I22" s="37">
        <v>6</v>
      </c>
      <c r="J22" s="19" t="s">
        <v>211</v>
      </c>
      <c r="K22" s="19" t="s">
        <v>127</v>
      </c>
      <c r="L22" s="38">
        <v>150</v>
      </c>
      <c r="M22" s="21">
        <v>3</v>
      </c>
      <c r="N22" s="38">
        <v>449</v>
      </c>
      <c r="O22" s="39">
        <v>11</v>
      </c>
    </row>
    <row r="23" spans="1:15" ht="15.75" customHeight="1" x14ac:dyDescent="0.3">
      <c r="A23" s="37">
        <v>4</v>
      </c>
      <c r="B23" s="19" t="s">
        <v>212</v>
      </c>
      <c r="C23" s="19" t="s">
        <v>55</v>
      </c>
      <c r="D23" s="38">
        <v>147</v>
      </c>
      <c r="E23" s="21">
        <v>3</v>
      </c>
      <c r="F23" s="38">
        <v>459</v>
      </c>
      <c r="G23" s="39">
        <v>13</v>
      </c>
      <c r="H23" s="33"/>
      <c r="I23" s="18">
        <v>3</v>
      </c>
      <c r="J23" s="19" t="s">
        <v>213</v>
      </c>
      <c r="K23" s="19" t="s">
        <v>214</v>
      </c>
      <c r="L23" s="38">
        <v>156</v>
      </c>
      <c r="M23" s="21">
        <v>6</v>
      </c>
      <c r="N23" s="38">
        <v>448</v>
      </c>
      <c r="O23" s="39">
        <v>11</v>
      </c>
    </row>
    <row r="24" spans="1:15" ht="15.75" customHeight="1" x14ac:dyDescent="0.3">
      <c r="A24" s="18">
        <v>5</v>
      </c>
      <c r="B24" s="19" t="s">
        <v>215</v>
      </c>
      <c r="C24" s="19" t="s">
        <v>16</v>
      </c>
      <c r="D24" s="38" t="s">
        <v>45</v>
      </c>
      <c r="E24" s="21">
        <v>0</v>
      </c>
      <c r="F24" s="38">
        <v>0</v>
      </c>
      <c r="G24" s="39">
        <v>0</v>
      </c>
      <c r="H24" s="33"/>
      <c r="I24" s="37">
        <v>4</v>
      </c>
      <c r="J24" s="19" t="s">
        <v>216</v>
      </c>
      <c r="K24" s="19" t="s">
        <v>217</v>
      </c>
      <c r="L24" s="38">
        <v>149</v>
      </c>
      <c r="M24" s="21">
        <v>2</v>
      </c>
      <c r="N24" s="38">
        <v>455</v>
      </c>
      <c r="O24" s="39">
        <v>9</v>
      </c>
    </row>
    <row r="25" spans="1:15" ht="15.75" customHeight="1" x14ac:dyDescent="0.3">
      <c r="A25" s="42">
        <v>8</v>
      </c>
      <c r="B25" s="26" t="s">
        <v>218</v>
      </c>
      <c r="C25" s="26" t="s">
        <v>38</v>
      </c>
      <c r="D25" s="40" t="s">
        <v>45</v>
      </c>
      <c r="E25" s="28">
        <v>0</v>
      </c>
      <c r="F25" s="40">
        <v>0</v>
      </c>
      <c r="G25" s="41">
        <v>0</v>
      </c>
      <c r="H25" s="33"/>
      <c r="I25" s="25">
        <v>9</v>
      </c>
      <c r="J25" s="26" t="s">
        <v>219</v>
      </c>
      <c r="K25" s="26" t="s">
        <v>214</v>
      </c>
      <c r="L25" s="40">
        <v>116</v>
      </c>
      <c r="M25" s="28">
        <v>1</v>
      </c>
      <c r="N25" s="40">
        <v>415</v>
      </c>
      <c r="O25" s="41">
        <v>7</v>
      </c>
    </row>
    <row r="26" spans="1:15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3"/>
      <c r="I27" s="7"/>
      <c r="J27" s="8" t="s">
        <v>223</v>
      </c>
      <c r="K27" s="6" t="s">
        <v>224</v>
      </c>
      <c r="M27" s="9" t="s">
        <v>225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3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34">
        <v>2</v>
      </c>
      <c r="B29" s="15" t="s">
        <v>226</v>
      </c>
      <c r="C29" s="15" t="s">
        <v>96</v>
      </c>
      <c r="D29" s="35">
        <v>155</v>
      </c>
      <c r="E29" s="16">
        <v>7</v>
      </c>
      <c r="F29" s="35">
        <v>483</v>
      </c>
      <c r="G29" s="36">
        <v>23</v>
      </c>
      <c r="H29" s="33"/>
      <c r="I29" s="34">
        <v>8</v>
      </c>
      <c r="J29" s="15" t="s">
        <v>227</v>
      </c>
      <c r="K29" s="15" t="s">
        <v>228</v>
      </c>
      <c r="L29" s="35">
        <v>143</v>
      </c>
      <c r="M29" s="16">
        <v>7</v>
      </c>
      <c r="N29" s="35">
        <v>431</v>
      </c>
      <c r="O29" s="36">
        <v>18</v>
      </c>
    </row>
    <row r="30" spans="1:15" ht="15.75" customHeight="1" x14ac:dyDescent="0.3">
      <c r="A30" s="18">
        <v>1</v>
      </c>
      <c r="B30" s="19" t="s">
        <v>229</v>
      </c>
      <c r="C30" s="19" t="s">
        <v>25</v>
      </c>
      <c r="D30" s="20">
        <v>156</v>
      </c>
      <c r="E30" s="21">
        <v>9</v>
      </c>
      <c r="F30" s="23">
        <v>476</v>
      </c>
      <c r="G30" s="24">
        <v>22</v>
      </c>
      <c r="H30" s="33"/>
      <c r="I30" s="18">
        <v>3</v>
      </c>
      <c r="J30" s="19" t="s">
        <v>230</v>
      </c>
      <c r="K30" s="19" t="s">
        <v>157</v>
      </c>
      <c r="L30" s="38">
        <v>129</v>
      </c>
      <c r="M30" s="21">
        <v>3</v>
      </c>
      <c r="N30" s="38">
        <v>430</v>
      </c>
      <c r="O30" s="39">
        <v>18</v>
      </c>
    </row>
    <row r="31" spans="1:15" ht="15.75" customHeight="1" x14ac:dyDescent="0.3">
      <c r="A31" s="18">
        <v>9</v>
      </c>
      <c r="B31" s="19" t="s">
        <v>231</v>
      </c>
      <c r="C31" s="19" t="s">
        <v>217</v>
      </c>
      <c r="D31" s="43">
        <v>109</v>
      </c>
      <c r="E31" s="21">
        <v>2</v>
      </c>
      <c r="F31" s="38">
        <v>448</v>
      </c>
      <c r="G31" s="39">
        <v>19</v>
      </c>
      <c r="H31" s="33"/>
      <c r="I31" s="18">
        <v>5</v>
      </c>
      <c r="J31" s="19" t="s">
        <v>232</v>
      </c>
      <c r="K31" s="19" t="s">
        <v>96</v>
      </c>
      <c r="L31" s="38">
        <v>139</v>
      </c>
      <c r="M31" s="21">
        <v>6</v>
      </c>
      <c r="N31" s="38">
        <v>426</v>
      </c>
      <c r="O31" s="39">
        <v>17</v>
      </c>
    </row>
    <row r="32" spans="1:15" ht="15.75" customHeight="1" x14ac:dyDescent="0.3">
      <c r="A32" s="37">
        <v>6</v>
      </c>
      <c r="B32" s="19" t="s">
        <v>233</v>
      </c>
      <c r="C32" s="19" t="s">
        <v>16</v>
      </c>
      <c r="D32" s="38">
        <v>144</v>
      </c>
      <c r="E32" s="21">
        <v>4</v>
      </c>
      <c r="F32" s="38">
        <v>458</v>
      </c>
      <c r="G32" s="39">
        <v>17</v>
      </c>
      <c r="H32" s="33"/>
      <c r="I32" s="18">
        <v>1</v>
      </c>
      <c r="J32" s="19" t="s">
        <v>234</v>
      </c>
      <c r="K32" s="19" t="s">
        <v>38</v>
      </c>
      <c r="L32" s="20">
        <v>132</v>
      </c>
      <c r="M32" s="21">
        <v>4</v>
      </c>
      <c r="N32" s="23">
        <v>425</v>
      </c>
      <c r="O32" s="24">
        <v>17</v>
      </c>
    </row>
    <row r="33" spans="1:15" ht="15.75" customHeight="1" x14ac:dyDescent="0.3">
      <c r="A33" s="37">
        <v>4</v>
      </c>
      <c r="B33" s="19" t="s">
        <v>235</v>
      </c>
      <c r="C33" s="19" t="s">
        <v>157</v>
      </c>
      <c r="D33" s="38">
        <v>152</v>
      </c>
      <c r="E33" s="21">
        <v>6</v>
      </c>
      <c r="F33" s="38">
        <v>451</v>
      </c>
      <c r="G33" s="39">
        <v>16</v>
      </c>
      <c r="H33" s="33"/>
      <c r="I33" s="18">
        <v>7</v>
      </c>
      <c r="J33" s="19" t="s">
        <v>236</v>
      </c>
      <c r="K33" s="19" t="s">
        <v>96</v>
      </c>
      <c r="L33" s="38">
        <v>138</v>
      </c>
      <c r="M33" s="21">
        <v>5</v>
      </c>
      <c r="N33" s="38">
        <v>425</v>
      </c>
      <c r="O33" s="39">
        <v>16</v>
      </c>
    </row>
    <row r="34" spans="1:15" ht="15.75" customHeight="1" x14ac:dyDescent="0.3">
      <c r="A34" s="18">
        <v>5</v>
      </c>
      <c r="B34" s="19" t="s">
        <v>237</v>
      </c>
      <c r="C34" s="19" t="s">
        <v>96</v>
      </c>
      <c r="D34" s="38">
        <v>148</v>
      </c>
      <c r="E34" s="21">
        <v>5</v>
      </c>
      <c r="F34" s="38">
        <v>451</v>
      </c>
      <c r="G34" s="39">
        <v>14</v>
      </c>
      <c r="H34" s="33"/>
      <c r="I34" s="37">
        <v>6</v>
      </c>
      <c r="J34" s="19" t="s">
        <v>238</v>
      </c>
      <c r="K34" s="19" t="s">
        <v>25</v>
      </c>
      <c r="L34" s="38">
        <v>146</v>
      </c>
      <c r="M34" s="21">
        <v>8</v>
      </c>
      <c r="N34" s="38">
        <v>403</v>
      </c>
      <c r="O34" s="39">
        <v>14</v>
      </c>
    </row>
    <row r="35" spans="1:15" ht="15.75" customHeight="1" x14ac:dyDescent="0.3">
      <c r="A35" s="18">
        <v>7</v>
      </c>
      <c r="B35" s="19" t="s">
        <v>239</v>
      </c>
      <c r="C35" s="19" t="s">
        <v>217</v>
      </c>
      <c r="D35" s="38">
        <v>156</v>
      </c>
      <c r="E35" s="21">
        <v>9</v>
      </c>
      <c r="F35" s="38">
        <v>442</v>
      </c>
      <c r="G35" s="39">
        <v>14</v>
      </c>
      <c r="H35" s="33"/>
      <c r="I35" s="37">
        <v>2</v>
      </c>
      <c r="J35" s="19" t="s">
        <v>240</v>
      </c>
      <c r="K35" s="19" t="s">
        <v>70</v>
      </c>
      <c r="L35" s="38">
        <v>111</v>
      </c>
      <c r="M35" s="21">
        <v>2</v>
      </c>
      <c r="N35" s="38">
        <v>329</v>
      </c>
      <c r="O35" s="39">
        <v>6</v>
      </c>
    </row>
    <row r="36" spans="1:15" ht="15.75" customHeight="1" x14ac:dyDescent="0.3">
      <c r="A36" s="37">
        <v>8</v>
      </c>
      <c r="B36" s="19" t="s">
        <v>241</v>
      </c>
      <c r="C36" s="19" t="s">
        <v>62</v>
      </c>
      <c r="D36" s="38">
        <v>144</v>
      </c>
      <c r="E36" s="21">
        <v>4</v>
      </c>
      <c r="F36" s="38">
        <v>433</v>
      </c>
      <c r="G36" s="39">
        <v>10</v>
      </c>
      <c r="H36" s="33"/>
      <c r="I36" s="42">
        <v>4</v>
      </c>
      <c r="J36" s="26" t="s">
        <v>242</v>
      </c>
      <c r="K36" s="26" t="s">
        <v>38</v>
      </c>
      <c r="L36" s="40" t="s">
        <v>45</v>
      </c>
      <c r="M36" s="28">
        <v>0</v>
      </c>
      <c r="N36" s="40">
        <v>0</v>
      </c>
      <c r="O36" s="41">
        <v>0</v>
      </c>
    </row>
    <row r="37" spans="1:15" ht="15.75" customHeight="1" x14ac:dyDescent="0.3">
      <c r="A37" s="25">
        <v>3</v>
      </c>
      <c r="B37" s="26" t="s">
        <v>243</v>
      </c>
      <c r="C37" s="26" t="s">
        <v>35</v>
      </c>
      <c r="D37" s="40" t="s">
        <v>45</v>
      </c>
      <c r="E37" s="28">
        <v>0</v>
      </c>
      <c r="F37" s="40">
        <v>285</v>
      </c>
      <c r="G37" s="41">
        <v>4</v>
      </c>
      <c r="H37" s="33"/>
      <c r="I37" s="33"/>
      <c r="J37" s="33"/>
      <c r="K37" s="33"/>
      <c r="L37" s="33"/>
      <c r="M37" s="33"/>
      <c r="N37" s="33"/>
      <c r="O37" s="33"/>
    </row>
    <row r="38" spans="1:15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75" customHeight="1" x14ac:dyDescent="0.3">
      <c r="A39" s="7"/>
      <c r="B39" s="8" t="s">
        <v>244</v>
      </c>
      <c r="C39" s="6" t="s">
        <v>245</v>
      </c>
      <c r="E39" s="9" t="s">
        <v>246</v>
      </c>
      <c r="F39" s="8"/>
      <c r="G39" s="8"/>
      <c r="H39" s="33"/>
      <c r="I39" s="33"/>
      <c r="J39" s="33"/>
      <c r="K39" s="33"/>
      <c r="L39" s="33"/>
      <c r="M39" s="33"/>
      <c r="N39" s="33"/>
      <c r="O39" s="33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3"/>
      <c r="I40" s="33"/>
      <c r="J40" s="33"/>
      <c r="K40" s="33"/>
      <c r="L40" s="33"/>
      <c r="M40" s="33"/>
      <c r="N40" s="33"/>
      <c r="O40" s="33"/>
    </row>
    <row r="41" spans="1:15" ht="15.75" customHeight="1" x14ac:dyDescent="0.3">
      <c r="A41" s="34">
        <v>4</v>
      </c>
      <c r="B41" s="15" t="s">
        <v>247</v>
      </c>
      <c r="C41" s="15" t="s">
        <v>96</v>
      </c>
      <c r="D41" s="35">
        <v>155</v>
      </c>
      <c r="E41" s="16">
        <v>8</v>
      </c>
      <c r="F41" s="35">
        <v>457</v>
      </c>
      <c r="G41" s="36">
        <v>23</v>
      </c>
      <c r="H41" s="33"/>
      <c r="I41" s="33"/>
      <c r="J41" s="33"/>
      <c r="K41" s="33"/>
      <c r="L41" s="33"/>
      <c r="M41" s="33"/>
      <c r="N41" s="33"/>
      <c r="O41" s="33"/>
    </row>
    <row r="42" spans="1:15" ht="15.75" customHeight="1" x14ac:dyDescent="0.3">
      <c r="A42" s="37">
        <v>6</v>
      </c>
      <c r="B42" s="19" t="s">
        <v>248</v>
      </c>
      <c r="C42" s="19" t="s">
        <v>35</v>
      </c>
      <c r="D42" s="38">
        <v>149</v>
      </c>
      <c r="E42" s="21">
        <v>7</v>
      </c>
      <c r="F42" s="38">
        <v>444</v>
      </c>
      <c r="G42" s="39">
        <v>20</v>
      </c>
      <c r="H42" s="33"/>
      <c r="I42" s="33"/>
      <c r="J42" s="33"/>
      <c r="K42" s="33"/>
      <c r="L42" s="33"/>
      <c r="M42" s="33"/>
      <c r="N42" s="33"/>
      <c r="O42" s="33"/>
    </row>
    <row r="43" spans="1:15" ht="15.75" customHeight="1" x14ac:dyDescent="0.3">
      <c r="A43" s="37">
        <v>8</v>
      </c>
      <c r="B43" s="19" t="s">
        <v>249</v>
      </c>
      <c r="C43" s="19" t="s">
        <v>96</v>
      </c>
      <c r="D43" s="38">
        <v>135</v>
      </c>
      <c r="E43" s="21">
        <v>6</v>
      </c>
      <c r="F43" s="38">
        <v>443</v>
      </c>
      <c r="G43" s="39">
        <v>20</v>
      </c>
      <c r="H43" s="33"/>
      <c r="I43" s="33"/>
      <c r="J43" s="33"/>
      <c r="K43" s="33"/>
      <c r="L43" s="33"/>
      <c r="M43" s="33"/>
      <c r="N43" s="33"/>
      <c r="O43" s="33"/>
    </row>
    <row r="44" spans="1:15" ht="15.75" customHeight="1" x14ac:dyDescent="0.3">
      <c r="A44" s="18">
        <v>3</v>
      </c>
      <c r="B44" s="19" t="s">
        <v>250</v>
      </c>
      <c r="C44" s="19" t="s">
        <v>149</v>
      </c>
      <c r="D44" s="38">
        <v>116</v>
      </c>
      <c r="E44" s="21">
        <v>5</v>
      </c>
      <c r="F44" s="38">
        <v>319</v>
      </c>
      <c r="G44" s="39">
        <v>12</v>
      </c>
      <c r="H44" s="33"/>
      <c r="I44" s="33"/>
      <c r="J44" s="33"/>
      <c r="K44" s="33"/>
      <c r="L44" s="33"/>
      <c r="M44" s="33"/>
      <c r="N44" s="33"/>
      <c r="O44" s="33"/>
    </row>
    <row r="45" spans="1:15" ht="15.75" customHeight="1" x14ac:dyDescent="0.3">
      <c r="A45" s="18">
        <v>7</v>
      </c>
      <c r="B45" s="19" t="s">
        <v>251</v>
      </c>
      <c r="C45" s="19" t="s">
        <v>186</v>
      </c>
      <c r="D45" s="38">
        <v>94</v>
      </c>
      <c r="E45" s="21">
        <v>2</v>
      </c>
      <c r="F45" s="38">
        <v>315</v>
      </c>
      <c r="G45" s="39">
        <v>11</v>
      </c>
      <c r="H45" s="33"/>
      <c r="I45" s="33"/>
      <c r="J45" s="33"/>
      <c r="K45" s="33"/>
      <c r="L45" s="33"/>
      <c r="M45" s="33"/>
      <c r="N45" s="33"/>
      <c r="O45" s="33"/>
    </row>
    <row r="46" spans="1:15" ht="15.75" customHeight="1" x14ac:dyDescent="0.3">
      <c r="A46" s="18">
        <v>5</v>
      </c>
      <c r="B46" s="19" t="s">
        <v>252</v>
      </c>
      <c r="C46" s="19" t="s">
        <v>157</v>
      </c>
      <c r="D46" s="38">
        <v>96</v>
      </c>
      <c r="E46" s="21">
        <v>3</v>
      </c>
      <c r="F46" s="38">
        <v>286</v>
      </c>
      <c r="G46" s="39">
        <v>10</v>
      </c>
      <c r="H46" s="33"/>
      <c r="I46" s="33"/>
      <c r="J46" s="33"/>
      <c r="K46" s="33"/>
      <c r="L46" s="33"/>
      <c r="M46" s="33"/>
      <c r="N46" s="33"/>
      <c r="O46" s="33"/>
    </row>
    <row r="47" spans="1:15" ht="15.75" customHeight="1" x14ac:dyDescent="0.3">
      <c r="A47" s="18">
        <v>1</v>
      </c>
      <c r="B47" s="19" t="s">
        <v>253</v>
      </c>
      <c r="C47" s="19" t="s">
        <v>214</v>
      </c>
      <c r="D47" s="20">
        <v>107</v>
      </c>
      <c r="E47" s="21">
        <v>4</v>
      </c>
      <c r="F47" s="23">
        <v>265</v>
      </c>
      <c r="G47" s="24">
        <v>8</v>
      </c>
      <c r="H47" s="33"/>
      <c r="I47" s="33"/>
      <c r="J47" s="33"/>
      <c r="K47" s="33"/>
      <c r="L47" s="33"/>
      <c r="M47" s="33"/>
      <c r="N47" s="33"/>
      <c r="O47" s="33"/>
    </row>
    <row r="48" spans="1:15" ht="15.75" customHeight="1" x14ac:dyDescent="0.3">
      <c r="A48" s="42">
        <v>2</v>
      </c>
      <c r="B48" s="26" t="s">
        <v>254</v>
      </c>
      <c r="C48" s="26" t="s">
        <v>62</v>
      </c>
      <c r="D48" s="40">
        <v>39</v>
      </c>
      <c r="E48" s="28">
        <v>1</v>
      </c>
      <c r="F48" s="40">
        <v>197</v>
      </c>
      <c r="G48" s="41">
        <v>4</v>
      </c>
      <c r="H48" s="33"/>
      <c r="I48" s="33"/>
      <c r="J48" s="33"/>
      <c r="K48" s="33"/>
      <c r="L48" s="33"/>
      <c r="M48" s="33"/>
      <c r="N48" s="33"/>
      <c r="O48" s="33"/>
    </row>
    <row r="49" spans="1:15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.75" customHeight="1" x14ac:dyDescent="0.3">
      <c r="A50" s="33"/>
      <c r="B50" s="6" t="s">
        <v>164</v>
      </c>
      <c r="F50" s="32" t="s">
        <v>165</v>
      </c>
      <c r="H50" s="33"/>
      <c r="I50" s="33"/>
      <c r="J50" s="33"/>
      <c r="K50" s="33"/>
      <c r="L50" s="33"/>
      <c r="M50" s="33"/>
      <c r="N50" s="33"/>
      <c r="O50" s="33"/>
    </row>
    <row r="51" spans="1:15" ht="15.75" customHeight="1" x14ac:dyDescent="0.3">
      <c r="A51" s="33"/>
      <c r="B51" s="6" t="s">
        <v>166</v>
      </c>
      <c r="H51" s="33"/>
      <c r="I51" s="33"/>
      <c r="J51" s="33"/>
      <c r="K51" s="33"/>
      <c r="L51" s="33"/>
      <c r="M51" s="33"/>
      <c r="N51" s="33"/>
      <c r="O51" s="33"/>
    </row>
    <row r="52" spans="1:15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</sheetData>
  <hyperlinks>
    <hyperlink ref="B2" location="'Index'!A3" tooltip="Go to the Index sheet" display="á" xr:uid="{38F0E1D4-3B65-4282-A0FE-89992F3E8C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D1A0-B2D6-42B8-8726-D19A7FCECE26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1285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1286</v>
      </c>
      <c r="E3" s="9" t="s">
        <v>1341</v>
      </c>
      <c r="F3" s="8"/>
      <c r="G3" s="8"/>
      <c r="H3" s="8"/>
      <c r="I3" s="8"/>
      <c r="J3" s="8"/>
      <c r="K3" s="7"/>
      <c r="L3" s="8" t="s">
        <v>6</v>
      </c>
      <c r="M3" s="6" t="s">
        <v>1287</v>
      </c>
      <c r="O3" s="9" t="s">
        <v>1342</v>
      </c>
      <c r="P3" s="8"/>
      <c r="Q3" s="8"/>
      <c r="R3" s="8"/>
      <c r="S3" s="8"/>
    </row>
    <row r="4" spans="1:1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  <c r="K4" s="70">
        <v>2</v>
      </c>
      <c r="L4" s="11" t="s">
        <v>9</v>
      </c>
      <c r="M4" s="71" t="s">
        <v>10</v>
      </c>
      <c r="N4" s="48"/>
      <c r="O4" s="74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2</v>
      </c>
      <c r="B5" s="15" t="s">
        <v>902</v>
      </c>
      <c r="C5" s="15" t="s">
        <v>78</v>
      </c>
      <c r="D5" s="16">
        <v>99</v>
      </c>
      <c r="E5" s="16">
        <v>100</v>
      </c>
      <c r="F5" s="16">
        <f>SUM(D5:E5)</f>
        <v>199</v>
      </c>
      <c r="G5" s="16">
        <v>8</v>
      </c>
      <c r="H5" s="44">
        <v>598</v>
      </c>
      <c r="I5" s="45">
        <v>24</v>
      </c>
      <c r="K5" s="14">
        <v>7</v>
      </c>
      <c r="L5" s="15" t="s">
        <v>872</v>
      </c>
      <c r="M5" s="15" t="s">
        <v>694</v>
      </c>
      <c r="N5" s="16">
        <v>98</v>
      </c>
      <c r="O5" s="16">
        <v>98</v>
      </c>
      <c r="P5" s="16">
        <f>SUM(N5:O5)</f>
        <v>196</v>
      </c>
      <c r="Q5" s="16">
        <v>7</v>
      </c>
      <c r="R5" s="16">
        <v>590</v>
      </c>
      <c r="S5" s="17">
        <v>23</v>
      </c>
    </row>
    <row r="6" spans="1:19" ht="15.75" customHeight="1" x14ac:dyDescent="0.3">
      <c r="A6" s="18">
        <v>7</v>
      </c>
      <c r="B6" s="19" t="s">
        <v>1290</v>
      </c>
      <c r="C6" s="19" t="s">
        <v>217</v>
      </c>
      <c r="D6" s="20">
        <v>99</v>
      </c>
      <c r="E6" s="20">
        <v>100</v>
      </c>
      <c r="F6" s="20">
        <f>SUM(D6:E6)</f>
        <v>199</v>
      </c>
      <c r="G6" s="21">
        <v>8</v>
      </c>
      <c r="H6" s="20">
        <v>596</v>
      </c>
      <c r="I6" s="22">
        <v>21</v>
      </c>
      <c r="K6" s="18">
        <v>8</v>
      </c>
      <c r="L6" s="19" t="s">
        <v>693</v>
      </c>
      <c r="M6" s="19" t="s">
        <v>694</v>
      </c>
      <c r="N6" s="20">
        <v>97</v>
      </c>
      <c r="O6" s="20">
        <v>100</v>
      </c>
      <c r="P6" s="20">
        <f>SUM(N6:O6)</f>
        <v>197</v>
      </c>
      <c r="Q6" s="21">
        <v>8</v>
      </c>
      <c r="R6" s="20">
        <v>581</v>
      </c>
      <c r="S6" s="22">
        <v>19</v>
      </c>
    </row>
    <row r="7" spans="1:19" ht="15.75" customHeight="1" x14ac:dyDescent="0.3">
      <c r="A7" s="18">
        <v>3</v>
      </c>
      <c r="B7" s="19" t="s">
        <v>482</v>
      </c>
      <c r="C7" s="19" t="s">
        <v>440</v>
      </c>
      <c r="D7" s="20">
        <v>98</v>
      </c>
      <c r="E7" s="20">
        <v>99</v>
      </c>
      <c r="F7" s="20">
        <f>SUM(D7:E7)</f>
        <v>197</v>
      </c>
      <c r="G7" s="21">
        <v>6</v>
      </c>
      <c r="H7" s="20">
        <v>592</v>
      </c>
      <c r="I7" s="22">
        <v>17</v>
      </c>
      <c r="J7" s="119"/>
      <c r="K7" s="18">
        <v>5</v>
      </c>
      <c r="L7" s="19" t="s">
        <v>411</v>
      </c>
      <c r="M7" s="19" t="s">
        <v>129</v>
      </c>
      <c r="N7" s="20">
        <v>95</v>
      </c>
      <c r="O7" s="20">
        <v>98</v>
      </c>
      <c r="P7" s="20">
        <f>SUM(N7:O7)</f>
        <v>193</v>
      </c>
      <c r="Q7" s="21">
        <v>5</v>
      </c>
      <c r="R7" s="20">
        <v>580</v>
      </c>
      <c r="S7" s="22">
        <v>17</v>
      </c>
    </row>
    <row r="8" spans="1:19" ht="15.75" customHeight="1" x14ac:dyDescent="0.3">
      <c r="A8" s="18">
        <v>1</v>
      </c>
      <c r="B8" s="19" t="s">
        <v>731</v>
      </c>
      <c r="C8" s="19" t="s">
        <v>547</v>
      </c>
      <c r="D8" s="20">
        <v>96</v>
      </c>
      <c r="E8" s="20">
        <v>98</v>
      </c>
      <c r="F8" s="20">
        <f>SUM(D8:E8)</f>
        <v>194</v>
      </c>
      <c r="G8" s="21">
        <v>4</v>
      </c>
      <c r="H8" s="23">
        <v>583</v>
      </c>
      <c r="I8" s="24">
        <v>16</v>
      </c>
      <c r="K8" s="18">
        <v>1</v>
      </c>
      <c r="L8" s="19" t="s">
        <v>175</v>
      </c>
      <c r="M8" s="19" t="s">
        <v>491</v>
      </c>
      <c r="N8" s="20">
        <v>96</v>
      </c>
      <c r="O8" s="20">
        <v>96</v>
      </c>
      <c r="P8" s="20">
        <f>SUM(N8:O8)</f>
        <v>192</v>
      </c>
      <c r="Q8" s="21">
        <v>4</v>
      </c>
      <c r="R8" s="23">
        <v>577</v>
      </c>
      <c r="S8" s="24">
        <v>16</v>
      </c>
    </row>
    <row r="9" spans="1:19" ht="15.75" customHeight="1" x14ac:dyDescent="0.3">
      <c r="A9" s="18">
        <v>6</v>
      </c>
      <c r="B9" s="19" t="s">
        <v>498</v>
      </c>
      <c r="C9" s="19" t="s">
        <v>491</v>
      </c>
      <c r="D9" s="20">
        <v>96</v>
      </c>
      <c r="E9" s="20">
        <v>99</v>
      </c>
      <c r="F9" s="20">
        <f>SUM(D9:E9)</f>
        <v>195</v>
      </c>
      <c r="G9" s="21">
        <v>5</v>
      </c>
      <c r="H9" s="20">
        <v>589</v>
      </c>
      <c r="I9" s="22">
        <v>15</v>
      </c>
      <c r="K9" s="18">
        <v>6</v>
      </c>
      <c r="L9" s="19" t="s">
        <v>511</v>
      </c>
      <c r="M9" s="19" t="s">
        <v>440</v>
      </c>
      <c r="N9" s="20">
        <v>94</v>
      </c>
      <c r="O9" s="20">
        <v>95</v>
      </c>
      <c r="P9" s="20">
        <f>SUM(N9:O9)</f>
        <v>189</v>
      </c>
      <c r="Q9" s="21">
        <v>2</v>
      </c>
      <c r="R9" s="20">
        <v>572</v>
      </c>
      <c r="S9" s="22">
        <v>12</v>
      </c>
    </row>
    <row r="10" spans="1:19" ht="15.75" customHeight="1" x14ac:dyDescent="0.3">
      <c r="A10" s="18">
        <v>8</v>
      </c>
      <c r="B10" s="19" t="s">
        <v>1291</v>
      </c>
      <c r="C10" s="19" t="s">
        <v>217</v>
      </c>
      <c r="D10" s="20">
        <v>95</v>
      </c>
      <c r="E10" s="20">
        <v>97</v>
      </c>
      <c r="F10" s="20">
        <f>SUM(D10:E10)</f>
        <v>192</v>
      </c>
      <c r="G10" s="21">
        <v>2</v>
      </c>
      <c r="H10" s="20">
        <v>570</v>
      </c>
      <c r="I10" s="22">
        <v>7</v>
      </c>
      <c r="K10" s="18">
        <v>4</v>
      </c>
      <c r="L10" s="19" t="s">
        <v>1194</v>
      </c>
      <c r="M10" s="19" t="s">
        <v>217</v>
      </c>
      <c r="N10" s="20">
        <v>96</v>
      </c>
      <c r="O10" s="20">
        <v>98</v>
      </c>
      <c r="P10" s="20">
        <f>SUM(N10:O10)</f>
        <v>194</v>
      </c>
      <c r="Q10" s="21">
        <v>6</v>
      </c>
      <c r="R10" s="20">
        <v>565</v>
      </c>
      <c r="S10" s="22">
        <v>11</v>
      </c>
    </row>
    <row r="11" spans="1:19" ht="15.75" customHeight="1" x14ac:dyDescent="0.3">
      <c r="A11" s="18">
        <v>5</v>
      </c>
      <c r="B11" s="19" t="s">
        <v>1289</v>
      </c>
      <c r="C11" s="19" t="s">
        <v>78</v>
      </c>
      <c r="D11" s="20">
        <v>96</v>
      </c>
      <c r="E11" s="20">
        <v>98</v>
      </c>
      <c r="F11" s="20">
        <f>SUM(D11:E11)</f>
        <v>194</v>
      </c>
      <c r="G11" s="21">
        <v>4</v>
      </c>
      <c r="H11" s="20">
        <v>568</v>
      </c>
      <c r="I11" s="22">
        <v>7</v>
      </c>
      <c r="K11" s="18">
        <v>3</v>
      </c>
      <c r="L11" s="19" t="s">
        <v>1288</v>
      </c>
      <c r="M11" s="19" t="s">
        <v>694</v>
      </c>
      <c r="N11" s="20">
        <v>94</v>
      </c>
      <c r="O11" s="20">
        <v>98</v>
      </c>
      <c r="P11" s="20">
        <f>SUM(N11:O11)</f>
        <v>192</v>
      </c>
      <c r="Q11" s="21">
        <v>4</v>
      </c>
      <c r="R11" s="20">
        <v>567</v>
      </c>
      <c r="S11" s="22">
        <v>9</v>
      </c>
    </row>
    <row r="12" spans="1:19" ht="15.75" customHeight="1" x14ac:dyDescent="0.3">
      <c r="A12" s="285">
        <v>4</v>
      </c>
      <c r="B12" s="286" t="s">
        <v>714</v>
      </c>
      <c r="C12" s="286" t="s">
        <v>547</v>
      </c>
      <c r="D12" s="287">
        <v>93</v>
      </c>
      <c r="E12" s="287">
        <v>98</v>
      </c>
      <c r="F12" s="287">
        <f>SUM(D12:E12)</f>
        <v>191</v>
      </c>
      <c r="G12" s="288">
        <v>1</v>
      </c>
      <c r="H12" s="27">
        <v>568</v>
      </c>
      <c r="I12" s="29">
        <v>6</v>
      </c>
      <c r="K12" s="285">
        <v>2</v>
      </c>
      <c r="L12" s="286" t="s">
        <v>940</v>
      </c>
      <c r="M12" s="286" t="s">
        <v>440</v>
      </c>
      <c r="N12" s="287">
        <v>93</v>
      </c>
      <c r="O12" s="287">
        <v>94</v>
      </c>
      <c r="P12" s="287">
        <f>SUM(N12:O12)</f>
        <v>187</v>
      </c>
      <c r="Q12" s="288">
        <v>1</v>
      </c>
      <c r="R12" s="27">
        <v>187</v>
      </c>
      <c r="S12" s="29">
        <v>1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1292</v>
      </c>
      <c r="E14" s="9" t="s">
        <v>811</v>
      </c>
      <c r="F14" s="8"/>
      <c r="G14" s="8"/>
      <c r="H14" s="8"/>
      <c r="I14" s="8"/>
      <c r="K14" s="7"/>
      <c r="L14" s="8" t="s">
        <v>51</v>
      </c>
      <c r="M14" s="6" t="s">
        <v>1293</v>
      </c>
      <c r="O14" s="9" t="s">
        <v>532</v>
      </c>
      <c r="P14" s="8"/>
      <c r="Q14" s="8"/>
      <c r="R14" s="8"/>
      <c r="S14" s="8"/>
    </row>
    <row r="15" spans="1:19" ht="15.75" customHeight="1" x14ac:dyDescent="0.3">
      <c r="A15" s="70">
        <v>2</v>
      </c>
      <c r="B15" s="11" t="s">
        <v>9</v>
      </c>
      <c r="C15" s="71" t="s">
        <v>10</v>
      </c>
      <c r="D15" s="48"/>
      <c r="E15" s="74"/>
      <c r="F15" s="12" t="s">
        <v>11</v>
      </c>
      <c r="G15" s="12" t="s">
        <v>12</v>
      </c>
      <c r="H15" s="12" t="s">
        <v>13</v>
      </c>
      <c r="I15" s="13" t="s">
        <v>14</v>
      </c>
      <c r="K15" s="70">
        <v>2</v>
      </c>
      <c r="L15" s="11" t="s">
        <v>9</v>
      </c>
      <c r="M15" s="71" t="s">
        <v>10</v>
      </c>
      <c r="N15" s="48"/>
      <c r="O15" s="74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6</v>
      </c>
      <c r="B16" s="15" t="s">
        <v>1295</v>
      </c>
      <c r="C16" s="15" t="s">
        <v>217</v>
      </c>
      <c r="D16" s="16">
        <v>97</v>
      </c>
      <c r="E16" s="16">
        <v>97</v>
      </c>
      <c r="F16" s="16">
        <f>SUM(D16:E16)</f>
        <v>194</v>
      </c>
      <c r="G16" s="16">
        <v>7</v>
      </c>
      <c r="H16" s="16">
        <v>578</v>
      </c>
      <c r="I16" s="17">
        <v>22</v>
      </c>
      <c r="K16" s="14">
        <v>6</v>
      </c>
      <c r="L16" s="15" t="s">
        <v>483</v>
      </c>
      <c r="M16" s="15" t="s">
        <v>440</v>
      </c>
      <c r="N16" s="16">
        <v>90</v>
      </c>
      <c r="O16" s="16">
        <v>97</v>
      </c>
      <c r="P16" s="16">
        <f>SUM(N16:O16)</f>
        <v>187</v>
      </c>
      <c r="Q16" s="16">
        <v>7</v>
      </c>
      <c r="R16" s="16">
        <v>575</v>
      </c>
      <c r="S16" s="17">
        <v>23</v>
      </c>
    </row>
    <row r="17" spans="1:19" ht="15.75" customHeight="1" x14ac:dyDescent="0.3">
      <c r="A17" s="18">
        <v>4</v>
      </c>
      <c r="B17" s="19" t="s">
        <v>882</v>
      </c>
      <c r="C17" s="19" t="s">
        <v>694</v>
      </c>
      <c r="D17" s="20">
        <v>94</v>
      </c>
      <c r="E17" s="20">
        <v>96</v>
      </c>
      <c r="F17" s="20">
        <f>SUM(D17:E17)</f>
        <v>190</v>
      </c>
      <c r="G17" s="21">
        <v>2</v>
      </c>
      <c r="H17" s="20">
        <v>576</v>
      </c>
      <c r="I17" s="22">
        <v>17</v>
      </c>
      <c r="K17" s="18">
        <v>8</v>
      </c>
      <c r="L17" s="19" t="s">
        <v>1296</v>
      </c>
      <c r="M17" s="19" t="s">
        <v>78</v>
      </c>
      <c r="N17" s="20">
        <v>91</v>
      </c>
      <c r="O17" s="20">
        <v>93</v>
      </c>
      <c r="P17" s="20">
        <f>SUM(N17:O17)</f>
        <v>184</v>
      </c>
      <c r="Q17" s="21">
        <v>5</v>
      </c>
      <c r="R17" s="20">
        <v>563</v>
      </c>
      <c r="S17" s="22">
        <v>19</v>
      </c>
    </row>
    <row r="18" spans="1:19" ht="15.75" customHeight="1" x14ac:dyDescent="0.3">
      <c r="A18" s="18">
        <v>7</v>
      </c>
      <c r="B18" s="19" t="s">
        <v>466</v>
      </c>
      <c r="C18" s="19" t="s">
        <v>217</v>
      </c>
      <c r="D18" s="20">
        <v>94</v>
      </c>
      <c r="E18" s="20">
        <v>98</v>
      </c>
      <c r="F18" s="20">
        <f>SUM(D18:E18)</f>
        <v>192</v>
      </c>
      <c r="G18" s="21">
        <v>4</v>
      </c>
      <c r="H18" s="20">
        <v>574</v>
      </c>
      <c r="I18" s="22">
        <v>17</v>
      </c>
      <c r="K18" s="18">
        <v>2</v>
      </c>
      <c r="L18" s="19" t="s">
        <v>904</v>
      </c>
      <c r="M18" s="19" t="s">
        <v>78</v>
      </c>
      <c r="N18" s="20">
        <v>90</v>
      </c>
      <c r="O18" s="20">
        <v>93</v>
      </c>
      <c r="P18" s="20">
        <f>SUM(N18:O18)</f>
        <v>183</v>
      </c>
      <c r="Q18" s="21">
        <v>4</v>
      </c>
      <c r="R18" s="20">
        <v>561</v>
      </c>
      <c r="S18" s="22">
        <v>17</v>
      </c>
    </row>
    <row r="19" spans="1:19" ht="15.75" customHeight="1" x14ac:dyDescent="0.3">
      <c r="A19" s="18">
        <v>5</v>
      </c>
      <c r="B19" s="19" t="s">
        <v>818</v>
      </c>
      <c r="C19" s="19" t="s">
        <v>491</v>
      </c>
      <c r="D19" s="20">
        <v>96</v>
      </c>
      <c r="E19" s="20">
        <v>98</v>
      </c>
      <c r="F19" s="20">
        <f>SUM(D19:E19)</f>
        <v>194</v>
      </c>
      <c r="G19" s="21">
        <v>7</v>
      </c>
      <c r="H19" s="20">
        <v>570</v>
      </c>
      <c r="I19" s="22">
        <v>15</v>
      </c>
      <c r="K19" s="18">
        <v>7</v>
      </c>
      <c r="L19" s="73" t="s">
        <v>459</v>
      </c>
      <c r="M19" s="19" t="s">
        <v>460</v>
      </c>
      <c r="N19" s="20">
        <v>94</v>
      </c>
      <c r="O19" s="20">
        <v>96</v>
      </c>
      <c r="P19" s="20">
        <f>SUM(N19:O19)</f>
        <v>190</v>
      </c>
      <c r="Q19" s="21">
        <v>8</v>
      </c>
      <c r="R19" s="20">
        <v>381</v>
      </c>
      <c r="S19" s="22">
        <v>15</v>
      </c>
    </row>
    <row r="20" spans="1:19" ht="15.75" customHeight="1" x14ac:dyDescent="0.3">
      <c r="A20" s="18">
        <v>8</v>
      </c>
      <c r="B20" s="19" t="s">
        <v>1171</v>
      </c>
      <c r="C20" s="19" t="s">
        <v>78</v>
      </c>
      <c r="D20" s="20">
        <v>96</v>
      </c>
      <c r="E20" s="20">
        <v>99</v>
      </c>
      <c r="F20" s="20">
        <f>SUM(D20:E20)</f>
        <v>195</v>
      </c>
      <c r="G20" s="21">
        <v>8</v>
      </c>
      <c r="H20" s="20">
        <v>570</v>
      </c>
      <c r="I20" s="22">
        <v>14</v>
      </c>
      <c r="K20" s="18">
        <v>3</v>
      </c>
      <c r="L20" s="19" t="s">
        <v>785</v>
      </c>
      <c r="M20" s="19" t="s">
        <v>78</v>
      </c>
      <c r="N20" s="20">
        <v>93</v>
      </c>
      <c r="O20" s="20">
        <v>94</v>
      </c>
      <c r="P20" s="20">
        <f>SUM(N20:O20)</f>
        <v>187</v>
      </c>
      <c r="Q20" s="21">
        <v>7</v>
      </c>
      <c r="R20" s="20">
        <v>555</v>
      </c>
      <c r="S20" s="22">
        <v>14</v>
      </c>
    </row>
    <row r="21" spans="1:19" ht="15.75" customHeight="1" x14ac:dyDescent="0.3">
      <c r="A21" s="18">
        <v>2</v>
      </c>
      <c r="B21" s="19" t="s">
        <v>31</v>
      </c>
      <c r="C21" s="19" t="s">
        <v>440</v>
      </c>
      <c r="D21" s="20">
        <v>96</v>
      </c>
      <c r="E21" s="20">
        <v>97</v>
      </c>
      <c r="F21" s="20">
        <f>SUM(D21:E21)</f>
        <v>193</v>
      </c>
      <c r="G21" s="21">
        <v>5</v>
      </c>
      <c r="H21" s="20">
        <v>568</v>
      </c>
      <c r="I21" s="22">
        <v>12</v>
      </c>
      <c r="K21" s="18">
        <v>1</v>
      </c>
      <c r="L21" s="19" t="s">
        <v>1187</v>
      </c>
      <c r="M21" s="19" t="s">
        <v>78</v>
      </c>
      <c r="N21" s="20">
        <v>90</v>
      </c>
      <c r="O21" s="20">
        <v>92</v>
      </c>
      <c r="P21" s="20">
        <f>SUM(N21:O21)</f>
        <v>182</v>
      </c>
      <c r="Q21" s="21">
        <v>3</v>
      </c>
      <c r="R21" s="23">
        <v>551</v>
      </c>
      <c r="S21" s="24">
        <v>11</v>
      </c>
    </row>
    <row r="22" spans="1:19" ht="15.75" customHeight="1" x14ac:dyDescent="0.3">
      <c r="A22" s="18">
        <v>1</v>
      </c>
      <c r="B22" s="19" t="s">
        <v>1152</v>
      </c>
      <c r="C22" s="19" t="s">
        <v>78</v>
      </c>
      <c r="D22" s="20">
        <v>90</v>
      </c>
      <c r="E22" s="20">
        <v>95</v>
      </c>
      <c r="F22" s="20">
        <f>SUM(D22:E22)</f>
        <v>185</v>
      </c>
      <c r="G22" s="21">
        <v>1</v>
      </c>
      <c r="H22" s="23">
        <v>562</v>
      </c>
      <c r="I22" s="24">
        <v>11</v>
      </c>
      <c r="K22" s="18">
        <v>4</v>
      </c>
      <c r="L22" s="73" t="s">
        <v>1243</v>
      </c>
      <c r="M22" s="19" t="s">
        <v>666</v>
      </c>
      <c r="N22" s="20">
        <v>88</v>
      </c>
      <c r="O22" s="20">
        <v>89</v>
      </c>
      <c r="P22" s="20">
        <f>SUM(N22:O22)</f>
        <v>177</v>
      </c>
      <c r="Q22" s="21">
        <v>2</v>
      </c>
      <c r="R22" s="20">
        <v>540</v>
      </c>
      <c r="S22" s="22">
        <v>7</v>
      </c>
    </row>
    <row r="23" spans="1:19" ht="15.75" customHeight="1" x14ac:dyDescent="0.3">
      <c r="A23" s="285">
        <v>3</v>
      </c>
      <c r="B23" s="286" t="s">
        <v>1294</v>
      </c>
      <c r="C23" s="286" t="s">
        <v>694</v>
      </c>
      <c r="D23" s="287">
        <v>95</v>
      </c>
      <c r="E23" s="287">
        <v>96</v>
      </c>
      <c r="F23" s="287">
        <f>SUM(D23:E23)</f>
        <v>191</v>
      </c>
      <c r="G23" s="288">
        <v>3</v>
      </c>
      <c r="H23" s="27">
        <v>560</v>
      </c>
      <c r="I23" s="29">
        <v>5</v>
      </c>
      <c r="K23" s="285">
        <v>5</v>
      </c>
      <c r="L23" s="286" t="s">
        <v>176</v>
      </c>
      <c r="M23" s="286" t="s">
        <v>129</v>
      </c>
      <c r="N23" s="287">
        <v>83</v>
      </c>
      <c r="O23" s="287">
        <v>85</v>
      </c>
      <c r="P23" s="287">
        <f>SUM(N23:O23)</f>
        <v>168</v>
      </c>
      <c r="Q23" s="288">
        <v>1</v>
      </c>
      <c r="R23" s="27">
        <v>527</v>
      </c>
      <c r="S23" s="29">
        <v>6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260</v>
      </c>
      <c r="E25" s="9" t="s">
        <v>1343</v>
      </c>
      <c r="F25" s="8"/>
      <c r="G25" s="8"/>
      <c r="H25" s="8"/>
      <c r="I25" s="8"/>
      <c r="K25" s="7"/>
      <c r="L25" s="8" t="s">
        <v>85</v>
      </c>
      <c r="M25" s="6" t="s">
        <v>1297</v>
      </c>
      <c r="O25" s="9" t="s">
        <v>1344</v>
      </c>
      <c r="P25" s="8"/>
      <c r="Q25" s="8"/>
      <c r="R25" s="8"/>
      <c r="S25" s="8"/>
    </row>
    <row r="26" spans="1:19" ht="15.75" customHeight="1" x14ac:dyDescent="0.3">
      <c r="A26" s="70">
        <v>2</v>
      </c>
      <c r="B26" s="11" t="s">
        <v>9</v>
      </c>
      <c r="C26" s="71" t="s">
        <v>10</v>
      </c>
      <c r="D26" s="48"/>
      <c r="E26" s="74"/>
      <c r="F26" s="12" t="s">
        <v>11</v>
      </c>
      <c r="G26" s="12" t="s">
        <v>12</v>
      </c>
      <c r="H26" s="12" t="s">
        <v>13</v>
      </c>
      <c r="I26" s="13" t="s">
        <v>14</v>
      </c>
      <c r="K26" s="70">
        <v>2</v>
      </c>
      <c r="L26" s="11" t="s">
        <v>9</v>
      </c>
      <c r="M26" s="71" t="s">
        <v>10</v>
      </c>
      <c r="N26" s="48"/>
      <c r="O26" s="74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7</v>
      </c>
      <c r="B27" s="15" t="s">
        <v>784</v>
      </c>
      <c r="C27" s="15" t="s">
        <v>440</v>
      </c>
      <c r="D27" s="16">
        <v>92</v>
      </c>
      <c r="E27" s="16">
        <v>95</v>
      </c>
      <c r="F27" s="16">
        <f>SUM(D27:E27)</f>
        <v>187</v>
      </c>
      <c r="G27" s="16">
        <v>7</v>
      </c>
      <c r="H27" s="16">
        <v>570</v>
      </c>
      <c r="I27" s="17">
        <v>23</v>
      </c>
      <c r="K27" s="14">
        <v>7</v>
      </c>
      <c r="L27" s="15" t="s">
        <v>704</v>
      </c>
      <c r="M27" s="15" t="s">
        <v>547</v>
      </c>
      <c r="N27" s="16">
        <v>90</v>
      </c>
      <c r="O27" s="16">
        <v>96</v>
      </c>
      <c r="P27" s="16">
        <f>SUM(N27:O27)</f>
        <v>186</v>
      </c>
      <c r="Q27" s="16">
        <v>7</v>
      </c>
      <c r="R27" s="16">
        <v>554</v>
      </c>
      <c r="S27" s="17">
        <v>19</v>
      </c>
    </row>
    <row r="28" spans="1:19" ht="15.75" customHeight="1" x14ac:dyDescent="0.3">
      <c r="A28" s="18">
        <v>1</v>
      </c>
      <c r="B28" s="19" t="s">
        <v>508</v>
      </c>
      <c r="C28" s="19" t="s">
        <v>440</v>
      </c>
      <c r="D28" s="20">
        <v>92</v>
      </c>
      <c r="E28" s="20">
        <v>97</v>
      </c>
      <c r="F28" s="20">
        <f>SUM(D28:E28)</f>
        <v>189</v>
      </c>
      <c r="G28" s="21">
        <v>8</v>
      </c>
      <c r="H28" s="23">
        <v>553</v>
      </c>
      <c r="I28" s="24">
        <v>18</v>
      </c>
      <c r="K28" s="18">
        <v>4</v>
      </c>
      <c r="L28" s="19" t="s">
        <v>1300</v>
      </c>
      <c r="M28" s="19" t="s">
        <v>1214</v>
      </c>
      <c r="N28" s="20">
        <v>84</v>
      </c>
      <c r="O28" s="20">
        <v>87</v>
      </c>
      <c r="P28" s="20">
        <f>SUM(N28:O28)</f>
        <v>171</v>
      </c>
      <c r="Q28" s="21">
        <v>4</v>
      </c>
      <c r="R28" s="20">
        <v>543</v>
      </c>
      <c r="S28" s="22">
        <v>18</v>
      </c>
    </row>
    <row r="29" spans="1:19" ht="15.75" customHeight="1" x14ac:dyDescent="0.3">
      <c r="A29" s="18">
        <v>2</v>
      </c>
      <c r="B29" s="19" t="s">
        <v>726</v>
      </c>
      <c r="C29" s="19" t="s">
        <v>440</v>
      </c>
      <c r="D29" s="20" t="s">
        <v>45</v>
      </c>
      <c r="E29" s="20"/>
      <c r="F29" s="20">
        <f>SUM(D29:E29)</f>
        <v>0</v>
      </c>
      <c r="G29" s="21">
        <v>0</v>
      </c>
      <c r="H29" s="20">
        <v>378</v>
      </c>
      <c r="I29" s="22">
        <v>15</v>
      </c>
      <c r="K29" s="18">
        <v>2</v>
      </c>
      <c r="L29" s="19" t="s">
        <v>657</v>
      </c>
      <c r="M29" s="19" t="s">
        <v>643</v>
      </c>
      <c r="N29" s="20">
        <v>90</v>
      </c>
      <c r="O29" s="20">
        <v>93</v>
      </c>
      <c r="P29" s="20">
        <f>SUM(N29:O29)</f>
        <v>183</v>
      </c>
      <c r="Q29" s="21">
        <v>6</v>
      </c>
      <c r="R29" s="20">
        <v>545</v>
      </c>
      <c r="S29" s="22">
        <v>16</v>
      </c>
    </row>
    <row r="30" spans="1:19" ht="15.75" customHeight="1" x14ac:dyDescent="0.3">
      <c r="A30" s="18">
        <v>3</v>
      </c>
      <c r="B30" s="19" t="s">
        <v>1299</v>
      </c>
      <c r="C30" s="19" t="s">
        <v>1214</v>
      </c>
      <c r="D30" s="20">
        <v>89</v>
      </c>
      <c r="E30" s="20">
        <v>91</v>
      </c>
      <c r="F30" s="20">
        <f>SUM(D30:E30)</f>
        <v>180</v>
      </c>
      <c r="G30" s="21">
        <v>4</v>
      </c>
      <c r="H30" s="20">
        <v>543</v>
      </c>
      <c r="I30" s="22">
        <v>14</v>
      </c>
      <c r="K30" s="18">
        <v>6</v>
      </c>
      <c r="L30" s="19" t="s">
        <v>1302</v>
      </c>
      <c r="M30" s="19" t="s">
        <v>1062</v>
      </c>
      <c r="N30" s="20">
        <v>91</v>
      </c>
      <c r="O30" s="20">
        <v>92</v>
      </c>
      <c r="P30" s="20">
        <f>SUM(N30:O30)</f>
        <v>183</v>
      </c>
      <c r="Q30" s="21">
        <v>6</v>
      </c>
      <c r="R30" s="20">
        <v>535</v>
      </c>
      <c r="S30" s="22">
        <v>14</v>
      </c>
    </row>
    <row r="31" spans="1:19" ht="15.75" customHeight="1" x14ac:dyDescent="0.3">
      <c r="A31" s="18">
        <v>8</v>
      </c>
      <c r="B31" s="19" t="s">
        <v>469</v>
      </c>
      <c r="C31" s="19" t="s">
        <v>217</v>
      </c>
      <c r="D31" s="20">
        <v>87</v>
      </c>
      <c r="E31" s="20">
        <v>88</v>
      </c>
      <c r="F31" s="20">
        <f>SUM(D31:E31)</f>
        <v>175</v>
      </c>
      <c r="G31" s="21">
        <v>2</v>
      </c>
      <c r="H31" s="20">
        <v>541</v>
      </c>
      <c r="I31" s="22">
        <v>12</v>
      </c>
      <c r="K31" s="18">
        <v>3</v>
      </c>
      <c r="L31" s="19" t="s">
        <v>891</v>
      </c>
      <c r="M31" s="19" t="s">
        <v>440</v>
      </c>
      <c r="N31" s="20">
        <v>62</v>
      </c>
      <c r="O31" s="20">
        <v>73</v>
      </c>
      <c r="P31" s="20">
        <f>SUM(N31:O31)</f>
        <v>135</v>
      </c>
      <c r="Q31" s="21">
        <v>2</v>
      </c>
      <c r="R31" s="20">
        <v>457</v>
      </c>
      <c r="S31" s="22">
        <v>8</v>
      </c>
    </row>
    <row r="32" spans="1:19" ht="15.75" customHeight="1" x14ac:dyDescent="0.3">
      <c r="A32" s="18">
        <v>4</v>
      </c>
      <c r="B32" s="19" t="s">
        <v>216</v>
      </c>
      <c r="C32" s="19" t="s">
        <v>217</v>
      </c>
      <c r="D32" s="20">
        <v>90</v>
      </c>
      <c r="E32" s="20">
        <v>91</v>
      </c>
      <c r="F32" s="20">
        <f>SUM(D32:E32)</f>
        <v>181</v>
      </c>
      <c r="G32" s="21">
        <v>5</v>
      </c>
      <c r="H32" s="20">
        <v>527</v>
      </c>
      <c r="I32" s="22">
        <v>11</v>
      </c>
      <c r="K32" s="18">
        <v>5</v>
      </c>
      <c r="L32" s="73" t="s">
        <v>930</v>
      </c>
      <c r="M32" s="19" t="s">
        <v>694</v>
      </c>
      <c r="N32" s="20">
        <v>81</v>
      </c>
      <c r="O32" s="20">
        <v>85</v>
      </c>
      <c r="P32" s="20">
        <f>SUM(N32:O32)</f>
        <v>166</v>
      </c>
      <c r="Q32" s="21">
        <v>3</v>
      </c>
      <c r="R32" s="20">
        <v>320</v>
      </c>
      <c r="S32" s="22">
        <v>5</v>
      </c>
    </row>
    <row r="33" spans="1:19" ht="15.75" customHeight="1" x14ac:dyDescent="0.3">
      <c r="A33" s="18">
        <v>5</v>
      </c>
      <c r="B33" s="19" t="s">
        <v>410</v>
      </c>
      <c r="C33" s="19" t="s">
        <v>359</v>
      </c>
      <c r="D33" s="20">
        <v>93</v>
      </c>
      <c r="E33" s="20">
        <v>94</v>
      </c>
      <c r="F33" s="20">
        <f>SUM(D33:E33)</f>
        <v>187</v>
      </c>
      <c r="G33" s="21">
        <v>7</v>
      </c>
      <c r="H33" s="20">
        <v>187</v>
      </c>
      <c r="I33" s="22">
        <v>7</v>
      </c>
      <c r="K33" s="285">
        <v>1</v>
      </c>
      <c r="L33" s="286" t="s">
        <v>1298</v>
      </c>
      <c r="M33" s="286" t="s">
        <v>652</v>
      </c>
      <c r="N33" s="287" t="s">
        <v>45</v>
      </c>
      <c r="O33" s="287"/>
      <c r="P33" s="287">
        <f>SUM(N33:O33)</f>
        <v>0</v>
      </c>
      <c r="Q33" s="288">
        <v>0</v>
      </c>
      <c r="R33" s="30">
        <v>0</v>
      </c>
      <c r="S33" s="31">
        <v>0</v>
      </c>
    </row>
    <row r="34" spans="1:19" ht="15.75" customHeight="1" x14ac:dyDescent="0.3">
      <c r="A34" s="285">
        <v>6</v>
      </c>
      <c r="B34" s="286" t="s">
        <v>1301</v>
      </c>
      <c r="C34" s="286" t="s">
        <v>643</v>
      </c>
      <c r="D34" s="287">
        <v>88</v>
      </c>
      <c r="E34" s="287">
        <v>92</v>
      </c>
      <c r="F34" s="287">
        <f>SUM(D34:E34)</f>
        <v>180</v>
      </c>
      <c r="G34" s="288">
        <v>4</v>
      </c>
      <c r="H34" s="27">
        <v>180</v>
      </c>
      <c r="I34" s="29">
        <v>4</v>
      </c>
    </row>
    <row r="35" spans="1:19" ht="15.75" customHeight="1" x14ac:dyDescent="0.3"/>
    <row r="36" spans="1:19" ht="15.75" customHeight="1" x14ac:dyDescent="0.3">
      <c r="B36" s="8" t="s">
        <v>907</v>
      </c>
    </row>
    <row r="37" spans="1:19" ht="15.75" customHeight="1" x14ac:dyDescent="0.3"/>
    <row r="38" spans="1:19" ht="15.75" customHeight="1" x14ac:dyDescent="0.3">
      <c r="B38" s="6" t="s">
        <v>1303</v>
      </c>
      <c r="F38" s="32" t="s">
        <v>165</v>
      </c>
    </row>
    <row r="39" spans="1:19" ht="15.75" customHeight="1" x14ac:dyDescent="0.3">
      <c r="B39" s="6" t="s">
        <v>166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62AC214D-EB20-48B6-95FC-C2B90AACDA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6C5C-4B3A-4AEE-BE7B-CB0B478F2AA5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1285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1304</v>
      </c>
      <c r="E3" s="9" t="s">
        <v>1345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 t="s">
        <v>435</v>
      </c>
      <c r="E4" s="74" t="s">
        <v>435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289">
        <v>5</v>
      </c>
      <c r="B5" s="290" t="s">
        <v>872</v>
      </c>
      <c r="C5" s="290" t="s">
        <v>694</v>
      </c>
      <c r="D5" s="302">
        <v>98</v>
      </c>
      <c r="E5" s="302">
        <v>98</v>
      </c>
      <c r="F5" s="291">
        <v>196</v>
      </c>
      <c r="G5" s="291">
        <v>7</v>
      </c>
      <c r="H5" s="35">
        <v>590</v>
      </c>
      <c r="I5" s="36">
        <v>22</v>
      </c>
    </row>
    <row r="6" spans="1:9" ht="15.75" customHeight="1" x14ac:dyDescent="0.3">
      <c r="A6" s="296">
        <v>7</v>
      </c>
      <c r="B6" s="293" t="s">
        <v>498</v>
      </c>
      <c r="C6" s="293" t="s">
        <v>491</v>
      </c>
      <c r="D6" s="294">
        <v>96</v>
      </c>
      <c r="E6" s="294">
        <v>99</v>
      </c>
      <c r="F6" s="295">
        <v>195</v>
      </c>
      <c r="G6" s="295">
        <v>6</v>
      </c>
      <c r="H6" s="38">
        <v>589</v>
      </c>
      <c r="I6" s="39">
        <v>21</v>
      </c>
    </row>
    <row r="7" spans="1:9" ht="15.75" customHeight="1" x14ac:dyDescent="0.3">
      <c r="A7" s="292">
        <v>6</v>
      </c>
      <c r="B7" s="293" t="s">
        <v>693</v>
      </c>
      <c r="C7" s="293" t="s">
        <v>694</v>
      </c>
      <c r="D7" s="294">
        <v>97</v>
      </c>
      <c r="E7" s="294">
        <v>100</v>
      </c>
      <c r="F7" s="295">
        <v>197</v>
      </c>
      <c r="G7" s="295">
        <v>8</v>
      </c>
      <c r="H7" s="38">
        <v>581</v>
      </c>
      <c r="I7" s="39">
        <v>18</v>
      </c>
    </row>
    <row r="8" spans="1:9" ht="15.75" customHeight="1" x14ac:dyDescent="0.3">
      <c r="A8" s="296">
        <v>1</v>
      </c>
      <c r="B8" s="293" t="s">
        <v>175</v>
      </c>
      <c r="C8" s="293" t="s">
        <v>491</v>
      </c>
      <c r="D8" s="295">
        <v>96</v>
      </c>
      <c r="E8" s="295">
        <v>96</v>
      </c>
      <c r="F8" s="295">
        <v>192</v>
      </c>
      <c r="G8" s="295">
        <v>4</v>
      </c>
      <c r="H8" s="23">
        <v>577</v>
      </c>
      <c r="I8" s="24">
        <v>15</v>
      </c>
    </row>
    <row r="9" spans="1:9" ht="15.75" customHeight="1" x14ac:dyDescent="0.3">
      <c r="A9" s="292">
        <v>4</v>
      </c>
      <c r="B9" s="293" t="s">
        <v>882</v>
      </c>
      <c r="C9" s="293" t="s">
        <v>694</v>
      </c>
      <c r="D9" s="294">
        <v>94</v>
      </c>
      <c r="E9" s="294">
        <v>96</v>
      </c>
      <c r="F9" s="295">
        <v>190</v>
      </c>
      <c r="G9" s="295">
        <v>1</v>
      </c>
      <c r="H9" s="38">
        <v>576</v>
      </c>
      <c r="I9" s="39">
        <v>11</v>
      </c>
    </row>
    <row r="10" spans="1:9" ht="15.75" customHeight="1" x14ac:dyDescent="0.3">
      <c r="A10" s="292">
        <v>8</v>
      </c>
      <c r="B10" s="293" t="s">
        <v>1291</v>
      </c>
      <c r="C10" s="293" t="s">
        <v>217</v>
      </c>
      <c r="D10" s="294">
        <v>95</v>
      </c>
      <c r="E10" s="294">
        <v>97</v>
      </c>
      <c r="F10" s="295">
        <v>192</v>
      </c>
      <c r="G10" s="295">
        <v>4</v>
      </c>
      <c r="H10" s="38">
        <v>570</v>
      </c>
      <c r="I10" s="39">
        <v>11</v>
      </c>
    </row>
    <row r="11" spans="1:9" ht="15.75" customHeight="1" x14ac:dyDescent="0.3">
      <c r="A11" s="292">
        <v>2</v>
      </c>
      <c r="B11" s="293" t="s">
        <v>1288</v>
      </c>
      <c r="C11" s="293" t="s">
        <v>694</v>
      </c>
      <c r="D11" s="294">
        <v>94</v>
      </c>
      <c r="E11" s="294">
        <v>98</v>
      </c>
      <c r="F11" s="295">
        <v>192</v>
      </c>
      <c r="G11" s="295">
        <v>4</v>
      </c>
      <c r="H11" s="38">
        <v>567</v>
      </c>
      <c r="I11" s="39">
        <v>8</v>
      </c>
    </row>
    <row r="12" spans="1:9" ht="15.75" customHeight="1" x14ac:dyDescent="0.3">
      <c r="A12" s="301">
        <v>3</v>
      </c>
      <c r="B12" s="298" t="s">
        <v>1194</v>
      </c>
      <c r="C12" s="298" t="s">
        <v>217</v>
      </c>
      <c r="D12" s="299">
        <v>96</v>
      </c>
      <c r="E12" s="299">
        <v>98</v>
      </c>
      <c r="F12" s="300">
        <v>194</v>
      </c>
      <c r="G12" s="300">
        <v>5</v>
      </c>
      <c r="H12" s="40">
        <v>565</v>
      </c>
      <c r="I12" s="41">
        <v>8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1305</v>
      </c>
      <c r="E14" s="9" t="s">
        <v>745</v>
      </c>
      <c r="F14" s="8"/>
      <c r="G14" s="8"/>
      <c r="H14" s="8"/>
      <c r="I14" s="8"/>
    </row>
    <row r="15" spans="1:9" ht="15.75" customHeight="1" x14ac:dyDescent="0.3">
      <c r="A15" s="70">
        <v>2</v>
      </c>
      <c r="B15" s="11" t="s">
        <v>9</v>
      </c>
      <c r="C15" s="71" t="s">
        <v>10</v>
      </c>
      <c r="D15" s="48" t="s">
        <v>435</v>
      </c>
      <c r="E15" s="74" t="s">
        <v>435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03">
        <v>6</v>
      </c>
      <c r="B16" s="290" t="s">
        <v>1295</v>
      </c>
      <c r="C16" s="290" t="s">
        <v>217</v>
      </c>
      <c r="D16" s="302">
        <v>97</v>
      </c>
      <c r="E16" s="302">
        <v>97</v>
      </c>
      <c r="F16" s="291">
        <v>194</v>
      </c>
      <c r="G16" s="291">
        <v>8</v>
      </c>
      <c r="H16" s="35">
        <v>578</v>
      </c>
      <c r="I16" s="36">
        <v>24</v>
      </c>
    </row>
    <row r="17" spans="1:9" ht="15.75" customHeight="1" x14ac:dyDescent="0.3">
      <c r="A17" s="296">
        <v>7</v>
      </c>
      <c r="B17" s="293" t="s">
        <v>466</v>
      </c>
      <c r="C17" s="293" t="s">
        <v>217</v>
      </c>
      <c r="D17" s="294">
        <v>94</v>
      </c>
      <c r="E17" s="294">
        <v>98</v>
      </c>
      <c r="F17" s="295">
        <v>192</v>
      </c>
      <c r="G17" s="295">
        <v>6</v>
      </c>
      <c r="H17" s="38">
        <v>574</v>
      </c>
      <c r="I17" s="39">
        <v>20</v>
      </c>
    </row>
    <row r="18" spans="1:9" ht="15.75" customHeight="1" x14ac:dyDescent="0.3">
      <c r="A18" s="296">
        <v>5</v>
      </c>
      <c r="B18" s="293" t="s">
        <v>818</v>
      </c>
      <c r="C18" s="293" t="s">
        <v>491</v>
      </c>
      <c r="D18" s="294">
        <v>96</v>
      </c>
      <c r="E18" s="294">
        <v>98</v>
      </c>
      <c r="F18" s="295">
        <v>194</v>
      </c>
      <c r="G18" s="295">
        <v>8</v>
      </c>
      <c r="H18" s="38">
        <v>570</v>
      </c>
      <c r="I18" s="39">
        <v>18</v>
      </c>
    </row>
    <row r="19" spans="1:9" ht="15.75" customHeight="1" x14ac:dyDescent="0.3">
      <c r="A19" s="292">
        <v>8</v>
      </c>
      <c r="B19" s="293" t="s">
        <v>1296</v>
      </c>
      <c r="C19" s="293" t="s">
        <v>78</v>
      </c>
      <c r="D19" s="294">
        <v>91</v>
      </c>
      <c r="E19" s="294">
        <v>93</v>
      </c>
      <c r="F19" s="295">
        <v>184</v>
      </c>
      <c r="G19" s="295">
        <v>4</v>
      </c>
      <c r="H19" s="38">
        <v>563</v>
      </c>
      <c r="I19" s="39">
        <v>16</v>
      </c>
    </row>
    <row r="20" spans="1:9" ht="15.75" customHeight="1" x14ac:dyDescent="0.3">
      <c r="A20" s="296">
        <v>3</v>
      </c>
      <c r="B20" s="293" t="s">
        <v>1294</v>
      </c>
      <c r="C20" s="293" t="s">
        <v>694</v>
      </c>
      <c r="D20" s="294">
        <v>95</v>
      </c>
      <c r="E20" s="294">
        <v>96</v>
      </c>
      <c r="F20" s="295">
        <v>191</v>
      </c>
      <c r="G20" s="295">
        <v>5</v>
      </c>
      <c r="H20" s="38">
        <v>560</v>
      </c>
      <c r="I20" s="39">
        <v>12</v>
      </c>
    </row>
    <row r="21" spans="1:9" ht="15.75" customHeight="1" x14ac:dyDescent="0.3">
      <c r="A21" s="296">
        <v>1</v>
      </c>
      <c r="B21" s="293" t="s">
        <v>1187</v>
      </c>
      <c r="C21" s="293" t="s">
        <v>78</v>
      </c>
      <c r="D21" s="295">
        <v>90</v>
      </c>
      <c r="E21" s="295">
        <v>92</v>
      </c>
      <c r="F21" s="295">
        <v>182</v>
      </c>
      <c r="G21" s="295">
        <v>3</v>
      </c>
      <c r="H21" s="23">
        <v>551</v>
      </c>
      <c r="I21" s="24">
        <v>10</v>
      </c>
    </row>
    <row r="22" spans="1:9" ht="15.75" customHeight="1" x14ac:dyDescent="0.3">
      <c r="A22" s="292">
        <v>4</v>
      </c>
      <c r="B22" s="293" t="s">
        <v>469</v>
      </c>
      <c r="C22" s="293" t="s">
        <v>217</v>
      </c>
      <c r="D22" s="294">
        <v>87</v>
      </c>
      <c r="E22" s="294">
        <v>88</v>
      </c>
      <c r="F22" s="295">
        <v>175</v>
      </c>
      <c r="G22" s="295">
        <v>1</v>
      </c>
      <c r="H22" s="38">
        <v>541</v>
      </c>
      <c r="I22" s="39">
        <v>7</v>
      </c>
    </row>
    <row r="23" spans="1:9" ht="15.75" customHeight="1" x14ac:dyDescent="0.3">
      <c r="A23" s="297">
        <v>2</v>
      </c>
      <c r="B23" s="298" t="s">
        <v>216</v>
      </c>
      <c r="C23" s="298" t="s">
        <v>217</v>
      </c>
      <c r="D23" s="299">
        <v>90</v>
      </c>
      <c r="E23" s="299">
        <v>91</v>
      </c>
      <c r="F23" s="300">
        <v>181</v>
      </c>
      <c r="G23" s="300">
        <v>2</v>
      </c>
      <c r="H23" s="40">
        <v>527</v>
      </c>
      <c r="I23" s="41">
        <v>4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149" t="s">
        <v>907</v>
      </c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6" t="s">
        <v>258</v>
      </c>
      <c r="F27" s="32" t="s">
        <v>165</v>
      </c>
      <c r="H27" s="33"/>
      <c r="I27" s="33"/>
    </row>
    <row r="28" spans="1:9" ht="15.75" customHeight="1" x14ac:dyDescent="0.3">
      <c r="A28" s="33"/>
      <c r="B28" s="6" t="s">
        <v>166</v>
      </c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hyperlinks>
    <hyperlink ref="B2" location="'Index'!A3" tooltip="Go to the Index sheet" display="á" xr:uid="{EE2F4CD2-F62F-45D1-903B-E4083CD701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A2BB-C6AA-475F-ABCC-A60CE5A83BF5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1306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1307</v>
      </c>
      <c r="E3" s="9" t="s">
        <v>1346</v>
      </c>
      <c r="F3" s="8"/>
      <c r="G3" s="8"/>
      <c r="H3" s="8"/>
      <c r="I3" s="8"/>
      <c r="J3" s="8"/>
      <c r="K3" s="7"/>
      <c r="L3" s="8" t="s">
        <v>6</v>
      </c>
      <c r="M3" s="6" t="s">
        <v>1308</v>
      </c>
      <c r="O3" s="9" t="s">
        <v>1347</v>
      </c>
      <c r="P3" s="8"/>
      <c r="Q3" s="8"/>
      <c r="R3" s="8"/>
      <c r="S3" s="8"/>
    </row>
    <row r="4" spans="1:1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  <c r="K4" s="70">
        <v>2</v>
      </c>
      <c r="L4" s="11" t="s">
        <v>9</v>
      </c>
      <c r="M4" s="71" t="s">
        <v>10</v>
      </c>
      <c r="N4" s="48"/>
      <c r="O4" s="74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1290</v>
      </c>
      <c r="C5" s="15" t="s">
        <v>217</v>
      </c>
      <c r="D5" s="16">
        <v>99</v>
      </c>
      <c r="E5" s="16">
        <v>99</v>
      </c>
      <c r="F5" s="16">
        <f>SUM(D5:E5)</f>
        <v>198</v>
      </c>
      <c r="G5" s="16">
        <v>9</v>
      </c>
      <c r="H5" s="16">
        <v>591</v>
      </c>
      <c r="I5" s="17">
        <v>26</v>
      </c>
      <c r="K5" s="14">
        <v>6</v>
      </c>
      <c r="L5" s="15" t="s">
        <v>1310</v>
      </c>
      <c r="M5" s="15" t="s">
        <v>62</v>
      </c>
      <c r="N5" s="16">
        <v>89</v>
      </c>
      <c r="O5" s="16">
        <v>92</v>
      </c>
      <c r="P5" s="16">
        <f>SUM(N5:O5)</f>
        <v>181</v>
      </c>
      <c r="Q5" s="16">
        <v>4</v>
      </c>
      <c r="R5" s="16">
        <v>564</v>
      </c>
      <c r="S5" s="17">
        <v>21</v>
      </c>
    </row>
    <row r="6" spans="1:19" ht="15.75" customHeight="1" x14ac:dyDescent="0.3">
      <c r="A6" s="18">
        <v>2</v>
      </c>
      <c r="B6" s="73" t="s">
        <v>868</v>
      </c>
      <c r="C6" s="19" t="s">
        <v>666</v>
      </c>
      <c r="D6" s="20">
        <v>96</v>
      </c>
      <c r="E6" s="20">
        <v>98</v>
      </c>
      <c r="F6" s="20">
        <f>SUM(D6:E6)</f>
        <v>194</v>
      </c>
      <c r="G6" s="21">
        <v>7</v>
      </c>
      <c r="H6" s="23">
        <v>588</v>
      </c>
      <c r="I6" s="24">
        <v>24</v>
      </c>
      <c r="K6" s="18">
        <v>9</v>
      </c>
      <c r="L6" s="19" t="s">
        <v>1185</v>
      </c>
      <c r="M6" s="19" t="s">
        <v>440</v>
      </c>
      <c r="N6" s="20">
        <v>94</v>
      </c>
      <c r="O6" s="20">
        <v>94</v>
      </c>
      <c r="P6" s="20">
        <f>SUM(N6:O6)</f>
        <v>188</v>
      </c>
      <c r="Q6" s="21">
        <v>8</v>
      </c>
      <c r="R6" s="20">
        <v>561</v>
      </c>
      <c r="S6" s="22">
        <v>20</v>
      </c>
    </row>
    <row r="7" spans="1:19" ht="15.75" customHeight="1" x14ac:dyDescent="0.3">
      <c r="A7" s="18">
        <v>6</v>
      </c>
      <c r="B7" s="19" t="s">
        <v>482</v>
      </c>
      <c r="C7" s="19" t="s">
        <v>440</v>
      </c>
      <c r="D7" s="20">
        <v>99</v>
      </c>
      <c r="E7" s="20">
        <v>99</v>
      </c>
      <c r="F7" s="20">
        <f>SUM(D7:E7)</f>
        <v>198</v>
      </c>
      <c r="G7" s="21">
        <v>9</v>
      </c>
      <c r="H7" s="20">
        <v>581</v>
      </c>
      <c r="I7" s="22">
        <v>21</v>
      </c>
      <c r="J7" s="119"/>
      <c r="K7" s="18">
        <v>4</v>
      </c>
      <c r="L7" s="19" t="s">
        <v>1288</v>
      </c>
      <c r="M7" s="19" t="s">
        <v>694</v>
      </c>
      <c r="N7" s="20">
        <v>92</v>
      </c>
      <c r="O7" s="20">
        <v>95</v>
      </c>
      <c r="P7" s="20">
        <f>SUM(N7:O7)</f>
        <v>187</v>
      </c>
      <c r="Q7" s="21">
        <v>7</v>
      </c>
      <c r="R7" s="20">
        <v>560</v>
      </c>
      <c r="S7" s="22">
        <v>20</v>
      </c>
    </row>
    <row r="8" spans="1:19" ht="15.75" customHeight="1" x14ac:dyDescent="0.3">
      <c r="A8" s="18">
        <v>4</v>
      </c>
      <c r="B8" s="19" t="s">
        <v>1309</v>
      </c>
      <c r="C8" s="19" t="s">
        <v>440</v>
      </c>
      <c r="D8" s="20">
        <v>94</v>
      </c>
      <c r="E8" s="20">
        <v>100</v>
      </c>
      <c r="F8" s="20">
        <f>SUM(D8:E8)</f>
        <v>194</v>
      </c>
      <c r="G8" s="21">
        <v>7</v>
      </c>
      <c r="H8" s="20">
        <v>573</v>
      </c>
      <c r="I8" s="22">
        <v>17</v>
      </c>
      <c r="K8" s="18">
        <v>7</v>
      </c>
      <c r="L8" s="19" t="s">
        <v>1311</v>
      </c>
      <c r="M8" s="19" t="s">
        <v>440</v>
      </c>
      <c r="N8" s="20">
        <v>92</v>
      </c>
      <c r="O8" s="20">
        <v>95</v>
      </c>
      <c r="P8" s="20">
        <f>SUM(N8:O8)</f>
        <v>187</v>
      </c>
      <c r="Q8" s="21">
        <v>7</v>
      </c>
      <c r="R8" s="20">
        <v>556</v>
      </c>
      <c r="S8" s="22">
        <v>19</v>
      </c>
    </row>
    <row r="9" spans="1:19" ht="15.75" customHeight="1" x14ac:dyDescent="0.3">
      <c r="A9" s="18">
        <v>9</v>
      </c>
      <c r="B9" s="19" t="s">
        <v>564</v>
      </c>
      <c r="C9" s="19" t="s">
        <v>217</v>
      </c>
      <c r="D9" s="20">
        <v>95</v>
      </c>
      <c r="E9" s="20">
        <v>97</v>
      </c>
      <c r="F9" s="20">
        <f>SUM(D9:E9)</f>
        <v>192</v>
      </c>
      <c r="G9" s="21">
        <v>5</v>
      </c>
      <c r="H9" s="20">
        <v>571</v>
      </c>
      <c r="I9" s="22">
        <v>15</v>
      </c>
      <c r="K9" s="18">
        <v>5</v>
      </c>
      <c r="L9" s="19" t="s">
        <v>885</v>
      </c>
      <c r="M9" s="19" t="s">
        <v>38</v>
      </c>
      <c r="N9" s="20">
        <v>89</v>
      </c>
      <c r="O9" s="20">
        <v>90</v>
      </c>
      <c r="P9" s="20">
        <f>SUM(N9:O9)</f>
        <v>179</v>
      </c>
      <c r="Q9" s="21">
        <v>2</v>
      </c>
      <c r="R9" s="20">
        <v>549</v>
      </c>
      <c r="S9" s="22">
        <v>15</v>
      </c>
    </row>
    <row r="10" spans="1:19" ht="15.75" customHeight="1" x14ac:dyDescent="0.3">
      <c r="A10" s="18">
        <v>3</v>
      </c>
      <c r="B10" s="19" t="s">
        <v>1194</v>
      </c>
      <c r="C10" s="19" t="s">
        <v>217</v>
      </c>
      <c r="D10" s="20" t="s">
        <v>45</v>
      </c>
      <c r="E10" s="20">
        <v>96</v>
      </c>
      <c r="F10" s="20">
        <f>SUM(D10:E10)</f>
        <v>96</v>
      </c>
      <c r="G10" s="21">
        <v>2</v>
      </c>
      <c r="H10" s="20">
        <v>476</v>
      </c>
      <c r="I10" s="22">
        <v>13</v>
      </c>
      <c r="K10" s="18">
        <v>8</v>
      </c>
      <c r="L10" s="19" t="s">
        <v>511</v>
      </c>
      <c r="M10" s="19" t="s">
        <v>440</v>
      </c>
      <c r="N10" s="20">
        <v>91</v>
      </c>
      <c r="O10" s="20">
        <v>92</v>
      </c>
      <c r="P10" s="20">
        <f>SUM(N10:O10)</f>
        <v>183</v>
      </c>
      <c r="Q10" s="21">
        <v>5</v>
      </c>
      <c r="R10" s="20">
        <v>541</v>
      </c>
      <c r="S10" s="22">
        <v>14</v>
      </c>
    </row>
    <row r="11" spans="1:19" ht="15.75" customHeight="1" x14ac:dyDescent="0.3">
      <c r="A11" s="18">
        <v>8</v>
      </c>
      <c r="B11" s="19" t="s">
        <v>466</v>
      </c>
      <c r="C11" s="19" t="s">
        <v>217</v>
      </c>
      <c r="D11" s="20">
        <v>95</v>
      </c>
      <c r="E11" s="20">
        <v>95</v>
      </c>
      <c r="F11" s="20">
        <f>SUM(D11:E11)</f>
        <v>190</v>
      </c>
      <c r="G11" s="21">
        <v>4</v>
      </c>
      <c r="H11" s="20">
        <v>559</v>
      </c>
      <c r="I11" s="22">
        <v>11</v>
      </c>
      <c r="K11" s="18">
        <v>2</v>
      </c>
      <c r="L11" s="73" t="s">
        <v>913</v>
      </c>
      <c r="M11" s="19" t="s">
        <v>460</v>
      </c>
      <c r="N11" s="20">
        <v>95</v>
      </c>
      <c r="O11" s="20">
        <v>96</v>
      </c>
      <c r="P11" s="20">
        <f>SUM(N11:O11)</f>
        <v>191</v>
      </c>
      <c r="Q11" s="21">
        <v>9</v>
      </c>
      <c r="R11" s="20">
        <v>374</v>
      </c>
      <c r="S11" s="22">
        <v>14</v>
      </c>
    </row>
    <row r="12" spans="1:19" ht="15.75" customHeight="1" x14ac:dyDescent="0.3">
      <c r="A12" s="18">
        <v>5</v>
      </c>
      <c r="B12" s="19" t="s">
        <v>882</v>
      </c>
      <c r="C12" s="19" t="s">
        <v>694</v>
      </c>
      <c r="D12" s="20">
        <v>92</v>
      </c>
      <c r="E12" s="20">
        <v>95</v>
      </c>
      <c r="F12" s="20">
        <f>SUM(D12:E12)</f>
        <v>187</v>
      </c>
      <c r="G12" s="21">
        <v>3</v>
      </c>
      <c r="H12" s="20">
        <v>554</v>
      </c>
      <c r="I12" s="22">
        <v>9</v>
      </c>
      <c r="K12" s="18">
        <v>1</v>
      </c>
      <c r="L12" s="19" t="s">
        <v>906</v>
      </c>
      <c r="M12" s="19" t="s">
        <v>78</v>
      </c>
      <c r="N12" s="20">
        <v>87</v>
      </c>
      <c r="O12" s="20">
        <v>93</v>
      </c>
      <c r="P12" s="20">
        <f>SUM(N12:O12)</f>
        <v>180</v>
      </c>
      <c r="Q12" s="21">
        <v>3</v>
      </c>
      <c r="R12" s="23">
        <v>542</v>
      </c>
      <c r="S12" s="24">
        <v>10</v>
      </c>
    </row>
    <row r="13" spans="1:19" ht="15.75" customHeight="1" x14ac:dyDescent="0.3">
      <c r="A13" s="285">
        <v>1</v>
      </c>
      <c r="B13" s="286" t="s">
        <v>914</v>
      </c>
      <c r="C13" s="286" t="s">
        <v>78</v>
      </c>
      <c r="D13" s="287" t="s">
        <v>45</v>
      </c>
      <c r="E13" s="287"/>
      <c r="F13" s="287">
        <f>SUM(D13:E13)</f>
        <v>0</v>
      </c>
      <c r="G13" s="288">
        <v>0</v>
      </c>
      <c r="H13" s="30">
        <v>0</v>
      </c>
      <c r="I13" s="31">
        <v>0</v>
      </c>
      <c r="K13" s="285">
        <v>3</v>
      </c>
      <c r="L13" s="286" t="s">
        <v>407</v>
      </c>
      <c r="M13" s="286" t="s">
        <v>16</v>
      </c>
      <c r="N13" s="287">
        <v>89</v>
      </c>
      <c r="O13" s="287">
        <v>90</v>
      </c>
      <c r="P13" s="287">
        <f>SUM(N13:O13)</f>
        <v>179</v>
      </c>
      <c r="Q13" s="288">
        <v>2</v>
      </c>
      <c r="R13" s="27">
        <v>506</v>
      </c>
      <c r="S13" s="29">
        <v>5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1312</v>
      </c>
      <c r="E15" s="9" t="s">
        <v>463</v>
      </c>
      <c r="F15" s="8"/>
      <c r="G15" s="8"/>
      <c r="H15" s="8"/>
      <c r="I15" s="8"/>
      <c r="K15" s="7"/>
      <c r="L15" s="8" t="s">
        <v>51</v>
      </c>
      <c r="M15" s="6" t="s">
        <v>1313</v>
      </c>
      <c r="O15" s="9" t="s">
        <v>1346</v>
      </c>
      <c r="P15" s="8"/>
      <c r="Q15" s="8"/>
      <c r="R15" s="8"/>
      <c r="S15" s="8"/>
    </row>
    <row r="16" spans="1:1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  <c r="K16" s="70">
        <v>2</v>
      </c>
      <c r="L16" s="11" t="s">
        <v>9</v>
      </c>
      <c r="M16" s="71" t="s">
        <v>10</v>
      </c>
      <c r="N16" s="48"/>
      <c r="O16" s="74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7</v>
      </c>
      <c r="B17" s="15" t="s">
        <v>650</v>
      </c>
      <c r="C17" s="15" t="s">
        <v>16</v>
      </c>
      <c r="D17" s="16">
        <v>95</v>
      </c>
      <c r="E17" s="16">
        <v>99</v>
      </c>
      <c r="F17" s="16">
        <f>SUM(D17:E17)</f>
        <v>194</v>
      </c>
      <c r="G17" s="16">
        <v>9</v>
      </c>
      <c r="H17" s="16">
        <v>573</v>
      </c>
      <c r="I17" s="17">
        <v>24</v>
      </c>
      <c r="K17" s="14">
        <v>9</v>
      </c>
      <c r="L17" s="15" t="s">
        <v>249</v>
      </c>
      <c r="M17" s="15" t="s">
        <v>16</v>
      </c>
      <c r="N17" s="16">
        <v>93</v>
      </c>
      <c r="O17" s="16">
        <v>94</v>
      </c>
      <c r="P17" s="16">
        <f>SUM(N17:O17)</f>
        <v>187</v>
      </c>
      <c r="Q17" s="16">
        <v>8</v>
      </c>
      <c r="R17" s="16">
        <v>562</v>
      </c>
      <c r="S17" s="17">
        <v>25</v>
      </c>
    </row>
    <row r="18" spans="1:19" ht="15.75" customHeight="1" x14ac:dyDescent="0.3">
      <c r="A18" s="18">
        <v>9</v>
      </c>
      <c r="B18" s="19" t="s">
        <v>1320</v>
      </c>
      <c r="C18" s="19" t="s">
        <v>129</v>
      </c>
      <c r="D18" s="20">
        <v>94</v>
      </c>
      <c r="E18" s="20">
        <v>95</v>
      </c>
      <c r="F18" s="20">
        <f>SUM(D18:E18)</f>
        <v>189</v>
      </c>
      <c r="G18" s="21">
        <v>7</v>
      </c>
      <c r="H18" s="20">
        <v>568</v>
      </c>
      <c r="I18" s="22">
        <v>24</v>
      </c>
      <c r="K18" s="18">
        <v>5</v>
      </c>
      <c r="L18" s="19" t="s">
        <v>1167</v>
      </c>
      <c r="M18" s="19" t="s">
        <v>491</v>
      </c>
      <c r="N18" s="20">
        <v>92</v>
      </c>
      <c r="O18" s="20">
        <v>92</v>
      </c>
      <c r="P18" s="20">
        <f>SUM(N18:O18)</f>
        <v>184</v>
      </c>
      <c r="Q18" s="21">
        <v>7</v>
      </c>
      <c r="R18" s="20">
        <v>561</v>
      </c>
      <c r="S18" s="22">
        <v>25</v>
      </c>
    </row>
    <row r="19" spans="1:19" ht="15.75" customHeight="1" x14ac:dyDescent="0.3">
      <c r="A19" s="18">
        <v>2</v>
      </c>
      <c r="B19" s="19" t="s">
        <v>721</v>
      </c>
      <c r="C19" s="19" t="s">
        <v>102</v>
      </c>
      <c r="D19" s="20">
        <v>93</v>
      </c>
      <c r="E19" s="20">
        <v>97</v>
      </c>
      <c r="F19" s="20">
        <f>SUM(D19:E19)</f>
        <v>190</v>
      </c>
      <c r="G19" s="21">
        <v>8</v>
      </c>
      <c r="H19" s="20">
        <v>566</v>
      </c>
      <c r="I19" s="22">
        <v>22</v>
      </c>
      <c r="K19" s="18">
        <v>4</v>
      </c>
      <c r="L19" s="19" t="s">
        <v>21</v>
      </c>
      <c r="M19" s="19" t="s">
        <v>16</v>
      </c>
      <c r="N19" s="20">
        <v>93</v>
      </c>
      <c r="O19" s="20">
        <v>95</v>
      </c>
      <c r="P19" s="20">
        <f>SUM(N19:O19)</f>
        <v>188</v>
      </c>
      <c r="Q19" s="21">
        <v>9</v>
      </c>
      <c r="R19" s="20">
        <v>548</v>
      </c>
      <c r="S19" s="22">
        <v>20</v>
      </c>
    </row>
    <row r="20" spans="1:19" ht="15.75" customHeight="1" x14ac:dyDescent="0.3">
      <c r="A20" s="18">
        <v>5</v>
      </c>
      <c r="B20" s="19" t="s">
        <v>683</v>
      </c>
      <c r="C20" s="19" t="s">
        <v>490</v>
      </c>
      <c r="D20" s="20">
        <v>91</v>
      </c>
      <c r="E20" s="20">
        <v>92</v>
      </c>
      <c r="F20" s="20">
        <f>SUM(D20:E20)</f>
        <v>183</v>
      </c>
      <c r="G20" s="21">
        <v>6</v>
      </c>
      <c r="H20" s="20">
        <v>559</v>
      </c>
      <c r="I20" s="22">
        <v>20</v>
      </c>
      <c r="K20" s="18">
        <v>1</v>
      </c>
      <c r="L20" s="19" t="s">
        <v>1069</v>
      </c>
      <c r="M20" s="19" t="s">
        <v>1062</v>
      </c>
      <c r="N20" s="20">
        <v>88</v>
      </c>
      <c r="O20" s="20">
        <v>94</v>
      </c>
      <c r="P20" s="20">
        <f>SUM(N20:O20)</f>
        <v>182</v>
      </c>
      <c r="Q20" s="21">
        <v>5</v>
      </c>
      <c r="R20" s="23">
        <v>546</v>
      </c>
      <c r="S20" s="24">
        <v>18</v>
      </c>
    </row>
    <row r="21" spans="1:19" ht="15.75" customHeight="1" x14ac:dyDescent="0.3">
      <c r="A21" s="18">
        <v>8</v>
      </c>
      <c r="B21" s="19" t="s">
        <v>923</v>
      </c>
      <c r="C21" s="19" t="s">
        <v>666</v>
      </c>
      <c r="D21" s="20">
        <v>91</v>
      </c>
      <c r="E21" s="20">
        <v>92</v>
      </c>
      <c r="F21" s="20">
        <f>SUM(D21:E21)</f>
        <v>183</v>
      </c>
      <c r="G21" s="21">
        <v>6</v>
      </c>
      <c r="H21" s="20">
        <v>539</v>
      </c>
      <c r="I21" s="22">
        <v>14</v>
      </c>
      <c r="K21" s="18">
        <v>2</v>
      </c>
      <c r="L21" s="19" t="s">
        <v>886</v>
      </c>
      <c r="M21" s="19" t="s">
        <v>76</v>
      </c>
      <c r="N21" s="20">
        <v>90</v>
      </c>
      <c r="O21" s="20">
        <v>91</v>
      </c>
      <c r="P21" s="20">
        <f>SUM(N21:O21)</f>
        <v>181</v>
      </c>
      <c r="Q21" s="21">
        <v>4</v>
      </c>
      <c r="R21" s="20">
        <v>547</v>
      </c>
      <c r="S21" s="22">
        <v>17</v>
      </c>
    </row>
    <row r="22" spans="1:19" ht="15.75" customHeight="1" x14ac:dyDescent="0.3">
      <c r="A22" s="18">
        <v>4</v>
      </c>
      <c r="B22" s="19" t="s">
        <v>1128</v>
      </c>
      <c r="C22" s="19" t="s">
        <v>1062</v>
      </c>
      <c r="D22" s="20">
        <v>84</v>
      </c>
      <c r="E22" s="20">
        <v>89</v>
      </c>
      <c r="F22" s="20">
        <f>SUM(D22:E22)</f>
        <v>173</v>
      </c>
      <c r="G22" s="21">
        <v>4</v>
      </c>
      <c r="H22" s="20">
        <v>526</v>
      </c>
      <c r="I22" s="22">
        <v>11</v>
      </c>
      <c r="K22" s="18">
        <v>8</v>
      </c>
      <c r="L22" s="19" t="s">
        <v>1319</v>
      </c>
      <c r="M22" s="19" t="s">
        <v>694</v>
      </c>
      <c r="N22" s="20">
        <v>90</v>
      </c>
      <c r="O22" s="20">
        <v>93</v>
      </c>
      <c r="P22" s="20">
        <f>SUM(N22:O22)</f>
        <v>183</v>
      </c>
      <c r="Q22" s="21">
        <v>6</v>
      </c>
      <c r="R22" s="20">
        <v>541</v>
      </c>
      <c r="S22" s="22">
        <v>15</v>
      </c>
    </row>
    <row r="23" spans="1:19" ht="15.75" customHeight="1" x14ac:dyDescent="0.3">
      <c r="A23" s="18">
        <v>6</v>
      </c>
      <c r="B23" s="73" t="s">
        <v>500</v>
      </c>
      <c r="C23" s="19" t="s">
        <v>460</v>
      </c>
      <c r="D23" s="20">
        <v>86</v>
      </c>
      <c r="E23" s="20">
        <v>87</v>
      </c>
      <c r="F23" s="20">
        <f>SUM(D23:E23)</f>
        <v>173</v>
      </c>
      <c r="G23" s="21">
        <v>4</v>
      </c>
      <c r="H23" s="20">
        <v>354</v>
      </c>
      <c r="I23" s="22">
        <v>8</v>
      </c>
      <c r="K23" s="18">
        <v>3</v>
      </c>
      <c r="L23" s="19" t="s">
        <v>1316</v>
      </c>
      <c r="M23" s="19" t="s">
        <v>440</v>
      </c>
      <c r="N23" s="20">
        <v>87</v>
      </c>
      <c r="O23" s="20">
        <v>89</v>
      </c>
      <c r="P23" s="20">
        <f>SUM(N23:O23)</f>
        <v>176</v>
      </c>
      <c r="Q23" s="21">
        <v>3</v>
      </c>
      <c r="R23" s="20">
        <v>530</v>
      </c>
      <c r="S23" s="22">
        <v>11</v>
      </c>
    </row>
    <row r="24" spans="1:19" ht="15.75" customHeight="1" x14ac:dyDescent="0.3">
      <c r="A24" s="18">
        <v>3</v>
      </c>
      <c r="B24" s="19" t="s">
        <v>1315</v>
      </c>
      <c r="C24" s="19" t="s">
        <v>129</v>
      </c>
      <c r="D24" s="20" t="s">
        <v>45</v>
      </c>
      <c r="E24" s="20"/>
      <c r="F24" s="20">
        <f>SUM(D24:E24)</f>
        <v>0</v>
      </c>
      <c r="G24" s="21">
        <v>0</v>
      </c>
      <c r="H24" s="20">
        <v>343</v>
      </c>
      <c r="I24" s="22">
        <v>7</v>
      </c>
      <c r="K24" s="18">
        <v>7</v>
      </c>
      <c r="L24" s="19" t="s">
        <v>1318</v>
      </c>
      <c r="M24" s="19" t="s">
        <v>1062</v>
      </c>
      <c r="N24" s="20">
        <v>82</v>
      </c>
      <c r="O24" s="20">
        <v>86</v>
      </c>
      <c r="P24" s="20">
        <f>SUM(N24:O24)</f>
        <v>168</v>
      </c>
      <c r="Q24" s="21">
        <v>2</v>
      </c>
      <c r="R24" s="20">
        <v>499</v>
      </c>
      <c r="S24" s="22">
        <v>6</v>
      </c>
    </row>
    <row r="25" spans="1:19" ht="15.75" customHeight="1" x14ac:dyDescent="0.3">
      <c r="A25" s="285">
        <v>1</v>
      </c>
      <c r="B25" s="286" t="s">
        <v>1314</v>
      </c>
      <c r="C25" s="286" t="s">
        <v>62</v>
      </c>
      <c r="D25" s="287" t="s">
        <v>45</v>
      </c>
      <c r="E25" s="287"/>
      <c r="F25" s="287">
        <f>SUM(D25:E25)</f>
        <v>0</v>
      </c>
      <c r="G25" s="288">
        <v>0</v>
      </c>
      <c r="H25" s="30">
        <v>0</v>
      </c>
      <c r="I25" s="31">
        <v>0</v>
      </c>
      <c r="K25" s="285">
        <v>6</v>
      </c>
      <c r="L25" s="286" t="s">
        <v>1317</v>
      </c>
      <c r="M25" s="286" t="s">
        <v>1062</v>
      </c>
      <c r="N25" s="287" t="s">
        <v>45</v>
      </c>
      <c r="O25" s="287"/>
      <c r="P25" s="287">
        <f>SUM(N25:O25)</f>
        <v>0</v>
      </c>
      <c r="Q25" s="28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1321</v>
      </c>
      <c r="E27" s="9" t="s">
        <v>1348</v>
      </c>
      <c r="F27" s="8"/>
      <c r="G27" s="8"/>
      <c r="H27" s="8"/>
      <c r="I27" s="8"/>
      <c r="K27" s="7"/>
      <c r="L27" s="8" t="s">
        <v>85</v>
      </c>
      <c r="M27" s="6" t="s">
        <v>1322</v>
      </c>
      <c r="O27" s="9" t="s">
        <v>1349</v>
      </c>
      <c r="P27" s="8"/>
      <c r="Q27" s="8"/>
      <c r="R27" s="8"/>
      <c r="S27" s="8"/>
    </row>
    <row r="28" spans="1:1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  <c r="K28" s="70">
        <v>2</v>
      </c>
      <c r="L28" s="11" t="s">
        <v>9</v>
      </c>
      <c r="M28" s="71" t="s">
        <v>10</v>
      </c>
      <c r="N28" s="48"/>
      <c r="O28" s="74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3</v>
      </c>
      <c r="B29" s="15" t="s">
        <v>355</v>
      </c>
      <c r="C29" s="15" t="s">
        <v>102</v>
      </c>
      <c r="D29" s="16">
        <v>87</v>
      </c>
      <c r="E29" s="16">
        <v>88</v>
      </c>
      <c r="F29" s="16">
        <f>SUM(D29:E29)</f>
        <v>175</v>
      </c>
      <c r="G29" s="16">
        <v>7</v>
      </c>
      <c r="H29" s="16">
        <v>540</v>
      </c>
      <c r="I29" s="17">
        <v>22</v>
      </c>
      <c r="K29" s="14">
        <v>2</v>
      </c>
      <c r="L29" s="15" t="s">
        <v>1324</v>
      </c>
      <c r="M29" s="15" t="s">
        <v>652</v>
      </c>
      <c r="N29" s="16">
        <v>96</v>
      </c>
      <c r="O29" s="16">
        <v>93</v>
      </c>
      <c r="P29" s="16">
        <f>SUM(N29:O29)</f>
        <v>189</v>
      </c>
      <c r="Q29" s="16">
        <v>9</v>
      </c>
      <c r="R29" s="16">
        <v>560</v>
      </c>
      <c r="S29" s="17">
        <v>24</v>
      </c>
    </row>
    <row r="30" spans="1:19" ht="15.75" customHeight="1" x14ac:dyDescent="0.3">
      <c r="A30" s="18">
        <v>1</v>
      </c>
      <c r="B30" s="19" t="s">
        <v>1151</v>
      </c>
      <c r="C30" s="19" t="s">
        <v>38</v>
      </c>
      <c r="D30" s="20">
        <v>86</v>
      </c>
      <c r="E30" s="20">
        <v>87</v>
      </c>
      <c r="F30" s="20">
        <f>SUM(D30:E30)</f>
        <v>173</v>
      </c>
      <c r="G30" s="21">
        <v>5</v>
      </c>
      <c r="H30" s="23">
        <v>538</v>
      </c>
      <c r="I30" s="24">
        <v>20</v>
      </c>
      <c r="K30" s="18">
        <v>5</v>
      </c>
      <c r="L30" s="19" t="s">
        <v>712</v>
      </c>
      <c r="M30" s="19" t="s">
        <v>38</v>
      </c>
      <c r="N30" s="20">
        <v>91</v>
      </c>
      <c r="O30" s="20">
        <v>95</v>
      </c>
      <c r="P30" s="20">
        <f>SUM(N30:O30)</f>
        <v>186</v>
      </c>
      <c r="Q30" s="21">
        <v>7</v>
      </c>
      <c r="R30" s="20">
        <v>553</v>
      </c>
      <c r="S30" s="22">
        <v>22</v>
      </c>
    </row>
    <row r="31" spans="1:19" ht="15.75" customHeight="1" x14ac:dyDescent="0.3">
      <c r="A31" s="18">
        <v>4</v>
      </c>
      <c r="B31" s="19" t="s">
        <v>1325</v>
      </c>
      <c r="C31" s="19" t="s">
        <v>62</v>
      </c>
      <c r="D31" s="20">
        <v>86</v>
      </c>
      <c r="E31" s="20">
        <v>90</v>
      </c>
      <c r="F31" s="20">
        <f>SUM(D31:E31)</f>
        <v>176</v>
      </c>
      <c r="G31" s="21">
        <v>8</v>
      </c>
      <c r="H31" s="20">
        <v>538</v>
      </c>
      <c r="I31" s="22">
        <v>20</v>
      </c>
      <c r="K31" s="18">
        <v>1</v>
      </c>
      <c r="L31" s="19" t="s">
        <v>728</v>
      </c>
      <c r="M31" s="19" t="s">
        <v>652</v>
      </c>
      <c r="N31" s="20">
        <v>90</v>
      </c>
      <c r="O31" s="20">
        <v>91</v>
      </c>
      <c r="P31" s="20">
        <f>SUM(N31:O31)</f>
        <v>181</v>
      </c>
      <c r="Q31" s="21">
        <v>6</v>
      </c>
      <c r="R31" s="23">
        <v>547</v>
      </c>
      <c r="S31" s="24">
        <v>20</v>
      </c>
    </row>
    <row r="32" spans="1:19" ht="15.75" customHeight="1" x14ac:dyDescent="0.3">
      <c r="A32" s="18">
        <v>8</v>
      </c>
      <c r="B32" s="19" t="s">
        <v>839</v>
      </c>
      <c r="C32" s="19" t="s">
        <v>652</v>
      </c>
      <c r="D32" s="20">
        <v>88</v>
      </c>
      <c r="E32" s="20">
        <v>85</v>
      </c>
      <c r="F32" s="20">
        <f>SUM(D32:E32)</f>
        <v>173</v>
      </c>
      <c r="G32" s="21">
        <v>5</v>
      </c>
      <c r="H32" s="20">
        <v>537</v>
      </c>
      <c r="I32" s="22">
        <v>19</v>
      </c>
      <c r="K32" s="18">
        <v>4</v>
      </c>
      <c r="L32" s="19" t="s">
        <v>791</v>
      </c>
      <c r="M32" s="19" t="s">
        <v>38</v>
      </c>
      <c r="N32" s="20">
        <v>85</v>
      </c>
      <c r="O32" s="20">
        <v>87</v>
      </c>
      <c r="P32" s="20">
        <f>SUM(N32:O32)</f>
        <v>172</v>
      </c>
      <c r="Q32" s="21">
        <v>3</v>
      </c>
      <c r="R32" s="20">
        <v>547</v>
      </c>
      <c r="S32" s="22">
        <v>20</v>
      </c>
    </row>
    <row r="33" spans="1:19" ht="15.75" customHeight="1" x14ac:dyDescent="0.3">
      <c r="A33" s="18">
        <v>7</v>
      </c>
      <c r="B33" s="19" t="s">
        <v>1143</v>
      </c>
      <c r="C33" s="19" t="s">
        <v>1062</v>
      </c>
      <c r="D33" s="20">
        <v>87</v>
      </c>
      <c r="E33" s="20">
        <v>88</v>
      </c>
      <c r="F33" s="20">
        <f>SUM(D33:E33)</f>
        <v>175</v>
      </c>
      <c r="G33" s="21">
        <v>7</v>
      </c>
      <c r="H33" s="20">
        <v>534</v>
      </c>
      <c r="I33" s="22">
        <v>18</v>
      </c>
      <c r="K33" s="18">
        <v>6</v>
      </c>
      <c r="L33" s="19" t="s">
        <v>884</v>
      </c>
      <c r="M33" s="19" t="s">
        <v>652</v>
      </c>
      <c r="N33" s="20">
        <v>91</v>
      </c>
      <c r="O33" s="20">
        <v>96</v>
      </c>
      <c r="P33" s="20">
        <f>SUM(N33:O33)</f>
        <v>187</v>
      </c>
      <c r="Q33" s="21">
        <v>8</v>
      </c>
      <c r="R33" s="20">
        <v>541</v>
      </c>
      <c r="S33" s="22">
        <v>18</v>
      </c>
    </row>
    <row r="34" spans="1:19" ht="15.75" customHeight="1" x14ac:dyDescent="0.3">
      <c r="A34" s="18">
        <v>5</v>
      </c>
      <c r="B34" s="19" t="s">
        <v>535</v>
      </c>
      <c r="C34" s="19" t="s">
        <v>490</v>
      </c>
      <c r="D34" s="20">
        <v>84</v>
      </c>
      <c r="E34" s="20">
        <v>88</v>
      </c>
      <c r="F34" s="20">
        <f>SUM(D34:E34)</f>
        <v>172</v>
      </c>
      <c r="G34" s="21">
        <v>3</v>
      </c>
      <c r="H34" s="20">
        <v>532</v>
      </c>
      <c r="I34" s="22">
        <v>14</v>
      </c>
      <c r="K34" s="18">
        <v>7</v>
      </c>
      <c r="L34" s="73" t="s">
        <v>930</v>
      </c>
      <c r="M34" s="19" t="s">
        <v>694</v>
      </c>
      <c r="N34" s="20">
        <v>85</v>
      </c>
      <c r="O34" s="20">
        <v>92</v>
      </c>
      <c r="P34" s="20">
        <f>SUM(N34:O34)</f>
        <v>177</v>
      </c>
      <c r="Q34" s="21">
        <v>4</v>
      </c>
      <c r="R34" s="20">
        <v>527</v>
      </c>
      <c r="S34" s="22">
        <v>12</v>
      </c>
    </row>
    <row r="35" spans="1:19" ht="15.75" customHeight="1" x14ac:dyDescent="0.3">
      <c r="A35" s="18">
        <v>6</v>
      </c>
      <c r="B35" s="19" t="s">
        <v>216</v>
      </c>
      <c r="C35" s="19" t="s">
        <v>217</v>
      </c>
      <c r="D35" s="20">
        <v>89</v>
      </c>
      <c r="E35" s="20">
        <v>92</v>
      </c>
      <c r="F35" s="20">
        <f>SUM(D35:E35)</f>
        <v>181</v>
      </c>
      <c r="G35" s="21">
        <v>9</v>
      </c>
      <c r="H35" s="20">
        <v>527</v>
      </c>
      <c r="I35" s="22">
        <v>13</v>
      </c>
      <c r="K35" s="18">
        <v>9</v>
      </c>
      <c r="L35" s="19" t="s">
        <v>1327</v>
      </c>
      <c r="M35" s="19" t="s">
        <v>1214</v>
      </c>
      <c r="N35" s="20">
        <v>88</v>
      </c>
      <c r="O35" s="20">
        <v>90</v>
      </c>
      <c r="P35" s="20">
        <f>SUM(N35:O35)</f>
        <v>178</v>
      </c>
      <c r="Q35" s="21">
        <v>5</v>
      </c>
      <c r="R35" s="20">
        <v>512</v>
      </c>
      <c r="S35" s="22">
        <v>11</v>
      </c>
    </row>
    <row r="36" spans="1:19" ht="15.75" customHeight="1" x14ac:dyDescent="0.3">
      <c r="A36" s="18">
        <v>2</v>
      </c>
      <c r="B36" s="19" t="s">
        <v>1323</v>
      </c>
      <c r="C36" s="19" t="s">
        <v>643</v>
      </c>
      <c r="D36" s="20">
        <v>84</v>
      </c>
      <c r="E36" s="20">
        <v>87</v>
      </c>
      <c r="F36" s="20">
        <f>SUM(D36:E36)</f>
        <v>171</v>
      </c>
      <c r="G36" s="21">
        <v>2</v>
      </c>
      <c r="H36" s="20">
        <v>519</v>
      </c>
      <c r="I36" s="22">
        <v>8</v>
      </c>
      <c r="K36" s="18">
        <v>8</v>
      </c>
      <c r="L36" s="73" t="s">
        <v>1243</v>
      </c>
      <c r="M36" s="19" t="s">
        <v>666</v>
      </c>
      <c r="N36" s="20">
        <v>84</v>
      </c>
      <c r="O36" s="20">
        <v>87</v>
      </c>
      <c r="P36" s="20">
        <f>SUM(N36:O36)</f>
        <v>171</v>
      </c>
      <c r="Q36" s="21">
        <v>2</v>
      </c>
      <c r="R36" s="20">
        <v>502</v>
      </c>
      <c r="S36" s="22">
        <v>6</v>
      </c>
    </row>
    <row r="37" spans="1:19" ht="15.75" customHeight="1" x14ac:dyDescent="0.3">
      <c r="A37" s="285">
        <v>9</v>
      </c>
      <c r="B37" s="286" t="s">
        <v>1326</v>
      </c>
      <c r="C37" s="286" t="s">
        <v>1062</v>
      </c>
      <c r="D37" s="287">
        <v>81</v>
      </c>
      <c r="E37" s="287">
        <v>88</v>
      </c>
      <c r="F37" s="287">
        <f>SUM(D37:E37)</f>
        <v>169</v>
      </c>
      <c r="G37" s="288">
        <v>1</v>
      </c>
      <c r="H37" s="27">
        <v>509</v>
      </c>
      <c r="I37" s="29">
        <v>6</v>
      </c>
      <c r="K37" s="285">
        <v>3</v>
      </c>
      <c r="L37" s="286" t="s">
        <v>874</v>
      </c>
      <c r="M37" s="286" t="s">
        <v>440</v>
      </c>
      <c r="N37" s="287">
        <v>76</v>
      </c>
      <c r="O37" s="287">
        <v>92</v>
      </c>
      <c r="P37" s="287">
        <f>SUM(N37:O37)</f>
        <v>168</v>
      </c>
      <c r="Q37" s="288">
        <v>1</v>
      </c>
      <c r="R37" s="27">
        <v>503</v>
      </c>
      <c r="S37" s="29">
        <v>5</v>
      </c>
    </row>
    <row r="38" spans="1:19" ht="15.75" customHeight="1" x14ac:dyDescent="0.3"/>
    <row r="39" spans="1:19" ht="15.75" customHeight="1" x14ac:dyDescent="0.3">
      <c r="A39" s="7"/>
      <c r="B39" s="8" t="s">
        <v>112</v>
      </c>
      <c r="C39" s="6" t="s">
        <v>437</v>
      </c>
      <c r="E39" s="9" t="s">
        <v>1350</v>
      </c>
      <c r="F39" s="8"/>
      <c r="G39" s="8"/>
      <c r="H39" s="8"/>
      <c r="I39" s="8"/>
      <c r="K39" s="7"/>
      <c r="L39" s="8" t="s">
        <v>115</v>
      </c>
      <c r="M39" s="6" t="s">
        <v>1328</v>
      </c>
      <c r="O39" s="9" t="s">
        <v>1351</v>
      </c>
      <c r="P39" s="8"/>
      <c r="Q39" s="8"/>
      <c r="R39" s="8"/>
      <c r="S39" s="8"/>
    </row>
    <row r="40" spans="1:19" ht="15.75" customHeight="1" x14ac:dyDescent="0.3">
      <c r="A40" s="70">
        <v>2</v>
      </c>
      <c r="B40" s="11" t="s">
        <v>9</v>
      </c>
      <c r="C40" s="71" t="s">
        <v>10</v>
      </c>
      <c r="D40" s="48"/>
      <c r="E40" s="74"/>
      <c r="F40" s="12" t="s">
        <v>11</v>
      </c>
      <c r="G40" s="12" t="s">
        <v>12</v>
      </c>
      <c r="H40" s="12" t="s">
        <v>13</v>
      </c>
      <c r="I40" s="13" t="s">
        <v>14</v>
      </c>
      <c r="K40" s="70">
        <v>2</v>
      </c>
      <c r="L40" s="11" t="s">
        <v>9</v>
      </c>
      <c r="M40" s="71" t="s">
        <v>10</v>
      </c>
      <c r="N40" s="48"/>
      <c r="O40" s="74"/>
      <c r="P40" s="12" t="s">
        <v>11</v>
      </c>
      <c r="Q40" s="12" t="s">
        <v>12</v>
      </c>
      <c r="R40" s="12" t="s">
        <v>13</v>
      </c>
      <c r="S40" s="13" t="s">
        <v>14</v>
      </c>
    </row>
    <row r="41" spans="1:19" ht="15.75" customHeight="1" x14ac:dyDescent="0.3">
      <c r="A41" s="14">
        <v>2</v>
      </c>
      <c r="B41" s="15" t="s">
        <v>1331</v>
      </c>
      <c r="C41" s="15" t="s">
        <v>1214</v>
      </c>
      <c r="D41" s="16">
        <v>93</v>
      </c>
      <c r="E41" s="16">
        <v>93</v>
      </c>
      <c r="F41" s="16">
        <f>SUM(D41:E41)</f>
        <v>186</v>
      </c>
      <c r="G41" s="16">
        <v>9</v>
      </c>
      <c r="H41" s="16">
        <v>555</v>
      </c>
      <c r="I41" s="17">
        <v>25</v>
      </c>
      <c r="K41" s="14">
        <v>2</v>
      </c>
      <c r="L41" s="15" t="s">
        <v>1227</v>
      </c>
      <c r="M41" s="15" t="s">
        <v>38</v>
      </c>
      <c r="N41" s="16">
        <v>93</v>
      </c>
      <c r="O41" s="16">
        <v>93</v>
      </c>
      <c r="P41" s="16">
        <f>SUM(N41:O41)</f>
        <v>186</v>
      </c>
      <c r="Q41" s="16">
        <v>9</v>
      </c>
      <c r="R41" s="16">
        <v>551</v>
      </c>
      <c r="S41" s="17">
        <v>27</v>
      </c>
    </row>
    <row r="42" spans="1:19" ht="15.75" customHeight="1" x14ac:dyDescent="0.3">
      <c r="A42" s="18">
        <v>7</v>
      </c>
      <c r="B42" s="19" t="s">
        <v>1337</v>
      </c>
      <c r="C42" s="19" t="s">
        <v>78</v>
      </c>
      <c r="D42" s="20">
        <v>90</v>
      </c>
      <c r="E42" s="20">
        <v>90</v>
      </c>
      <c r="F42" s="20">
        <f>SUM(D42:E42)</f>
        <v>180</v>
      </c>
      <c r="G42" s="21">
        <v>8</v>
      </c>
      <c r="H42" s="20">
        <v>547</v>
      </c>
      <c r="I42" s="22">
        <v>24</v>
      </c>
      <c r="K42" s="18">
        <v>9</v>
      </c>
      <c r="L42" s="19" t="s">
        <v>1183</v>
      </c>
      <c r="M42" s="19" t="s">
        <v>62</v>
      </c>
      <c r="N42" s="20">
        <v>87</v>
      </c>
      <c r="O42" s="20">
        <v>90</v>
      </c>
      <c r="P42" s="20">
        <f>SUM(N42:O42)</f>
        <v>177</v>
      </c>
      <c r="Q42" s="21">
        <v>8</v>
      </c>
      <c r="R42" s="20">
        <v>527</v>
      </c>
      <c r="S42" s="22">
        <v>23</v>
      </c>
    </row>
    <row r="43" spans="1:19" ht="15.75" customHeight="1" x14ac:dyDescent="0.3">
      <c r="A43" s="18">
        <v>8</v>
      </c>
      <c r="B43" s="19" t="s">
        <v>439</v>
      </c>
      <c r="C43" s="19" t="s">
        <v>440</v>
      </c>
      <c r="D43" s="20">
        <v>89</v>
      </c>
      <c r="E43" s="20">
        <v>90</v>
      </c>
      <c r="F43" s="20">
        <f>SUM(D43:E43)</f>
        <v>179</v>
      </c>
      <c r="G43" s="21">
        <v>7</v>
      </c>
      <c r="H43" s="20">
        <v>544</v>
      </c>
      <c r="I43" s="22">
        <v>23</v>
      </c>
      <c r="K43" s="18">
        <v>5</v>
      </c>
      <c r="L43" s="19" t="s">
        <v>1334</v>
      </c>
      <c r="M43" s="19" t="s">
        <v>81</v>
      </c>
      <c r="N43" s="284">
        <v>68</v>
      </c>
      <c r="O43" s="20">
        <v>89</v>
      </c>
      <c r="P43" s="20">
        <f>SUM(N43:O43)</f>
        <v>157</v>
      </c>
      <c r="Q43" s="21">
        <v>6</v>
      </c>
      <c r="R43" s="20">
        <v>484</v>
      </c>
      <c r="S43" s="22">
        <v>17</v>
      </c>
    </row>
    <row r="44" spans="1:19" ht="15.75" customHeight="1" x14ac:dyDescent="0.3">
      <c r="A44" s="18">
        <v>5</v>
      </c>
      <c r="B44" s="19" t="s">
        <v>1333</v>
      </c>
      <c r="C44" s="19" t="s">
        <v>490</v>
      </c>
      <c r="D44" s="20">
        <v>79</v>
      </c>
      <c r="E44" s="20">
        <v>89</v>
      </c>
      <c r="F44" s="20">
        <f>SUM(D44:E44)</f>
        <v>168</v>
      </c>
      <c r="G44" s="21">
        <v>5</v>
      </c>
      <c r="H44" s="20">
        <v>513</v>
      </c>
      <c r="I44" s="22">
        <v>16</v>
      </c>
      <c r="K44" s="18">
        <v>1</v>
      </c>
      <c r="L44" s="19" t="s">
        <v>1330</v>
      </c>
      <c r="M44" s="19" t="s">
        <v>1214</v>
      </c>
      <c r="N44" s="20">
        <v>83</v>
      </c>
      <c r="O44" s="20" t="s">
        <v>45</v>
      </c>
      <c r="P44" s="20">
        <f>SUM(N44:O44)</f>
        <v>83</v>
      </c>
      <c r="Q44" s="21">
        <v>2</v>
      </c>
      <c r="R44" s="23">
        <v>433</v>
      </c>
      <c r="S44" s="24">
        <v>17</v>
      </c>
    </row>
    <row r="45" spans="1:19" ht="15.75" customHeight="1" x14ac:dyDescent="0.3">
      <c r="A45" s="18">
        <v>1</v>
      </c>
      <c r="B45" s="19" t="s">
        <v>1329</v>
      </c>
      <c r="C45" s="19" t="s">
        <v>102</v>
      </c>
      <c r="D45" s="20">
        <v>84</v>
      </c>
      <c r="E45" s="20">
        <v>88</v>
      </c>
      <c r="F45" s="20">
        <f>SUM(D45:E45)</f>
        <v>172</v>
      </c>
      <c r="G45" s="21">
        <v>6</v>
      </c>
      <c r="H45" s="23">
        <v>509</v>
      </c>
      <c r="I45" s="24">
        <v>16</v>
      </c>
      <c r="K45" s="18">
        <v>4</v>
      </c>
      <c r="L45" s="19" t="s">
        <v>611</v>
      </c>
      <c r="M45" s="19" t="s">
        <v>38</v>
      </c>
      <c r="N45" s="20">
        <v>72</v>
      </c>
      <c r="O45" s="20">
        <v>72</v>
      </c>
      <c r="P45" s="20">
        <f>SUM(N45:O45)</f>
        <v>144</v>
      </c>
      <c r="Q45" s="21">
        <v>4</v>
      </c>
      <c r="R45" s="20">
        <v>470</v>
      </c>
      <c r="S45" s="22">
        <v>15</v>
      </c>
    </row>
    <row r="46" spans="1:19" ht="15.75" customHeight="1" x14ac:dyDescent="0.3">
      <c r="A46" s="18">
        <v>6</v>
      </c>
      <c r="B46" s="19" t="s">
        <v>1335</v>
      </c>
      <c r="C46" s="19" t="s">
        <v>217</v>
      </c>
      <c r="D46" s="20">
        <v>80</v>
      </c>
      <c r="E46" s="20">
        <v>86</v>
      </c>
      <c r="F46" s="20">
        <f>SUM(D46:E46)</f>
        <v>166</v>
      </c>
      <c r="G46" s="21">
        <v>4</v>
      </c>
      <c r="H46" s="20">
        <v>505</v>
      </c>
      <c r="I46" s="22">
        <v>13</v>
      </c>
      <c r="K46" s="18">
        <v>3</v>
      </c>
      <c r="L46" s="19" t="s">
        <v>1332</v>
      </c>
      <c r="M46" s="19" t="s">
        <v>16</v>
      </c>
      <c r="N46" s="20">
        <v>60</v>
      </c>
      <c r="O46" s="20">
        <v>77</v>
      </c>
      <c r="P46" s="20">
        <f>SUM(N46:O46)</f>
        <v>137</v>
      </c>
      <c r="Q46" s="21">
        <v>3</v>
      </c>
      <c r="R46" s="20">
        <v>407</v>
      </c>
      <c r="S46" s="22">
        <v>11</v>
      </c>
    </row>
    <row r="47" spans="1:19" ht="15.75" customHeight="1" x14ac:dyDescent="0.3">
      <c r="A47" s="18">
        <v>3</v>
      </c>
      <c r="B47" s="19" t="s">
        <v>891</v>
      </c>
      <c r="C47" s="19" t="s">
        <v>440</v>
      </c>
      <c r="D47" s="20">
        <v>68</v>
      </c>
      <c r="E47" s="20">
        <v>83</v>
      </c>
      <c r="F47" s="20">
        <f>SUM(D47:E47)</f>
        <v>151</v>
      </c>
      <c r="G47" s="21">
        <v>3</v>
      </c>
      <c r="H47" s="20">
        <v>478</v>
      </c>
      <c r="I47" s="22">
        <v>10</v>
      </c>
      <c r="K47" s="18">
        <v>8</v>
      </c>
      <c r="L47" s="19" t="s">
        <v>1338</v>
      </c>
      <c r="M47" s="19" t="s">
        <v>1214</v>
      </c>
      <c r="N47" s="20">
        <v>68</v>
      </c>
      <c r="O47" s="20">
        <v>82</v>
      </c>
      <c r="P47" s="20">
        <f>SUM(N47:O47)</f>
        <v>150</v>
      </c>
      <c r="Q47" s="21">
        <v>5</v>
      </c>
      <c r="R47" s="20">
        <v>314</v>
      </c>
      <c r="S47" s="22">
        <v>11</v>
      </c>
    </row>
    <row r="48" spans="1:19" ht="15.75" customHeight="1" x14ac:dyDescent="0.3">
      <c r="A48" s="18">
        <v>4</v>
      </c>
      <c r="B48" s="19" t="s">
        <v>1012</v>
      </c>
      <c r="C48" s="19" t="s">
        <v>1214</v>
      </c>
      <c r="D48" s="20">
        <v>67</v>
      </c>
      <c r="E48" s="20">
        <v>73</v>
      </c>
      <c r="F48" s="20">
        <f>SUM(D48:E48)</f>
        <v>140</v>
      </c>
      <c r="G48" s="21">
        <v>2</v>
      </c>
      <c r="H48" s="20">
        <v>284</v>
      </c>
      <c r="I48" s="22">
        <v>4</v>
      </c>
      <c r="K48" s="18">
        <v>7</v>
      </c>
      <c r="L48" s="19" t="s">
        <v>1230</v>
      </c>
      <c r="M48" s="19" t="s">
        <v>440</v>
      </c>
      <c r="N48" s="20">
        <v>81</v>
      </c>
      <c r="O48" s="20">
        <v>86</v>
      </c>
      <c r="P48" s="20">
        <f>SUM(N48:O48)</f>
        <v>167</v>
      </c>
      <c r="Q48" s="21">
        <v>7</v>
      </c>
      <c r="R48" s="20">
        <v>167</v>
      </c>
      <c r="S48" s="22">
        <v>7</v>
      </c>
    </row>
    <row r="49" spans="1:19" ht="15.75" customHeight="1" x14ac:dyDescent="0.3">
      <c r="A49" s="285">
        <v>9</v>
      </c>
      <c r="B49" s="286" t="s">
        <v>1213</v>
      </c>
      <c r="C49" s="286" t="s">
        <v>1214</v>
      </c>
      <c r="D49" s="287" t="s">
        <v>571</v>
      </c>
      <c r="E49" s="287"/>
      <c r="F49" s="287">
        <f>SUM(D49:E49)</f>
        <v>0</v>
      </c>
      <c r="G49" s="288">
        <v>0</v>
      </c>
      <c r="H49" s="27">
        <v>175</v>
      </c>
      <c r="I49" s="29">
        <v>3</v>
      </c>
      <c r="K49" s="285">
        <v>6</v>
      </c>
      <c r="L49" s="286" t="s">
        <v>1336</v>
      </c>
      <c r="M49" s="286" t="s">
        <v>62</v>
      </c>
      <c r="N49" s="287" t="s">
        <v>45</v>
      </c>
      <c r="O49" s="287"/>
      <c r="P49" s="287">
        <f>SUM(N49:O49)</f>
        <v>0</v>
      </c>
      <c r="Q49" s="288">
        <v>0</v>
      </c>
      <c r="R49" s="27">
        <v>0</v>
      </c>
      <c r="S49" s="29">
        <v>0</v>
      </c>
    </row>
    <row r="50" spans="1:19" ht="15.75" customHeight="1" x14ac:dyDescent="0.3"/>
    <row r="51" spans="1:19" ht="15.75" customHeight="1" x14ac:dyDescent="0.3">
      <c r="B51" s="8" t="s">
        <v>907</v>
      </c>
    </row>
    <row r="52" spans="1:19" ht="15.75" customHeight="1" x14ac:dyDescent="0.3"/>
    <row r="53" spans="1:19" ht="15.75" customHeight="1" x14ac:dyDescent="0.3">
      <c r="B53" s="6" t="s">
        <v>1303</v>
      </c>
      <c r="F53" s="32" t="s">
        <v>165</v>
      </c>
    </row>
    <row r="54" spans="1:19" ht="15.75" customHeight="1" x14ac:dyDescent="0.3">
      <c r="B54" s="6" t="s">
        <v>166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49">
    <sortCondition descending="1" ref="S41"/>
    <sortCondition descending="1" ref="R41"/>
  </sortState>
  <hyperlinks>
    <hyperlink ref="B2" location="'Index'!A3" tooltip="Go to the Index sheet" display="á" xr:uid="{7CD6A99A-D668-4D21-80D1-4144D51B8E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284D-5BCF-421E-B772-6B163152A12A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1306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1339</v>
      </c>
      <c r="E3" s="9" t="s">
        <v>1352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 t="s">
        <v>435</v>
      </c>
      <c r="E4" s="74" t="s">
        <v>435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03">
        <v>10</v>
      </c>
      <c r="B5" s="290" t="s">
        <v>564</v>
      </c>
      <c r="C5" s="290" t="s">
        <v>217</v>
      </c>
      <c r="D5" s="302">
        <v>95</v>
      </c>
      <c r="E5" s="302">
        <v>97</v>
      </c>
      <c r="F5" s="291">
        <v>192</v>
      </c>
      <c r="G5" s="291">
        <v>10</v>
      </c>
      <c r="H5" s="35">
        <v>571</v>
      </c>
      <c r="I5" s="36">
        <v>25</v>
      </c>
    </row>
    <row r="6" spans="1:9" ht="15.75" customHeight="1" x14ac:dyDescent="0.3">
      <c r="A6" s="296">
        <v>5</v>
      </c>
      <c r="B6" s="293" t="s">
        <v>1310</v>
      </c>
      <c r="C6" s="293" t="s">
        <v>62</v>
      </c>
      <c r="D6" s="294">
        <v>89</v>
      </c>
      <c r="E6" s="294">
        <v>92</v>
      </c>
      <c r="F6" s="295">
        <v>181</v>
      </c>
      <c r="G6" s="295">
        <v>5</v>
      </c>
      <c r="H6" s="38">
        <v>564</v>
      </c>
      <c r="I6" s="39">
        <v>23</v>
      </c>
    </row>
    <row r="7" spans="1:9" ht="15.75" customHeight="1" x14ac:dyDescent="0.3">
      <c r="A7" s="292">
        <v>4</v>
      </c>
      <c r="B7" s="293" t="s">
        <v>1288</v>
      </c>
      <c r="C7" s="293" t="s">
        <v>694</v>
      </c>
      <c r="D7" s="294">
        <v>92</v>
      </c>
      <c r="E7" s="294">
        <v>95</v>
      </c>
      <c r="F7" s="295">
        <v>187</v>
      </c>
      <c r="G7" s="295">
        <v>8</v>
      </c>
      <c r="H7" s="38">
        <v>560</v>
      </c>
      <c r="I7" s="39">
        <v>22</v>
      </c>
    </row>
    <row r="8" spans="1:9" ht="15.75" customHeight="1" x14ac:dyDescent="0.3">
      <c r="A8" s="292">
        <v>6</v>
      </c>
      <c r="B8" s="293" t="s">
        <v>1167</v>
      </c>
      <c r="C8" s="293" t="s">
        <v>491</v>
      </c>
      <c r="D8" s="294">
        <v>92</v>
      </c>
      <c r="E8" s="294">
        <v>92</v>
      </c>
      <c r="F8" s="295">
        <v>184</v>
      </c>
      <c r="G8" s="295">
        <v>6</v>
      </c>
      <c r="H8" s="38">
        <v>561</v>
      </c>
      <c r="I8" s="39">
        <v>20</v>
      </c>
    </row>
    <row r="9" spans="1:9" ht="15.75" customHeight="1" x14ac:dyDescent="0.3">
      <c r="A9" s="296">
        <v>9</v>
      </c>
      <c r="B9" s="293" t="s">
        <v>466</v>
      </c>
      <c r="C9" s="293" t="s">
        <v>217</v>
      </c>
      <c r="D9" s="294">
        <v>95</v>
      </c>
      <c r="E9" s="294">
        <v>95</v>
      </c>
      <c r="F9" s="295">
        <v>190</v>
      </c>
      <c r="G9" s="295">
        <v>9</v>
      </c>
      <c r="H9" s="38">
        <v>559</v>
      </c>
      <c r="I9" s="39">
        <v>20</v>
      </c>
    </row>
    <row r="10" spans="1:9" ht="15.75" customHeight="1" x14ac:dyDescent="0.3">
      <c r="A10" s="292">
        <v>8</v>
      </c>
      <c r="B10" s="293" t="s">
        <v>882</v>
      </c>
      <c r="C10" s="293" t="s">
        <v>694</v>
      </c>
      <c r="D10" s="294">
        <v>92</v>
      </c>
      <c r="E10" s="294">
        <v>95</v>
      </c>
      <c r="F10" s="295">
        <v>187</v>
      </c>
      <c r="G10" s="295">
        <v>8</v>
      </c>
      <c r="H10" s="38">
        <v>554</v>
      </c>
      <c r="I10" s="39">
        <v>18</v>
      </c>
    </row>
    <row r="11" spans="1:9" ht="15.75" customHeight="1" x14ac:dyDescent="0.3">
      <c r="A11" s="296">
        <v>7</v>
      </c>
      <c r="B11" s="293" t="s">
        <v>1194</v>
      </c>
      <c r="C11" s="293" t="s">
        <v>217</v>
      </c>
      <c r="D11" s="294" t="s">
        <v>45</v>
      </c>
      <c r="E11" s="294">
        <v>96</v>
      </c>
      <c r="F11" s="295">
        <v>96</v>
      </c>
      <c r="G11" s="295">
        <v>2</v>
      </c>
      <c r="H11" s="38">
        <v>476</v>
      </c>
      <c r="I11" s="39">
        <v>18</v>
      </c>
    </row>
    <row r="12" spans="1:9" ht="15.75" customHeight="1" x14ac:dyDescent="0.3">
      <c r="A12" s="296">
        <v>1</v>
      </c>
      <c r="B12" s="293" t="s">
        <v>906</v>
      </c>
      <c r="C12" s="293" t="s">
        <v>78</v>
      </c>
      <c r="D12" s="295">
        <v>87</v>
      </c>
      <c r="E12" s="295">
        <v>93</v>
      </c>
      <c r="F12" s="295">
        <v>180</v>
      </c>
      <c r="G12" s="295">
        <v>4</v>
      </c>
      <c r="H12" s="23">
        <v>542</v>
      </c>
      <c r="I12" s="24">
        <v>13</v>
      </c>
    </row>
    <row r="13" spans="1:9" ht="15.75" customHeight="1" x14ac:dyDescent="0.3">
      <c r="A13" s="296">
        <v>3</v>
      </c>
      <c r="B13" s="293" t="s">
        <v>407</v>
      </c>
      <c r="C13" s="293" t="s">
        <v>16</v>
      </c>
      <c r="D13" s="294">
        <v>89</v>
      </c>
      <c r="E13" s="294">
        <v>90</v>
      </c>
      <c r="F13" s="295">
        <v>179</v>
      </c>
      <c r="G13" s="295">
        <v>3</v>
      </c>
      <c r="H13" s="38">
        <v>506</v>
      </c>
      <c r="I13" s="39">
        <v>7</v>
      </c>
    </row>
    <row r="14" spans="1:9" ht="15.75" customHeight="1" x14ac:dyDescent="0.3">
      <c r="A14" s="297">
        <v>2</v>
      </c>
      <c r="B14" s="298" t="s">
        <v>1314</v>
      </c>
      <c r="C14" s="298" t="s">
        <v>62</v>
      </c>
      <c r="D14" s="299" t="s">
        <v>45</v>
      </c>
      <c r="E14" s="299" t="s">
        <v>435</v>
      </c>
      <c r="F14" s="300">
        <v>0</v>
      </c>
      <c r="G14" s="300">
        <v>0</v>
      </c>
      <c r="H14" s="40">
        <v>0</v>
      </c>
      <c r="I14" s="41">
        <v>0</v>
      </c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7"/>
      <c r="B16" s="8" t="s">
        <v>6</v>
      </c>
      <c r="C16" s="6" t="s">
        <v>1340</v>
      </c>
      <c r="E16" s="9" t="s">
        <v>1353</v>
      </c>
      <c r="F16" s="8"/>
      <c r="G16" s="8"/>
      <c r="H16" s="8"/>
      <c r="I16" s="8"/>
    </row>
    <row r="17" spans="1:9" ht="15.75" customHeight="1" x14ac:dyDescent="0.3">
      <c r="A17" s="70">
        <v>2</v>
      </c>
      <c r="B17" s="11" t="s">
        <v>9</v>
      </c>
      <c r="C17" s="71" t="s">
        <v>10</v>
      </c>
      <c r="D17" s="48" t="s">
        <v>435</v>
      </c>
      <c r="E17" s="74" t="s">
        <v>435</v>
      </c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303">
        <v>10</v>
      </c>
      <c r="B18" s="290" t="s">
        <v>249</v>
      </c>
      <c r="C18" s="290" t="s">
        <v>16</v>
      </c>
      <c r="D18" s="302">
        <v>93</v>
      </c>
      <c r="E18" s="302">
        <v>94</v>
      </c>
      <c r="F18" s="291">
        <v>187</v>
      </c>
      <c r="G18" s="291">
        <v>10</v>
      </c>
      <c r="H18" s="35">
        <v>562</v>
      </c>
      <c r="I18" s="36">
        <v>29</v>
      </c>
    </row>
    <row r="19" spans="1:9" ht="15.75" customHeight="1" x14ac:dyDescent="0.3">
      <c r="A19" s="296">
        <v>5</v>
      </c>
      <c r="B19" s="293" t="s">
        <v>712</v>
      </c>
      <c r="C19" s="293" t="s">
        <v>38</v>
      </c>
      <c r="D19" s="294">
        <v>91</v>
      </c>
      <c r="E19" s="294">
        <v>95</v>
      </c>
      <c r="F19" s="295">
        <v>186</v>
      </c>
      <c r="G19" s="295">
        <v>8</v>
      </c>
      <c r="H19" s="38">
        <v>553</v>
      </c>
      <c r="I19" s="39">
        <v>25</v>
      </c>
    </row>
    <row r="20" spans="1:9" ht="15.75" customHeight="1" x14ac:dyDescent="0.3">
      <c r="A20" s="296">
        <v>3</v>
      </c>
      <c r="B20" s="293" t="s">
        <v>791</v>
      </c>
      <c r="C20" s="293" t="s">
        <v>38</v>
      </c>
      <c r="D20" s="294">
        <v>85</v>
      </c>
      <c r="E20" s="294">
        <v>87</v>
      </c>
      <c r="F20" s="295">
        <v>172</v>
      </c>
      <c r="G20" s="295">
        <v>4</v>
      </c>
      <c r="H20" s="38">
        <v>547</v>
      </c>
      <c r="I20" s="39">
        <v>23</v>
      </c>
    </row>
    <row r="21" spans="1:9" ht="15.75" customHeight="1" x14ac:dyDescent="0.3">
      <c r="A21" s="292">
        <v>6</v>
      </c>
      <c r="B21" s="293" t="s">
        <v>884</v>
      </c>
      <c r="C21" s="293" t="s">
        <v>652</v>
      </c>
      <c r="D21" s="294">
        <v>91</v>
      </c>
      <c r="E21" s="294">
        <v>96</v>
      </c>
      <c r="F21" s="295">
        <v>187</v>
      </c>
      <c r="G21" s="295">
        <v>10</v>
      </c>
      <c r="H21" s="38">
        <v>541</v>
      </c>
      <c r="I21" s="39">
        <v>21</v>
      </c>
    </row>
    <row r="22" spans="1:9" ht="15.75" customHeight="1" x14ac:dyDescent="0.3">
      <c r="A22" s="296">
        <v>7</v>
      </c>
      <c r="B22" s="293" t="s">
        <v>1319</v>
      </c>
      <c r="C22" s="293" t="s">
        <v>694</v>
      </c>
      <c r="D22" s="294">
        <v>90</v>
      </c>
      <c r="E22" s="294">
        <v>93</v>
      </c>
      <c r="F22" s="295">
        <v>183</v>
      </c>
      <c r="G22" s="295">
        <v>7</v>
      </c>
      <c r="H22" s="38">
        <v>541</v>
      </c>
      <c r="I22" s="39">
        <v>19</v>
      </c>
    </row>
    <row r="23" spans="1:9" ht="15.75" customHeight="1" x14ac:dyDescent="0.3">
      <c r="A23" s="296">
        <v>1</v>
      </c>
      <c r="B23" s="293" t="s">
        <v>1325</v>
      </c>
      <c r="C23" s="293" t="s">
        <v>62</v>
      </c>
      <c r="D23" s="295">
        <v>86</v>
      </c>
      <c r="E23" s="295">
        <v>90</v>
      </c>
      <c r="F23" s="295">
        <v>176</v>
      </c>
      <c r="G23" s="295">
        <v>5</v>
      </c>
      <c r="H23" s="23">
        <v>538</v>
      </c>
      <c r="I23" s="24">
        <v>18</v>
      </c>
    </row>
    <row r="24" spans="1:9" ht="15.75" customHeight="1" x14ac:dyDescent="0.3">
      <c r="A24" s="292">
        <v>2</v>
      </c>
      <c r="B24" s="293" t="s">
        <v>216</v>
      </c>
      <c r="C24" s="293" t="s">
        <v>217</v>
      </c>
      <c r="D24" s="294">
        <v>89</v>
      </c>
      <c r="E24" s="294">
        <v>92</v>
      </c>
      <c r="F24" s="295">
        <v>181</v>
      </c>
      <c r="G24" s="295">
        <v>6</v>
      </c>
      <c r="H24" s="38">
        <v>527</v>
      </c>
      <c r="I24" s="39">
        <v>14</v>
      </c>
    </row>
    <row r="25" spans="1:9" ht="15.75" customHeight="1" x14ac:dyDescent="0.3">
      <c r="A25" s="292">
        <v>8</v>
      </c>
      <c r="B25" s="293" t="s">
        <v>1335</v>
      </c>
      <c r="C25" s="293" t="s">
        <v>217</v>
      </c>
      <c r="D25" s="294">
        <v>80</v>
      </c>
      <c r="E25" s="294">
        <v>86</v>
      </c>
      <c r="F25" s="295">
        <v>166</v>
      </c>
      <c r="G25" s="295">
        <v>3</v>
      </c>
      <c r="H25" s="38">
        <v>505</v>
      </c>
      <c r="I25" s="39">
        <v>9</v>
      </c>
    </row>
    <row r="26" spans="1:9" ht="15.75" customHeight="1" x14ac:dyDescent="0.3">
      <c r="A26" s="292">
        <v>4</v>
      </c>
      <c r="B26" s="293" t="s">
        <v>1332</v>
      </c>
      <c r="C26" s="293" t="s">
        <v>16</v>
      </c>
      <c r="D26" s="294">
        <v>60</v>
      </c>
      <c r="E26" s="294">
        <v>77</v>
      </c>
      <c r="F26" s="295">
        <v>137</v>
      </c>
      <c r="G26" s="295">
        <v>2</v>
      </c>
      <c r="H26" s="38">
        <v>407</v>
      </c>
      <c r="I26" s="39">
        <v>6</v>
      </c>
    </row>
    <row r="27" spans="1:9" ht="15.75" customHeight="1" x14ac:dyDescent="0.3">
      <c r="A27" s="301">
        <v>9</v>
      </c>
      <c r="B27" s="298" t="s">
        <v>1336</v>
      </c>
      <c r="C27" s="298" t="s">
        <v>62</v>
      </c>
      <c r="D27" s="299" t="s">
        <v>45</v>
      </c>
      <c r="E27" s="299" t="s">
        <v>435</v>
      </c>
      <c r="F27" s="300">
        <v>0</v>
      </c>
      <c r="G27" s="300">
        <v>0</v>
      </c>
      <c r="H27" s="40">
        <v>0</v>
      </c>
      <c r="I27" s="41">
        <v>0</v>
      </c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149" t="s">
        <v>907</v>
      </c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6" t="s">
        <v>258</v>
      </c>
      <c r="F31" s="32" t="s">
        <v>165</v>
      </c>
      <c r="H31" s="33"/>
      <c r="I31" s="33"/>
    </row>
    <row r="32" spans="1:9" ht="15.75" customHeight="1" x14ac:dyDescent="0.3">
      <c r="A32" s="33"/>
      <c r="B32" s="6" t="s">
        <v>166</v>
      </c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36E4F3BF-4A72-43D4-A865-6E3F213DE9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06D0-48C5-4F2F-A1B6-7703C2FE1E15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866</v>
      </c>
      <c r="E3" s="9" t="s">
        <v>867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15</v>
      </c>
      <c r="C5" s="15" t="s">
        <v>16</v>
      </c>
      <c r="D5" s="16">
        <v>95</v>
      </c>
      <c r="E5" s="16">
        <v>97</v>
      </c>
      <c r="F5" s="16">
        <f t="shared" ref="F5:F13" si="0">SUM(D5:E5)</f>
        <v>192</v>
      </c>
      <c r="G5" s="16">
        <v>9</v>
      </c>
      <c r="H5" s="16">
        <v>572</v>
      </c>
      <c r="I5" s="17">
        <v>24</v>
      </c>
    </row>
    <row r="6" spans="1:9" ht="15.75" customHeight="1" x14ac:dyDescent="0.3">
      <c r="A6" s="18">
        <v>8</v>
      </c>
      <c r="B6" s="19" t="s">
        <v>498</v>
      </c>
      <c r="C6" s="19" t="s">
        <v>491</v>
      </c>
      <c r="D6" s="20">
        <v>94</v>
      </c>
      <c r="E6" s="20">
        <v>95</v>
      </c>
      <c r="F6" s="20">
        <f t="shared" si="0"/>
        <v>189</v>
      </c>
      <c r="G6" s="21">
        <v>8</v>
      </c>
      <c r="H6" s="20">
        <v>569</v>
      </c>
      <c r="I6" s="22">
        <v>23</v>
      </c>
    </row>
    <row r="7" spans="1:9" ht="15.75" customHeight="1" x14ac:dyDescent="0.3">
      <c r="A7" s="18">
        <v>4</v>
      </c>
      <c r="B7" s="19" t="s">
        <v>868</v>
      </c>
      <c r="C7" s="19" t="s">
        <v>666</v>
      </c>
      <c r="D7" s="20">
        <v>93</v>
      </c>
      <c r="E7" s="20">
        <v>95</v>
      </c>
      <c r="F7" s="20">
        <f t="shared" si="0"/>
        <v>188</v>
      </c>
      <c r="G7" s="21">
        <v>7</v>
      </c>
      <c r="H7" s="20">
        <v>566</v>
      </c>
      <c r="I7" s="22">
        <v>22</v>
      </c>
    </row>
    <row r="8" spans="1:9" ht="15.75" customHeight="1" x14ac:dyDescent="0.3">
      <c r="A8" s="18">
        <v>9</v>
      </c>
      <c r="B8" s="19" t="s">
        <v>818</v>
      </c>
      <c r="C8" s="19" t="s">
        <v>491</v>
      </c>
      <c r="D8" s="20">
        <v>91</v>
      </c>
      <c r="E8" s="20">
        <v>92</v>
      </c>
      <c r="F8" s="20">
        <f t="shared" si="0"/>
        <v>183</v>
      </c>
      <c r="G8" s="21">
        <v>5</v>
      </c>
      <c r="H8" s="20">
        <v>565</v>
      </c>
      <c r="I8" s="22">
        <v>22</v>
      </c>
    </row>
    <row r="9" spans="1:9" ht="15.75" customHeight="1" x14ac:dyDescent="0.3">
      <c r="A9" s="18">
        <v>3</v>
      </c>
      <c r="B9" s="19" t="s">
        <v>21</v>
      </c>
      <c r="C9" s="19" t="s">
        <v>16</v>
      </c>
      <c r="D9" s="20">
        <v>90</v>
      </c>
      <c r="E9" s="20">
        <v>96</v>
      </c>
      <c r="F9" s="20">
        <f t="shared" si="0"/>
        <v>186</v>
      </c>
      <c r="G9" s="21">
        <v>6</v>
      </c>
      <c r="H9" s="20">
        <v>554</v>
      </c>
      <c r="I9" s="22">
        <v>14</v>
      </c>
    </row>
    <row r="10" spans="1:9" ht="15.75" customHeight="1" x14ac:dyDescent="0.3">
      <c r="A10" s="18">
        <v>1</v>
      </c>
      <c r="B10" s="19" t="s">
        <v>175</v>
      </c>
      <c r="C10" s="19" t="s">
        <v>491</v>
      </c>
      <c r="D10" s="20">
        <v>88</v>
      </c>
      <c r="E10" s="20">
        <v>93</v>
      </c>
      <c r="F10" s="20">
        <f t="shared" si="0"/>
        <v>181</v>
      </c>
      <c r="G10" s="21">
        <v>4</v>
      </c>
      <c r="H10" s="23">
        <v>545</v>
      </c>
      <c r="I10" s="24">
        <v>11</v>
      </c>
    </row>
    <row r="11" spans="1:9" ht="15.75" customHeight="1" x14ac:dyDescent="0.3">
      <c r="A11" s="18">
        <v>5</v>
      </c>
      <c r="B11" s="19" t="s">
        <v>31</v>
      </c>
      <c r="C11" s="19" t="s">
        <v>440</v>
      </c>
      <c r="D11" s="20">
        <v>86</v>
      </c>
      <c r="E11" s="20">
        <v>92</v>
      </c>
      <c r="F11" s="20">
        <f t="shared" si="0"/>
        <v>178</v>
      </c>
      <c r="G11" s="21">
        <v>3</v>
      </c>
      <c r="H11" s="20">
        <v>544</v>
      </c>
      <c r="I11" s="22">
        <v>10</v>
      </c>
    </row>
    <row r="12" spans="1:9" ht="15.75" customHeight="1" x14ac:dyDescent="0.3">
      <c r="A12" s="18">
        <v>7</v>
      </c>
      <c r="B12" s="19" t="s">
        <v>693</v>
      </c>
      <c r="C12" s="19" t="s">
        <v>694</v>
      </c>
      <c r="D12" s="20">
        <v>87</v>
      </c>
      <c r="E12" s="20">
        <v>89</v>
      </c>
      <c r="F12" s="20">
        <f t="shared" si="0"/>
        <v>176</v>
      </c>
      <c r="G12" s="21">
        <v>2</v>
      </c>
      <c r="H12" s="20">
        <v>525</v>
      </c>
      <c r="I12" s="22">
        <v>8</v>
      </c>
    </row>
    <row r="13" spans="1:9" ht="15.75" customHeight="1" x14ac:dyDescent="0.3">
      <c r="A13" s="25">
        <v>2</v>
      </c>
      <c r="B13" s="26" t="s">
        <v>869</v>
      </c>
      <c r="C13" s="26" t="s">
        <v>440</v>
      </c>
      <c r="D13" s="27">
        <v>86</v>
      </c>
      <c r="E13" s="27">
        <v>88</v>
      </c>
      <c r="F13" s="27">
        <f t="shared" si="0"/>
        <v>174</v>
      </c>
      <c r="G13" s="28">
        <v>1</v>
      </c>
      <c r="H13" s="30">
        <v>512</v>
      </c>
      <c r="I13" s="31">
        <v>4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870</v>
      </c>
      <c r="E15" s="9" t="s">
        <v>871</v>
      </c>
      <c r="F15" s="8"/>
      <c r="G15" s="8"/>
      <c r="H15" s="8"/>
      <c r="I15" s="8"/>
    </row>
    <row r="16" spans="1:9" ht="15.75" customHeight="1" x14ac:dyDescent="0.3">
      <c r="A16" s="70">
        <v>2</v>
      </c>
      <c r="B16" s="11" t="s">
        <v>9</v>
      </c>
      <c r="C16" s="71" t="s">
        <v>10</v>
      </c>
      <c r="D16" s="48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9</v>
      </c>
      <c r="B17" s="15" t="s">
        <v>872</v>
      </c>
      <c r="C17" s="15" t="s">
        <v>694</v>
      </c>
      <c r="D17" s="16">
        <v>90</v>
      </c>
      <c r="E17" s="16">
        <v>91</v>
      </c>
      <c r="F17" s="16">
        <f t="shared" ref="F17:F25" si="1">SUM(D17:E17)</f>
        <v>181</v>
      </c>
      <c r="G17" s="16">
        <v>9</v>
      </c>
      <c r="H17" s="16">
        <v>538</v>
      </c>
      <c r="I17" s="17">
        <v>24</v>
      </c>
    </row>
    <row r="18" spans="1:9" ht="15.75" customHeight="1" x14ac:dyDescent="0.3">
      <c r="A18" s="18">
        <v>6</v>
      </c>
      <c r="B18" s="19" t="s">
        <v>873</v>
      </c>
      <c r="C18" s="19" t="s">
        <v>440</v>
      </c>
      <c r="D18" s="20">
        <v>82</v>
      </c>
      <c r="E18" s="20">
        <v>87</v>
      </c>
      <c r="F18" s="20">
        <f t="shared" si="1"/>
        <v>169</v>
      </c>
      <c r="G18" s="21">
        <v>6</v>
      </c>
      <c r="H18" s="20">
        <v>535</v>
      </c>
      <c r="I18" s="22">
        <v>24</v>
      </c>
    </row>
    <row r="19" spans="1:9" ht="15.75" customHeight="1" x14ac:dyDescent="0.3">
      <c r="A19" s="18">
        <v>4</v>
      </c>
      <c r="B19" s="19" t="s">
        <v>648</v>
      </c>
      <c r="C19" s="19" t="s">
        <v>38</v>
      </c>
      <c r="D19" s="20">
        <v>88</v>
      </c>
      <c r="E19" s="20">
        <v>90</v>
      </c>
      <c r="F19" s="20">
        <f t="shared" si="1"/>
        <v>178</v>
      </c>
      <c r="G19" s="21">
        <v>8</v>
      </c>
      <c r="H19" s="20">
        <v>527</v>
      </c>
      <c r="I19" s="22">
        <v>22</v>
      </c>
    </row>
    <row r="20" spans="1:9" ht="15.75" customHeight="1" x14ac:dyDescent="0.3">
      <c r="A20" s="18">
        <v>8</v>
      </c>
      <c r="B20" s="19" t="s">
        <v>740</v>
      </c>
      <c r="C20" s="19" t="s">
        <v>38</v>
      </c>
      <c r="D20" s="20">
        <v>85</v>
      </c>
      <c r="E20" s="20">
        <v>85</v>
      </c>
      <c r="F20" s="20">
        <f t="shared" si="1"/>
        <v>170</v>
      </c>
      <c r="G20" s="21">
        <v>7</v>
      </c>
      <c r="H20" s="20">
        <v>519</v>
      </c>
      <c r="I20" s="22">
        <v>21</v>
      </c>
    </row>
    <row r="21" spans="1:9" ht="15.75" customHeight="1" x14ac:dyDescent="0.3">
      <c r="A21" s="18">
        <v>2</v>
      </c>
      <c r="B21" s="19" t="s">
        <v>525</v>
      </c>
      <c r="C21" s="19" t="s">
        <v>491</v>
      </c>
      <c r="D21" s="20">
        <v>82</v>
      </c>
      <c r="E21" s="20">
        <v>82</v>
      </c>
      <c r="F21" s="20">
        <f t="shared" si="1"/>
        <v>164</v>
      </c>
      <c r="G21" s="21">
        <v>5</v>
      </c>
      <c r="H21" s="20">
        <v>494</v>
      </c>
      <c r="I21" s="22">
        <v>15</v>
      </c>
    </row>
    <row r="22" spans="1:9" ht="15.75" customHeight="1" x14ac:dyDescent="0.3">
      <c r="A22" s="18">
        <v>1</v>
      </c>
      <c r="B22" s="19" t="s">
        <v>874</v>
      </c>
      <c r="C22" s="19" t="s">
        <v>440</v>
      </c>
      <c r="D22" s="20">
        <v>45</v>
      </c>
      <c r="E22" s="20">
        <v>78</v>
      </c>
      <c r="F22" s="20">
        <f t="shared" si="1"/>
        <v>123</v>
      </c>
      <c r="G22" s="21">
        <v>4</v>
      </c>
      <c r="H22" s="23">
        <v>399</v>
      </c>
      <c r="I22" s="24">
        <v>11</v>
      </c>
    </row>
    <row r="23" spans="1:9" ht="15.75" customHeight="1" x14ac:dyDescent="0.3">
      <c r="A23" s="18">
        <v>5</v>
      </c>
      <c r="B23" s="19" t="s">
        <v>875</v>
      </c>
      <c r="C23" s="19" t="s">
        <v>694</v>
      </c>
      <c r="D23" s="20">
        <v>44</v>
      </c>
      <c r="E23" s="20">
        <v>61</v>
      </c>
      <c r="F23" s="20">
        <f t="shared" si="1"/>
        <v>105</v>
      </c>
      <c r="G23" s="21">
        <v>3</v>
      </c>
      <c r="H23" s="20">
        <v>368</v>
      </c>
      <c r="I23" s="22">
        <v>10</v>
      </c>
    </row>
    <row r="24" spans="1:9" ht="15.75" customHeight="1" x14ac:dyDescent="0.3">
      <c r="A24" s="18">
        <v>3</v>
      </c>
      <c r="B24" s="19" t="s">
        <v>876</v>
      </c>
      <c r="C24" s="19" t="s">
        <v>42</v>
      </c>
      <c r="D24" s="20" t="s">
        <v>45</v>
      </c>
      <c r="E24" s="20"/>
      <c r="F24" s="20">
        <f t="shared" si="1"/>
        <v>0</v>
      </c>
      <c r="G24" s="21">
        <v>0</v>
      </c>
      <c r="H24" s="20">
        <v>0</v>
      </c>
      <c r="I24" s="22">
        <v>0</v>
      </c>
    </row>
    <row r="25" spans="1:9" ht="15.75" customHeight="1" x14ac:dyDescent="0.3">
      <c r="A25" s="25">
        <v>7</v>
      </c>
      <c r="B25" s="26" t="s">
        <v>877</v>
      </c>
      <c r="C25" s="26" t="s">
        <v>42</v>
      </c>
      <c r="D25" s="27" t="s">
        <v>45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878</v>
      </c>
      <c r="E27" s="9" t="s">
        <v>879</v>
      </c>
      <c r="F27" s="8"/>
      <c r="G27" s="8"/>
      <c r="H27" s="8"/>
      <c r="I27" s="8"/>
    </row>
    <row r="28" spans="1:9" ht="15.75" customHeight="1" x14ac:dyDescent="0.3">
      <c r="A28" s="70">
        <v>2</v>
      </c>
      <c r="B28" s="11" t="s">
        <v>9</v>
      </c>
      <c r="C28" s="71" t="s">
        <v>10</v>
      </c>
      <c r="D28" s="48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880</v>
      </c>
      <c r="C29" s="15" t="s">
        <v>491</v>
      </c>
      <c r="D29" s="16">
        <v>86</v>
      </c>
      <c r="E29" s="16">
        <v>89</v>
      </c>
      <c r="F29" s="16">
        <f t="shared" ref="F29:F36" si="2">SUM(D29:E29)</f>
        <v>175</v>
      </c>
      <c r="G29" s="16">
        <v>8</v>
      </c>
      <c r="H29" s="16">
        <v>537</v>
      </c>
      <c r="I29" s="17">
        <v>24</v>
      </c>
    </row>
    <row r="30" spans="1:9" ht="15.75" customHeight="1" x14ac:dyDescent="0.3">
      <c r="A30" s="18">
        <v>7</v>
      </c>
      <c r="B30" s="19" t="s">
        <v>881</v>
      </c>
      <c r="C30" s="19" t="s">
        <v>440</v>
      </c>
      <c r="D30" s="20">
        <v>83</v>
      </c>
      <c r="E30" s="20">
        <v>86</v>
      </c>
      <c r="F30" s="20">
        <f t="shared" si="2"/>
        <v>169</v>
      </c>
      <c r="G30" s="21">
        <v>6</v>
      </c>
      <c r="H30" s="20">
        <v>521</v>
      </c>
      <c r="I30" s="22">
        <v>20</v>
      </c>
    </row>
    <row r="31" spans="1:9" ht="15.75" customHeight="1" x14ac:dyDescent="0.3">
      <c r="A31" s="18">
        <v>6</v>
      </c>
      <c r="B31" s="19" t="s">
        <v>882</v>
      </c>
      <c r="C31" s="19" t="s">
        <v>694</v>
      </c>
      <c r="D31" s="20">
        <v>84</v>
      </c>
      <c r="E31" s="20">
        <v>91</v>
      </c>
      <c r="F31" s="20">
        <f t="shared" si="2"/>
        <v>175</v>
      </c>
      <c r="G31" s="21">
        <v>8</v>
      </c>
      <c r="H31" s="20">
        <v>522</v>
      </c>
      <c r="I31" s="22">
        <v>19</v>
      </c>
    </row>
    <row r="32" spans="1:9" ht="15.75" customHeight="1" x14ac:dyDescent="0.3">
      <c r="A32" s="18">
        <v>3</v>
      </c>
      <c r="B32" s="19" t="s">
        <v>883</v>
      </c>
      <c r="C32" s="19" t="s">
        <v>440</v>
      </c>
      <c r="D32" s="20">
        <v>77</v>
      </c>
      <c r="E32" s="20">
        <v>88</v>
      </c>
      <c r="F32" s="20">
        <f t="shared" si="2"/>
        <v>165</v>
      </c>
      <c r="G32" s="21">
        <v>4</v>
      </c>
      <c r="H32" s="20">
        <v>503</v>
      </c>
      <c r="I32" s="22">
        <v>15</v>
      </c>
    </row>
    <row r="33" spans="1:9" ht="15.75" customHeight="1" x14ac:dyDescent="0.3">
      <c r="A33" s="18">
        <v>8</v>
      </c>
      <c r="B33" s="19" t="s">
        <v>839</v>
      </c>
      <c r="C33" s="19" t="s">
        <v>652</v>
      </c>
      <c r="D33" s="20">
        <v>78</v>
      </c>
      <c r="E33" s="20">
        <v>87</v>
      </c>
      <c r="F33" s="20">
        <f t="shared" si="2"/>
        <v>165</v>
      </c>
      <c r="G33" s="21">
        <v>4</v>
      </c>
      <c r="H33" s="20">
        <v>504</v>
      </c>
      <c r="I33" s="22">
        <v>12</v>
      </c>
    </row>
    <row r="34" spans="1:9" ht="15.75" customHeight="1" x14ac:dyDescent="0.3">
      <c r="A34" s="18">
        <v>4</v>
      </c>
      <c r="B34" s="19" t="s">
        <v>884</v>
      </c>
      <c r="C34" s="19" t="s">
        <v>652</v>
      </c>
      <c r="D34" s="20">
        <v>81</v>
      </c>
      <c r="E34" s="20">
        <v>85</v>
      </c>
      <c r="F34" s="20">
        <f t="shared" si="2"/>
        <v>166</v>
      </c>
      <c r="G34" s="21">
        <v>5</v>
      </c>
      <c r="H34" s="20">
        <v>493</v>
      </c>
      <c r="I34" s="22">
        <v>10</v>
      </c>
    </row>
    <row r="35" spans="1:9" ht="15.75" customHeight="1" x14ac:dyDescent="0.3">
      <c r="A35" s="18">
        <v>2</v>
      </c>
      <c r="B35" s="19" t="s">
        <v>885</v>
      </c>
      <c r="C35" s="19" t="s">
        <v>38</v>
      </c>
      <c r="D35" s="20">
        <v>67</v>
      </c>
      <c r="E35" s="20">
        <v>85</v>
      </c>
      <c r="F35" s="20">
        <f t="shared" si="2"/>
        <v>152</v>
      </c>
      <c r="G35" s="21">
        <v>2</v>
      </c>
      <c r="H35" s="20">
        <v>481</v>
      </c>
      <c r="I35" s="22">
        <v>8</v>
      </c>
    </row>
    <row r="36" spans="1:9" ht="15.75" customHeight="1" x14ac:dyDescent="0.3">
      <c r="A36" s="25">
        <v>1</v>
      </c>
      <c r="B36" s="26" t="s">
        <v>886</v>
      </c>
      <c r="C36" s="26" t="s">
        <v>76</v>
      </c>
      <c r="D36" s="27">
        <v>69</v>
      </c>
      <c r="E36" s="27">
        <v>75</v>
      </c>
      <c r="F36" s="27">
        <f t="shared" si="2"/>
        <v>144</v>
      </c>
      <c r="G36" s="28">
        <v>1</v>
      </c>
      <c r="H36" s="30">
        <v>455</v>
      </c>
      <c r="I36" s="31">
        <v>3</v>
      </c>
    </row>
    <row r="37" spans="1:9" ht="15.75" customHeight="1" x14ac:dyDescent="0.3"/>
    <row r="38" spans="1:9" ht="15.75" customHeight="1" x14ac:dyDescent="0.3">
      <c r="A38" s="7"/>
      <c r="B38" s="8" t="s">
        <v>51</v>
      </c>
      <c r="C38" s="6" t="s">
        <v>887</v>
      </c>
      <c r="E38" s="9" t="s">
        <v>888</v>
      </c>
      <c r="F38" s="8"/>
      <c r="G38" s="8"/>
      <c r="H38" s="8"/>
      <c r="I38" s="8"/>
    </row>
    <row r="39" spans="1:9" ht="15.75" customHeight="1" x14ac:dyDescent="0.3">
      <c r="A39" s="70">
        <v>2</v>
      </c>
      <c r="B39" s="11" t="s">
        <v>9</v>
      </c>
      <c r="C39" s="71" t="s">
        <v>10</v>
      </c>
      <c r="D39" s="48"/>
      <c r="E39" s="74"/>
      <c r="F39" s="12" t="s">
        <v>11</v>
      </c>
      <c r="G39" s="12" t="s">
        <v>12</v>
      </c>
      <c r="H39" s="12" t="s">
        <v>13</v>
      </c>
      <c r="I39" s="13" t="s">
        <v>14</v>
      </c>
    </row>
    <row r="40" spans="1:9" ht="15.75" customHeight="1" x14ac:dyDescent="0.3">
      <c r="A40" s="14">
        <v>2</v>
      </c>
      <c r="B40" s="15" t="s">
        <v>94</v>
      </c>
      <c r="C40" s="15" t="s">
        <v>38</v>
      </c>
      <c r="D40" s="16">
        <v>88</v>
      </c>
      <c r="E40" s="16">
        <v>93</v>
      </c>
      <c r="F40" s="16">
        <f t="shared" ref="F40:F47" si="3">SUM(D40:E40)</f>
        <v>181</v>
      </c>
      <c r="G40" s="16">
        <v>8</v>
      </c>
      <c r="H40" s="16">
        <v>536</v>
      </c>
      <c r="I40" s="17">
        <v>24</v>
      </c>
    </row>
    <row r="41" spans="1:9" ht="15.75" customHeight="1" x14ac:dyDescent="0.3">
      <c r="A41" s="18">
        <v>7</v>
      </c>
      <c r="B41" s="19" t="s">
        <v>889</v>
      </c>
      <c r="C41" s="19" t="s">
        <v>491</v>
      </c>
      <c r="D41" s="20">
        <v>89</v>
      </c>
      <c r="E41" s="20">
        <v>90</v>
      </c>
      <c r="F41" s="20">
        <f t="shared" si="3"/>
        <v>179</v>
      </c>
      <c r="G41" s="21">
        <v>7</v>
      </c>
      <c r="H41" s="20">
        <v>526</v>
      </c>
      <c r="I41" s="22">
        <v>21</v>
      </c>
    </row>
    <row r="42" spans="1:9" ht="15.75" customHeight="1" x14ac:dyDescent="0.3">
      <c r="A42" s="18">
        <v>3</v>
      </c>
      <c r="B42" s="19" t="s">
        <v>890</v>
      </c>
      <c r="C42" s="19" t="s">
        <v>440</v>
      </c>
      <c r="D42" s="20">
        <v>81</v>
      </c>
      <c r="E42" s="20">
        <v>84</v>
      </c>
      <c r="F42" s="20">
        <f t="shared" si="3"/>
        <v>165</v>
      </c>
      <c r="G42" s="21">
        <v>6</v>
      </c>
      <c r="H42" s="20">
        <v>502</v>
      </c>
      <c r="I42" s="22">
        <v>18</v>
      </c>
    </row>
    <row r="43" spans="1:9" ht="15.75" customHeight="1" x14ac:dyDescent="0.3">
      <c r="A43" s="18">
        <v>1</v>
      </c>
      <c r="B43" s="19" t="s">
        <v>651</v>
      </c>
      <c r="C43" s="19" t="s">
        <v>652</v>
      </c>
      <c r="D43" s="20">
        <v>75</v>
      </c>
      <c r="E43" s="20">
        <v>79</v>
      </c>
      <c r="F43" s="20">
        <f t="shared" si="3"/>
        <v>154</v>
      </c>
      <c r="G43" s="21">
        <v>5</v>
      </c>
      <c r="H43" s="23">
        <v>479</v>
      </c>
      <c r="I43" s="24">
        <v>14</v>
      </c>
    </row>
    <row r="44" spans="1:9" ht="15.75" customHeight="1" x14ac:dyDescent="0.3">
      <c r="A44" s="18">
        <v>4</v>
      </c>
      <c r="B44" s="19" t="s">
        <v>891</v>
      </c>
      <c r="C44" s="19" t="s">
        <v>440</v>
      </c>
      <c r="D44" s="20">
        <v>72</v>
      </c>
      <c r="E44" s="20">
        <v>76</v>
      </c>
      <c r="F44" s="20">
        <f t="shared" si="3"/>
        <v>148</v>
      </c>
      <c r="G44" s="21">
        <v>3</v>
      </c>
      <c r="H44" s="20">
        <v>473</v>
      </c>
      <c r="I44" s="22">
        <v>12</v>
      </c>
    </row>
    <row r="45" spans="1:9" ht="15.75" customHeight="1" x14ac:dyDescent="0.3">
      <c r="A45" s="18">
        <v>6</v>
      </c>
      <c r="B45" s="73" t="s">
        <v>892</v>
      </c>
      <c r="C45" s="19" t="s">
        <v>42</v>
      </c>
      <c r="D45" s="20">
        <v>74</v>
      </c>
      <c r="E45" s="20">
        <v>77</v>
      </c>
      <c r="F45" s="20">
        <f t="shared" si="3"/>
        <v>151</v>
      </c>
      <c r="G45" s="21">
        <v>4</v>
      </c>
      <c r="H45" s="20">
        <v>455</v>
      </c>
      <c r="I45" s="22">
        <v>11</v>
      </c>
    </row>
    <row r="46" spans="1:9" ht="15.75" customHeight="1" x14ac:dyDescent="0.3">
      <c r="A46" s="18">
        <v>8</v>
      </c>
      <c r="B46" s="19" t="s">
        <v>219</v>
      </c>
      <c r="C46" s="19" t="s">
        <v>214</v>
      </c>
      <c r="D46" s="20">
        <v>29</v>
      </c>
      <c r="E46" s="20">
        <v>54</v>
      </c>
      <c r="F46" s="20">
        <f t="shared" si="3"/>
        <v>83</v>
      </c>
      <c r="G46" s="21">
        <v>2</v>
      </c>
      <c r="H46" s="20">
        <v>288</v>
      </c>
      <c r="I46" s="22">
        <v>5</v>
      </c>
    </row>
    <row r="47" spans="1:9" ht="15.75" customHeight="1" x14ac:dyDescent="0.3">
      <c r="A47" s="25">
        <v>5</v>
      </c>
      <c r="B47" s="26" t="s">
        <v>893</v>
      </c>
      <c r="C47" s="26" t="s">
        <v>214</v>
      </c>
      <c r="D47" s="27">
        <v>77</v>
      </c>
      <c r="E47" s="27">
        <v>0</v>
      </c>
      <c r="F47" s="27">
        <f t="shared" si="3"/>
        <v>77</v>
      </c>
      <c r="G47" s="28">
        <v>1</v>
      </c>
      <c r="H47" s="27">
        <v>210</v>
      </c>
      <c r="I47" s="29">
        <v>3</v>
      </c>
    </row>
    <row r="48" spans="1:9" ht="15.75" customHeight="1" x14ac:dyDescent="0.3"/>
    <row r="49" spans="2:6" ht="15.75" customHeight="1" x14ac:dyDescent="0.3">
      <c r="B49" s="6" t="s">
        <v>894</v>
      </c>
      <c r="F49" s="32" t="s">
        <v>165</v>
      </c>
    </row>
    <row r="50" spans="2:6" ht="15.75" customHeight="1" x14ac:dyDescent="0.3">
      <c r="B50" s="6" t="s">
        <v>166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E00B811-DC9B-4715-95B6-5EE20897E0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B241-6C04-421E-82A2-636619336D1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865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895</v>
      </c>
      <c r="E3" s="9" t="s">
        <v>896</v>
      </c>
      <c r="F3" s="8"/>
      <c r="G3" s="8"/>
      <c r="H3" s="8"/>
      <c r="I3" s="8"/>
    </row>
    <row r="4" spans="1:9" ht="15.75" customHeight="1" x14ac:dyDescent="0.3">
      <c r="A4" s="70">
        <v>2</v>
      </c>
      <c r="B4" s="11" t="s">
        <v>9</v>
      </c>
      <c r="C4" s="71" t="s">
        <v>10</v>
      </c>
      <c r="D4" s="48" t="s">
        <v>435</v>
      </c>
      <c r="E4" s="74" t="s">
        <v>435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2</v>
      </c>
      <c r="B5" s="15" t="s">
        <v>15</v>
      </c>
      <c r="C5" s="15" t="s">
        <v>16</v>
      </c>
      <c r="D5" s="35">
        <v>95</v>
      </c>
      <c r="E5" s="35">
        <v>97</v>
      </c>
      <c r="F5" s="16">
        <v>192</v>
      </c>
      <c r="G5" s="16">
        <v>6</v>
      </c>
      <c r="H5" s="35">
        <v>572</v>
      </c>
      <c r="I5" s="36">
        <v>16</v>
      </c>
    </row>
    <row r="6" spans="1:9" ht="15.75" customHeight="1" x14ac:dyDescent="0.3">
      <c r="A6" s="18">
        <v>5</v>
      </c>
      <c r="B6" s="19" t="s">
        <v>498</v>
      </c>
      <c r="C6" s="19" t="s">
        <v>491</v>
      </c>
      <c r="D6" s="38">
        <v>94</v>
      </c>
      <c r="E6" s="38">
        <v>95</v>
      </c>
      <c r="F6" s="20">
        <v>189</v>
      </c>
      <c r="G6" s="20">
        <v>5</v>
      </c>
      <c r="H6" s="38">
        <v>569</v>
      </c>
      <c r="I6" s="39">
        <v>15</v>
      </c>
    </row>
    <row r="7" spans="1:9" ht="15.75" customHeight="1" x14ac:dyDescent="0.3">
      <c r="A7" s="37">
        <v>6</v>
      </c>
      <c r="B7" s="19" t="s">
        <v>818</v>
      </c>
      <c r="C7" s="19" t="s">
        <v>491</v>
      </c>
      <c r="D7" s="38">
        <v>91</v>
      </c>
      <c r="E7" s="38">
        <v>92</v>
      </c>
      <c r="F7" s="20">
        <v>183</v>
      </c>
      <c r="G7" s="20">
        <v>4</v>
      </c>
      <c r="H7" s="38">
        <v>565</v>
      </c>
      <c r="I7" s="39">
        <v>15</v>
      </c>
    </row>
    <row r="8" spans="1:9" ht="15.75" customHeight="1" x14ac:dyDescent="0.3">
      <c r="A8" s="18">
        <v>1</v>
      </c>
      <c r="B8" s="19" t="s">
        <v>175</v>
      </c>
      <c r="C8" s="19" t="s">
        <v>491</v>
      </c>
      <c r="D8" s="20">
        <v>88</v>
      </c>
      <c r="E8" s="20">
        <v>93</v>
      </c>
      <c r="F8" s="20">
        <v>181</v>
      </c>
      <c r="G8" s="20">
        <v>3</v>
      </c>
      <c r="H8" s="23">
        <v>545</v>
      </c>
      <c r="I8" s="24">
        <v>7</v>
      </c>
    </row>
    <row r="9" spans="1:9" ht="15.75" customHeight="1" x14ac:dyDescent="0.3">
      <c r="A9" s="18">
        <v>3</v>
      </c>
      <c r="B9" s="19" t="s">
        <v>872</v>
      </c>
      <c r="C9" s="19" t="s">
        <v>694</v>
      </c>
      <c r="D9" s="38">
        <v>90</v>
      </c>
      <c r="E9" s="38">
        <v>91</v>
      </c>
      <c r="F9" s="20">
        <v>181</v>
      </c>
      <c r="G9" s="20">
        <v>3</v>
      </c>
      <c r="H9" s="38">
        <v>538</v>
      </c>
      <c r="I9" s="39">
        <v>7</v>
      </c>
    </row>
    <row r="10" spans="1:9" ht="15.75" customHeight="1" x14ac:dyDescent="0.3">
      <c r="A10" s="42">
        <v>4</v>
      </c>
      <c r="B10" s="26" t="s">
        <v>693</v>
      </c>
      <c r="C10" s="26" t="s">
        <v>694</v>
      </c>
      <c r="D10" s="40">
        <v>87</v>
      </c>
      <c r="E10" s="40">
        <v>89</v>
      </c>
      <c r="F10" s="27">
        <v>176</v>
      </c>
      <c r="G10" s="27">
        <v>1</v>
      </c>
      <c r="H10" s="40">
        <v>525</v>
      </c>
      <c r="I10" s="41">
        <v>5</v>
      </c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7"/>
      <c r="B12" s="8" t="s">
        <v>6</v>
      </c>
      <c r="C12" s="6" t="s">
        <v>897</v>
      </c>
      <c r="E12" s="9" t="s">
        <v>898</v>
      </c>
      <c r="F12" s="8"/>
      <c r="G12" s="8"/>
      <c r="H12" s="8"/>
      <c r="I12" s="8"/>
    </row>
    <row r="13" spans="1:9" ht="15.75" customHeight="1" x14ac:dyDescent="0.3">
      <c r="A13" s="70">
        <v>2</v>
      </c>
      <c r="B13" s="11" t="s">
        <v>9</v>
      </c>
      <c r="C13" s="71" t="s">
        <v>10</v>
      </c>
      <c r="D13" s="48" t="s">
        <v>435</v>
      </c>
      <c r="E13" s="74" t="s">
        <v>435</v>
      </c>
      <c r="F13" s="12" t="s">
        <v>11</v>
      </c>
      <c r="G13" s="12" t="s">
        <v>12</v>
      </c>
      <c r="H13" s="12" t="s">
        <v>13</v>
      </c>
      <c r="I13" s="13" t="s">
        <v>14</v>
      </c>
    </row>
    <row r="14" spans="1:9" ht="15.75" customHeight="1" x14ac:dyDescent="0.3">
      <c r="A14" s="34">
        <v>6</v>
      </c>
      <c r="B14" s="15" t="s">
        <v>882</v>
      </c>
      <c r="C14" s="15" t="s">
        <v>694</v>
      </c>
      <c r="D14" s="35">
        <v>84</v>
      </c>
      <c r="E14" s="35">
        <v>91</v>
      </c>
      <c r="F14" s="16">
        <v>175</v>
      </c>
      <c r="G14" s="16">
        <v>6</v>
      </c>
      <c r="H14" s="35">
        <v>522</v>
      </c>
      <c r="I14" s="36">
        <v>18</v>
      </c>
    </row>
    <row r="15" spans="1:9" ht="15.75" customHeight="1" x14ac:dyDescent="0.3">
      <c r="A15" s="18">
        <v>5</v>
      </c>
      <c r="B15" s="19" t="s">
        <v>884</v>
      </c>
      <c r="C15" s="19" t="s">
        <v>652</v>
      </c>
      <c r="D15" s="38">
        <v>81</v>
      </c>
      <c r="E15" s="38">
        <v>85</v>
      </c>
      <c r="F15" s="20">
        <v>166</v>
      </c>
      <c r="G15" s="20">
        <v>5</v>
      </c>
      <c r="H15" s="38">
        <v>493</v>
      </c>
      <c r="I15" s="39">
        <v>14</v>
      </c>
    </row>
    <row r="16" spans="1:9" ht="15.75" customHeight="1" x14ac:dyDescent="0.3">
      <c r="A16" s="18">
        <v>1</v>
      </c>
      <c r="B16" s="19" t="s">
        <v>525</v>
      </c>
      <c r="C16" s="19" t="s">
        <v>491</v>
      </c>
      <c r="D16" s="20">
        <v>82</v>
      </c>
      <c r="E16" s="20">
        <v>82</v>
      </c>
      <c r="F16" s="20">
        <v>164</v>
      </c>
      <c r="G16" s="20">
        <v>4</v>
      </c>
      <c r="H16" s="23">
        <v>494</v>
      </c>
      <c r="I16" s="24">
        <v>13</v>
      </c>
    </row>
    <row r="17" spans="1:9" ht="15.75" customHeight="1" x14ac:dyDescent="0.3">
      <c r="A17" s="18">
        <v>3</v>
      </c>
      <c r="B17" s="73" t="s">
        <v>892</v>
      </c>
      <c r="C17" s="19" t="s">
        <v>42</v>
      </c>
      <c r="D17" s="20">
        <v>74</v>
      </c>
      <c r="E17" s="20">
        <v>77</v>
      </c>
      <c r="F17" s="20">
        <v>151</v>
      </c>
      <c r="G17" s="20">
        <v>3</v>
      </c>
      <c r="H17" s="38">
        <v>455</v>
      </c>
      <c r="I17" s="39">
        <v>9</v>
      </c>
    </row>
    <row r="18" spans="1:9" ht="15.75" customHeight="1" x14ac:dyDescent="0.3">
      <c r="A18" s="37">
        <v>2</v>
      </c>
      <c r="B18" s="19" t="s">
        <v>875</v>
      </c>
      <c r="C18" s="19" t="s">
        <v>694</v>
      </c>
      <c r="D18" s="38">
        <v>44</v>
      </c>
      <c r="E18" s="38">
        <v>61</v>
      </c>
      <c r="F18" s="20">
        <v>105</v>
      </c>
      <c r="G18" s="20">
        <v>2</v>
      </c>
      <c r="H18" s="38">
        <v>368</v>
      </c>
      <c r="I18" s="39">
        <v>6</v>
      </c>
    </row>
    <row r="19" spans="1:9" ht="15.75" customHeight="1" x14ac:dyDescent="0.3">
      <c r="A19" s="42">
        <v>4</v>
      </c>
      <c r="B19" s="26" t="s">
        <v>877</v>
      </c>
      <c r="C19" s="26" t="s">
        <v>42</v>
      </c>
      <c r="D19" s="40" t="s">
        <v>45</v>
      </c>
      <c r="E19" s="40" t="s">
        <v>435</v>
      </c>
      <c r="F19" s="27">
        <v>0</v>
      </c>
      <c r="G19" s="27">
        <v>0</v>
      </c>
      <c r="H19" s="40">
        <v>0</v>
      </c>
      <c r="I19" s="41">
        <v>0</v>
      </c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6" t="s">
        <v>258</v>
      </c>
      <c r="F21" s="32" t="s">
        <v>165</v>
      </c>
      <c r="H21" s="33"/>
      <c r="I21" s="33"/>
    </row>
    <row r="22" spans="1:9" ht="15.75" customHeight="1" x14ac:dyDescent="0.3">
      <c r="A22" s="33"/>
      <c r="B22" s="6" t="s">
        <v>166</v>
      </c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C416CAC7-E12B-49B4-9001-7030ABF825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2C92-AFB3-49DE-BDF9-7AE1870F2425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899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900</v>
      </c>
      <c r="E3" s="133" t="s">
        <v>901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4</v>
      </c>
      <c r="B5" s="15" t="s">
        <v>902</v>
      </c>
      <c r="C5" s="15" t="s">
        <v>78</v>
      </c>
      <c r="D5" s="16">
        <v>94</v>
      </c>
      <c r="E5" s="139">
        <v>7</v>
      </c>
      <c r="F5" s="16">
        <v>279</v>
      </c>
      <c r="G5" s="17">
        <v>20</v>
      </c>
    </row>
    <row r="6" spans="1:9" ht="15.75" customHeight="1" x14ac:dyDescent="0.3">
      <c r="A6" s="140">
        <v>6</v>
      </c>
      <c r="B6" s="19" t="s">
        <v>903</v>
      </c>
      <c r="C6" s="19" t="s">
        <v>78</v>
      </c>
      <c r="D6" s="141">
        <v>83</v>
      </c>
      <c r="E6" s="142">
        <v>5</v>
      </c>
      <c r="F6" s="141">
        <v>256</v>
      </c>
      <c r="G6" s="143">
        <v>16</v>
      </c>
    </row>
    <row r="7" spans="1:9" ht="15.75" customHeight="1" x14ac:dyDescent="0.3">
      <c r="A7" s="140">
        <v>7</v>
      </c>
      <c r="B7" s="19" t="s">
        <v>459</v>
      </c>
      <c r="C7" s="19" t="s">
        <v>460</v>
      </c>
      <c r="D7" s="141">
        <v>73</v>
      </c>
      <c r="E7" s="142">
        <v>3</v>
      </c>
      <c r="F7" s="141">
        <v>238</v>
      </c>
      <c r="G7" s="143">
        <v>12</v>
      </c>
      <c r="H7" s="6"/>
      <c r="I7" s="6"/>
    </row>
    <row r="8" spans="1:9" ht="15.75" customHeight="1" x14ac:dyDescent="0.3">
      <c r="A8" s="140">
        <v>2</v>
      </c>
      <c r="B8" s="19" t="s">
        <v>904</v>
      </c>
      <c r="C8" s="19" t="s">
        <v>78</v>
      </c>
      <c r="D8" s="141">
        <v>71</v>
      </c>
      <c r="E8" s="142">
        <v>2</v>
      </c>
      <c r="F8" s="141">
        <v>235</v>
      </c>
      <c r="G8" s="143">
        <v>11</v>
      </c>
      <c r="H8" s="6"/>
      <c r="I8" s="6"/>
    </row>
    <row r="9" spans="1:9" ht="15.75" customHeight="1" x14ac:dyDescent="0.3">
      <c r="A9" s="140">
        <v>3</v>
      </c>
      <c r="B9" s="19" t="s">
        <v>905</v>
      </c>
      <c r="C9" s="19" t="s">
        <v>129</v>
      </c>
      <c r="D9" s="20">
        <v>81</v>
      </c>
      <c r="E9" s="142">
        <v>4</v>
      </c>
      <c r="F9" s="20">
        <v>238</v>
      </c>
      <c r="G9" s="22">
        <v>10</v>
      </c>
    </row>
    <row r="10" spans="1:9" ht="15.75" customHeight="1" x14ac:dyDescent="0.3">
      <c r="A10" s="140">
        <v>1</v>
      </c>
      <c r="B10" s="19" t="s">
        <v>906</v>
      </c>
      <c r="C10" s="19" t="s">
        <v>78</v>
      </c>
      <c r="D10" s="141">
        <v>85</v>
      </c>
      <c r="E10" s="142">
        <v>6</v>
      </c>
      <c r="F10" s="23">
        <v>232</v>
      </c>
      <c r="G10" s="24">
        <v>9</v>
      </c>
    </row>
    <row r="11" spans="1:9" ht="15.75" customHeight="1" x14ac:dyDescent="0.3">
      <c r="A11" s="144">
        <v>5</v>
      </c>
      <c r="B11" s="26" t="s">
        <v>410</v>
      </c>
      <c r="C11" s="26" t="s">
        <v>359</v>
      </c>
      <c r="D11" s="145">
        <v>71</v>
      </c>
      <c r="E11" s="146">
        <v>2</v>
      </c>
      <c r="F11" s="145">
        <v>227</v>
      </c>
      <c r="G11" s="147">
        <v>9</v>
      </c>
    </row>
    <row r="12" spans="1:9" ht="15.75" customHeight="1" x14ac:dyDescent="0.3"/>
    <row r="13" spans="1:9" ht="15.75" customHeight="1" x14ac:dyDescent="0.3">
      <c r="B13" s="132" t="s">
        <v>907</v>
      </c>
    </row>
    <row r="14" spans="1:9" ht="15.75" customHeight="1" x14ac:dyDescent="0.3"/>
    <row r="15" spans="1:9" ht="15.75" customHeight="1" x14ac:dyDescent="0.3">
      <c r="B15" s="6" t="s">
        <v>908</v>
      </c>
      <c r="C15" s="6"/>
      <c r="D15" s="6"/>
      <c r="E15" s="6"/>
      <c r="F15" s="32" t="s">
        <v>165</v>
      </c>
      <c r="G15" s="6"/>
    </row>
    <row r="16" spans="1:9" ht="15.75" customHeight="1" x14ac:dyDescent="0.3">
      <c r="B16" s="6" t="s">
        <v>166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3A28303F-B3B9-4B4A-89B0-B528EC26390C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A230-FD9B-4FAA-847B-C7539AC79B48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909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910</v>
      </c>
      <c r="E3" s="133" t="s">
        <v>911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7</v>
      </c>
      <c r="B5" s="15" t="s">
        <v>402</v>
      </c>
      <c r="C5" s="15" t="s">
        <v>102</v>
      </c>
      <c r="D5" s="139">
        <v>95</v>
      </c>
      <c r="E5" s="139">
        <v>10</v>
      </c>
      <c r="F5" s="139">
        <v>288</v>
      </c>
      <c r="G5" s="148">
        <v>30</v>
      </c>
    </row>
    <row r="6" spans="1:9" ht="15.75" customHeight="1" x14ac:dyDescent="0.3">
      <c r="A6" s="140">
        <v>5</v>
      </c>
      <c r="B6" s="19" t="s">
        <v>101</v>
      </c>
      <c r="C6" s="19" t="s">
        <v>102</v>
      </c>
      <c r="D6" s="141">
        <v>89</v>
      </c>
      <c r="E6" s="142">
        <v>7</v>
      </c>
      <c r="F6" s="141">
        <v>278</v>
      </c>
      <c r="G6" s="143">
        <v>25</v>
      </c>
    </row>
    <row r="7" spans="1:9" ht="15.75" customHeight="1" x14ac:dyDescent="0.3">
      <c r="A7" s="140">
        <v>4</v>
      </c>
      <c r="B7" s="73" t="s">
        <v>868</v>
      </c>
      <c r="C7" s="19" t="s">
        <v>666</v>
      </c>
      <c r="D7" s="20">
        <v>91</v>
      </c>
      <c r="E7" s="142">
        <v>8</v>
      </c>
      <c r="F7" s="20">
        <v>271</v>
      </c>
      <c r="G7" s="22">
        <v>22</v>
      </c>
      <c r="H7" s="6"/>
      <c r="I7" s="6"/>
    </row>
    <row r="8" spans="1:9" ht="15.75" customHeight="1" x14ac:dyDescent="0.3">
      <c r="A8" s="140">
        <v>9</v>
      </c>
      <c r="B8" s="19" t="s">
        <v>903</v>
      </c>
      <c r="C8" s="19" t="s">
        <v>78</v>
      </c>
      <c r="D8" s="141">
        <v>92</v>
      </c>
      <c r="E8" s="142">
        <v>9</v>
      </c>
      <c r="F8" s="141">
        <v>266</v>
      </c>
      <c r="G8" s="143">
        <v>19</v>
      </c>
      <c r="H8" s="6"/>
      <c r="I8" s="6"/>
    </row>
    <row r="9" spans="1:9" ht="15.75" customHeight="1" x14ac:dyDescent="0.3">
      <c r="A9" s="140">
        <v>6</v>
      </c>
      <c r="B9" s="19" t="s">
        <v>912</v>
      </c>
      <c r="C9" s="19" t="s">
        <v>78</v>
      </c>
      <c r="D9" s="141">
        <v>88</v>
      </c>
      <c r="E9" s="142">
        <v>6</v>
      </c>
      <c r="F9" s="141">
        <v>261</v>
      </c>
      <c r="G9" s="143">
        <v>17</v>
      </c>
    </row>
    <row r="10" spans="1:9" ht="15.75" customHeight="1" x14ac:dyDescent="0.3">
      <c r="A10" s="140">
        <v>10</v>
      </c>
      <c r="B10" s="19" t="s">
        <v>249</v>
      </c>
      <c r="C10" s="19" t="s">
        <v>16</v>
      </c>
      <c r="D10" s="141">
        <v>88</v>
      </c>
      <c r="E10" s="142">
        <v>6</v>
      </c>
      <c r="F10" s="141">
        <v>260</v>
      </c>
      <c r="G10" s="143">
        <v>16</v>
      </c>
    </row>
    <row r="11" spans="1:9" ht="15.75" customHeight="1" x14ac:dyDescent="0.3">
      <c r="A11" s="140">
        <v>8</v>
      </c>
      <c r="B11" s="19" t="s">
        <v>15</v>
      </c>
      <c r="C11" s="19" t="s">
        <v>16</v>
      </c>
      <c r="D11" s="141">
        <v>84</v>
      </c>
      <c r="E11" s="142">
        <v>4</v>
      </c>
      <c r="F11" s="141">
        <v>261</v>
      </c>
      <c r="G11" s="143">
        <v>15</v>
      </c>
    </row>
    <row r="12" spans="1:9" ht="15.75" customHeight="1" x14ac:dyDescent="0.3">
      <c r="A12" s="140">
        <v>2</v>
      </c>
      <c r="B12" s="19" t="s">
        <v>913</v>
      </c>
      <c r="C12" s="19" t="s">
        <v>460</v>
      </c>
      <c r="D12" s="141">
        <v>61</v>
      </c>
      <c r="E12" s="142">
        <v>3</v>
      </c>
      <c r="F12" s="141">
        <v>174</v>
      </c>
      <c r="G12" s="143">
        <v>8</v>
      </c>
    </row>
    <row r="13" spans="1:9" ht="15.75" customHeight="1" x14ac:dyDescent="0.3">
      <c r="A13" s="140">
        <v>1</v>
      </c>
      <c r="B13" s="19" t="s">
        <v>914</v>
      </c>
      <c r="C13" s="19" t="s">
        <v>78</v>
      </c>
      <c r="D13" s="141" t="s">
        <v>45</v>
      </c>
      <c r="E13" s="142">
        <v>0</v>
      </c>
      <c r="F13" s="23">
        <v>92</v>
      </c>
      <c r="G13" s="24">
        <v>8</v>
      </c>
    </row>
    <row r="14" spans="1:9" ht="15.75" customHeight="1" x14ac:dyDescent="0.3">
      <c r="A14" s="144">
        <v>3</v>
      </c>
      <c r="B14" s="26" t="s">
        <v>915</v>
      </c>
      <c r="C14" s="26" t="s">
        <v>460</v>
      </c>
      <c r="D14" s="27">
        <v>26</v>
      </c>
      <c r="E14" s="146">
        <v>2</v>
      </c>
      <c r="F14" s="27">
        <v>43</v>
      </c>
      <c r="G14" s="29">
        <v>4</v>
      </c>
    </row>
    <row r="15" spans="1:9" ht="15.75" customHeight="1" x14ac:dyDescent="0.3"/>
    <row r="16" spans="1:9" ht="15.75" customHeight="1" x14ac:dyDescent="0.3">
      <c r="B16" s="132" t="s">
        <v>907</v>
      </c>
    </row>
    <row r="17" spans="2:7" ht="15.75" customHeight="1" x14ac:dyDescent="0.3"/>
    <row r="18" spans="2:7" ht="15.75" customHeight="1" x14ac:dyDescent="0.3">
      <c r="B18" s="6" t="s">
        <v>908</v>
      </c>
      <c r="C18" s="6"/>
      <c r="D18" s="6"/>
      <c r="E18" s="6"/>
      <c r="F18" s="32" t="s">
        <v>165</v>
      </c>
      <c r="G18" s="6"/>
    </row>
    <row r="19" spans="2:7" ht="15.75" customHeight="1" x14ac:dyDescent="0.3">
      <c r="B19" s="6" t="s">
        <v>166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CDC897B5-BB7B-465F-B37A-B687C01A72B9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4C9D-4C34-4BFB-8B3E-6DC7C4C26E6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909</v>
      </c>
      <c r="C1" s="130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916</v>
      </c>
      <c r="E3" s="133" t="s">
        <v>917</v>
      </c>
      <c r="F3" s="132"/>
      <c r="G3" s="132"/>
      <c r="H3" s="33"/>
      <c r="I3" s="33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  <c r="H4" s="33"/>
      <c r="I4" s="33"/>
    </row>
    <row r="5" spans="1:9" ht="15.75" customHeight="1" x14ac:dyDescent="0.3">
      <c r="A5" s="138">
        <v>3</v>
      </c>
      <c r="B5" s="15" t="s">
        <v>402</v>
      </c>
      <c r="C5" s="15" t="s">
        <v>102</v>
      </c>
      <c r="D5" s="35">
        <v>95</v>
      </c>
      <c r="E5" s="139">
        <v>6</v>
      </c>
      <c r="F5" s="35">
        <v>288</v>
      </c>
      <c r="G5" s="36">
        <v>18</v>
      </c>
      <c r="H5" s="33"/>
      <c r="I5" s="33"/>
    </row>
    <row r="6" spans="1:9" ht="15.75" customHeight="1" x14ac:dyDescent="0.3">
      <c r="A6" s="140">
        <v>1</v>
      </c>
      <c r="B6" s="19" t="s">
        <v>101</v>
      </c>
      <c r="C6" s="19" t="s">
        <v>102</v>
      </c>
      <c r="D6" s="141">
        <v>89</v>
      </c>
      <c r="E6" s="141">
        <v>4</v>
      </c>
      <c r="F6" s="23">
        <v>278</v>
      </c>
      <c r="G6" s="24">
        <v>14</v>
      </c>
      <c r="H6" s="33"/>
      <c r="I6" s="33"/>
    </row>
    <row r="7" spans="1:9" ht="15.75" customHeight="1" x14ac:dyDescent="0.3">
      <c r="A7" s="140">
        <v>5</v>
      </c>
      <c r="B7" s="19" t="s">
        <v>903</v>
      </c>
      <c r="C7" s="19" t="s">
        <v>78</v>
      </c>
      <c r="D7" s="38">
        <v>92</v>
      </c>
      <c r="E7" s="141">
        <v>5</v>
      </c>
      <c r="F7" s="38">
        <v>266</v>
      </c>
      <c r="G7" s="39">
        <v>10</v>
      </c>
      <c r="H7" s="33"/>
      <c r="I7" s="33"/>
    </row>
    <row r="8" spans="1:9" ht="15.75" customHeight="1" x14ac:dyDescent="0.3">
      <c r="A8" s="37">
        <v>2</v>
      </c>
      <c r="B8" s="19" t="s">
        <v>912</v>
      </c>
      <c r="C8" s="19" t="s">
        <v>78</v>
      </c>
      <c r="D8" s="38">
        <v>88</v>
      </c>
      <c r="E8" s="141">
        <v>3</v>
      </c>
      <c r="F8" s="38">
        <v>261</v>
      </c>
      <c r="G8" s="39">
        <v>9</v>
      </c>
      <c r="H8" s="33"/>
      <c r="I8" s="33"/>
    </row>
    <row r="9" spans="1:9" ht="15.75" customHeight="1" x14ac:dyDescent="0.3">
      <c r="A9" s="37">
        <v>6</v>
      </c>
      <c r="B9" s="19" t="s">
        <v>249</v>
      </c>
      <c r="C9" s="19" t="s">
        <v>16</v>
      </c>
      <c r="D9" s="38">
        <v>88</v>
      </c>
      <c r="E9" s="141">
        <v>3</v>
      </c>
      <c r="F9" s="38">
        <v>260</v>
      </c>
      <c r="G9" s="39">
        <v>8</v>
      </c>
      <c r="H9" s="33"/>
      <c r="I9" s="33"/>
    </row>
    <row r="10" spans="1:9" ht="15.75" customHeight="1" x14ac:dyDescent="0.3">
      <c r="A10" s="42">
        <v>4</v>
      </c>
      <c r="B10" s="26" t="s">
        <v>15</v>
      </c>
      <c r="C10" s="26" t="s">
        <v>16</v>
      </c>
      <c r="D10" s="40">
        <v>84</v>
      </c>
      <c r="E10" s="145">
        <v>1</v>
      </c>
      <c r="F10" s="40">
        <v>261</v>
      </c>
      <c r="G10" s="41">
        <v>6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149" t="s">
        <v>907</v>
      </c>
      <c r="C12" s="33"/>
      <c r="D12" s="33"/>
      <c r="E12" s="33"/>
      <c r="F12" s="33"/>
      <c r="G12" s="33"/>
      <c r="H12" s="33"/>
      <c r="I12" s="33"/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33"/>
      <c r="B14" s="6" t="s">
        <v>258</v>
      </c>
      <c r="C14" s="6"/>
      <c r="D14" s="6"/>
      <c r="E14" s="6"/>
      <c r="F14" s="32" t="s">
        <v>165</v>
      </c>
      <c r="G14" s="6"/>
      <c r="H14" s="33"/>
      <c r="I14" s="33"/>
    </row>
    <row r="15" spans="1:9" ht="15.75" customHeight="1" x14ac:dyDescent="0.3">
      <c r="A15" s="33"/>
      <c r="B15" s="6" t="s">
        <v>166</v>
      </c>
      <c r="C15" s="6"/>
      <c r="D15" s="6"/>
      <c r="E15" s="6"/>
      <c r="F15" s="6"/>
      <c r="G15" s="6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6A32A395-C7D5-415E-8BA2-423DF83ED40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EA4F-3DA8-4962-8A83-BDBBFC5847FA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1" customWidth="1"/>
    <col min="2" max="3" width="20.7109375" style="131" customWidth="1"/>
    <col min="4" max="7" width="5" style="131" customWidth="1"/>
    <col min="8" max="8" width="1.7109375" style="131" customWidth="1"/>
    <col min="9" max="9" width="2.7109375" style="131" customWidth="1"/>
    <col min="10" max="11" width="20.7109375" customWidth="1"/>
    <col min="12" max="15" width="5" customWidth="1"/>
  </cols>
  <sheetData>
    <row r="1" spans="1:9" ht="18" x14ac:dyDescent="0.35">
      <c r="A1" s="130"/>
      <c r="B1" s="130" t="s">
        <v>918</v>
      </c>
      <c r="C1" s="130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2"/>
      <c r="B3" s="132" t="s">
        <v>3</v>
      </c>
      <c r="C3" s="131" t="s">
        <v>919</v>
      </c>
      <c r="E3" s="133" t="s">
        <v>920</v>
      </c>
      <c r="F3" s="132"/>
      <c r="G3" s="132"/>
      <c r="H3" s="132"/>
    </row>
    <row r="4" spans="1:9" ht="15.75" customHeight="1" x14ac:dyDescent="0.3">
      <c r="A4" s="134"/>
      <c r="B4" s="135" t="s">
        <v>9</v>
      </c>
      <c r="C4" s="135" t="s">
        <v>10</v>
      </c>
      <c r="D4" s="136" t="s">
        <v>11</v>
      </c>
      <c r="E4" s="136" t="s">
        <v>12</v>
      </c>
      <c r="F4" s="136" t="s">
        <v>13</v>
      </c>
      <c r="G4" s="137" t="s">
        <v>14</v>
      </c>
    </row>
    <row r="5" spans="1:9" ht="15.75" customHeight="1" x14ac:dyDescent="0.3">
      <c r="A5" s="138">
        <v>5</v>
      </c>
      <c r="B5" s="15" t="s">
        <v>921</v>
      </c>
      <c r="C5" s="15" t="s">
        <v>481</v>
      </c>
      <c r="D5" s="139">
        <v>84</v>
      </c>
      <c r="E5" s="139">
        <v>7</v>
      </c>
      <c r="F5" s="139">
        <v>262</v>
      </c>
      <c r="G5" s="148">
        <v>25</v>
      </c>
    </row>
    <row r="6" spans="1:9" ht="15.75" customHeight="1" x14ac:dyDescent="0.3">
      <c r="A6" s="140">
        <v>3</v>
      </c>
      <c r="B6" s="73" t="s">
        <v>868</v>
      </c>
      <c r="C6" s="19" t="s">
        <v>666</v>
      </c>
      <c r="D6" s="20">
        <v>84</v>
      </c>
      <c r="E6" s="142">
        <v>7</v>
      </c>
      <c r="F6" s="20">
        <v>261</v>
      </c>
      <c r="G6" s="22">
        <v>24</v>
      </c>
    </row>
    <row r="7" spans="1:9" ht="15.75" customHeight="1" x14ac:dyDescent="0.3">
      <c r="A7" s="140">
        <v>7</v>
      </c>
      <c r="B7" s="19" t="s">
        <v>483</v>
      </c>
      <c r="C7" s="19" t="s">
        <v>440</v>
      </c>
      <c r="D7" s="141">
        <v>86</v>
      </c>
      <c r="E7" s="142">
        <v>8</v>
      </c>
      <c r="F7" s="141">
        <v>257</v>
      </c>
      <c r="G7" s="143">
        <v>22</v>
      </c>
      <c r="H7" s="6"/>
      <c r="I7" s="6"/>
    </row>
    <row r="8" spans="1:9" ht="15.75" customHeight="1" x14ac:dyDescent="0.3">
      <c r="A8" s="140">
        <v>2</v>
      </c>
      <c r="B8" s="19" t="s">
        <v>92</v>
      </c>
      <c r="C8" s="19" t="s">
        <v>16</v>
      </c>
      <c r="D8" s="141">
        <v>83</v>
      </c>
      <c r="E8" s="142">
        <v>5</v>
      </c>
      <c r="F8" s="141">
        <v>244</v>
      </c>
      <c r="G8" s="143">
        <v>15</v>
      </c>
      <c r="H8" s="6"/>
      <c r="I8" s="6"/>
    </row>
    <row r="9" spans="1:9" ht="15.75" customHeight="1" x14ac:dyDescent="0.3">
      <c r="A9" s="140">
        <v>4</v>
      </c>
      <c r="B9" s="19" t="s">
        <v>922</v>
      </c>
      <c r="C9" s="19" t="s">
        <v>440</v>
      </c>
      <c r="D9" s="20">
        <v>88</v>
      </c>
      <c r="E9" s="142">
        <v>9</v>
      </c>
      <c r="F9" s="20">
        <v>168</v>
      </c>
      <c r="G9" s="22">
        <v>14</v>
      </c>
    </row>
    <row r="10" spans="1:9" ht="15.75" customHeight="1" x14ac:dyDescent="0.3">
      <c r="A10" s="140">
        <v>9</v>
      </c>
      <c r="B10" s="19" t="s">
        <v>923</v>
      </c>
      <c r="C10" s="19" t="s">
        <v>666</v>
      </c>
      <c r="D10" s="141">
        <v>75</v>
      </c>
      <c r="E10" s="142">
        <v>2</v>
      </c>
      <c r="F10" s="141">
        <v>234</v>
      </c>
      <c r="G10" s="143">
        <v>12</v>
      </c>
    </row>
    <row r="11" spans="1:9" ht="15.75" customHeight="1" x14ac:dyDescent="0.3">
      <c r="A11" s="140">
        <v>6</v>
      </c>
      <c r="B11" s="19" t="s">
        <v>79</v>
      </c>
      <c r="C11" s="19" t="s">
        <v>25</v>
      </c>
      <c r="D11" s="141">
        <v>82</v>
      </c>
      <c r="E11" s="142">
        <v>3</v>
      </c>
      <c r="F11" s="141">
        <v>237</v>
      </c>
      <c r="G11" s="143">
        <v>10</v>
      </c>
    </row>
    <row r="12" spans="1:9" ht="15.75" customHeight="1" x14ac:dyDescent="0.3">
      <c r="A12" s="140">
        <v>8</v>
      </c>
      <c r="B12" s="19" t="s">
        <v>924</v>
      </c>
      <c r="C12" s="19" t="s">
        <v>666</v>
      </c>
      <c r="D12" s="141">
        <v>83</v>
      </c>
      <c r="E12" s="142">
        <v>5</v>
      </c>
      <c r="F12" s="141">
        <v>228</v>
      </c>
      <c r="G12" s="143">
        <v>8</v>
      </c>
    </row>
    <row r="13" spans="1:9" ht="15.75" customHeight="1" x14ac:dyDescent="0.3">
      <c r="A13" s="144">
        <v>1</v>
      </c>
      <c r="B13" s="26" t="s">
        <v>925</v>
      </c>
      <c r="C13" s="26" t="s">
        <v>440</v>
      </c>
      <c r="D13" s="145">
        <v>70</v>
      </c>
      <c r="E13" s="146">
        <v>1</v>
      </c>
      <c r="F13" s="30">
        <v>221</v>
      </c>
      <c r="G13" s="31">
        <v>7</v>
      </c>
    </row>
    <row r="14" spans="1:9" ht="15.75" customHeight="1" x14ac:dyDescent="0.3"/>
    <row r="15" spans="1:9" ht="15.75" customHeight="1" x14ac:dyDescent="0.3">
      <c r="A15" s="132"/>
      <c r="B15" s="132" t="s">
        <v>6</v>
      </c>
      <c r="C15" s="131" t="s">
        <v>926</v>
      </c>
      <c r="E15" s="133" t="s">
        <v>927</v>
      </c>
      <c r="F15" s="132"/>
      <c r="G15" s="132"/>
    </row>
    <row r="16" spans="1:9" ht="15.75" customHeight="1" x14ac:dyDescent="0.3">
      <c r="A16" s="134"/>
      <c r="B16" s="135" t="s">
        <v>9</v>
      </c>
      <c r="C16" s="135" t="s">
        <v>10</v>
      </c>
      <c r="D16" s="136" t="s">
        <v>11</v>
      </c>
      <c r="E16" s="136" t="s">
        <v>12</v>
      </c>
      <c r="F16" s="136" t="s">
        <v>13</v>
      </c>
      <c r="G16" s="137" t="s">
        <v>14</v>
      </c>
    </row>
    <row r="17" spans="1:7" ht="15.75" customHeight="1" x14ac:dyDescent="0.3">
      <c r="A17" s="138">
        <v>3</v>
      </c>
      <c r="B17" s="92" t="s">
        <v>928</v>
      </c>
      <c r="C17" s="15" t="s">
        <v>666</v>
      </c>
      <c r="D17" s="139">
        <v>73</v>
      </c>
      <c r="E17" s="139">
        <v>7</v>
      </c>
      <c r="F17" s="139">
        <v>234</v>
      </c>
      <c r="G17" s="148">
        <v>23</v>
      </c>
    </row>
    <row r="18" spans="1:7" ht="15.75" customHeight="1" x14ac:dyDescent="0.3">
      <c r="A18" s="140">
        <v>8</v>
      </c>
      <c r="B18" s="19" t="s">
        <v>929</v>
      </c>
      <c r="C18" s="19" t="s">
        <v>440</v>
      </c>
      <c r="D18" s="141">
        <v>79</v>
      </c>
      <c r="E18" s="142">
        <v>8</v>
      </c>
      <c r="F18" s="141">
        <v>223</v>
      </c>
      <c r="G18" s="143">
        <v>20</v>
      </c>
    </row>
    <row r="19" spans="1:7" ht="15.75" customHeight="1" x14ac:dyDescent="0.3">
      <c r="A19" s="140">
        <v>7</v>
      </c>
      <c r="B19" s="19" t="s">
        <v>930</v>
      </c>
      <c r="C19" s="19" t="s">
        <v>694</v>
      </c>
      <c r="D19" s="141">
        <v>60</v>
      </c>
      <c r="E19" s="142">
        <v>5</v>
      </c>
      <c r="F19" s="141">
        <v>193</v>
      </c>
      <c r="G19" s="143">
        <v>15</v>
      </c>
    </row>
    <row r="20" spans="1:7" ht="15.75" customHeight="1" x14ac:dyDescent="0.3">
      <c r="A20" s="140">
        <v>6</v>
      </c>
      <c r="B20" s="19" t="s">
        <v>877</v>
      </c>
      <c r="C20" s="19" t="s">
        <v>42</v>
      </c>
      <c r="D20" s="141" t="s">
        <v>45</v>
      </c>
      <c r="E20" s="142">
        <v>0</v>
      </c>
      <c r="F20" s="141">
        <v>140</v>
      </c>
      <c r="G20" s="143">
        <v>12</v>
      </c>
    </row>
    <row r="21" spans="1:7" ht="15.75" customHeight="1" x14ac:dyDescent="0.3">
      <c r="A21" s="140">
        <v>1</v>
      </c>
      <c r="B21" s="19" t="s">
        <v>915</v>
      </c>
      <c r="C21" s="19" t="s">
        <v>460</v>
      </c>
      <c r="D21" s="141">
        <v>62</v>
      </c>
      <c r="E21" s="142">
        <v>6</v>
      </c>
      <c r="F21" s="23">
        <v>131</v>
      </c>
      <c r="G21" s="24">
        <v>12</v>
      </c>
    </row>
    <row r="22" spans="1:7" ht="15.75" customHeight="1" x14ac:dyDescent="0.3">
      <c r="A22" s="140">
        <v>2</v>
      </c>
      <c r="B22" s="19" t="s">
        <v>931</v>
      </c>
      <c r="C22" s="19" t="s">
        <v>666</v>
      </c>
      <c r="D22" s="141" t="s">
        <v>45</v>
      </c>
      <c r="E22" s="142">
        <v>0</v>
      </c>
      <c r="F22" s="141">
        <v>101</v>
      </c>
      <c r="G22" s="143">
        <v>7</v>
      </c>
    </row>
    <row r="23" spans="1:7" ht="15.75" customHeight="1" x14ac:dyDescent="0.3">
      <c r="A23" s="140">
        <v>4</v>
      </c>
      <c r="B23" s="19" t="s">
        <v>932</v>
      </c>
      <c r="C23" s="19" t="s">
        <v>42</v>
      </c>
      <c r="D23" s="141" t="s">
        <v>45</v>
      </c>
      <c r="E23" s="142">
        <v>0</v>
      </c>
      <c r="F23" s="141">
        <v>33</v>
      </c>
      <c r="G23" s="143">
        <v>2</v>
      </c>
    </row>
    <row r="24" spans="1:7" ht="15.75" customHeight="1" x14ac:dyDescent="0.3">
      <c r="A24" s="144">
        <v>5</v>
      </c>
      <c r="B24" s="26" t="s">
        <v>873</v>
      </c>
      <c r="C24" s="26" t="s">
        <v>440</v>
      </c>
      <c r="D24" s="145" t="s">
        <v>45</v>
      </c>
      <c r="E24" s="146">
        <v>0</v>
      </c>
      <c r="F24" s="145">
        <v>0</v>
      </c>
      <c r="G24" s="147">
        <v>0</v>
      </c>
    </row>
    <row r="25" spans="1:7" ht="15.75" customHeight="1" x14ac:dyDescent="0.3"/>
    <row r="26" spans="1:7" ht="15.75" customHeight="1" x14ac:dyDescent="0.3">
      <c r="B26" s="132" t="s">
        <v>907</v>
      </c>
    </row>
    <row r="27" spans="1:7" ht="15.75" customHeight="1" x14ac:dyDescent="0.3"/>
    <row r="28" spans="1:7" ht="15.75" customHeight="1" x14ac:dyDescent="0.3">
      <c r="B28" s="6" t="s">
        <v>908</v>
      </c>
      <c r="C28" s="6"/>
      <c r="D28" s="6"/>
      <c r="E28" s="6"/>
      <c r="F28" s="32" t="s">
        <v>165</v>
      </c>
      <c r="G28" s="6"/>
    </row>
    <row r="29" spans="1:7" ht="15.75" customHeight="1" x14ac:dyDescent="0.3">
      <c r="B29" s="6" t="s">
        <v>166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64693136-D7B6-48AA-84A8-A1E71D65FCB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5A8D-3FDF-4027-84FA-A029732A18F1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256</v>
      </c>
      <c r="E3" s="9" t="s">
        <v>257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5</v>
      </c>
      <c r="B5" s="15" t="s">
        <v>54</v>
      </c>
      <c r="C5" s="15" t="s">
        <v>55</v>
      </c>
      <c r="D5" s="35">
        <v>184</v>
      </c>
      <c r="E5" s="16">
        <v>6</v>
      </c>
      <c r="F5" s="35">
        <v>555</v>
      </c>
      <c r="G5" s="36">
        <v>17</v>
      </c>
      <c r="H5" s="33"/>
      <c r="I5" s="33"/>
    </row>
    <row r="6" spans="1:9" ht="15.75" customHeight="1" x14ac:dyDescent="0.3">
      <c r="A6" s="37">
        <v>6</v>
      </c>
      <c r="B6" s="19" t="s">
        <v>90</v>
      </c>
      <c r="C6" s="19" t="s">
        <v>91</v>
      </c>
      <c r="D6" s="38">
        <v>178</v>
      </c>
      <c r="E6" s="20">
        <v>5</v>
      </c>
      <c r="F6" s="38">
        <v>540</v>
      </c>
      <c r="G6" s="39">
        <v>15</v>
      </c>
      <c r="H6" s="33"/>
      <c r="I6" s="33"/>
    </row>
    <row r="7" spans="1:9" ht="15.75" customHeight="1" x14ac:dyDescent="0.3">
      <c r="A7" s="18">
        <v>1</v>
      </c>
      <c r="B7" s="19" t="s">
        <v>144</v>
      </c>
      <c r="C7" s="19" t="s">
        <v>35</v>
      </c>
      <c r="D7" s="20">
        <v>173</v>
      </c>
      <c r="E7" s="20">
        <v>4</v>
      </c>
      <c r="F7" s="23">
        <v>536</v>
      </c>
      <c r="G7" s="24">
        <v>13</v>
      </c>
      <c r="H7" s="33"/>
      <c r="I7" s="33"/>
    </row>
    <row r="8" spans="1:9" ht="15.75" customHeight="1" x14ac:dyDescent="0.3">
      <c r="A8" s="18">
        <v>3</v>
      </c>
      <c r="B8" s="19" t="s">
        <v>234</v>
      </c>
      <c r="C8" s="19" t="s">
        <v>38</v>
      </c>
      <c r="D8" s="38">
        <v>132</v>
      </c>
      <c r="E8" s="20">
        <v>3</v>
      </c>
      <c r="F8" s="38">
        <v>425</v>
      </c>
      <c r="G8" s="39">
        <v>7</v>
      </c>
      <c r="H8" s="33"/>
      <c r="I8" s="33"/>
    </row>
    <row r="9" spans="1:9" ht="15.75" customHeight="1" x14ac:dyDescent="0.3">
      <c r="A9" s="37">
        <v>2</v>
      </c>
      <c r="B9" s="19" t="s">
        <v>111</v>
      </c>
      <c r="C9" s="19" t="s">
        <v>35</v>
      </c>
      <c r="D9" s="38" t="s">
        <v>45</v>
      </c>
      <c r="E9" s="20">
        <v>0</v>
      </c>
      <c r="F9" s="38">
        <v>325</v>
      </c>
      <c r="G9" s="39">
        <v>6</v>
      </c>
      <c r="H9" s="33"/>
      <c r="I9" s="33"/>
    </row>
    <row r="10" spans="1:9" ht="15.75" customHeight="1" x14ac:dyDescent="0.3">
      <c r="A10" s="42">
        <v>4</v>
      </c>
      <c r="B10" s="26" t="s">
        <v>192</v>
      </c>
      <c r="C10" s="26" t="s">
        <v>42</v>
      </c>
      <c r="D10" s="40" t="s">
        <v>45</v>
      </c>
      <c r="E10" s="27">
        <v>0</v>
      </c>
      <c r="F10" s="40">
        <v>223</v>
      </c>
      <c r="G10" s="41">
        <v>2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6" t="s">
        <v>258</v>
      </c>
      <c r="F12" s="32" t="s">
        <v>165</v>
      </c>
      <c r="H12" s="33"/>
      <c r="I12" s="33"/>
    </row>
    <row r="13" spans="1:9" ht="15.75" customHeight="1" x14ac:dyDescent="0.3">
      <c r="A13" s="33"/>
      <c r="B13" s="6" t="s">
        <v>166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</sheetData>
  <sheetProtection selectLockedCells="1" selectUnlockedCells="1"/>
  <hyperlinks>
    <hyperlink ref="B2" location="'Index'!A3" tooltip="Go to the Index sheet" display="á" xr:uid="{9F157FBF-E713-4EB9-9A40-50D6EB24FE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45D0-89E6-401F-803A-105528F3C8E7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933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934</v>
      </c>
      <c r="E3" s="9" t="s">
        <v>143</v>
      </c>
      <c r="F3" s="8"/>
      <c r="G3" s="8"/>
      <c r="H3" s="8"/>
      <c r="I3" s="8"/>
      <c r="J3" s="8"/>
      <c r="K3" s="8"/>
    </row>
    <row r="4" spans="1:11" ht="15.75" customHeight="1" x14ac:dyDescent="0.3">
      <c r="A4" s="70">
        <v>4</v>
      </c>
      <c r="B4" s="11" t="s">
        <v>9</v>
      </c>
      <c r="C4" s="71" t="s">
        <v>10</v>
      </c>
      <c r="D4" s="50"/>
      <c r="E4" s="50"/>
      <c r="F4" s="50"/>
      <c r="G4" s="72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9</v>
      </c>
      <c r="B5" s="15" t="s">
        <v>90</v>
      </c>
      <c r="C5" s="15" t="s">
        <v>91</v>
      </c>
      <c r="D5" s="16">
        <v>43</v>
      </c>
      <c r="E5" s="16">
        <v>46</v>
      </c>
      <c r="F5" s="16">
        <v>44</v>
      </c>
      <c r="G5" s="16">
        <v>45</v>
      </c>
      <c r="H5" s="16">
        <f t="shared" ref="H5:H14" si="0">SUM(D5:G5)</f>
        <v>178</v>
      </c>
      <c r="I5" s="16">
        <v>10</v>
      </c>
      <c r="J5" s="16">
        <v>532</v>
      </c>
      <c r="K5" s="17">
        <v>29</v>
      </c>
    </row>
    <row r="6" spans="1:11" ht="15.75" customHeight="1" x14ac:dyDescent="0.3">
      <c r="A6" s="18">
        <v>4</v>
      </c>
      <c r="B6" s="19" t="s">
        <v>33</v>
      </c>
      <c r="C6" s="19" t="s">
        <v>20</v>
      </c>
      <c r="D6" s="20">
        <v>44</v>
      </c>
      <c r="E6" s="20">
        <v>44</v>
      </c>
      <c r="F6" s="20">
        <v>44</v>
      </c>
      <c r="G6" s="20">
        <v>43</v>
      </c>
      <c r="H6" s="20">
        <f t="shared" si="0"/>
        <v>175</v>
      </c>
      <c r="I6" s="21">
        <v>9</v>
      </c>
      <c r="J6" s="20">
        <v>526</v>
      </c>
      <c r="K6" s="22">
        <v>27</v>
      </c>
    </row>
    <row r="7" spans="1:11" ht="15.75" customHeight="1" x14ac:dyDescent="0.3">
      <c r="A7" s="18">
        <v>8</v>
      </c>
      <c r="B7" s="19" t="s">
        <v>36</v>
      </c>
      <c r="C7" s="19" t="s">
        <v>25</v>
      </c>
      <c r="D7" s="20">
        <v>43</v>
      </c>
      <c r="E7" s="20">
        <v>42</v>
      </c>
      <c r="F7" s="20">
        <v>39</v>
      </c>
      <c r="G7" s="20">
        <v>41</v>
      </c>
      <c r="H7" s="20">
        <f t="shared" si="0"/>
        <v>165</v>
      </c>
      <c r="I7" s="21">
        <v>8</v>
      </c>
      <c r="J7" s="20">
        <v>512</v>
      </c>
      <c r="K7" s="22">
        <v>25</v>
      </c>
    </row>
    <row r="8" spans="1:11" ht="15.75" customHeight="1" x14ac:dyDescent="0.3">
      <c r="A8" s="18">
        <v>10</v>
      </c>
      <c r="B8" s="19" t="s">
        <v>147</v>
      </c>
      <c r="C8" s="19" t="s">
        <v>25</v>
      </c>
      <c r="D8" s="20">
        <v>44</v>
      </c>
      <c r="E8" s="20">
        <v>46</v>
      </c>
      <c r="F8" s="20">
        <v>33</v>
      </c>
      <c r="G8" s="20">
        <v>40</v>
      </c>
      <c r="H8" s="20">
        <f t="shared" si="0"/>
        <v>163</v>
      </c>
      <c r="I8" s="21">
        <v>7</v>
      </c>
      <c r="J8" s="20">
        <v>499</v>
      </c>
      <c r="K8" s="22">
        <v>20</v>
      </c>
    </row>
    <row r="9" spans="1:11" ht="15.75" customHeight="1" x14ac:dyDescent="0.3">
      <c r="A9" s="18">
        <v>7</v>
      </c>
      <c r="B9" s="19" t="s">
        <v>233</v>
      </c>
      <c r="C9" s="19" t="s">
        <v>16</v>
      </c>
      <c r="D9" s="20">
        <v>40</v>
      </c>
      <c r="E9" s="20">
        <v>41</v>
      </c>
      <c r="F9" s="20">
        <v>40</v>
      </c>
      <c r="G9" s="20">
        <v>38</v>
      </c>
      <c r="H9" s="20">
        <f t="shared" si="0"/>
        <v>159</v>
      </c>
      <c r="I9" s="21">
        <v>5</v>
      </c>
      <c r="J9" s="20">
        <v>475</v>
      </c>
      <c r="K9" s="22">
        <v>17</v>
      </c>
    </row>
    <row r="10" spans="1:11" ht="15.75" customHeight="1" x14ac:dyDescent="0.3">
      <c r="A10" s="18">
        <v>1</v>
      </c>
      <c r="B10" s="19" t="s">
        <v>209</v>
      </c>
      <c r="C10" s="19" t="s">
        <v>20</v>
      </c>
      <c r="D10" s="20">
        <v>39</v>
      </c>
      <c r="E10" s="20">
        <v>45</v>
      </c>
      <c r="F10" s="20">
        <v>33</v>
      </c>
      <c r="G10" s="20">
        <v>44</v>
      </c>
      <c r="H10" s="20">
        <f t="shared" si="0"/>
        <v>161</v>
      </c>
      <c r="I10" s="21">
        <v>6</v>
      </c>
      <c r="J10" s="23">
        <v>459</v>
      </c>
      <c r="K10" s="24">
        <v>15</v>
      </c>
    </row>
    <row r="11" spans="1:11" ht="15.75" customHeight="1" x14ac:dyDescent="0.3">
      <c r="A11" s="18">
        <v>2</v>
      </c>
      <c r="B11" s="19" t="s">
        <v>152</v>
      </c>
      <c r="C11" s="19" t="s">
        <v>91</v>
      </c>
      <c r="D11" s="20">
        <v>39</v>
      </c>
      <c r="E11" s="20">
        <v>36</v>
      </c>
      <c r="F11" s="20">
        <v>38</v>
      </c>
      <c r="G11" s="20">
        <v>36</v>
      </c>
      <c r="H11" s="20">
        <f t="shared" si="0"/>
        <v>149</v>
      </c>
      <c r="I11" s="21">
        <v>4</v>
      </c>
      <c r="J11" s="20">
        <v>426</v>
      </c>
      <c r="K11" s="22">
        <v>10</v>
      </c>
    </row>
    <row r="12" spans="1:11" ht="15.75" customHeight="1" x14ac:dyDescent="0.3">
      <c r="A12" s="18">
        <v>5</v>
      </c>
      <c r="B12" s="19" t="s">
        <v>330</v>
      </c>
      <c r="C12" s="19" t="s">
        <v>76</v>
      </c>
      <c r="D12" s="20" t="s">
        <v>45</v>
      </c>
      <c r="E12" s="20"/>
      <c r="F12" s="20"/>
      <c r="G12" s="20"/>
      <c r="H12" s="20">
        <f t="shared" si="0"/>
        <v>0</v>
      </c>
      <c r="I12" s="21">
        <v>0</v>
      </c>
      <c r="J12" s="20">
        <v>295</v>
      </c>
      <c r="K12" s="22">
        <v>9</v>
      </c>
    </row>
    <row r="13" spans="1:11" ht="15.75" customHeight="1" x14ac:dyDescent="0.3">
      <c r="A13" s="18">
        <v>3</v>
      </c>
      <c r="B13" s="19" t="s">
        <v>199</v>
      </c>
      <c r="C13" s="19" t="s">
        <v>91</v>
      </c>
      <c r="D13" s="20">
        <v>34</v>
      </c>
      <c r="E13" s="20">
        <v>24</v>
      </c>
      <c r="F13" s="20">
        <v>31</v>
      </c>
      <c r="G13" s="20">
        <v>34</v>
      </c>
      <c r="H13" s="20">
        <f t="shared" si="0"/>
        <v>123</v>
      </c>
      <c r="I13" s="21">
        <v>3</v>
      </c>
      <c r="J13" s="20">
        <v>382</v>
      </c>
      <c r="K13" s="22">
        <v>8</v>
      </c>
    </row>
    <row r="14" spans="1:11" ht="15.75" customHeight="1" x14ac:dyDescent="0.3">
      <c r="A14" s="25">
        <v>6</v>
      </c>
      <c r="B14" s="26" t="s">
        <v>935</v>
      </c>
      <c r="C14" s="26" t="s">
        <v>16</v>
      </c>
      <c r="D14" s="27" t="s">
        <v>45</v>
      </c>
      <c r="E14" s="27"/>
      <c r="F14" s="27"/>
      <c r="G14" s="27"/>
      <c r="H14" s="27">
        <f t="shared" si="0"/>
        <v>0</v>
      </c>
      <c r="I14" s="28">
        <v>0</v>
      </c>
      <c r="J14" s="27">
        <v>0</v>
      </c>
      <c r="K14" s="29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8" t="s">
        <v>936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341</v>
      </c>
      <c r="F18" s="32" t="s">
        <v>165</v>
      </c>
    </row>
    <row r="19" spans="1:6" ht="15.75" customHeight="1" x14ac:dyDescent="0.3">
      <c r="A19" s="6"/>
      <c r="B19" s="6" t="s">
        <v>166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C4798C6B-4D05-4DB4-A7C9-A8B643F29F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1436-55B6-485D-A2D7-62ED71BE7B9C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937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938</v>
      </c>
      <c r="E3" s="9" t="s">
        <v>939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940</v>
      </c>
      <c r="C5" s="15" t="s">
        <v>440</v>
      </c>
      <c r="D5" s="16">
        <v>95</v>
      </c>
      <c r="E5" s="16">
        <v>90</v>
      </c>
      <c r="F5" s="16">
        <v>89</v>
      </c>
      <c r="G5" s="16">
        <f t="shared" ref="G5:G11" si="0">SUM(D5:F5)</f>
        <v>274</v>
      </c>
      <c r="H5" s="16">
        <v>5</v>
      </c>
      <c r="I5" s="16">
        <v>852</v>
      </c>
      <c r="J5" s="17">
        <v>19</v>
      </c>
    </row>
    <row r="6" spans="1:10" ht="15.75" customHeight="1" x14ac:dyDescent="0.3">
      <c r="A6" s="18">
        <v>1</v>
      </c>
      <c r="B6" s="19" t="s">
        <v>902</v>
      </c>
      <c r="C6" s="19" t="s">
        <v>78</v>
      </c>
      <c r="D6" s="20">
        <v>96</v>
      </c>
      <c r="E6" s="20">
        <v>96</v>
      </c>
      <c r="F6" s="20">
        <v>92</v>
      </c>
      <c r="G6" s="20">
        <f t="shared" si="0"/>
        <v>284</v>
      </c>
      <c r="H6" s="21">
        <v>7</v>
      </c>
      <c r="I6" s="23">
        <v>845</v>
      </c>
      <c r="J6" s="24">
        <v>19</v>
      </c>
    </row>
    <row r="7" spans="1:10" ht="15.75" customHeight="1" x14ac:dyDescent="0.3">
      <c r="A7" s="18">
        <v>6</v>
      </c>
      <c r="B7" s="19" t="s">
        <v>941</v>
      </c>
      <c r="C7" s="19" t="s">
        <v>47</v>
      </c>
      <c r="D7" s="20">
        <v>95</v>
      </c>
      <c r="E7" s="20">
        <v>93</v>
      </c>
      <c r="F7" s="20">
        <v>89</v>
      </c>
      <c r="G7" s="20">
        <f t="shared" si="0"/>
        <v>277</v>
      </c>
      <c r="H7" s="21">
        <v>6</v>
      </c>
      <c r="I7" s="20">
        <v>826</v>
      </c>
      <c r="J7" s="22">
        <v>16</v>
      </c>
    </row>
    <row r="8" spans="1:10" ht="15.75" customHeight="1" x14ac:dyDescent="0.3">
      <c r="A8" s="18">
        <v>7</v>
      </c>
      <c r="B8" s="19" t="s">
        <v>942</v>
      </c>
      <c r="C8" s="19" t="s">
        <v>42</v>
      </c>
      <c r="D8" s="20">
        <v>86</v>
      </c>
      <c r="E8" s="20">
        <v>94</v>
      </c>
      <c r="F8" s="20">
        <v>86</v>
      </c>
      <c r="G8" s="20">
        <f t="shared" si="0"/>
        <v>266</v>
      </c>
      <c r="H8" s="21">
        <v>4</v>
      </c>
      <c r="I8" s="20">
        <v>795</v>
      </c>
      <c r="J8" s="22">
        <v>10</v>
      </c>
    </row>
    <row r="9" spans="1:10" ht="15.75" customHeight="1" x14ac:dyDescent="0.3">
      <c r="A9" s="18">
        <v>3</v>
      </c>
      <c r="B9" s="19" t="s">
        <v>422</v>
      </c>
      <c r="C9" s="19" t="s">
        <v>547</v>
      </c>
      <c r="D9" s="20">
        <v>86</v>
      </c>
      <c r="E9" s="20">
        <v>88</v>
      </c>
      <c r="F9" s="20">
        <v>91</v>
      </c>
      <c r="G9" s="20">
        <f t="shared" si="0"/>
        <v>265</v>
      </c>
      <c r="H9" s="21">
        <v>3</v>
      </c>
      <c r="I9" s="20">
        <v>793</v>
      </c>
      <c r="J9" s="22">
        <v>9</v>
      </c>
    </row>
    <row r="10" spans="1:10" ht="15.75" customHeight="1" x14ac:dyDescent="0.3">
      <c r="A10" s="18">
        <v>5</v>
      </c>
      <c r="B10" s="19" t="s">
        <v>650</v>
      </c>
      <c r="C10" s="19" t="s">
        <v>16</v>
      </c>
      <c r="D10" s="20">
        <v>88</v>
      </c>
      <c r="E10" s="20">
        <v>88</v>
      </c>
      <c r="F10" s="20">
        <v>88</v>
      </c>
      <c r="G10" s="20">
        <f t="shared" si="0"/>
        <v>264</v>
      </c>
      <c r="H10" s="21">
        <v>2</v>
      </c>
      <c r="I10" s="20">
        <v>710</v>
      </c>
      <c r="J10" s="22">
        <v>7</v>
      </c>
    </row>
    <row r="11" spans="1:10" ht="15.75" customHeight="1" x14ac:dyDescent="0.3">
      <c r="A11" s="25">
        <v>4</v>
      </c>
      <c r="B11" s="26" t="s">
        <v>943</v>
      </c>
      <c r="C11" s="26" t="s">
        <v>42</v>
      </c>
      <c r="D11" s="27" t="s">
        <v>45</v>
      </c>
      <c r="E11" s="27"/>
      <c r="F11" s="27"/>
      <c r="G11" s="27">
        <f t="shared" si="0"/>
        <v>0</v>
      </c>
      <c r="H11" s="28">
        <v>0</v>
      </c>
      <c r="I11" s="27">
        <v>252</v>
      </c>
      <c r="J11" s="29">
        <v>2</v>
      </c>
    </row>
    <row r="12" spans="1:10" ht="15.75" customHeight="1" x14ac:dyDescent="0.3">
      <c r="A12" s="6"/>
    </row>
    <row r="13" spans="1:10" ht="15.75" customHeight="1" x14ac:dyDescent="0.3">
      <c r="A13" s="7"/>
      <c r="B13" s="8" t="s">
        <v>6</v>
      </c>
      <c r="C13" s="6" t="s">
        <v>944</v>
      </c>
      <c r="E13" s="9" t="s">
        <v>945</v>
      </c>
      <c r="F13" s="8"/>
      <c r="G13" s="8"/>
      <c r="H13" s="8"/>
      <c r="I13" s="8"/>
      <c r="J13" s="8"/>
    </row>
    <row r="14" spans="1:10" ht="15.75" customHeight="1" x14ac:dyDescent="0.3">
      <c r="A14" s="10"/>
      <c r="B14" s="11" t="s">
        <v>9</v>
      </c>
      <c r="C14" s="11" t="s">
        <v>10</v>
      </c>
      <c r="D14" s="12">
        <v>150</v>
      </c>
      <c r="E14" s="12">
        <v>20</v>
      </c>
      <c r="F14" s="12">
        <v>10</v>
      </c>
      <c r="G14" s="12" t="s">
        <v>11</v>
      </c>
      <c r="H14" s="12" t="s">
        <v>12</v>
      </c>
      <c r="I14" s="12" t="s">
        <v>13</v>
      </c>
      <c r="J14" s="13" t="s">
        <v>14</v>
      </c>
    </row>
    <row r="15" spans="1:10" ht="15.75" customHeight="1" x14ac:dyDescent="0.3">
      <c r="A15" s="14">
        <v>4</v>
      </c>
      <c r="B15" s="15" t="s">
        <v>791</v>
      </c>
      <c r="C15" s="15" t="s">
        <v>38</v>
      </c>
      <c r="D15" s="16">
        <v>97</v>
      </c>
      <c r="E15" s="16">
        <v>90</v>
      </c>
      <c r="F15" s="16">
        <v>88</v>
      </c>
      <c r="G15" s="16">
        <f t="shared" ref="G15:G21" si="1">SUM(D15:F15)</f>
        <v>275</v>
      </c>
      <c r="H15" s="16">
        <v>7</v>
      </c>
      <c r="I15" s="16">
        <v>809</v>
      </c>
      <c r="J15" s="17">
        <v>20</v>
      </c>
    </row>
    <row r="16" spans="1:10" ht="15.75" customHeight="1" x14ac:dyDescent="0.3">
      <c r="A16" s="18">
        <v>5</v>
      </c>
      <c r="B16" s="19" t="s">
        <v>452</v>
      </c>
      <c r="C16" s="19" t="s">
        <v>42</v>
      </c>
      <c r="D16" s="20">
        <v>86</v>
      </c>
      <c r="E16" s="20">
        <v>92</v>
      </c>
      <c r="F16" s="20">
        <v>87</v>
      </c>
      <c r="G16" s="20">
        <f t="shared" si="1"/>
        <v>265</v>
      </c>
      <c r="H16" s="21">
        <v>5</v>
      </c>
      <c r="I16" s="20">
        <v>807</v>
      </c>
      <c r="J16" s="22">
        <v>18</v>
      </c>
    </row>
    <row r="17" spans="1:10" ht="15.75" customHeight="1" x14ac:dyDescent="0.3">
      <c r="A17" s="18">
        <v>2</v>
      </c>
      <c r="B17" s="19" t="s">
        <v>946</v>
      </c>
      <c r="C17" s="19" t="s">
        <v>38</v>
      </c>
      <c r="D17" s="20">
        <v>90</v>
      </c>
      <c r="E17" s="20">
        <v>89</v>
      </c>
      <c r="F17" s="20">
        <v>87</v>
      </c>
      <c r="G17" s="20">
        <f t="shared" si="1"/>
        <v>266</v>
      </c>
      <c r="H17" s="21">
        <v>6</v>
      </c>
      <c r="I17" s="20">
        <v>777</v>
      </c>
      <c r="J17" s="22">
        <v>14</v>
      </c>
    </row>
    <row r="18" spans="1:10" ht="15.75" customHeight="1" x14ac:dyDescent="0.3">
      <c r="A18" s="18">
        <v>3</v>
      </c>
      <c r="B18" s="19" t="s">
        <v>874</v>
      </c>
      <c r="C18" s="19" t="s">
        <v>440</v>
      </c>
      <c r="D18" s="20">
        <v>91</v>
      </c>
      <c r="E18" s="20">
        <v>76</v>
      </c>
      <c r="F18" s="20">
        <v>82</v>
      </c>
      <c r="G18" s="20">
        <f t="shared" si="1"/>
        <v>249</v>
      </c>
      <c r="H18" s="21">
        <v>4</v>
      </c>
      <c r="I18" s="20">
        <v>741</v>
      </c>
      <c r="J18" s="22">
        <v>12</v>
      </c>
    </row>
    <row r="19" spans="1:10" ht="15.75" customHeight="1" x14ac:dyDescent="0.3">
      <c r="A19" s="18">
        <v>6</v>
      </c>
      <c r="B19" s="19" t="s">
        <v>72</v>
      </c>
      <c r="C19" s="19" t="s">
        <v>42</v>
      </c>
      <c r="D19" s="20">
        <v>81</v>
      </c>
      <c r="E19" s="20">
        <v>86</v>
      </c>
      <c r="F19" s="20">
        <v>75</v>
      </c>
      <c r="G19" s="20">
        <f t="shared" si="1"/>
        <v>242</v>
      </c>
      <c r="H19" s="21">
        <v>3</v>
      </c>
      <c r="I19" s="20">
        <v>741</v>
      </c>
      <c r="J19" s="22">
        <v>12</v>
      </c>
    </row>
    <row r="20" spans="1:10" ht="15.75" customHeight="1" x14ac:dyDescent="0.3">
      <c r="A20" s="18">
        <v>1</v>
      </c>
      <c r="B20" s="19" t="s">
        <v>800</v>
      </c>
      <c r="C20" s="19" t="s">
        <v>47</v>
      </c>
      <c r="D20" s="20">
        <v>89</v>
      </c>
      <c r="E20" s="20">
        <v>83</v>
      </c>
      <c r="F20" s="20">
        <v>70</v>
      </c>
      <c r="G20" s="20">
        <f t="shared" si="1"/>
        <v>242</v>
      </c>
      <c r="H20" s="21">
        <v>3</v>
      </c>
      <c r="I20" s="23">
        <v>717</v>
      </c>
      <c r="J20" s="24">
        <v>7</v>
      </c>
    </row>
    <row r="21" spans="1:10" ht="15.75" customHeight="1" x14ac:dyDescent="0.3">
      <c r="A21" s="25">
        <v>7</v>
      </c>
      <c r="B21" s="26" t="s">
        <v>873</v>
      </c>
      <c r="C21" s="26" t="s">
        <v>440</v>
      </c>
      <c r="D21" s="27" t="s">
        <v>45</v>
      </c>
      <c r="E21" s="27"/>
      <c r="F21" s="27"/>
      <c r="G21" s="27">
        <f t="shared" si="1"/>
        <v>0</v>
      </c>
      <c r="H21" s="28">
        <v>0</v>
      </c>
      <c r="I21" s="27">
        <v>0</v>
      </c>
      <c r="J21" s="29">
        <v>0</v>
      </c>
    </row>
    <row r="22" spans="1:10" ht="15.75" customHeight="1" x14ac:dyDescent="0.3">
      <c r="A22" s="6"/>
    </row>
    <row r="23" spans="1:10" ht="15.75" customHeight="1" x14ac:dyDescent="0.3">
      <c r="A23" s="7"/>
      <c r="B23" s="8" t="s">
        <v>48</v>
      </c>
      <c r="C23" s="6" t="s">
        <v>947</v>
      </c>
      <c r="E23" s="9" t="s">
        <v>948</v>
      </c>
      <c r="F23" s="8"/>
      <c r="G23" s="8"/>
      <c r="H23" s="8"/>
      <c r="I23" s="8"/>
      <c r="J23" s="8"/>
    </row>
    <row r="24" spans="1:10" ht="15.75" customHeight="1" x14ac:dyDescent="0.3">
      <c r="A24" s="10"/>
      <c r="B24" s="11" t="s">
        <v>9</v>
      </c>
      <c r="C24" s="11" t="s">
        <v>10</v>
      </c>
      <c r="D24" s="12">
        <v>150</v>
      </c>
      <c r="E24" s="12">
        <v>20</v>
      </c>
      <c r="F24" s="12">
        <v>10</v>
      </c>
      <c r="G24" s="12" t="s">
        <v>11</v>
      </c>
      <c r="H24" s="12" t="s">
        <v>12</v>
      </c>
      <c r="I24" s="12" t="s">
        <v>13</v>
      </c>
      <c r="J24" s="13" t="s">
        <v>14</v>
      </c>
    </row>
    <row r="25" spans="1:10" ht="15.75" customHeight="1" x14ac:dyDescent="0.3">
      <c r="A25" s="14">
        <v>1</v>
      </c>
      <c r="B25" s="15" t="s">
        <v>949</v>
      </c>
      <c r="C25" s="15" t="s">
        <v>47</v>
      </c>
      <c r="D25" s="16">
        <v>81</v>
      </c>
      <c r="E25" s="16">
        <v>80</v>
      </c>
      <c r="F25" s="16">
        <v>86</v>
      </c>
      <c r="G25" s="16">
        <f t="shared" ref="G25:G31" si="2">SUM(D25:F25)</f>
        <v>247</v>
      </c>
      <c r="H25" s="16">
        <v>7</v>
      </c>
      <c r="I25" s="44">
        <v>734</v>
      </c>
      <c r="J25" s="45">
        <v>19</v>
      </c>
    </row>
    <row r="26" spans="1:10" ht="15.75" customHeight="1" x14ac:dyDescent="0.3">
      <c r="A26" s="18">
        <v>5</v>
      </c>
      <c r="B26" s="19" t="s">
        <v>950</v>
      </c>
      <c r="C26" s="19" t="s">
        <v>42</v>
      </c>
      <c r="D26" s="20">
        <v>85</v>
      </c>
      <c r="E26" s="20">
        <v>81</v>
      </c>
      <c r="F26" s="20">
        <v>80</v>
      </c>
      <c r="G26" s="20">
        <f t="shared" si="2"/>
        <v>246</v>
      </c>
      <c r="H26" s="21">
        <v>6</v>
      </c>
      <c r="I26" s="20">
        <v>722</v>
      </c>
      <c r="J26" s="22">
        <v>18</v>
      </c>
    </row>
    <row r="27" spans="1:10" ht="15.75" customHeight="1" x14ac:dyDescent="0.3">
      <c r="A27" s="18">
        <v>3</v>
      </c>
      <c r="B27" s="19" t="s">
        <v>951</v>
      </c>
      <c r="C27" s="19" t="s">
        <v>47</v>
      </c>
      <c r="D27" s="20">
        <v>76</v>
      </c>
      <c r="E27" s="20">
        <v>72</v>
      </c>
      <c r="F27" s="20">
        <v>60</v>
      </c>
      <c r="G27" s="20">
        <f t="shared" si="2"/>
        <v>208</v>
      </c>
      <c r="H27" s="21">
        <v>4</v>
      </c>
      <c r="I27" s="20">
        <v>677</v>
      </c>
      <c r="J27" s="22">
        <v>16</v>
      </c>
    </row>
    <row r="28" spans="1:10" ht="15.75" customHeight="1" x14ac:dyDescent="0.3">
      <c r="A28" s="18">
        <v>7</v>
      </c>
      <c r="B28" s="19" t="s">
        <v>952</v>
      </c>
      <c r="C28" s="19" t="s">
        <v>42</v>
      </c>
      <c r="D28" s="20">
        <v>77</v>
      </c>
      <c r="E28" s="20">
        <v>74</v>
      </c>
      <c r="F28" s="20">
        <v>77</v>
      </c>
      <c r="G28" s="20">
        <f t="shared" si="2"/>
        <v>228</v>
      </c>
      <c r="H28" s="21">
        <v>5</v>
      </c>
      <c r="I28" s="20">
        <v>614</v>
      </c>
      <c r="J28" s="22">
        <v>13</v>
      </c>
    </row>
    <row r="29" spans="1:10" ht="15.75" customHeight="1" x14ac:dyDescent="0.3">
      <c r="A29" s="18">
        <v>4</v>
      </c>
      <c r="B29" s="19" t="s">
        <v>891</v>
      </c>
      <c r="C29" s="19" t="s">
        <v>440</v>
      </c>
      <c r="D29" s="20">
        <v>60</v>
      </c>
      <c r="E29" s="20">
        <v>53</v>
      </c>
      <c r="F29" s="20">
        <v>51</v>
      </c>
      <c r="G29" s="20">
        <f t="shared" si="2"/>
        <v>164</v>
      </c>
      <c r="H29" s="21">
        <v>3</v>
      </c>
      <c r="I29" s="20">
        <v>548</v>
      </c>
      <c r="J29" s="22">
        <v>10</v>
      </c>
    </row>
    <row r="30" spans="1:10" ht="15.75" customHeight="1" x14ac:dyDescent="0.3">
      <c r="A30" s="18">
        <v>6</v>
      </c>
      <c r="B30" s="19" t="s">
        <v>330</v>
      </c>
      <c r="C30" s="19" t="s">
        <v>76</v>
      </c>
      <c r="D30" s="20" t="s">
        <v>45</v>
      </c>
      <c r="E30" s="20"/>
      <c r="F30" s="20"/>
      <c r="G30" s="20">
        <f t="shared" si="2"/>
        <v>0</v>
      </c>
      <c r="H30" s="21">
        <v>0</v>
      </c>
      <c r="I30" s="20">
        <v>265</v>
      </c>
      <c r="J30" s="22">
        <v>4</v>
      </c>
    </row>
    <row r="31" spans="1:10" ht="15.75" customHeight="1" x14ac:dyDescent="0.3">
      <c r="A31" s="25">
        <v>2</v>
      </c>
      <c r="B31" s="26" t="s">
        <v>953</v>
      </c>
      <c r="C31" s="26" t="s">
        <v>81</v>
      </c>
      <c r="D31" s="27" t="s">
        <v>45</v>
      </c>
      <c r="E31" s="27"/>
      <c r="F31" s="27"/>
      <c r="G31" s="27">
        <f t="shared" si="2"/>
        <v>0</v>
      </c>
      <c r="H31" s="28">
        <v>0</v>
      </c>
      <c r="I31" s="27">
        <v>0</v>
      </c>
      <c r="J31" s="29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8" t="s">
        <v>954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955</v>
      </c>
      <c r="F35" s="32" t="s">
        <v>165</v>
      </c>
    </row>
    <row r="36" spans="1:6" ht="15.75" customHeight="1" x14ac:dyDescent="0.3">
      <c r="A36" s="6"/>
      <c r="B36" s="6" t="s">
        <v>166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0B85FFCB-0E73-4590-8B84-63A22A73C3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FF95-2DDC-414D-B5FA-DB024E1715D1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957</v>
      </c>
      <c r="E3" s="9" t="s">
        <v>958</v>
      </c>
      <c r="F3" s="8"/>
      <c r="G3" s="8"/>
      <c r="H3" s="8"/>
      <c r="I3" s="7"/>
      <c r="J3" s="8" t="s">
        <v>6</v>
      </c>
      <c r="K3" s="6" t="s">
        <v>959</v>
      </c>
      <c r="M3" s="9" t="s">
        <v>960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961</v>
      </c>
      <c r="C5" s="15" t="s">
        <v>775</v>
      </c>
      <c r="D5" s="16">
        <v>97</v>
      </c>
      <c r="E5" s="16">
        <v>8</v>
      </c>
      <c r="F5" s="16">
        <v>292</v>
      </c>
      <c r="G5" s="17">
        <v>25</v>
      </c>
      <c r="I5" s="14">
        <v>3</v>
      </c>
      <c r="J5" s="15" t="s">
        <v>962</v>
      </c>
      <c r="K5" s="15" t="s">
        <v>55</v>
      </c>
      <c r="L5" s="150">
        <v>100</v>
      </c>
      <c r="M5" s="16">
        <v>9</v>
      </c>
      <c r="N5" s="16">
        <v>298</v>
      </c>
      <c r="O5" s="17">
        <v>26</v>
      </c>
    </row>
    <row r="6" spans="1:15" ht="15.75" customHeight="1" x14ac:dyDescent="0.3">
      <c r="A6" s="18">
        <v>1</v>
      </c>
      <c r="B6" s="19" t="s">
        <v>963</v>
      </c>
      <c r="C6" s="19" t="s">
        <v>149</v>
      </c>
      <c r="D6" s="20">
        <v>97</v>
      </c>
      <c r="E6" s="21">
        <v>8</v>
      </c>
      <c r="F6" s="23">
        <v>290</v>
      </c>
      <c r="G6" s="24">
        <v>21</v>
      </c>
      <c r="I6" s="18">
        <v>8</v>
      </c>
      <c r="J6" s="19" t="s">
        <v>964</v>
      </c>
      <c r="K6" s="19" t="s">
        <v>228</v>
      </c>
      <c r="L6" s="20">
        <v>99</v>
      </c>
      <c r="M6" s="21">
        <v>8</v>
      </c>
      <c r="N6" s="20">
        <v>296</v>
      </c>
      <c r="O6" s="22">
        <v>24</v>
      </c>
    </row>
    <row r="7" spans="1:15" ht="15.75" customHeight="1" x14ac:dyDescent="0.3">
      <c r="A7" s="18">
        <v>3</v>
      </c>
      <c r="B7" s="19" t="s">
        <v>173</v>
      </c>
      <c r="C7" s="19" t="s">
        <v>129</v>
      </c>
      <c r="D7" s="20">
        <v>98</v>
      </c>
      <c r="E7" s="21">
        <v>9</v>
      </c>
      <c r="F7" s="20">
        <v>290</v>
      </c>
      <c r="G7" s="22">
        <v>19</v>
      </c>
      <c r="I7" s="18">
        <v>7</v>
      </c>
      <c r="J7" s="19" t="s">
        <v>965</v>
      </c>
      <c r="K7" s="19" t="s">
        <v>27</v>
      </c>
      <c r="L7" s="20">
        <v>99</v>
      </c>
      <c r="M7" s="21">
        <v>8</v>
      </c>
      <c r="N7" s="20">
        <v>294</v>
      </c>
      <c r="O7" s="22">
        <v>22</v>
      </c>
    </row>
    <row r="8" spans="1:15" ht="15.75" customHeight="1" x14ac:dyDescent="0.3">
      <c r="A8" s="18">
        <v>4</v>
      </c>
      <c r="B8" s="19" t="s">
        <v>868</v>
      </c>
      <c r="C8" s="19" t="s">
        <v>666</v>
      </c>
      <c r="D8" s="20">
        <v>97</v>
      </c>
      <c r="E8" s="21">
        <v>8</v>
      </c>
      <c r="F8" s="20">
        <v>289</v>
      </c>
      <c r="G8" s="22">
        <v>18</v>
      </c>
      <c r="I8" s="18">
        <v>2</v>
      </c>
      <c r="J8" s="19" t="s">
        <v>966</v>
      </c>
      <c r="K8" s="19" t="s">
        <v>228</v>
      </c>
      <c r="L8" s="20">
        <v>97</v>
      </c>
      <c r="M8" s="21">
        <v>5</v>
      </c>
      <c r="N8" s="20">
        <v>294</v>
      </c>
      <c r="O8" s="22">
        <v>21</v>
      </c>
    </row>
    <row r="9" spans="1:15" ht="15.75" customHeight="1" x14ac:dyDescent="0.3">
      <c r="A9" s="18">
        <v>8</v>
      </c>
      <c r="B9" s="19" t="s">
        <v>967</v>
      </c>
      <c r="C9" s="19" t="s">
        <v>25</v>
      </c>
      <c r="D9" s="20">
        <v>97</v>
      </c>
      <c r="E9" s="21">
        <v>8</v>
      </c>
      <c r="F9" s="20">
        <v>288</v>
      </c>
      <c r="G9" s="22">
        <v>18</v>
      </c>
      <c r="I9" s="18">
        <v>1</v>
      </c>
      <c r="J9" s="19" t="s">
        <v>968</v>
      </c>
      <c r="K9" s="19" t="s">
        <v>969</v>
      </c>
      <c r="L9" s="20">
        <v>97</v>
      </c>
      <c r="M9" s="21">
        <v>5</v>
      </c>
      <c r="N9" s="23">
        <v>290</v>
      </c>
      <c r="O9" s="24">
        <v>14</v>
      </c>
    </row>
    <row r="10" spans="1:15" ht="15.75" customHeight="1" x14ac:dyDescent="0.3">
      <c r="A10" s="18">
        <v>2</v>
      </c>
      <c r="B10" s="19" t="s">
        <v>970</v>
      </c>
      <c r="C10" s="19" t="s">
        <v>25</v>
      </c>
      <c r="D10" s="20">
        <v>95</v>
      </c>
      <c r="E10" s="21">
        <v>2</v>
      </c>
      <c r="F10" s="20">
        <v>288</v>
      </c>
      <c r="G10" s="22">
        <v>15</v>
      </c>
      <c r="I10" s="18">
        <v>4</v>
      </c>
      <c r="J10" s="19" t="s">
        <v>971</v>
      </c>
      <c r="K10" s="19" t="s">
        <v>775</v>
      </c>
      <c r="L10" s="20">
        <v>92</v>
      </c>
      <c r="M10" s="21">
        <v>1</v>
      </c>
      <c r="N10" s="20">
        <v>289</v>
      </c>
      <c r="O10" s="22">
        <v>14</v>
      </c>
    </row>
    <row r="11" spans="1:15" ht="15.75" customHeight="1" x14ac:dyDescent="0.3">
      <c r="A11" s="18">
        <v>7</v>
      </c>
      <c r="B11" s="19" t="s">
        <v>674</v>
      </c>
      <c r="C11" s="19" t="s">
        <v>149</v>
      </c>
      <c r="D11" s="20">
        <v>96</v>
      </c>
      <c r="E11" s="21">
        <v>4</v>
      </c>
      <c r="F11" s="20">
        <v>287</v>
      </c>
      <c r="G11" s="22">
        <v>15</v>
      </c>
      <c r="I11" s="18">
        <v>5</v>
      </c>
      <c r="J11" s="19" t="s">
        <v>972</v>
      </c>
      <c r="K11" s="19" t="s">
        <v>666</v>
      </c>
      <c r="L11" s="20">
        <v>93</v>
      </c>
      <c r="M11" s="21">
        <v>2</v>
      </c>
      <c r="N11" s="20">
        <v>283</v>
      </c>
      <c r="O11" s="22">
        <v>9</v>
      </c>
    </row>
    <row r="12" spans="1:15" ht="15.75" customHeight="1" x14ac:dyDescent="0.3">
      <c r="A12" s="18">
        <v>5</v>
      </c>
      <c r="B12" s="19" t="s">
        <v>973</v>
      </c>
      <c r="C12" s="19" t="s">
        <v>429</v>
      </c>
      <c r="D12" s="20">
        <v>94</v>
      </c>
      <c r="E12" s="21">
        <v>1</v>
      </c>
      <c r="F12" s="20">
        <v>287</v>
      </c>
      <c r="G12" s="22">
        <v>14</v>
      </c>
      <c r="I12" s="18">
        <v>9</v>
      </c>
      <c r="J12" s="19" t="s">
        <v>974</v>
      </c>
      <c r="K12" s="19" t="s">
        <v>975</v>
      </c>
      <c r="L12" s="20">
        <v>95</v>
      </c>
      <c r="M12" s="21">
        <v>3</v>
      </c>
      <c r="N12" s="20">
        <v>284</v>
      </c>
      <c r="O12" s="22">
        <v>8</v>
      </c>
    </row>
    <row r="13" spans="1:15" ht="15.75" customHeight="1" x14ac:dyDescent="0.3">
      <c r="A13" s="25">
        <v>6</v>
      </c>
      <c r="B13" s="26" t="s">
        <v>976</v>
      </c>
      <c r="C13" s="26" t="s">
        <v>129</v>
      </c>
      <c r="D13" s="27">
        <v>96</v>
      </c>
      <c r="E13" s="28">
        <v>4</v>
      </c>
      <c r="F13" s="27">
        <v>283</v>
      </c>
      <c r="G13" s="29">
        <v>8</v>
      </c>
      <c r="I13" s="25">
        <v>6</v>
      </c>
      <c r="J13" s="26" t="s">
        <v>349</v>
      </c>
      <c r="K13" s="26" t="s">
        <v>55</v>
      </c>
      <c r="L13" s="27">
        <v>98</v>
      </c>
      <c r="M13" s="28">
        <v>6</v>
      </c>
      <c r="N13" s="27">
        <v>283</v>
      </c>
      <c r="O13" s="29">
        <v>8</v>
      </c>
    </row>
    <row r="14" spans="1:15" ht="15.75" customHeight="1" x14ac:dyDescent="0.3">
      <c r="A14" s="6"/>
      <c r="I14" s="6"/>
    </row>
    <row r="15" spans="1:15" ht="15.75" customHeight="1" x14ac:dyDescent="0.3">
      <c r="A15" s="7"/>
      <c r="B15" s="8" t="s">
        <v>48</v>
      </c>
      <c r="C15" s="6" t="s">
        <v>977</v>
      </c>
      <c r="E15" s="9" t="s">
        <v>978</v>
      </c>
      <c r="F15" s="8"/>
      <c r="G15" s="8"/>
      <c r="I15" s="7"/>
      <c r="J15" s="8" t="s">
        <v>51</v>
      </c>
      <c r="K15" s="6" t="s">
        <v>979</v>
      </c>
      <c r="M15" s="9" t="s">
        <v>958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9</v>
      </c>
      <c r="B17" s="15" t="s">
        <v>980</v>
      </c>
      <c r="C17" s="15" t="s">
        <v>490</v>
      </c>
      <c r="D17" s="16">
        <v>99</v>
      </c>
      <c r="E17" s="16">
        <v>9</v>
      </c>
      <c r="F17" s="16">
        <v>293</v>
      </c>
      <c r="G17" s="17">
        <v>26</v>
      </c>
      <c r="I17" s="14">
        <v>7</v>
      </c>
      <c r="J17" s="15" t="s">
        <v>818</v>
      </c>
      <c r="K17" s="15" t="s">
        <v>16</v>
      </c>
      <c r="L17" s="16">
        <v>98</v>
      </c>
      <c r="M17" s="16">
        <v>9</v>
      </c>
      <c r="N17" s="16">
        <v>294</v>
      </c>
      <c r="O17" s="17">
        <v>26</v>
      </c>
    </row>
    <row r="18" spans="1:15" ht="15.75" customHeight="1" x14ac:dyDescent="0.3">
      <c r="A18" s="18">
        <v>6</v>
      </c>
      <c r="B18" s="19" t="s">
        <v>330</v>
      </c>
      <c r="C18" s="19" t="s">
        <v>981</v>
      </c>
      <c r="D18" s="20">
        <v>98</v>
      </c>
      <c r="E18" s="21">
        <v>8</v>
      </c>
      <c r="F18" s="20">
        <v>291</v>
      </c>
      <c r="G18" s="22">
        <v>24</v>
      </c>
      <c r="I18" s="18">
        <v>6</v>
      </c>
      <c r="J18" s="19" t="s">
        <v>982</v>
      </c>
      <c r="K18" s="19" t="s">
        <v>429</v>
      </c>
      <c r="L18" s="20">
        <v>97</v>
      </c>
      <c r="M18" s="21">
        <v>7</v>
      </c>
      <c r="N18" s="20">
        <v>294</v>
      </c>
      <c r="O18" s="22">
        <v>25</v>
      </c>
    </row>
    <row r="19" spans="1:15" ht="15.75" customHeight="1" x14ac:dyDescent="0.3">
      <c r="A19" s="18">
        <v>8</v>
      </c>
      <c r="B19" s="19" t="s">
        <v>983</v>
      </c>
      <c r="C19" s="19" t="s">
        <v>981</v>
      </c>
      <c r="D19" s="20">
        <v>97</v>
      </c>
      <c r="E19" s="21">
        <v>6</v>
      </c>
      <c r="F19" s="20">
        <v>289</v>
      </c>
      <c r="G19" s="22">
        <v>20</v>
      </c>
      <c r="I19" s="18">
        <v>9</v>
      </c>
      <c r="J19" s="19" t="s">
        <v>984</v>
      </c>
      <c r="K19" s="19" t="s">
        <v>775</v>
      </c>
      <c r="L19" s="20">
        <v>98</v>
      </c>
      <c r="M19" s="21">
        <v>9</v>
      </c>
      <c r="N19" s="20">
        <v>290</v>
      </c>
      <c r="O19" s="22">
        <v>23</v>
      </c>
    </row>
    <row r="20" spans="1:15" ht="15.75" customHeight="1" x14ac:dyDescent="0.3">
      <c r="A20" s="18">
        <v>1</v>
      </c>
      <c r="B20" s="19" t="s">
        <v>985</v>
      </c>
      <c r="C20" s="19" t="s">
        <v>975</v>
      </c>
      <c r="D20" s="20">
        <v>95</v>
      </c>
      <c r="E20" s="21">
        <v>4</v>
      </c>
      <c r="F20" s="23">
        <v>290</v>
      </c>
      <c r="G20" s="24">
        <v>18</v>
      </c>
      <c r="I20" s="18">
        <v>8</v>
      </c>
      <c r="J20" s="19" t="s">
        <v>986</v>
      </c>
      <c r="K20" s="19" t="s">
        <v>228</v>
      </c>
      <c r="L20" s="20">
        <v>96</v>
      </c>
      <c r="M20" s="21">
        <v>6</v>
      </c>
      <c r="N20" s="20">
        <v>288</v>
      </c>
      <c r="O20" s="22">
        <v>20</v>
      </c>
    </row>
    <row r="21" spans="1:15" ht="15.75" customHeight="1" x14ac:dyDescent="0.3">
      <c r="A21" s="18">
        <v>7</v>
      </c>
      <c r="B21" s="19" t="s">
        <v>987</v>
      </c>
      <c r="C21" s="19" t="s">
        <v>47</v>
      </c>
      <c r="D21" s="20">
        <v>98</v>
      </c>
      <c r="E21" s="21">
        <v>8</v>
      </c>
      <c r="F21" s="20">
        <v>288</v>
      </c>
      <c r="G21" s="22">
        <v>18</v>
      </c>
      <c r="I21" s="18">
        <v>3</v>
      </c>
      <c r="J21" s="19" t="s">
        <v>988</v>
      </c>
      <c r="K21" s="19" t="s">
        <v>975</v>
      </c>
      <c r="L21" s="20">
        <v>96</v>
      </c>
      <c r="M21" s="21">
        <v>6</v>
      </c>
      <c r="N21" s="20">
        <v>286</v>
      </c>
      <c r="O21" s="22">
        <v>16</v>
      </c>
    </row>
    <row r="22" spans="1:15" ht="15.75" customHeight="1" x14ac:dyDescent="0.3">
      <c r="A22" s="18">
        <v>3</v>
      </c>
      <c r="B22" s="19" t="s">
        <v>989</v>
      </c>
      <c r="C22" s="19" t="s">
        <v>975</v>
      </c>
      <c r="D22" s="20">
        <v>90</v>
      </c>
      <c r="E22" s="21">
        <v>2</v>
      </c>
      <c r="F22" s="20">
        <v>282</v>
      </c>
      <c r="G22" s="22">
        <v>16</v>
      </c>
      <c r="I22" s="18">
        <v>1</v>
      </c>
      <c r="J22" s="19" t="s">
        <v>990</v>
      </c>
      <c r="K22" s="19" t="s">
        <v>429</v>
      </c>
      <c r="L22" s="20">
        <v>95</v>
      </c>
      <c r="M22" s="21">
        <v>4</v>
      </c>
      <c r="N22" s="23">
        <v>284</v>
      </c>
      <c r="O22" s="24">
        <v>13</v>
      </c>
    </row>
    <row r="23" spans="1:15" ht="15.75" customHeight="1" x14ac:dyDescent="0.3">
      <c r="A23" s="18">
        <v>5</v>
      </c>
      <c r="B23" s="19" t="s">
        <v>991</v>
      </c>
      <c r="C23" s="19" t="s">
        <v>16</v>
      </c>
      <c r="D23" s="20">
        <v>97</v>
      </c>
      <c r="E23" s="21">
        <v>6</v>
      </c>
      <c r="F23" s="20">
        <v>287</v>
      </c>
      <c r="G23" s="22">
        <v>14</v>
      </c>
      <c r="I23" s="18">
        <v>5</v>
      </c>
      <c r="J23" s="19" t="s">
        <v>992</v>
      </c>
      <c r="K23" s="19" t="s">
        <v>429</v>
      </c>
      <c r="L23" s="20">
        <v>94</v>
      </c>
      <c r="M23" s="21">
        <v>3</v>
      </c>
      <c r="N23" s="20">
        <v>279</v>
      </c>
      <c r="O23" s="22">
        <v>10</v>
      </c>
    </row>
    <row r="24" spans="1:15" ht="15.75" customHeight="1" x14ac:dyDescent="0.3">
      <c r="A24" s="18">
        <v>4</v>
      </c>
      <c r="B24" s="19" t="s">
        <v>993</v>
      </c>
      <c r="C24" s="19" t="s">
        <v>25</v>
      </c>
      <c r="D24" s="20">
        <v>94</v>
      </c>
      <c r="E24" s="21">
        <v>3</v>
      </c>
      <c r="F24" s="20">
        <v>179</v>
      </c>
      <c r="G24" s="22">
        <v>5</v>
      </c>
      <c r="I24" s="18">
        <v>2</v>
      </c>
      <c r="J24" s="19" t="s">
        <v>369</v>
      </c>
      <c r="K24" s="19" t="s">
        <v>191</v>
      </c>
      <c r="L24" s="20" t="s">
        <v>45</v>
      </c>
      <c r="M24" s="21">
        <v>0</v>
      </c>
      <c r="N24" s="20">
        <v>0</v>
      </c>
      <c r="O24" s="22">
        <v>0</v>
      </c>
    </row>
    <row r="25" spans="1:15" ht="15.75" customHeight="1" x14ac:dyDescent="0.3">
      <c r="A25" s="25">
        <v>2</v>
      </c>
      <c r="B25" s="26" t="s">
        <v>190</v>
      </c>
      <c r="C25" s="26" t="s">
        <v>191</v>
      </c>
      <c r="D25" s="27" t="s">
        <v>45</v>
      </c>
      <c r="E25" s="28">
        <v>0</v>
      </c>
      <c r="F25" s="27">
        <v>0</v>
      </c>
      <c r="G25" s="29">
        <v>0</v>
      </c>
      <c r="I25" s="25">
        <v>4</v>
      </c>
      <c r="J25" s="26" t="s">
        <v>994</v>
      </c>
      <c r="K25" s="26" t="s">
        <v>975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995</v>
      </c>
      <c r="E27" s="9" t="s">
        <v>996</v>
      </c>
      <c r="F27" s="8"/>
      <c r="G27" s="8"/>
      <c r="I27" s="7"/>
      <c r="J27" s="8" t="s">
        <v>85</v>
      </c>
      <c r="K27" s="6" t="s">
        <v>997</v>
      </c>
      <c r="M27" s="9" t="s">
        <v>998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3</v>
      </c>
      <c r="B29" s="15" t="s">
        <v>999</v>
      </c>
      <c r="C29" s="15" t="s">
        <v>55</v>
      </c>
      <c r="D29" s="16">
        <v>98</v>
      </c>
      <c r="E29" s="16">
        <v>9</v>
      </c>
      <c r="F29" s="16">
        <v>288</v>
      </c>
      <c r="G29" s="17">
        <v>21</v>
      </c>
      <c r="I29" s="14">
        <v>1</v>
      </c>
      <c r="J29" s="15" t="s">
        <v>1000</v>
      </c>
      <c r="K29" s="15" t="s">
        <v>975</v>
      </c>
      <c r="L29" s="16">
        <v>93</v>
      </c>
      <c r="M29" s="16">
        <v>7</v>
      </c>
      <c r="N29" s="44">
        <v>282</v>
      </c>
      <c r="O29" s="45">
        <v>23</v>
      </c>
    </row>
    <row r="30" spans="1:15" ht="15.75" customHeight="1" x14ac:dyDescent="0.3">
      <c r="A30" s="18">
        <v>2</v>
      </c>
      <c r="B30" s="19" t="s">
        <v>1001</v>
      </c>
      <c r="C30" s="19" t="s">
        <v>149</v>
      </c>
      <c r="D30" s="20">
        <v>94</v>
      </c>
      <c r="E30" s="21">
        <v>4</v>
      </c>
      <c r="F30" s="20">
        <v>286</v>
      </c>
      <c r="G30" s="22">
        <v>19</v>
      </c>
      <c r="I30" s="18">
        <v>6</v>
      </c>
      <c r="J30" s="19" t="s">
        <v>1002</v>
      </c>
      <c r="K30" s="19" t="s">
        <v>228</v>
      </c>
      <c r="L30" s="75">
        <v>95</v>
      </c>
      <c r="M30" s="21">
        <v>9</v>
      </c>
      <c r="N30" s="20">
        <v>278</v>
      </c>
      <c r="O30" s="22">
        <v>21</v>
      </c>
    </row>
    <row r="31" spans="1:15" ht="15.75" customHeight="1" x14ac:dyDescent="0.3">
      <c r="A31" s="18">
        <v>7</v>
      </c>
      <c r="B31" s="19" t="s">
        <v>520</v>
      </c>
      <c r="C31" s="19" t="s">
        <v>91</v>
      </c>
      <c r="D31" s="20">
        <v>97</v>
      </c>
      <c r="E31" s="21">
        <v>7</v>
      </c>
      <c r="F31" s="20">
        <v>288</v>
      </c>
      <c r="G31" s="22">
        <v>18</v>
      </c>
      <c r="I31" s="18">
        <v>5</v>
      </c>
      <c r="J31" s="19" t="s">
        <v>1003</v>
      </c>
      <c r="K31" s="19" t="s">
        <v>429</v>
      </c>
      <c r="L31" s="20">
        <v>90</v>
      </c>
      <c r="M31" s="21">
        <v>5</v>
      </c>
      <c r="N31" s="20">
        <v>275</v>
      </c>
      <c r="O31" s="22">
        <v>19</v>
      </c>
    </row>
    <row r="32" spans="1:15" ht="15.75" customHeight="1" x14ac:dyDescent="0.3">
      <c r="A32" s="18">
        <v>1</v>
      </c>
      <c r="B32" s="19" t="s">
        <v>1004</v>
      </c>
      <c r="C32" s="19" t="s">
        <v>775</v>
      </c>
      <c r="D32" s="20">
        <v>95</v>
      </c>
      <c r="E32" s="21">
        <v>5</v>
      </c>
      <c r="F32" s="23">
        <v>286</v>
      </c>
      <c r="G32" s="24">
        <v>18</v>
      </c>
      <c r="I32" s="18">
        <v>7</v>
      </c>
      <c r="J32" s="19" t="s">
        <v>1005</v>
      </c>
      <c r="K32" s="19" t="s">
        <v>775</v>
      </c>
      <c r="L32" s="20">
        <v>91</v>
      </c>
      <c r="M32" s="21">
        <v>6</v>
      </c>
      <c r="N32" s="20">
        <v>275</v>
      </c>
      <c r="O32" s="22">
        <v>19</v>
      </c>
    </row>
    <row r="33" spans="1:15" ht="15.75" customHeight="1" x14ac:dyDescent="0.3">
      <c r="A33" s="18">
        <v>6</v>
      </c>
      <c r="B33" s="19" t="s">
        <v>1006</v>
      </c>
      <c r="C33" s="19" t="s">
        <v>429</v>
      </c>
      <c r="D33" s="20">
        <v>89</v>
      </c>
      <c r="E33" s="21">
        <v>1</v>
      </c>
      <c r="F33" s="20">
        <v>283</v>
      </c>
      <c r="G33" s="22">
        <v>18</v>
      </c>
      <c r="I33" s="18">
        <v>2</v>
      </c>
      <c r="J33" s="19" t="s">
        <v>1007</v>
      </c>
      <c r="K33" s="19" t="s">
        <v>666</v>
      </c>
      <c r="L33" s="20">
        <v>94</v>
      </c>
      <c r="M33" s="21">
        <v>8</v>
      </c>
      <c r="N33" s="20">
        <v>276</v>
      </c>
      <c r="O33" s="22">
        <v>18</v>
      </c>
    </row>
    <row r="34" spans="1:15" ht="15.75" customHeight="1" x14ac:dyDescent="0.3">
      <c r="A34" s="18">
        <v>4</v>
      </c>
      <c r="B34" s="19" t="s">
        <v>1008</v>
      </c>
      <c r="C34" s="19" t="s">
        <v>975</v>
      </c>
      <c r="D34" s="20">
        <v>98</v>
      </c>
      <c r="E34" s="21">
        <v>9</v>
      </c>
      <c r="F34" s="20">
        <v>286</v>
      </c>
      <c r="G34" s="22">
        <v>17</v>
      </c>
      <c r="I34" s="18">
        <v>9</v>
      </c>
      <c r="J34" s="19" t="s">
        <v>1009</v>
      </c>
      <c r="K34" s="19" t="s">
        <v>513</v>
      </c>
      <c r="L34" s="20" t="s">
        <v>45</v>
      </c>
      <c r="M34" s="21">
        <v>0</v>
      </c>
      <c r="N34" s="20">
        <v>186</v>
      </c>
      <c r="O34" s="22">
        <v>13</v>
      </c>
    </row>
    <row r="35" spans="1:15" ht="15.75" customHeight="1" x14ac:dyDescent="0.3">
      <c r="A35" s="18">
        <v>9</v>
      </c>
      <c r="B35" s="19" t="s">
        <v>1010</v>
      </c>
      <c r="C35" s="19" t="s">
        <v>81</v>
      </c>
      <c r="D35" s="20">
        <v>92</v>
      </c>
      <c r="E35" s="21">
        <v>3</v>
      </c>
      <c r="F35" s="20">
        <v>281</v>
      </c>
      <c r="G35" s="22">
        <v>14</v>
      </c>
      <c r="I35" s="18">
        <v>3</v>
      </c>
      <c r="J35" s="19" t="s">
        <v>1011</v>
      </c>
      <c r="K35" s="19" t="s">
        <v>228</v>
      </c>
      <c r="L35" s="20" t="s">
        <v>45</v>
      </c>
      <c r="M35" s="21">
        <v>0</v>
      </c>
      <c r="N35" s="20">
        <v>182</v>
      </c>
      <c r="O35" s="22">
        <v>11</v>
      </c>
    </row>
    <row r="36" spans="1:15" ht="15.75" customHeight="1" x14ac:dyDescent="0.3">
      <c r="A36" s="18">
        <v>5</v>
      </c>
      <c r="B36" s="19" t="s">
        <v>128</v>
      </c>
      <c r="C36" s="19" t="s">
        <v>129</v>
      </c>
      <c r="D36" s="20">
        <v>96</v>
      </c>
      <c r="E36" s="21">
        <v>6</v>
      </c>
      <c r="F36" s="20">
        <v>283</v>
      </c>
      <c r="G36" s="22">
        <v>12</v>
      </c>
      <c r="I36" s="18">
        <v>4</v>
      </c>
      <c r="J36" s="19" t="s">
        <v>1012</v>
      </c>
      <c r="K36" s="19" t="s">
        <v>652</v>
      </c>
      <c r="L36" s="20" t="s">
        <v>45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25">
        <v>8</v>
      </c>
      <c r="B37" s="26" t="s">
        <v>1013</v>
      </c>
      <c r="C37" s="26" t="s">
        <v>149</v>
      </c>
      <c r="D37" s="27">
        <v>90</v>
      </c>
      <c r="E37" s="28">
        <v>2</v>
      </c>
      <c r="F37" s="27">
        <v>272</v>
      </c>
      <c r="G37" s="29">
        <v>5</v>
      </c>
      <c r="I37" s="25">
        <v>8</v>
      </c>
      <c r="J37" s="26" t="s">
        <v>1014</v>
      </c>
      <c r="K37" s="26" t="s">
        <v>513</v>
      </c>
      <c r="L37" s="27" t="s">
        <v>45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112</v>
      </c>
      <c r="C39" s="6" t="s">
        <v>1015</v>
      </c>
      <c r="E39" s="9" t="s">
        <v>1016</v>
      </c>
      <c r="F39" s="8"/>
      <c r="G39" s="8"/>
      <c r="I39" s="7"/>
      <c r="J39" s="8" t="s">
        <v>115</v>
      </c>
      <c r="K39" s="6" t="s">
        <v>1017</v>
      </c>
      <c r="M39" s="9" t="s">
        <v>1018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1019</v>
      </c>
      <c r="C41" s="15" t="s">
        <v>228</v>
      </c>
      <c r="D41" s="16">
        <v>94</v>
      </c>
      <c r="E41" s="16">
        <v>6</v>
      </c>
      <c r="F41" s="16">
        <v>286</v>
      </c>
      <c r="G41" s="17">
        <v>24</v>
      </c>
      <c r="I41" s="14">
        <v>3</v>
      </c>
      <c r="J41" s="15" t="s">
        <v>1020</v>
      </c>
      <c r="K41" s="15" t="s">
        <v>91</v>
      </c>
      <c r="L41" s="16">
        <v>96</v>
      </c>
      <c r="M41" s="16">
        <v>9</v>
      </c>
      <c r="N41" s="16">
        <v>275</v>
      </c>
      <c r="O41" s="17">
        <v>21</v>
      </c>
    </row>
    <row r="42" spans="1:15" ht="15.75" customHeight="1" x14ac:dyDescent="0.3">
      <c r="A42" s="18">
        <v>3</v>
      </c>
      <c r="B42" s="19" t="s">
        <v>1021</v>
      </c>
      <c r="C42" s="19" t="s">
        <v>228</v>
      </c>
      <c r="D42" s="20">
        <v>97</v>
      </c>
      <c r="E42" s="21">
        <v>8</v>
      </c>
      <c r="F42" s="20">
        <v>286</v>
      </c>
      <c r="G42" s="22">
        <v>20</v>
      </c>
      <c r="I42" s="18">
        <v>1</v>
      </c>
      <c r="J42" s="19" t="s">
        <v>1022</v>
      </c>
      <c r="K42" s="19" t="s">
        <v>775</v>
      </c>
      <c r="L42" s="20">
        <v>94</v>
      </c>
      <c r="M42" s="21">
        <v>8</v>
      </c>
      <c r="N42" s="23">
        <v>272</v>
      </c>
      <c r="O42" s="24">
        <v>21</v>
      </c>
    </row>
    <row r="43" spans="1:15" ht="15.75" customHeight="1" x14ac:dyDescent="0.3">
      <c r="A43" s="18">
        <v>1</v>
      </c>
      <c r="B43" s="19" t="s">
        <v>1023</v>
      </c>
      <c r="C43" s="19" t="s">
        <v>666</v>
      </c>
      <c r="D43" s="20">
        <v>98</v>
      </c>
      <c r="E43" s="21">
        <v>9</v>
      </c>
      <c r="F43" s="23">
        <v>282</v>
      </c>
      <c r="G43" s="24">
        <v>19</v>
      </c>
      <c r="I43" s="18">
        <v>7</v>
      </c>
      <c r="J43" s="19" t="s">
        <v>1024</v>
      </c>
      <c r="K43" s="19" t="s">
        <v>149</v>
      </c>
      <c r="L43" s="20">
        <v>94</v>
      </c>
      <c r="M43" s="21">
        <v>8</v>
      </c>
      <c r="N43" s="20">
        <v>279</v>
      </c>
      <c r="O43" s="22">
        <v>20</v>
      </c>
    </row>
    <row r="44" spans="1:15" ht="15.75" customHeight="1" x14ac:dyDescent="0.3">
      <c r="A44" s="18">
        <v>2</v>
      </c>
      <c r="B44" s="19" t="s">
        <v>1025</v>
      </c>
      <c r="C44" s="19" t="s">
        <v>55</v>
      </c>
      <c r="D44" s="20">
        <v>96</v>
      </c>
      <c r="E44" s="21">
        <v>7</v>
      </c>
      <c r="F44" s="20">
        <v>284</v>
      </c>
      <c r="G44" s="22">
        <v>18</v>
      </c>
      <c r="I44" s="18">
        <v>4</v>
      </c>
      <c r="J44" s="19" t="s">
        <v>229</v>
      </c>
      <c r="K44" s="19" t="s">
        <v>25</v>
      </c>
      <c r="L44" s="20">
        <v>90</v>
      </c>
      <c r="M44" s="21">
        <v>4</v>
      </c>
      <c r="N44" s="20">
        <v>275</v>
      </c>
      <c r="O44" s="22">
        <v>19</v>
      </c>
    </row>
    <row r="45" spans="1:15" ht="15.75" customHeight="1" x14ac:dyDescent="0.3">
      <c r="A45" s="18">
        <v>5</v>
      </c>
      <c r="B45" s="19" t="s">
        <v>1026</v>
      </c>
      <c r="C45" s="19" t="s">
        <v>775</v>
      </c>
      <c r="D45" s="20">
        <v>91</v>
      </c>
      <c r="E45" s="21">
        <v>4</v>
      </c>
      <c r="F45" s="20">
        <v>280</v>
      </c>
      <c r="G45" s="22">
        <v>18</v>
      </c>
      <c r="I45" s="18">
        <v>6</v>
      </c>
      <c r="J45" s="19" t="s">
        <v>1027</v>
      </c>
      <c r="K45" s="19" t="s">
        <v>91</v>
      </c>
      <c r="L45" s="20">
        <v>91</v>
      </c>
      <c r="M45" s="21">
        <v>5</v>
      </c>
      <c r="N45" s="20">
        <v>271</v>
      </c>
      <c r="O45" s="22">
        <v>18</v>
      </c>
    </row>
    <row r="46" spans="1:15" ht="15.75" customHeight="1" x14ac:dyDescent="0.3">
      <c r="A46" s="18">
        <v>9</v>
      </c>
      <c r="B46" s="19" t="s">
        <v>1028</v>
      </c>
      <c r="C46" s="19" t="s">
        <v>228</v>
      </c>
      <c r="D46" s="20">
        <v>93</v>
      </c>
      <c r="E46" s="21">
        <v>5</v>
      </c>
      <c r="F46" s="20">
        <v>282</v>
      </c>
      <c r="G46" s="22">
        <v>17</v>
      </c>
      <c r="I46" s="18">
        <v>5</v>
      </c>
      <c r="J46" s="19" t="s">
        <v>1029</v>
      </c>
      <c r="K46" s="19" t="s">
        <v>100</v>
      </c>
      <c r="L46" s="20">
        <v>94</v>
      </c>
      <c r="M46" s="21">
        <v>8</v>
      </c>
      <c r="N46" s="20">
        <v>266</v>
      </c>
      <c r="O46" s="22">
        <v>18</v>
      </c>
    </row>
    <row r="47" spans="1:15" ht="15.75" customHeight="1" x14ac:dyDescent="0.3">
      <c r="A47" s="18">
        <v>4</v>
      </c>
      <c r="B47" s="19" t="s">
        <v>1030</v>
      </c>
      <c r="C47" s="19" t="s">
        <v>228</v>
      </c>
      <c r="D47" s="20" t="s">
        <v>45</v>
      </c>
      <c r="E47" s="21">
        <v>0</v>
      </c>
      <c r="F47" s="20">
        <v>95</v>
      </c>
      <c r="G47" s="22">
        <v>9</v>
      </c>
      <c r="I47" s="18">
        <v>8</v>
      </c>
      <c r="J47" s="19" t="s">
        <v>1031</v>
      </c>
      <c r="K47" s="19" t="s">
        <v>1032</v>
      </c>
      <c r="L47" s="75">
        <v>0</v>
      </c>
      <c r="M47" s="21">
        <v>0</v>
      </c>
      <c r="N47" s="20">
        <v>187</v>
      </c>
      <c r="O47" s="22">
        <v>16</v>
      </c>
    </row>
    <row r="48" spans="1:15" ht="15.75" customHeight="1" x14ac:dyDescent="0.3">
      <c r="A48" s="18">
        <v>7</v>
      </c>
      <c r="B48" s="19" t="s">
        <v>1033</v>
      </c>
      <c r="C48" s="19" t="s">
        <v>513</v>
      </c>
      <c r="D48" s="20" t="s">
        <v>45</v>
      </c>
      <c r="E48" s="21">
        <v>0</v>
      </c>
      <c r="F48" s="20">
        <v>178</v>
      </c>
      <c r="G48" s="22">
        <v>5</v>
      </c>
      <c r="I48" s="18">
        <v>9</v>
      </c>
      <c r="J48" s="19" t="s">
        <v>1034</v>
      </c>
      <c r="K48" s="19" t="s">
        <v>35</v>
      </c>
      <c r="L48" s="20">
        <v>73</v>
      </c>
      <c r="M48" s="21">
        <v>3</v>
      </c>
      <c r="N48" s="20">
        <v>210</v>
      </c>
      <c r="O48" s="22">
        <v>7</v>
      </c>
    </row>
    <row r="49" spans="1:15" ht="15.75" customHeight="1" x14ac:dyDescent="0.3">
      <c r="A49" s="25">
        <v>6</v>
      </c>
      <c r="B49" s="26" t="s">
        <v>1035</v>
      </c>
      <c r="C49" s="26" t="s">
        <v>149</v>
      </c>
      <c r="D49" s="27" t="s">
        <v>45</v>
      </c>
      <c r="E49" s="28">
        <v>0</v>
      </c>
      <c r="F49" s="27">
        <v>89</v>
      </c>
      <c r="G49" s="29">
        <v>3</v>
      </c>
      <c r="I49" s="25">
        <v>2</v>
      </c>
      <c r="J49" s="26" t="s">
        <v>1036</v>
      </c>
      <c r="K49" s="26" t="s">
        <v>652</v>
      </c>
      <c r="L49" s="27" t="s">
        <v>45</v>
      </c>
      <c r="M49" s="28">
        <v>0</v>
      </c>
      <c r="N49" s="27">
        <v>0</v>
      </c>
      <c r="O49" s="29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7"/>
      <c r="B51" s="8" t="s">
        <v>138</v>
      </c>
      <c r="C51" s="6" t="s">
        <v>1037</v>
      </c>
      <c r="E51" s="9" t="s">
        <v>1038</v>
      </c>
      <c r="F51" s="8"/>
      <c r="G51" s="8"/>
      <c r="I51" s="7"/>
      <c r="J51" s="8" t="s">
        <v>141</v>
      </c>
      <c r="K51" s="6" t="s">
        <v>1039</v>
      </c>
      <c r="M51" s="9" t="s">
        <v>917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ht="15.75" customHeight="1" x14ac:dyDescent="0.3">
      <c r="A53" s="14">
        <v>2</v>
      </c>
      <c r="B53" s="15" t="s">
        <v>1040</v>
      </c>
      <c r="C53" s="15" t="s">
        <v>100</v>
      </c>
      <c r="D53" s="16">
        <v>93</v>
      </c>
      <c r="E53" s="16">
        <v>6</v>
      </c>
      <c r="F53" s="16">
        <v>280</v>
      </c>
      <c r="G53" s="17">
        <v>23</v>
      </c>
      <c r="I53" s="14">
        <v>9</v>
      </c>
      <c r="J53" s="15" t="s">
        <v>1041</v>
      </c>
      <c r="K53" s="15" t="s">
        <v>490</v>
      </c>
      <c r="L53" s="16">
        <v>91</v>
      </c>
      <c r="M53" s="16">
        <v>8</v>
      </c>
      <c r="N53" s="16">
        <v>279</v>
      </c>
      <c r="O53" s="17">
        <v>26</v>
      </c>
    </row>
    <row r="54" spans="1:15" ht="15.75" customHeight="1" x14ac:dyDescent="0.3">
      <c r="A54" s="18">
        <v>8</v>
      </c>
      <c r="B54" s="19" t="s">
        <v>453</v>
      </c>
      <c r="C54" s="19" t="s">
        <v>149</v>
      </c>
      <c r="D54" s="20">
        <v>95</v>
      </c>
      <c r="E54" s="21">
        <v>9</v>
      </c>
      <c r="F54" s="20">
        <v>272</v>
      </c>
      <c r="G54" s="22">
        <v>19</v>
      </c>
      <c r="I54" s="18">
        <v>8</v>
      </c>
      <c r="J54" s="19" t="s">
        <v>1042</v>
      </c>
      <c r="K54" s="19" t="s">
        <v>228</v>
      </c>
      <c r="L54" s="20">
        <v>92</v>
      </c>
      <c r="M54" s="21">
        <v>9</v>
      </c>
      <c r="N54" s="20">
        <v>276</v>
      </c>
      <c r="O54" s="22">
        <v>26</v>
      </c>
    </row>
    <row r="55" spans="1:15" ht="15.75" customHeight="1" x14ac:dyDescent="0.3">
      <c r="A55" s="18">
        <v>7</v>
      </c>
      <c r="B55" s="19" t="s">
        <v>1043</v>
      </c>
      <c r="C55" s="19" t="s">
        <v>975</v>
      </c>
      <c r="D55" s="20">
        <v>94</v>
      </c>
      <c r="E55" s="21">
        <v>7</v>
      </c>
      <c r="F55" s="20">
        <v>271</v>
      </c>
      <c r="G55" s="22">
        <v>16</v>
      </c>
      <c r="I55" s="18">
        <v>3</v>
      </c>
      <c r="J55" s="19" t="s">
        <v>1044</v>
      </c>
      <c r="K55" s="19" t="s">
        <v>975</v>
      </c>
      <c r="L55" s="20">
        <v>88</v>
      </c>
      <c r="M55" s="21">
        <v>4</v>
      </c>
      <c r="N55" s="20">
        <v>269</v>
      </c>
      <c r="O55" s="22">
        <v>16</v>
      </c>
    </row>
    <row r="56" spans="1:15" ht="15.75" customHeight="1" x14ac:dyDescent="0.3">
      <c r="A56" s="18">
        <v>5</v>
      </c>
      <c r="B56" s="19" t="s">
        <v>1045</v>
      </c>
      <c r="C56" s="19" t="s">
        <v>1032</v>
      </c>
      <c r="D56" s="20">
        <v>0</v>
      </c>
      <c r="E56" s="21">
        <v>0</v>
      </c>
      <c r="F56" s="20">
        <v>185</v>
      </c>
      <c r="G56" s="22">
        <v>16</v>
      </c>
      <c r="I56" s="18">
        <v>4</v>
      </c>
      <c r="J56" s="19" t="s">
        <v>1046</v>
      </c>
      <c r="K56" s="19" t="s">
        <v>975</v>
      </c>
      <c r="L56" s="20">
        <v>91</v>
      </c>
      <c r="M56" s="21">
        <v>8</v>
      </c>
      <c r="N56" s="20">
        <v>269</v>
      </c>
      <c r="O56" s="22">
        <v>16</v>
      </c>
    </row>
    <row r="57" spans="1:15" ht="15.75" customHeight="1" x14ac:dyDescent="0.3">
      <c r="A57" s="18">
        <v>1</v>
      </c>
      <c r="B57" s="19" t="s">
        <v>1047</v>
      </c>
      <c r="C57" s="19" t="s">
        <v>228</v>
      </c>
      <c r="D57" s="20">
        <v>88</v>
      </c>
      <c r="E57" s="21">
        <v>4</v>
      </c>
      <c r="F57" s="23">
        <v>270</v>
      </c>
      <c r="G57" s="24">
        <v>15</v>
      </c>
      <c r="I57" s="18">
        <v>2</v>
      </c>
      <c r="J57" s="19" t="s">
        <v>1048</v>
      </c>
      <c r="K57" s="19" t="s">
        <v>203</v>
      </c>
      <c r="L57" s="20">
        <v>90</v>
      </c>
      <c r="M57" s="21">
        <v>5</v>
      </c>
      <c r="N57" s="20">
        <v>268</v>
      </c>
      <c r="O57" s="22">
        <v>15</v>
      </c>
    </row>
    <row r="58" spans="1:15" ht="15.75" customHeight="1" x14ac:dyDescent="0.3">
      <c r="A58" s="18">
        <v>4</v>
      </c>
      <c r="B58" s="19" t="s">
        <v>1049</v>
      </c>
      <c r="C58" s="19" t="s">
        <v>203</v>
      </c>
      <c r="D58" s="20">
        <v>95</v>
      </c>
      <c r="E58" s="21">
        <v>9</v>
      </c>
      <c r="F58" s="20">
        <v>270</v>
      </c>
      <c r="G58" s="22">
        <v>15</v>
      </c>
      <c r="I58" s="18">
        <v>7</v>
      </c>
      <c r="J58" s="19" t="s">
        <v>1050</v>
      </c>
      <c r="K58" s="19" t="s">
        <v>1032</v>
      </c>
      <c r="L58" s="75">
        <v>0</v>
      </c>
      <c r="M58" s="21">
        <v>0</v>
      </c>
      <c r="N58" s="20">
        <v>182</v>
      </c>
      <c r="O58" s="22">
        <v>15</v>
      </c>
    </row>
    <row r="59" spans="1:15" ht="15.75" customHeight="1" x14ac:dyDescent="0.3">
      <c r="A59" s="18">
        <v>6</v>
      </c>
      <c r="B59" s="19" t="s">
        <v>1051</v>
      </c>
      <c r="C59" s="19" t="s">
        <v>157</v>
      </c>
      <c r="D59" s="20">
        <v>83</v>
      </c>
      <c r="E59" s="21">
        <v>2</v>
      </c>
      <c r="F59" s="20">
        <v>264</v>
      </c>
      <c r="G59" s="22">
        <v>14</v>
      </c>
      <c r="I59" s="18">
        <v>1</v>
      </c>
      <c r="J59" s="19" t="s">
        <v>1052</v>
      </c>
      <c r="K59" s="19" t="s">
        <v>975</v>
      </c>
      <c r="L59" s="20">
        <v>88</v>
      </c>
      <c r="M59" s="21">
        <v>4</v>
      </c>
      <c r="N59" s="23">
        <v>264</v>
      </c>
      <c r="O59" s="24">
        <v>12</v>
      </c>
    </row>
    <row r="60" spans="1:15" ht="15.75" customHeight="1" x14ac:dyDescent="0.3">
      <c r="A60" s="18">
        <v>9</v>
      </c>
      <c r="B60" s="19" t="s">
        <v>291</v>
      </c>
      <c r="C60" s="19" t="s">
        <v>157</v>
      </c>
      <c r="D60" s="20">
        <v>91</v>
      </c>
      <c r="E60" s="21">
        <v>5</v>
      </c>
      <c r="F60" s="20">
        <v>269</v>
      </c>
      <c r="G60" s="22">
        <v>13</v>
      </c>
      <c r="I60" s="18">
        <v>5</v>
      </c>
      <c r="J60" s="19" t="s">
        <v>1053</v>
      </c>
      <c r="K60" s="19" t="s">
        <v>981</v>
      </c>
      <c r="L60" s="20">
        <v>83</v>
      </c>
      <c r="M60" s="21">
        <v>2</v>
      </c>
      <c r="N60" s="20">
        <v>255</v>
      </c>
      <c r="O60" s="22">
        <v>8</v>
      </c>
    </row>
    <row r="61" spans="1:15" ht="15.75" customHeight="1" x14ac:dyDescent="0.3">
      <c r="A61" s="25">
        <v>3</v>
      </c>
      <c r="B61" s="26" t="s">
        <v>1054</v>
      </c>
      <c r="C61" s="26" t="s">
        <v>203</v>
      </c>
      <c r="D61" s="27">
        <v>88</v>
      </c>
      <c r="E61" s="28">
        <v>4</v>
      </c>
      <c r="F61" s="27">
        <v>263</v>
      </c>
      <c r="G61" s="29">
        <v>10</v>
      </c>
      <c r="I61" s="25">
        <v>6</v>
      </c>
      <c r="J61" s="26" t="s">
        <v>1055</v>
      </c>
      <c r="K61" s="26" t="s">
        <v>16</v>
      </c>
      <c r="L61" s="27">
        <v>91</v>
      </c>
      <c r="M61" s="28">
        <v>8</v>
      </c>
      <c r="N61" s="27">
        <v>91</v>
      </c>
      <c r="O61" s="29">
        <v>8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341</v>
      </c>
      <c r="F63" s="32" t="s">
        <v>165</v>
      </c>
      <c r="I63" s="6"/>
    </row>
    <row r="64" spans="1:15" ht="15.75" customHeight="1" x14ac:dyDescent="0.3">
      <c r="A64" s="6"/>
      <c r="B64" s="6" t="s">
        <v>166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A2C543B4-9E0D-44B6-9BDA-DD968A6471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ED38-E870-487F-BF00-B4CF83765A7C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1056</v>
      </c>
      <c r="E3" s="9" t="s">
        <v>1057</v>
      </c>
      <c r="F3" s="8"/>
      <c r="G3" s="8"/>
      <c r="H3" s="33"/>
      <c r="I3" s="7"/>
      <c r="J3" s="8" t="s">
        <v>170</v>
      </c>
      <c r="K3" s="6" t="s">
        <v>1058</v>
      </c>
      <c r="M3" s="9" t="s">
        <v>1059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3</v>
      </c>
      <c r="B5" s="15" t="s">
        <v>1060</v>
      </c>
      <c r="C5" s="15" t="s">
        <v>129</v>
      </c>
      <c r="D5" s="35">
        <v>91</v>
      </c>
      <c r="E5" s="16">
        <v>6</v>
      </c>
      <c r="F5" s="35">
        <v>273</v>
      </c>
      <c r="G5" s="36">
        <v>22</v>
      </c>
      <c r="H5" s="33"/>
      <c r="I5" s="34">
        <v>6</v>
      </c>
      <c r="J5" s="15" t="s">
        <v>683</v>
      </c>
      <c r="K5" s="15" t="s">
        <v>490</v>
      </c>
      <c r="L5" s="35">
        <v>88</v>
      </c>
      <c r="M5" s="16">
        <v>9</v>
      </c>
      <c r="N5" s="35">
        <v>262</v>
      </c>
      <c r="O5" s="36">
        <v>25</v>
      </c>
    </row>
    <row r="6" spans="1:15" ht="15.75" customHeight="1" x14ac:dyDescent="0.3">
      <c r="A6" s="37">
        <v>4</v>
      </c>
      <c r="B6" s="19" t="s">
        <v>1061</v>
      </c>
      <c r="C6" s="19" t="s">
        <v>1062</v>
      </c>
      <c r="D6" s="38">
        <v>88</v>
      </c>
      <c r="E6" s="21">
        <v>2</v>
      </c>
      <c r="F6" s="38">
        <v>279</v>
      </c>
      <c r="G6" s="39">
        <v>20</v>
      </c>
      <c r="H6" s="33"/>
      <c r="I6" s="18">
        <v>5</v>
      </c>
      <c r="J6" s="19" t="s">
        <v>1063</v>
      </c>
      <c r="K6" s="19" t="s">
        <v>975</v>
      </c>
      <c r="L6" s="38">
        <v>81</v>
      </c>
      <c r="M6" s="21">
        <v>5</v>
      </c>
      <c r="N6" s="38">
        <v>264</v>
      </c>
      <c r="O6" s="39">
        <v>21</v>
      </c>
    </row>
    <row r="7" spans="1:15" ht="15.75" customHeight="1" x14ac:dyDescent="0.3">
      <c r="A7" s="37">
        <v>2</v>
      </c>
      <c r="B7" s="19" t="s">
        <v>1064</v>
      </c>
      <c r="C7" s="19" t="s">
        <v>129</v>
      </c>
      <c r="D7" s="38">
        <v>91</v>
      </c>
      <c r="E7" s="21">
        <v>6</v>
      </c>
      <c r="F7" s="38">
        <v>271</v>
      </c>
      <c r="G7" s="39">
        <v>20</v>
      </c>
      <c r="H7" s="33"/>
      <c r="I7" s="18">
        <v>9</v>
      </c>
      <c r="J7" s="19" t="s">
        <v>1065</v>
      </c>
      <c r="K7" s="19" t="s">
        <v>490</v>
      </c>
      <c r="L7" s="38">
        <v>87</v>
      </c>
      <c r="M7" s="21">
        <v>8</v>
      </c>
      <c r="N7" s="38">
        <v>255</v>
      </c>
      <c r="O7" s="39">
        <v>20</v>
      </c>
    </row>
    <row r="8" spans="1:15" ht="15.75" customHeight="1" x14ac:dyDescent="0.3">
      <c r="A8" s="37">
        <v>8</v>
      </c>
      <c r="B8" s="19" t="s">
        <v>1066</v>
      </c>
      <c r="C8" s="19" t="s">
        <v>981</v>
      </c>
      <c r="D8" s="38">
        <v>93</v>
      </c>
      <c r="E8" s="21">
        <v>8</v>
      </c>
      <c r="F8" s="38">
        <v>270</v>
      </c>
      <c r="G8" s="39">
        <v>18</v>
      </c>
      <c r="H8" s="33"/>
      <c r="I8" s="37">
        <v>8</v>
      </c>
      <c r="J8" s="19" t="s">
        <v>1067</v>
      </c>
      <c r="K8" s="19" t="s">
        <v>129</v>
      </c>
      <c r="L8" s="38">
        <v>85</v>
      </c>
      <c r="M8" s="21">
        <v>7</v>
      </c>
      <c r="N8" s="38">
        <v>254</v>
      </c>
      <c r="O8" s="39">
        <v>20</v>
      </c>
    </row>
    <row r="9" spans="1:15" ht="15.75" customHeight="1" x14ac:dyDescent="0.3">
      <c r="A9" s="18">
        <v>7</v>
      </c>
      <c r="B9" s="19" t="s">
        <v>1068</v>
      </c>
      <c r="C9" s="19" t="s">
        <v>1032</v>
      </c>
      <c r="D9" s="38">
        <v>92</v>
      </c>
      <c r="E9" s="21">
        <v>7</v>
      </c>
      <c r="F9" s="38">
        <v>267</v>
      </c>
      <c r="G9" s="39">
        <v>17</v>
      </c>
      <c r="H9" s="33"/>
      <c r="I9" s="18">
        <v>1</v>
      </c>
      <c r="J9" s="19" t="s">
        <v>1069</v>
      </c>
      <c r="K9" s="19" t="s">
        <v>1062</v>
      </c>
      <c r="L9" s="20">
        <v>85</v>
      </c>
      <c r="M9" s="21">
        <v>7</v>
      </c>
      <c r="N9" s="23">
        <v>251</v>
      </c>
      <c r="O9" s="24">
        <v>17</v>
      </c>
    </row>
    <row r="10" spans="1:15" ht="15.75" customHeight="1" x14ac:dyDescent="0.3">
      <c r="A10" s="37">
        <v>6</v>
      </c>
      <c r="B10" s="19" t="s">
        <v>1070</v>
      </c>
      <c r="C10" s="19" t="s">
        <v>969</v>
      </c>
      <c r="D10" s="151">
        <v>90</v>
      </c>
      <c r="E10" s="21">
        <v>4</v>
      </c>
      <c r="F10" s="38">
        <v>268</v>
      </c>
      <c r="G10" s="39">
        <v>15</v>
      </c>
      <c r="H10" s="33"/>
      <c r="I10" s="18">
        <v>3</v>
      </c>
      <c r="J10" s="19" t="s">
        <v>1071</v>
      </c>
      <c r="K10" s="19" t="s">
        <v>513</v>
      </c>
      <c r="L10" s="38" t="s">
        <v>45</v>
      </c>
      <c r="M10" s="21">
        <v>0</v>
      </c>
      <c r="N10" s="38">
        <v>171</v>
      </c>
      <c r="O10" s="39">
        <v>14</v>
      </c>
    </row>
    <row r="11" spans="1:15" ht="15.75" customHeight="1" x14ac:dyDescent="0.3">
      <c r="A11" s="18">
        <v>9</v>
      </c>
      <c r="B11" s="19" t="s">
        <v>1072</v>
      </c>
      <c r="C11" s="19" t="s">
        <v>490</v>
      </c>
      <c r="D11" s="38">
        <v>87</v>
      </c>
      <c r="E11" s="21">
        <v>1</v>
      </c>
      <c r="F11" s="38">
        <v>262</v>
      </c>
      <c r="G11" s="39">
        <v>11</v>
      </c>
      <c r="H11" s="33"/>
      <c r="I11" s="37">
        <v>4</v>
      </c>
      <c r="J11" s="19" t="s">
        <v>587</v>
      </c>
      <c r="K11" s="19" t="s">
        <v>129</v>
      </c>
      <c r="L11" s="38">
        <v>73</v>
      </c>
      <c r="M11" s="21">
        <v>4</v>
      </c>
      <c r="N11" s="38">
        <v>207</v>
      </c>
      <c r="O11" s="39">
        <v>9</v>
      </c>
    </row>
    <row r="12" spans="1:15" ht="15.75" customHeight="1" x14ac:dyDescent="0.3">
      <c r="A12" s="18">
        <v>1</v>
      </c>
      <c r="B12" s="19" t="s">
        <v>1073</v>
      </c>
      <c r="C12" s="19" t="s">
        <v>975</v>
      </c>
      <c r="D12" s="20">
        <v>94</v>
      </c>
      <c r="E12" s="21">
        <v>9</v>
      </c>
      <c r="F12" s="23">
        <v>259</v>
      </c>
      <c r="G12" s="24">
        <v>11</v>
      </c>
      <c r="H12" s="33"/>
      <c r="I12" s="37">
        <v>2</v>
      </c>
      <c r="J12" s="19" t="s">
        <v>1074</v>
      </c>
      <c r="K12" s="19" t="s">
        <v>969</v>
      </c>
      <c r="L12" s="38">
        <v>67</v>
      </c>
      <c r="M12" s="21">
        <v>3</v>
      </c>
      <c r="N12" s="38">
        <v>226</v>
      </c>
      <c r="O12" s="39">
        <v>8</v>
      </c>
    </row>
    <row r="13" spans="1:15" ht="15.75" customHeight="1" x14ac:dyDescent="0.3">
      <c r="A13" s="25">
        <v>5</v>
      </c>
      <c r="B13" s="26" t="s">
        <v>1075</v>
      </c>
      <c r="C13" s="26" t="s">
        <v>47</v>
      </c>
      <c r="D13" s="40">
        <v>89</v>
      </c>
      <c r="E13" s="28">
        <v>3</v>
      </c>
      <c r="F13" s="40">
        <v>258</v>
      </c>
      <c r="G13" s="41">
        <v>7</v>
      </c>
      <c r="H13" s="33"/>
      <c r="I13" s="25">
        <v>7</v>
      </c>
      <c r="J13" s="26" t="s">
        <v>1076</v>
      </c>
      <c r="K13" s="26" t="s">
        <v>652</v>
      </c>
      <c r="L13" s="40" t="s">
        <v>45</v>
      </c>
      <c r="M13" s="28">
        <v>0</v>
      </c>
      <c r="N13" s="40">
        <v>0</v>
      </c>
      <c r="O13" s="41">
        <v>0</v>
      </c>
    </row>
    <row r="14" spans="1:15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.75" customHeight="1" x14ac:dyDescent="0.3">
      <c r="A15" s="33"/>
      <c r="B15" s="6" t="s">
        <v>341</v>
      </c>
      <c r="F15" s="32" t="s">
        <v>165</v>
      </c>
      <c r="H15" s="33"/>
      <c r="I15" s="33"/>
      <c r="J15" s="33"/>
      <c r="K15" s="33"/>
      <c r="L15" s="33"/>
      <c r="M15" s="33"/>
      <c r="N15" s="33"/>
      <c r="O15" s="33"/>
    </row>
    <row r="16" spans="1:15" ht="15.75" customHeight="1" x14ac:dyDescent="0.3">
      <c r="A16" s="33"/>
      <c r="B16" s="6" t="s">
        <v>166</v>
      </c>
      <c r="H16" s="33"/>
      <c r="I16" s="33"/>
      <c r="J16" s="33"/>
      <c r="K16" s="33"/>
      <c r="L16" s="33"/>
      <c r="M16" s="33"/>
      <c r="N16" s="33"/>
      <c r="O16" s="33"/>
    </row>
    <row r="17" spans="1:15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F3FF7E40-A7CE-4EAD-A518-E1276FD183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AC10-42C6-4A92-B72D-E206F2CE4766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956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1077</v>
      </c>
      <c r="E3" s="9" t="s">
        <v>1078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9</v>
      </c>
      <c r="B5" s="15" t="s">
        <v>964</v>
      </c>
      <c r="C5" s="15" t="s">
        <v>228</v>
      </c>
      <c r="D5" s="35">
        <v>99</v>
      </c>
      <c r="E5" s="16">
        <v>10</v>
      </c>
      <c r="F5" s="35">
        <v>296</v>
      </c>
      <c r="G5" s="36">
        <v>29</v>
      </c>
      <c r="H5" s="33"/>
      <c r="I5" s="33"/>
    </row>
    <row r="6" spans="1:9" ht="15.75" customHeight="1" x14ac:dyDescent="0.3">
      <c r="A6" s="37">
        <v>8</v>
      </c>
      <c r="B6" s="19" t="s">
        <v>818</v>
      </c>
      <c r="C6" s="19" t="s">
        <v>16</v>
      </c>
      <c r="D6" s="38">
        <v>98</v>
      </c>
      <c r="E6" s="20">
        <v>9</v>
      </c>
      <c r="F6" s="38">
        <v>294</v>
      </c>
      <c r="G6" s="39">
        <v>27</v>
      </c>
      <c r="H6" s="33"/>
      <c r="I6" s="33"/>
    </row>
    <row r="7" spans="1:9" ht="15.75" customHeight="1" x14ac:dyDescent="0.3">
      <c r="A7" s="18">
        <v>5</v>
      </c>
      <c r="B7" s="19" t="s">
        <v>520</v>
      </c>
      <c r="C7" s="19" t="s">
        <v>91</v>
      </c>
      <c r="D7" s="38">
        <v>97</v>
      </c>
      <c r="E7" s="20">
        <v>8</v>
      </c>
      <c r="F7" s="38">
        <v>288</v>
      </c>
      <c r="G7" s="39">
        <v>21</v>
      </c>
      <c r="H7" s="33"/>
      <c r="I7" s="33"/>
    </row>
    <row r="8" spans="1:9" ht="15.75" customHeight="1" x14ac:dyDescent="0.3">
      <c r="A8" s="18">
        <v>1</v>
      </c>
      <c r="B8" s="19" t="s">
        <v>991</v>
      </c>
      <c r="C8" s="19" t="s">
        <v>16</v>
      </c>
      <c r="D8" s="20">
        <v>97</v>
      </c>
      <c r="E8" s="20">
        <v>8</v>
      </c>
      <c r="F8" s="23">
        <v>287</v>
      </c>
      <c r="G8" s="24">
        <v>19</v>
      </c>
      <c r="H8" s="33"/>
      <c r="I8" s="33"/>
    </row>
    <row r="9" spans="1:9" ht="15.75" customHeight="1" x14ac:dyDescent="0.3">
      <c r="A9" s="18">
        <v>7</v>
      </c>
      <c r="B9" s="19" t="s">
        <v>1019</v>
      </c>
      <c r="C9" s="19" t="s">
        <v>228</v>
      </c>
      <c r="D9" s="38">
        <v>94</v>
      </c>
      <c r="E9" s="20">
        <v>4</v>
      </c>
      <c r="F9" s="38">
        <v>286</v>
      </c>
      <c r="G9" s="39">
        <v>19</v>
      </c>
      <c r="H9" s="33"/>
      <c r="I9" s="33"/>
    </row>
    <row r="10" spans="1:9" ht="15.75" customHeight="1" x14ac:dyDescent="0.3">
      <c r="A10" s="37">
        <v>2</v>
      </c>
      <c r="B10" s="19" t="s">
        <v>1021</v>
      </c>
      <c r="C10" s="19" t="s">
        <v>228</v>
      </c>
      <c r="D10" s="38">
        <v>97</v>
      </c>
      <c r="E10" s="20">
        <v>8</v>
      </c>
      <c r="F10" s="38">
        <v>286</v>
      </c>
      <c r="G10" s="39">
        <v>18</v>
      </c>
      <c r="H10" s="33"/>
      <c r="I10" s="33"/>
    </row>
    <row r="11" spans="1:9" ht="15.75" customHeight="1" x14ac:dyDescent="0.3">
      <c r="A11" s="37">
        <v>4</v>
      </c>
      <c r="B11" s="19" t="s">
        <v>972</v>
      </c>
      <c r="C11" s="19" t="s">
        <v>666</v>
      </c>
      <c r="D11" s="38">
        <v>93</v>
      </c>
      <c r="E11" s="20">
        <v>2</v>
      </c>
      <c r="F11" s="38">
        <v>283</v>
      </c>
      <c r="G11" s="39">
        <v>14</v>
      </c>
      <c r="H11" s="33"/>
      <c r="I11" s="33"/>
    </row>
    <row r="12" spans="1:9" ht="15.75" customHeight="1" x14ac:dyDescent="0.3">
      <c r="A12" s="37">
        <v>10</v>
      </c>
      <c r="B12" s="19" t="s">
        <v>1028</v>
      </c>
      <c r="C12" s="19" t="s">
        <v>228</v>
      </c>
      <c r="D12" s="38">
        <v>93</v>
      </c>
      <c r="E12" s="20">
        <v>2</v>
      </c>
      <c r="F12" s="38">
        <v>282</v>
      </c>
      <c r="G12" s="39">
        <v>12</v>
      </c>
      <c r="H12" s="33"/>
      <c r="I12" s="33"/>
    </row>
    <row r="13" spans="1:9" ht="15.75" customHeight="1" x14ac:dyDescent="0.3">
      <c r="A13" s="37">
        <v>6</v>
      </c>
      <c r="B13" s="19" t="s">
        <v>1002</v>
      </c>
      <c r="C13" s="19" t="s">
        <v>228</v>
      </c>
      <c r="D13" s="75">
        <v>95</v>
      </c>
      <c r="E13" s="20">
        <v>5</v>
      </c>
      <c r="F13" s="38">
        <v>278</v>
      </c>
      <c r="G13" s="39">
        <v>9</v>
      </c>
      <c r="H13" s="33"/>
      <c r="I13" s="33"/>
    </row>
    <row r="14" spans="1:9" ht="15.75" customHeight="1" x14ac:dyDescent="0.3">
      <c r="A14" s="25">
        <v>3</v>
      </c>
      <c r="B14" s="26" t="s">
        <v>1007</v>
      </c>
      <c r="C14" s="26" t="s">
        <v>666</v>
      </c>
      <c r="D14" s="40">
        <v>94</v>
      </c>
      <c r="E14" s="27">
        <v>4</v>
      </c>
      <c r="F14" s="40">
        <v>276</v>
      </c>
      <c r="G14" s="41">
        <v>7</v>
      </c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7"/>
      <c r="B16" s="8" t="s">
        <v>6</v>
      </c>
      <c r="C16" s="6" t="s">
        <v>1079</v>
      </c>
      <c r="E16" s="9" t="s">
        <v>1080</v>
      </c>
      <c r="F16" s="8"/>
      <c r="G16" s="8"/>
      <c r="H16" s="33"/>
      <c r="I16" s="33"/>
    </row>
    <row r="17" spans="1:9" ht="15.75" customHeight="1" x14ac:dyDescent="0.3">
      <c r="A17" s="10"/>
      <c r="B17" s="11" t="s">
        <v>9</v>
      </c>
      <c r="C17" s="11" t="s">
        <v>10</v>
      </c>
      <c r="D17" s="12" t="s">
        <v>11</v>
      </c>
      <c r="E17" s="12" t="s">
        <v>12</v>
      </c>
      <c r="F17" s="12" t="s">
        <v>13</v>
      </c>
      <c r="G17" s="13" t="s">
        <v>14</v>
      </c>
      <c r="H17" s="33"/>
      <c r="I17" s="33"/>
    </row>
    <row r="18" spans="1:9" ht="15.75" customHeight="1" x14ac:dyDescent="0.3">
      <c r="A18" s="14">
        <v>9</v>
      </c>
      <c r="B18" s="15" t="s">
        <v>1042</v>
      </c>
      <c r="C18" s="15" t="s">
        <v>228</v>
      </c>
      <c r="D18" s="35">
        <v>92</v>
      </c>
      <c r="E18" s="16">
        <v>5</v>
      </c>
      <c r="F18" s="35">
        <v>276</v>
      </c>
      <c r="G18" s="36">
        <v>21</v>
      </c>
      <c r="H18" s="33"/>
      <c r="I18" s="33"/>
    </row>
    <row r="19" spans="1:9" ht="15.75" customHeight="1" x14ac:dyDescent="0.3">
      <c r="A19" s="18">
        <v>3</v>
      </c>
      <c r="B19" s="19" t="s">
        <v>1020</v>
      </c>
      <c r="C19" s="19" t="s">
        <v>91</v>
      </c>
      <c r="D19" s="38">
        <v>96</v>
      </c>
      <c r="E19" s="20">
        <v>9</v>
      </c>
      <c r="F19" s="38">
        <v>275</v>
      </c>
      <c r="G19" s="39">
        <v>20</v>
      </c>
      <c r="H19" s="33"/>
      <c r="I19" s="33"/>
    </row>
    <row r="20" spans="1:9" ht="15.75" customHeight="1" x14ac:dyDescent="0.3">
      <c r="A20" s="37">
        <v>4</v>
      </c>
      <c r="B20" s="19" t="s">
        <v>229</v>
      </c>
      <c r="C20" s="19" t="s">
        <v>25</v>
      </c>
      <c r="D20" s="38">
        <v>90</v>
      </c>
      <c r="E20" s="20">
        <v>3</v>
      </c>
      <c r="F20" s="38">
        <v>275</v>
      </c>
      <c r="G20" s="39">
        <v>20</v>
      </c>
      <c r="H20" s="33"/>
      <c r="I20" s="33"/>
    </row>
    <row r="21" spans="1:9" ht="15.75" customHeight="1" x14ac:dyDescent="0.3">
      <c r="A21" s="18">
        <v>7</v>
      </c>
      <c r="B21" s="19" t="s">
        <v>453</v>
      </c>
      <c r="C21" s="19" t="s">
        <v>149</v>
      </c>
      <c r="D21" s="38">
        <v>95</v>
      </c>
      <c r="E21" s="20">
        <v>8</v>
      </c>
      <c r="F21" s="38">
        <v>272</v>
      </c>
      <c r="G21" s="39">
        <v>17</v>
      </c>
      <c r="H21" s="33"/>
      <c r="I21" s="33"/>
    </row>
    <row r="22" spans="1:9" ht="15.75" customHeight="1" x14ac:dyDescent="0.3">
      <c r="A22" s="18">
        <v>1</v>
      </c>
      <c r="B22" s="19" t="s">
        <v>1022</v>
      </c>
      <c r="C22" s="19" t="s">
        <v>775</v>
      </c>
      <c r="D22" s="20">
        <v>94</v>
      </c>
      <c r="E22" s="20">
        <v>6</v>
      </c>
      <c r="F22" s="23">
        <v>272</v>
      </c>
      <c r="G22" s="24">
        <v>16</v>
      </c>
      <c r="H22" s="33"/>
      <c r="I22" s="33"/>
    </row>
    <row r="23" spans="1:9" ht="15.75" customHeight="1" x14ac:dyDescent="0.3">
      <c r="A23" s="37">
        <v>8</v>
      </c>
      <c r="B23" s="19" t="s">
        <v>1027</v>
      </c>
      <c r="C23" s="19" t="s">
        <v>91</v>
      </c>
      <c r="D23" s="38">
        <v>91</v>
      </c>
      <c r="E23" s="20">
        <v>4</v>
      </c>
      <c r="F23" s="38">
        <v>271</v>
      </c>
      <c r="G23" s="39">
        <v>16</v>
      </c>
      <c r="H23" s="33"/>
      <c r="I23" s="33"/>
    </row>
    <row r="24" spans="1:9" ht="15.75" customHeight="1" x14ac:dyDescent="0.3">
      <c r="A24" s="37">
        <v>6</v>
      </c>
      <c r="B24" s="19" t="s">
        <v>1049</v>
      </c>
      <c r="C24" s="19" t="s">
        <v>203</v>
      </c>
      <c r="D24" s="38">
        <v>95</v>
      </c>
      <c r="E24" s="20">
        <v>8</v>
      </c>
      <c r="F24" s="38">
        <v>270</v>
      </c>
      <c r="G24" s="39">
        <v>15</v>
      </c>
      <c r="H24" s="33"/>
      <c r="I24" s="33"/>
    </row>
    <row r="25" spans="1:9" ht="15.75" customHeight="1" x14ac:dyDescent="0.3">
      <c r="A25" s="37">
        <v>2</v>
      </c>
      <c r="B25" s="19" t="s">
        <v>1047</v>
      </c>
      <c r="C25" s="19" t="s">
        <v>228</v>
      </c>
      <c r="D25" s="38">
        <v>88</v>
      </c>
      <c r="E25" s="20">
        <v>1</v>
      </c>
      <c r="F25" s="38">
        <v>270</v>
      </c>
      <c r="G25" s="39">
        <v>11</v>
      </c>
      <c r="H25" s="33"/>
      <c r="I25" s="33"/>
    </row>
    <row r="26" spans="1:9" ht="15.75" customHeight="1" x14ac:dyDescent="0.3">
      <c r="A26" s="25">
        <v>5</v>
      </c>
      <c r="B26" s="26" t="s">
        <v>1048</v>
      </c>
      <c r="C26" s="26" t="s">
        <v>203</v>
      </c>
      <c r="D26" s="40">
        <v>90</v>
      </c>
      <c r="E26" s="27">
        <v>3</v>
      </c>
      <c r="F26" s="40">
        <v>268</v>
      </c>
      <c r="G26" s="41">
        <v>10</v>
      </c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6" t="s">
        <v>258</v>
      </c>
      <c r="F28" s="32" t="s">
        <v>165</v>
      </c>
      <c r="H28" s="33"/>
      <c r="I28" s="33"/>
    </row>
    <row r="29" spans="1:9" ht="15.75" customHeight="1" x14ac:dyDescent="0.3">
      <c r="A29" s="33"/>
      <c r="B29" s="6" t="s">
        <v>166</v>
      </c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9520ECB9-FC3F-420D-B93B-FFE0DCBD52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FFAA-79AE-416D-A1FE-972EBBFE60D9}">
  <sheetPr>
    <tabColor rgb="FFFFC000"/>
    <pageSetUpPr fitToPage="1"/>
  </sheetPr>
  <dimension ref="A1:N83"/>
  <sheetViews>
    <sheetView showGridLines="0" zoomScaleNormal="100" zoomScaleSheetLayoutView="13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1081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269</v>
      </c>
      <c r="B4" s="48"/>
      <c r="C4" s="49">
        <v>580</v>
      </c>
      <c r="D4" s="48"/>
      <c r="E4" s="50" t="s">
        <v>14</v>
      </c>
      <c r="F4" s="51">
        <f>SUM(F5:F7)</f>
        <v>591</v>
      </c>
      <c r="G4" s="52" t="s">
        <v>270</v>
      </c>
      <c r="H4" s="47" t="s">
        <v>1082</v>
      </c>
      <c r="I4" s="48"/>
      <c r="J4" s="49">
        <v>578</v>
      </c>
      <c r="K4" s="48"/>
      <c r="L4" s="50" t="s">
        <v>14</v>
      </c>
      <c r="M4" s="51">
        <f>SUM(M5:M7)</f>
        <v>570</v>
      </c>
      <c r="N4"/>
    </row>
    <row r="5" spans="1:14" ht="15.75" customHeight="1" x14ac:dyDescent="0.3">
      <c r="A5" s="97" t="s">
        <v>1083</v>
      </c>
      <c r="B5" s="98"/>
      <c r="C5" s="99"/>
      <c r="D5" s="21">
        <v>98</v>
      </c>
      <c r="E5" s="21">
        <v>98</v>
      </c>
      <c r="F5" s="54">
        <f>SUM(D5:E5)</f>
        <v>196</v>
      </c>
      <c r="G5"/>
      <c r="H5" s="97" t="s">
        <v>971</v>
      </c>
      <c r="I5" s="98"/>
      <c r="J5" s="99"/>
      <c r="K5" s="21">
        <v>93</v>
      </c>
      <c r="L5" s="21">
        <v>92</v>
      </c>
      <c r="M5" s="54">
        <f>SUM(K5:L5)</f>
        <v>185</v>
      </c>
      <c r="N5"/>
    </row>
    <row r="6" spans="1:14" ht="15.75" customHeight="1" x14ac:dyDescent="0.3">
      <c r="A6" s="102" t="s">
        <v>962</v>
      </c>
      <c r="B6" s="103"/>
      <c r="C6" s="104"/>
      <c r="D6" s="20">
        <v>100</v>
      </c>
      <c r="E6" s="20">
        <v>99</v>
      </c>
      <c r="F6" s="22">
        <f>SUM(D6:E6)</f>
        <v>199</v>
      </c>
      <c r="G6"/>
      <c r="H6" s="102" t="s">
        <v>984</v>
      </c>
      <c r="I6" s="103"/>
      <c r="J6" s="104"/>
      <c r="K6" s="20">
        <v>95</v>
      </c>
      <c r="L6" s="20">
        <v>98</v>
      </c>
      <c r="M6" s="22">
        <f>SUM(K6:L6)</f>
        <v>193</v>
      </c>
      <c r="N6"/>
    </row>
    <row r="7" spans="1:14" ht="15.75" customHeight="1" x14ac:dyDescent="0.3">
      <c r="A7" s="106" t="s">
        <v>349</v>
      </c>
      <c r="B7" s="107"/>
      <c r="C7" s="108"/>
      <c r="D7" s="27">
        <v>98</v>
      </c>
      <c r="E7" s="27">
        <v>98</v>
      </c>
      <c r="F7" s="29">
        <f>SUM(D7:E7)</f>
        <v>196</v>
      </c>
      <c r="G7"/>
      <c r="H7" s="106" t="s">
        <v>961</v>
      </c>
      <c r="I7" s="107"/>
      <c r="J7" s="108"/>
      <c r="K7" s="27">
        <v>95</v>
      </c>
      <c r="L7" s="27">
        <v>97</v>
      </c>
      <c r="M7" s="29">
        <f>SUM(K7:L7)</f>
        <v>192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1084</v>
      </c>
      <c r="B9" s="48"/>
      <c r="C9" s="49">
        <v>579</v>
      </c>
      <c r="D9" s="48"/>
      <c r="E9" s="50" t="s">
        <v>14</v>
      </c>
      <c r="F9" s="51">
        <f>SUM(F10:F12)</f>
        <v>568</v>
      </c>
      <c r="G9" s="52" t="s">
        <v>270</v>
      </c>
      <c r="H9" s="47" t="s">
        <v>1085</v>
      </c>
      <c r="I9" s="48"/>
      <c r="J9" s="49">
        <v>584</v>
      </c>
      <c r="K9" s="48"/>
      <c r="L9" s="50" t="s">
        <v>14</v>
      </c>
      <c r="M9" s="51">
        <f>SUM(M10:M12)</f>
        <v>588</v>
      </c>
      <c r="N9"/>
    </row>
    <row r="10" spans="1:14" ht="15.75" customHeight="1" x14ac:dyDescent="0.3">
      <c r="A10" s="97" t="s">
        <v>970</v>
      </c>
      <c r="B10" s="98"/>
      <c r="C10" s="99"/>
      <c r="D10" s="21">
        <v>96</v>
      </c>
      <c r="E10" s="21">
        <v>95</v>
      </c>
      <c r="F10" s="54">
        <f>SUM(D10:E10)</f>
        <v>191</v>
      </c>
      <c r="G10"/>
      <c r="H10" s="97" t="s">
        <v>1086</v>
      </c>
      <c r="I10" s="98"/>
      <c r="J10" s="99"/>
      <c r="K10" s="21">
        <v>99</v>
      </c>
      <c r="L10" s="152">
        <v>100</v>
      </c>
      <c r="M10" s="54">
        <f>SUM(K10:L10)</f>
        <v>199</v>
      </c>
      <c r="N10"/>
    </row>
    <row r="11" spans="1:14" ht="15.75" customHeight="1" x14ac:dyDescent="0.3">
      <c r="A11" s="102" t="s">
        <v>993</v>
      </c>
      <c r="B11" s="103"/>
      <c r="C11" s="104"/>
      <c r="D11" s="20">
        <v>94</v>
      </c>
      <c r="E11" s="20">
        <v>90</v>
      </c>
      <c r="F11" s="22">
        <f>SUM(D11:E11)</f>
        <v>184</v>
      </c>
      <c r="G11"/>
      <c r="H11" s="102" t="s">
        <v>1087</v>
      </c>
      <c r="I11" s="103"/>
      <c r="J11" s="104"/>
      <c r="K11" s="20">
        <v>97</v>
      </c>
      <c r="L11" s="20">
        <v>98</v>
      </c>
      <c r="M11" s="22">
        <f>SUM(K11:L11)</f>
        <v>195</v>
      </c>
      <c r="N11"/>
    </row>
    <row r="12" spans="1:14" ht="15.75" customHeight="1" x14ac:dyDescent="0.3">
      <c r="A12" s="106" t="s">
        <v>967</v>
      </c>
      <c r="B12" s="107"/>
      <c r="C12" s="108"/>
      <c r="D12" s="27">
        <v>97</v>
      </c>
      <c r="E12" s="27">
        <v>96</v>
      </c>
      <c r="F12" s="29">
        <f>SUM(D12:E12)</f>
        <v>193</v>
      </c>
      <c r="G12"/>
      <c r="H12" s="106" t="s">
        <v>483</v>
      </c>
      <c r="I12" s="107"/>
      <c r="J12" s="108"/>
      <c r="K12" s="27">
        <v>98</v>
      </c>
      <c r="L12" s="27">
        <v>96</v>
      </c>
      <c r="M12" s="29">
        <f>SUM(K12:L12)</f>
        <v>194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825</v>
      </c>
      <c r="B14" s="48"/>
      <c r="C14" s="49">
        <v>580</v>
      </c>
      <c r="D14" s="48"/>
      <c r="E14" s="50" t="s">
        <v>14</v>
      </c>
      <c r="F14" s="51">
        <f>SUM(F15:F17)</f>
        <v>576</v>
      </c>
      <c r="G14" s="52" t="s">
        <v>270</v>
      </c>
      <c r="H14" s="47" t="s">
        <v>1088</v>
      </c>
      <c r="I14" s="48"/>
      <c r="J14" s="49">
        <v>577</v>
      </c>
      <c r="K14" s="48"/>
      <c r="L14" s="50" t="s">
        <v>14</v>
      </c>
      <c r="M14" s="51">
        <f>SUM(M15:M17)</f>
        <v>578</v>
      </c>
      <c r="N14"/>
    </row>
    <row r="15" spans="1:14" ht="15.75" customHeight="1" x14ac:dyDescent="0.3">
      <c r="A15" s="97" t="s">
        <v>963</v>
      </c>
      <c r="B15" s="98"/>
      <c r="C15" s="99"/>
      <c r="D15" s="21">
        <v>99</v>
      </c>
      <c r="E15" s="21">
        <v>97</v>
      </c>
      <c r="F15" s="54">
        <f>SUM(D15:E15)</f>
        <v>196</v>
      </c>
      <c r="G15"/>
      <c r="H15" s="97" t="s">
        <v>966</v>
      </c>
      <c r="I15" s="98"/>
      <c r="J15" s="99"/>
      <c r="K15" s="21">
        <v>95</v>
      </c>
      <c r="L15" s="21">
        <v>97</v>
      </c>
      <c r="M15" s="54">
        <f>SUM(K15:L15)</f>
        <v>192</v>
      </c>
      <c r="N15"/>
    </row>
    <row r="16" spans="1:14" ht="15.75" customHeight="1" x14ac:dyDescent="0.3">
      <c r="A16" s="102" t="s">
        <v>674</v>
      </c>
      <c r="B16" s="103"/>
      <c r="C16" s="104"/>
      <c r="D16" s="20">
        <v>96</v>
      </c>
      <c r="E16" s="20">
        <v>99</v>
      </c>
      <c r="F16" s="22">
        <f>SUM(D16:E16)</f>
        <v>195</v>
      </c>
      <c r="G16"/>
      <c r="H16" s="102" t="s">
        <v>986</v>
      </c>
      <c r="I16" s="103"/>
      <c r="J16" s="104"/>
      <c r="K16" s="20">
        <v>96</v>
      </c>
      <c r="L16" s="20">
        <v>94</v>
      </c>
      <c r="M16" s="22">
        <f>SUM(K16:L16)</f>
        <v>190</v>
      </c>
      <c r="N16"/>
    </row>
    <row r="17" spans="1:14" ht="15.75" customHeight="1" x14ac:dyDescent="0.3">
      <c r="A17" s="106" t="s">
        <v>1013</v>
      </c>
      <c r="B17" s="107"/>
      <c r="C17" s="108"/>
      <c r="D17" s="27">
        <v>90</v>
      </c>
      <c r="E17" s="27">
        <v>95</v>
      </c>
      <c r="F17" s="29">
        <f>SUM(D17:E17)</f>
        <v>185</v>
      </c>
      <c r="G17"/>
      <c r="H17" s="106" t="s">
        <v>964</v>
      </c>
      <c r="I17" s="107"/>
      <c r="J17" s="108"/>
      <c r="K17" s="27">
        <v>99</v>
      </c>
      <c r="L17" s="27">
        <v>97</v>
      </c>
      <c r="M17" s="29">
        <f>SUM(K17:L17)</f>
        <v>196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1089</v>
      </c>
      <c r="H20" s="53" t="s">
        <v>1088</v>
      </c>
      <c r="I20" s="21">
        <v>3</v>
      </c>
      <c r="J20" s="21">
        <v>3</v>
      </c>
      <c r="K20" s="21"/>
      <c r="L20" s="21"/>
      <c r="M20" s="21">
        <v>1749</v>
      </c>
      <c r="N20" s="54">
        <v>6</v>
      </c>
    </row>
    <row r="21" spans="1:14" ht="15.75" customHeight="1" x14ac:dyDescent="0.3">
      <c r="B21" s="59" t="s">
        <v>1090</v>
      </c>
      <c r="H21" s="123" t="s">
        <v>1085</v>
      </c>
      <c r="I21" s="20">
        <v>3</v>
      </c>
      <c r="J21" s="20">
        <v>2</v>
      </c>
      <c r="K21" s="20"/>
      <c r="L21" s="20">
        <v>1</v>
      </c>
      <c r="M21" s="20">
        <v>1748</v>
      </c>
      <c r="N21" s="22">
        <v>4</v>
      </c>
    </row>
    <row r="22" spans="1:14" ht="15.75" customHeight="1" x14ac:dyDescent="0.3">
      <c r="B22" s="9" t="s">
        <v>286</v>
      </c>
      <c r="H22" s="55" t="s">
        <v>269</v>
      </c>
      <c r="I22" s="23">
        <v>3</v>
      </c>
      <c r="J22" s="23">
        <v>2</v>
      </c>
      <c r="K22" s="23"/>
      <c r="L22" s="23">
        <v>1</v>
      </c>
      <c r="M22" s="23">
        <v>1731</v>
      </c>
      <c r="N22" s="24">
        <v>4</v>
      </c>
    </row>
    <row r="23" spans="1:14" ht="15.75" customHeight="1" x14ac:dyDescent="0.3">
      <c r="H23" s="55" t="s">
        <v>1082</v>
      </c>
      <c r="I23" s="20">
        <v>3</v>
      </c>
      <c r="J23" s="20">
        <v>1</v>
      </c>
      <c r="K23" s="20"/>
      <c r="L23" s="20">
        <v>2</v>
      </c>
      <c r="M23" s="20">
        <v>1725</v>
      </c>
      <c r="N23" s="22">
        <v>2</v>
      </c>
    </row>
    <row r="24" spans="1:14" ht="15.75" customHeight="1" x14ac:dyDescent="0.3">
      <c r="H24" s="55" t="s">
        <v>825</v>
      </c>
      <c r="I24" s="20">
        <v>3</v>
      </c>
      <c r="J24" s="20">
        <v>1</v>
      </c>
      <c r="K24" s="20"/>
      <c r="L24" s="20">
        <v>2</v>
      </c>
      <c r="M24" s="20">
        <v>1716</v>
      </c>
      <c r="N24" s="22">
        <v>2</v>
      </c>
    </row>
    <row r="25" spans="1:14" ht="15.75" customHeight="1" x14ac:dyDescent="0.3">
      <c r="H25" s="56" t="s">
        <v>1084</v>
      </c>
      <c r="I25" s="27">
        <v>3</v>
      </c>
      <c r="J25" s="27"/>
      <c r="K25" s="27"/>
      <c r="L25" s="27">
        <v>3</v>
      </c>
      <c r="M25" s="27">
        <v>1702</v>
      </c>
      <c r="N25" s="29">
        <v>0</v>
      </c>
    </row>
    <row r="26" spans="1:14" ht="15.75" customHeight="1" x14ac:dyDescent="0.3">
      <c r="B26" s="119"/>
      <c r="C26" s="119"/>
      <c r="H26" s="85"/>
      <c r="I26" s="153"/>
      <c r="J26" s="153"/>
      <c r="K26" s="153"/>
      <c r="L26" s="153"/>
      <c r="M26" s="153"/>
      <c r="N26" s="153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7" t="s">
        <v>1091</v>
      </c>
      <c r="B30" s="48"/>
      <c r="C30" s="49">
        <v>570</v>
      </c>
      <c r="D30" s="48"/>
      <c r="E30" s="50" t="s">
        <v>14</v>
      </c>
      <c r="F30" s="51">
        <f>SUM(F31:F33)</f>
        <v>560</v>
      </c>
      <c r="G30" s="52" t="s">
        <v>270</v>
      </c>
      <c r="H30" s="47" t="s">
        <v>1092</v>
      </c>
      <c r="I30" s="48"/>
      <c r="J30" s="49">
        <v>574</v>
      </c>
      <c r="K30" s="48"/>
      <c r="L30" s="50" t="s">
        <v>14</v>
      </c>
      <c r="M30" s="51">
        <f>SUM(M31:M33)</f>
        <v>571</v>
      </c>
      <c r="N30"/>
    </row>
    <row r="31" spans="1:14" ht="15.75" customHeight="1" x14ac:dyDescent="0.3">
      <c r="A31" s="97" t="s">
        <v>1093</v>
      </c>
      <c r="B31" s="98"/>
      <c r="C31" s="99"/>
      <c r="D31" s="21">
        <v>91</v>
      </c>
      <c r="E31" s="21">
        <v>92</v>
      </c>
      <c r="F31" s="54">
        <f>SUM(D31:E31)</f>
        <v>183</v>
      </c>
      <c r="G31"/>
      <c r="H31" s="97" t="s">
        <v>1007</v>
      </c>
      <c r="I31" s="98"/>
      <c r="J31" s="99"/>
      <c r="K31" s="21">
        <v>96</v>
      </c>
      <c r="L31" s="21">
        <v>94</v>
      </c>
      <c r="M31" s="54">
        <f>SUM(K31:L31)</f>
        <v>190</v>
      </c>
      <c r="N31"/>
    </row>
    <row r="32" spans="1:14" ht="15.75" customHeight="1" x14ac:dyDescent="0.3">
      <c r="A32" s="102" t="s">
        <v>289</v>
      </c>
      <c r="B32" s="103"/>
      <c r="C32" s="104"/>
      <c r="D32" s="20">
        <v>92</v>
      </c>
      <c r="E32" s="20">
        <v>93</v>
      </c>
      <c r="F32" s="22">
        <f>SUM(D32:E32)</f>
        <v>185</v>
      </c>
      <c r="G32"/>
      <c r="H32" s="102" t="s">
        <v>868</v>
      </c>
      <c r="I32" s="103"/>
      <c r="J32" s="104"/>
      <c r="K32" s="20">
        <v>96</v>
      </c>
      <c r="L32" s="20">
        <v>95</v>
      </c>
      <c r="M32" s="22">
        <f>SUM(K32:L32)</f>
        <v>191</v>
      </c>
      <c r="N32"/>
    </row>
    <row r="33" spans="1:14" ht="15.75" customHeight="1" x14ac:dyDescent="0.3">
      <c r="A33" s="106" t="s">
        <v>1094</v>
      </c>
      <c r="B33" s="107"/>
      <c r="C33" s="108"/>
      <c r="D33" s="27">
        <v>96</v>
      </c>
      <c r="E33" s="27">
        <v>96</v>
      </c>
      <c r="F33" s="29">
        <f>SUM(D33:E33)</f>
        <v>192</v>
      </c>
      <c r="G33"/>
      <c r="H33" s="106" t="s">
        <v>972</v>
      </c>
      <c r="I33" s="107"/>
      <c r="J33" s="108"/>
      <c r="K33" s="27">
        <v>95</v>
      </c>
      <c r="L33" s="27">
        <v>95</v>
      </c>
      <c r="M33" s="29">
        <f>SUM(K33:L33)</f>
        <v>190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1095</v>
      </c>
      <c r="B35" s="48"/>
      <c r="C35" s="49">
        <v>567</v>
      </c>
      <c r="D35" s="48"/>
      <c r="E35" s="50" t="s">
        <v>14</v>
      </c>
      <c r="F35" s="51">
        <f>SUM(F36:F38)</f>
        <v>562</v>
      </c>
      <c r="G35" s="52" t="s">
        <v>270</v>
      </c>
      <c r="H35" s="47" t="s">
        <v>1096</v>
      </c>
      <c r="I35" s="48"/>
      <c r="J35" s="49">
        <v>562</v>
      </c>
      <c r="K35" s="48"/>
      <c r="L35" s="50" t="s">
        <v>14</v>
      </c>
      <c r="M35" s="51">
        <f>SUM(M36:M38)</f>
        <v>547</v>
      </c>
      <c r="N35"/>
    </row>
    <row r="36" spans="1:14" ht="15.75" customHeight="1" x14ac:dyDescent="0.3">
      <c r="A36" s="97" t="s">
        <v>991</v>
      </c>
      <c r="B36" s="98"/>
      <c r="C36" s="99"/>
      <c r="D36" s="21">
        <v>94</v>
      </c>
      <c r="E36" s="21">
        <v>97</v>
      </c>
      <c r="F36" s="54">
        <f>SUM(D36:E36)</f>
        <v>191</v>
      </c>
      <c r="G36"/>
      <c r="H36" s="97" t="s">
        <v>1004</v>
      </c>
      <c r="I36" s="98"/>
      <c r="J36" s="99"/>
      <c r="K36" s="21">
        <v>91</v>
      </c>
      <c r="L36" s="21">
        <v>95</v>
      </c>
      <c r="M36" s="54">
        <f>SUM(K36:L36)</f>
        <v>186</v>
      </c>
      <c r="N36"/>
    </row>
    <row r="37" spans="1:14" ht="15.75" customHeight="1" x14ac:dyDescent="0.3">
      <c r="A37" s="102" t="s">
        <v>1097</v>
      </c>
      <c r="B37" s="103"/>
      <c r="C37" s="104"/>
      <c r="D37" s="20">
        <v>93</v>
      </c>
      <c r="E37" s="20">
        <v>92</v>
      </c>
      <c r="F37" s="22">
        <f>SUM(D37:E37)</f>
        <v>185</v>
      </c>
      <c r="G37"/>
      <c r="H37" s="102" t="s">
        <v>1026</v>
      </c>
      <c r="I37" s="103"/>
      <c r="J37" s="104"/>
      <c r="K37" s="20">
        <v>82</v>
      </c>
      <c r="L37" s="20">
        <v>91</v>
      </c>
      <c r="M37" s="22">
        <f>SUM(K37:L37)</f>
        <v>173</v>
      </c>
      <c r="N37"/>
    </row>
    <row r="38" spans="1:14" ht="15.75" customHeight="1" x14ac:dyDescent="0.3">
      <c r="A38" s="106" t="s">
        <v>1098</v>
      </c>
      <c r="B38" s="107"/>
      <c r="C38" s="108"/>
      <c r="D38" s="27">
        <v>89</v>
      </c>
      <c r="E38" s="27">
        <v>97</v>
      </c>
      <c r="F38" s="29">
        <f>SUM(D38:E38)</f>
        <v>186</v>
      </c>
      <c r="G38"/>
      <c r="H38" s="106" t="s">
        <v>1005</v>
      </c>
      <c r="I38" s="107"/>
      <c r="J38" s="108"/>
      <c r="K38" s="27">
        <v>97</v>
      </c>
      <c r="L38" s="27">
        <v>91</v>
      </c>
      <c r="M38" s="29">
        <f>SUM(K38:L38)</f>
        <v>188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1099</v>
      </c>
      <c r="B40" s="48"/>
      <c r="C40" s="49">
        <v>576</v>
      </c>
      <c r="D40" s="48"/>
      <c r="E40" s="50" t="s">
        <v>14</v>
      </c>
      <c r="F40" s="51">
        <f>SUM(F41:F43)</f>
        <v>573</v>
      </c>
      <c r="G40" s="52" t="s">
        <v>270</v>
      </c>
      <c r="H40" s="47" t="s">
        <v>1100</v>
      </c>
      <c r="I40" s="48"/>
      <c r="J40" s="49">
        <v>562</v>
      </c>
      <c r="K40" s="48"/>
      <c r="L40" s="50" t="s">
        <v>14</v>
      </c>
      <c r="M40" s="51">
        <f>SUM(M41:M43)-2</f>
        <v>573</v>
      </c>
      <c r="N40"/>
    </row>
    <row r="41" spans="1:14" ht="15.75" customHeight="1" x14ac:dyDescent="0.3">
      <c r="A41" s="97" t="s">
        <v>989</v>
      </c>
      <c r="B41" s="98"/>
      <c r="C41" s="99"/>
      <c r="D41" s="21">
        <v>90</v>
      </c>
      <c r="E41" s="21">
        <v>99</v>
      </c>
      <c r="F41" s="54">
        <f>SUM(D41:E41)</f>
        <v>189</v>
      </c>
      <c r="G41"/>
      <c r="H41" s="97" t="s">
        <v>1021</v>
      </c>
      <c r="I41" s="98"/>
      <c r="J41" s="99"/>
      <c r="K41" s="21">
        <v>97</v>
      </c>
      <c r="L41" s="21">
        <v>93</v>
      </c>
      <c r="M41" s="54">
        <f>SUM(K41:L41)</f>
        <v>190</v>
      </c>
      <c r="N41"/>
    </row>
    <row r="42" spans="1:14" ht="15.75" customHeight="1" x14ac:dyDescent="0.3">
      <c r="A42" s="102" t="s">
        <v>988</v>
      </c>
      <c r="B42" s="103"/>
      <c r="C42" s="104"/>
      <c r="D42" s="20">
        <v>96</v>
      </c>
      <c r="E42" s="20">
        <v>98</v>
      </c>
      <c r="F42" s="22">
        <f>SUM(D42:E42)</f>
        <v>194</v>
      </c>
      <c r="G42"/>
      <c r="H42" s="102" t="s">
        <v>1101</v>
      </c>
      <c r="I42" s="103"/>
      <c r="J42" s="104"/>
      <c r="K42" s="20">
        <v>99</v>
      </c>
      <c r="L42" s="20">
        <v>98</v>
      </c>
      <c r="M42" s="22">
        <f>SUM(K42:L42)</f>
        <v>197</v>
      </c>
      <c r="N42"/>
    </row>
    <row r="43" spans="1:14" ht="15.75" customHeight="1" x14ac:dyDescent="0.3">
      <c r="A43" s="106" t="s">
        <v>974</v>
      </c>
      <c r="B43" s="107"/>
      <c r="C43" s="108"/>
      <c r="D43" s="27">
        <v>95</v>
      </c>
      <c r="E43" s="27">
        <v>95</v>
      </c>
      <c r="F43" s="29">
        <f>SUM(D43:E43)</f>
        <v>190</v>
      </c>
      <c r="G43"/>
      <c r="H43" s="106" t="s">
        <v>1002</v>
      </c>
      <c r="I43" s="107"/>
      <c r="J43" s="108"/>
      <c r="K43" s="154">
        <v>95</v>
      </c>
      <c r="L43" s="27">
        <v>93</v>
      </c>
      <c r="M43" s="29">
        <f>SUM(K43:L43)</f>
        <v>188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1102</v>
      </c>
      <c r="H46" s="63" t="s">
        <v>1099</v>
      </c>
      <c r="I46" s="64">
        <v>3</v>
      </c>
      <c r="J46" s="64">
        <v>2</v>
      </c>
      <c r="K46" s="64">
        <v>1</v>
      </c>
      <c r="L46" s="64"/>
      <c r="M46" s="64">
        <v>1715</v>
      </c>
      <c r="N46" s="65">
        <v>5</v>
      </c>
    </row>
    <row r="47" spans="1:14" ht="15.75" customHeight="1" x14ac:dyDescent="0.3">
      <c r="B47" s="59" t="s">
        <v>1103</v>
      </c>
      <c r="H47" s="66" t="s">
        <v>1092</v>
      </c>
      <c r="I47" s="38">
        <v>3</v>
      </c>
      <c r="J47" s="38">
        <v>2</v>
      </c>
      <c r="K47" s="38">
        <v>1</v>
      </c>
      <c r="L47" s="38"/>
      <c r="M47" s="38">
        <v>1699</v>
      </c>
      <c r="N47" s="39">
        <v>5</v>
      </c>
    </row>
    <row r="48" spans="1:14" ht="15.75" customHeight="1" x14ac:dyDescent="0.3">
      <c r="B48" s="9" t="s">
        <v>286</v>
      </c>
      <c r="H48" s="66" t="s">
        <v>1095</v>
      </c>
      <c r="I48" s="38">
        <v>3</v>
      </c>
      <c r="J48" s="38">
        <v>1</v>
      </c>
      <c r="K48" s="38">
        <v>1</v>
      </c>
      <c r="L48" s="38">
        <v>1</v>
      </c>
      <c r="M48" s="38">
        <v>1685</v>
      </c>
      <c r="N48" s="39">
        <v>3</v>
      </c>
    </row>
    <row r="49" spans="1:14" ht="15.75" customHeight="1" x14ac:dyDescent="0.3">
      <c r="H49" s="66" t="s">
        <v>1100</v>
      </c>
      <c r="I49" s="38">
        <v>3</v>
      </c>
      <c r="J49" s="38">
        <v>1</v>
      </c>
      <c r="K49" s="38">
        <v>1</v>
      </c>
      <c r="L49" s="38">
        <v>1</v>
      </c>
      <c r="M49" s="38">
        <v>1681</v>
      </c>
      <c r="N49" s="39">
        <v>3</v>
      </c>
    </row>
    <row r="50" spans="1:14" ht="15.75" customHeight="1" x14ac:dyDescent="0.3">
      <c r="H50" s="66" t="s">
        <v>1091</v>
      </c>
      <c r="I50" s="38">
        <v>3</v>
      </c>
      <c r="J50" s="38">
        <v>1</v>
      </c>
      <c r="K50" s="38"/>
      <c r="L50" s="38">
        <v>2</v>
      </c>
      <c r="M50" s="38">
        <v>1683</v>
      </c>
      <c r="N50" s="39">
        <v>2</v>
      </c>
    </row>
    <row r="51" spans="1:14" ht="15.75" customHeight="1" x14ac:dyDescent="0.3">
      <c r="H51" s="67" t="s">
        <v>1096</v>
      </c>
      <c r="I51" s="40">
        <v>3</v>
      </c>
      <c r="J51" s="40"/>
      <c r="K51" s="40"/>
      <c r="L51" s="40">
        <v>3</v>
      </c>
      <c r="M51" s="40">
        <v>1661</v>
      </c>
      <c r="N51" s="41">
        <v>0</v>
      </c>
    </row>
    <row r="52" spans="1:14" ht="15.75" customHeight="1" x14ac:dyDescent="0.3"/>
    <row r="53" spans="1:14" ht="15.75" customHeight="1" x14ac:dyDescent="0.3">
      <c r="A53" s="6" t="s">
        <v>341</v>
      </c>
      <c r="E53" s="4"/>
      <c r="G53" s="68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8967EEE2-3CFA-4C69-94C6-16789D5F1C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2DB0-7C21-4D27-8748-F199B788713D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1081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1104</v>
      </c>
      <c r="B4" s="48"/>
      <c r="C4" s="49">
        <v>531</v>
      </c>
      <c r="D4" s="48"/>
      <c r="E4" s="50" t="s">
        <v>14</v>
      </c>
      <c r="F4" s="51">
        <f>SUM(F5:F7)</f>
        <v>184</v>
      </c>
      <c r="G4" s="52" t="s">
        <v>270</v>
      </c>
      <c r="H4" s="47" t="s">
        <v>1105</v>
      </c>
      <c r="I4" s="48"/>
      <c r="J4" s="49">
        <v>555</v>
      </c>
      <c r="K4" s="48"/>
      <c r="L4" s="50" t="s">
        <v>14</v>
      </c>
      <c r="M4" s="51">
        <f>SUM(M5:M7)</f>
        <v>564</v>
      </c>
      <c r="N4"/>
    </row>
    <row r="5" spans="1:14" ht="15.75" customHeight="1" x14ac:dyDescent="0.3">
      <c r="A5" s="97" t="s">
        <v>1106</v>
      </c>
      <c r="B5" s="98"/>
      <c r="C5" s="99"/>
      <c r="D5" s="155">
        <v>0</v>
      </c>
      <c r="E5" s="155">
        <v>0</v>
      </c>
      <c r="F5" s="54">
        <f>SUM(D5:E5)</f>
        <v>0</v>
      </c>
      <c r="G5"/>
      <c r="H5" s="97" t="s">
        <v>1008</v>
      </c>
      <c r="I5" s="98"/>
      <c r="J5" s="99"/>
      <c r="K5" s="21">
        <v>98</v>
      </c>
      <c r="L5" s="21">
        <v>93</v>
      </c>
      <c r="M5" s="54">
        <f>SUM(K5:L5)</f>
        <v>191</v>
      </c>
      <c r="N5"/>
    </row>
    <row r="6" spans="1:14" ht="15.75" customHeight="1" x14ac:dyDescent="0.3">
      <c r="A6" s="102" t="s">
        <v>1050</v>
      </c>
      <c r="B6" s="103"/>
      <c r="C6" s="104"/>
      <c r="D6" s="75">
        <v>0</v>
      </c>
      <c r="E6" s="75">
        <v>0</v>
      </c>
      <c r="F6" s="22">
        <f>SUM(D6:E6)</f>
        <v>0</v>
      </c>
      <c r="G6"/>
      <c r="H6" s="102" t="s">
        <v>1000</v>
      </c>
      <c r="I6" s="103"/>
      <c r="J6" s="104"/>
      <c r="K6" s="20">
        <v>93</v>
      </c>
      <c r="L6" s="20">
        <v>92</v>
      </c>
      <c r="M6" s="22">
        <f>SUM(K6:L6)</f>
        <v>185</v>
      </c>
      <c r="N6"/>
    </row>
    <row r="7" spans="1:14" ht="15.75" customHeight="1" x14ac:dyDescent="0.3">
      <c r="A7" s="106" t="s">
        <v>1068</v>
      </c>
      <c r="B7" s="107"/>
      <c r="C7" s="108"/>
      <c r="D7" s="27">
        <v>92</v>
      </c>
      <c r="E7" s="27">
        <v>92</v>
      </c>
      <c r="F7" s="29">
        <f>SUM(D7:E7)</f>
        <v>184</v>
      </c>
      <c r="G7"/>
      <c r="H7" s="106" t="s">
        <v>1043</v>
      </c>
      <c r="I7" s="107"/>
      <c r="J7" s="108"/>
      <c r="K7" s="27">
        <v>94</v>
      </c>
      <c r="L7" s="27">
        <v>94</v>
      </c>
      <c r="M7" s="29">
        <f>SUM(K7:L7)</f>
        <v>188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1107</v>
      </c>
      <c r="B9" s="48"/>
      <c r="C9" s="49">
        <v>545</v>
      </c>
      <c r="D9" s="48"/>
      <c r="E9" s="50" t="s">
        <v>14</v>
      </c>
      <c r="F9" s="51">
        <f>SUM(F10:F12)</f>
        <v>545</v>
      </c>
      <c r="G9" s="52" t="s">
        <v>270</v>
      </c>
      <c r="H9" s="47" t="s">
        <v>301</v>
      </c>
      <c r="I9" s="48"/>
      <c r="J9" s="49">
        <v>557</v>
      </c>
      <c r="K9" s="48"/>
      <c r="L9" s="50" t="s">
        <v>14</v>
      </c>
      <c r="M9" s="51">
        <f>SUM(M10:M12)</f>
        <v>566</v>
      </c>
      <c r="N9"/>
    </row>
    <row r="10" spans="1:14" ht="15.75" customHeight="1" x14ac:dyDescent="0.3">
      <c r="A10" s="97" t="s">
        <v>156</v>
      </c>
      <c r="B10" s="98"/>
      <c r="C10" s="99"/>
      <c r="D10" s="21">
        <v>93</v>
      </c>
      <c r="E10" s="21">
        <v>91</v>
      </c>
      <c r="F10" s="54">
        <f>SUM(D10:E10)</f>
        <v>184</v>
      </c>
      <c r="G10"/>
      <c r="H10" s="97" t="s">
        <v>1020</v>
      </c>
      <c r="I10" s="98"/>
      <c r="J10" s="99"/>
      <c r="K10" s="21">
        <v>90</v>
      </c>
      <c r="L10" s="21">
        <v>96</v>
      </c>
      <c r="M10" s="54">
        <f>SUM(K10:L10)</f>
        <v>186</v>
      </c>
      <c r="N10"/>
    </row>
    <row r="11" spans="1:14" ht="15.75" customHeight="1" x14ac:dyDescent="0.3">
      <c r="A11" s="102" t="s">
        <v>235</v>
      </c>
      <c r="B11" s="103"/>
      <c r="C11" s="104"/>
      <c r="D11" s="20">
        <v>93</v>
      </c>
      <c r="E11" s="20">
        <v>88</v>
      </c>
      <c r="F11" s="22">
        <f>SUM(D11:E11)</f>
        <v>181</v>
      </c>
      <c r="G11"/>
      <c r="H11" s="102" t="s">
        <v>1027</v>
      </c>
      <c r="I11" s="103"/>
      <c r="J11" s="104"/>
      <c r="K11" s="20">
        <v>94</v>
      </c>
      <c r="L11" s="20">
        <v>91</v>
      </c>
      <c r="M11" s="22">
        <f>SUM(K11:L11)</f>
        <v>185</v>
      </c>
      <c r="N11"/>
    </row>
    <row r="12" spans="1:14" ht="15.75" customHeight="1" x14ac:dyDescent="0.3">
      <c r="A12" s="106" t="s">
        <v>1108</v>
      </c>
      <c r="B12" s="107"/>
      <c r="C12" s="108"/>
      <c r="D12" s="27">
        <v>92</v>
      </c>
      <c r="E12" s="27">
        <v>88</v>
      </c>
      <c r="F12" s="29">
        <f>SUM(D12:E12)</f>
        <v>180</v>
      </c>
      <c r="G12"/>
      <c r="H12" s="106" t="s">
        <v>520</v>
      </c>
      <c r="I12" s="107"/>
      <c r="J12" s="108"/>
      <c r="K12" s="27">
        <v>97</v>
      </c>
      <c r="L12" s="27">
        <v>98</v>
      </c>
      <c r="M12" s="29">
        <f>SUM(K12:L12)</f>
        <v>195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1109</v>
      </c>
      <c r="B14" s="48"/>
      <c r="C14" s="49">
        <v>524</v>
      </c>
      <c r="D14" s="48"/>
      <c r="E14" s="50" t="s">
        <v>14</v>
      </c>
      <c r="F14" s="51">
        <f>SUM(F15:F17)</f>
        <v>539</v>
      </c>
      <c r="G14" s="52" t="s">
        <v>270</v>
      </c>
      <c r="H14" s="47" t="s">
        <v>1110</v>
      </c>
      <c r="I14" s="48"/>
      <c r="J14" s="49">
        <v>559</v>
      </c>
      <c r="K14" s="48"/>
      <c r="L14" s="50" t="s">
        <v>14</v>
      </c>
      <c r="M14" s="51">
        <f>SUM(M15:M17)</f>
        <v>379</v>
      </c>
      <c r="N14"/>
    </row>
    <row r="15" spans="1:14" ht="15.75" customHeight="1" x14ac:dyDescent="0.3">
      <c r="A15" s="97" t="s">
        <v>1052</v>
      </c>
      <c r="B15" s="98"/>
      <c r="C15" s="99"/>
      <c r="D15" s="21">
        <v>88</v>
      </c>
      <c r="E15" s="21">
        <v>87</v>
      </c>
      <c r="F15" s="54">
        <f>SUM(D15:E15)</f>
        <v>175</v>
      </c>
      <c r="G15"/>
      <c r="H15" s="97" t="s">
        <v>1001</v>
      </c>
      <c r="I15" s="98"/>
      <c r="J15" s="99"/>
      <c r="K15" s="21">
        <v>94</v>
      </c>
      <c r="L15" s="21">
        <v>92</v>
      </c>
      <c r="M15" s="54">
        <f>SUM(K15:L15)</f>
        <v>186</v>
      </c>
      <c r="N15"/>
    </row>
    <row r="16" spans="1:14" ht="15.75" customHeight="1" x14ac:dyDescent="0.3">
      <c r="A16" s="102" t="s">
        <v>1073</v>
      </c>
      <c r="B16" s="103"/>
      <c r="C16" s="104"/>
      <c r="D16" s="20">
        <v>94</v>
      </c>
      <c r="E16" s="20">
        <v>91</v>
      </c>
      <c r="F16" s="22">
        <f>SUM(D16:E16)</f>
        <v>185</v>
      </c>
      <c r="G16"/>
      <c r="H16" s="102" t="s">
        <v>1035</v>
      </c>
      <c r="I16" s="103"/>
      <c r="J16" s="104"/>
      <c r="K16" s="20" t="s">
        <v>45</v>
      </c>
      <c r="L16" s="20"/>
      <c r="M16" s="22">
        <f>SUM(K16:L16)</f>
        <v>0</v>
      </c>
      <c r="N16"/>
    </row>
    <row r="17" spans="1:14" ht="15.75" customHeight="1" x14ac:dyDescent="0.3">
      <c r="A17" s="106" t="s">
        <v>1044</v>
      </c>
      <c r="B17" s="107"/>
      <c r="C17" s="108"/>
      <c r="D17" s="27">
        <v>91</v>
      </c>
      <c r="E17" s="27">
        <v>88</v>
      </c>
      <c r="F17" s="29">
        <f>SUM(D17:E17)</f>
        <v>179</v>
      </c>
      <c r="G17"/>
      <c r="H17" s="106" t="s">
        <v>1024</v>
      </c>
      <c r="I17" s="107"/>
      <c r="J17" s="108"/>
      <c r="K17" s="27">
        <v>94</v>
      </c>
      <c r="L17" s="27">
        <v>99</v>
      </c>
      <c r="M17" s="29">
        <f>SUM(K17:L17)</f>
        <v>193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1111</v>
      </c>
      <c r="H20" s="63" t="s">
        <v>1105</v>
      </c>
      <c r="I20" s="64">
        <v>3</v>
      </c>
      <c r="J20" s="64">
        <v>3</v>
      </c>
      <c r="K20" s="64"/>
      <c r="L20" s="64"/>
      <c r="M20" s="64">
        <v>1673</v>
      </c>
      <c r="N20" s="65">
        <v>6</v>
      </c>
    </row>
    <row r="21" spans="1:14" ht="15.75" customHeight="1" x14ac:dyDescent="0.3">
      <c r="B21" s="59" t="s">
        <v>1112</v>
      </c>
      <c r="H21" s="66" t="s">
        <v>301</v>
      </c>
      <c r="I21" s="38">
        <v>3</v>
      </c>
      <c r="J21" s="38">
        <v>2</v>
      </c>
      <c r="K21" s="38"/>
      <c r="L21" s="38">
        <v>1</v>
      </c>
      <c r="M21" s="38">
        <v>1661</v>
      </c>
      <c r="N21" s="39">
        <v>4</v>
      </c>
    </row>
    <row r="22" spans="1:14" ht="15.75" customHeight="1" x14ac:dyDescent="0.3">
      <c r="B22" s="9" t="s">
        <v>286</v>
      </c>
      <c r="H22" s="66" t="s">
        <v>1107</v>
      </c>
      <c r="I22" s="38">
        <v>3</v>
      </c>
      <c r="J22" s="38">
        <v>1</v>
      </c>
      <c r="K22" s="38"/>
      <c r="L22" s="38">
        <v>2</v>
      </c>
      <c r="M22" s="38">
        <v>1620</v>
      </c>
      <c r="N22" s="39">
        <v>2</v>
      </c>
    </row>
    <row r="23" spans="1:14" ht="15.75" customHeight="1" x14ac:dyDescent="0.3">
      <c r="H23" s="66" t="s">
        <v>1109</v>
      </c>
      <c r="I23" s="38">
        <v>3</v>
      </c>
      <c r="J23" s="38">
        <v>1</v>
      </c>
      <c r="K23" s="38"/>
      <c r="L23" s="38">
        <v>2</v>
      </c>
      <c r="M23" s="38">
        <v>1561</v>
      </c>
      <c r="N23" s="39">
        <v>2</v>
      </c>
    </row>
    <row r="24" spans="1:14" ht="15.75" customHeight="1" x14ac:dyDescent="0.3">
      <c r="H24" s="66" t="s">
        <v>1110</v>
      </c>
      <c r="I24" s="38">
        <v>3</v>
      </c>
      <c r="J24" s="38">
        <v>1</v>
      </c>
      <c r="K24" s="38"/>
      <c r="L24" s="38">
        <v>2</v>
      </c>
      <c r="M24" s="38">
        <v>1308</v>
      </c>
      <c r="N24" s="39">
        <v>2</v>
      </c>
    </row>
    <row r="25" spans="1:14" ht="15.75" customHeight="1" x14ac:dyDescent="0.3">
      <c r="H25" s="67" t="s">
        <v>1104</v>
      </c>
      <c r="I25" s="40">
        <v>3</v>
      </c>
      <c r="J25" s="40">
        <v>1</v>
      </c>
      <c r="K25" s="40"/>
      <c r="L25" s="40">
        <v>2</v>
      </c>
      <c r="M25" s="40">
        <v>1260</v>
      </c>
      <c r="N25" s="41">
        <v>2</v>
      </c>
    </row>
    <row r="26" spans="1:14" ht="15.75" customHeight="1" x14ac:dyDescent="0.3">
      <c r="B26" s="119"/>
      <c r="C26" s="119"/>
      <c r="H26" s="85"/>
      <c r="I26" s="153"/>
      <c r="J26" s="153"/>
      <c r="K26" s="153"/>
      <c r="L26" s="153"/>
      <c r="M26" s="153"/>
      <c r="N26" s="153"/>
    </row>
    <row r="27" spans="1:14" ht="15.75" customHeight="1" x14ac:dyDescent="0.3">
      <c r="A27" s="6" t="s">
        <v>341</v>
      </c>
      <c r="E27" s="4"/>
      <c r="G27" s="68" t="s">
        <v>165</v>
      </c>
      <c r="H27" s="85"/>
      <c r="I27" s="153"/>
      <c r="J27" s="153"/>
      <c r="K27" s="153"/>
      <c r="L27" s="153"/>
      <c r="M27" s="153"/>
      <c r="N27" s="153"/>
    </row>
    <row r="28" spans="1:14" ht="15.75" customHeight="1" x14ac:dyDescent="0.3">
      <c r="A28" s="6" t="s">
        <v>166</v>
      </c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69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69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69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69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69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69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69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69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69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69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69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69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69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69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69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69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69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69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69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69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69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69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69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69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4A4BFD31-22E0-4495-BF7C-3B3E2606FA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F19C-64FD-4828-9416-8E43ABC1DB8B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5" customWidth="1"/>
    <col min="2" max="3" width="20.7109375" style="165" customWidth="1"/>
    <col min="4" max="7" width="5" style="165" customWidth="1"/>
    <col min="8" max="8" width="1.7109375" style="165" customWidth="1"/>
    <col min="9" max="9" width="2.7109375" style="165" customWidth="1"/>
    <col min="10" max="11" width="20.7109375" style="165" customWidth="1"/>
    <col min="12" max="15" width="5" style="165" customWidth="1"/>
    <col min="16" max="16" width="5.140625" customWidth="1"/>
  </cols>
  <sheetData>
    <row r="1" spans="1:15" ht="18" x14ac:dyDescent="0.35">
      <c r="A1" s="156"/>
      <c r="B1" s="157" t="s">
        <v>1113</v>
      </c>
      <c r="C1" s="158"/>
      <c r="D1" s="159"/>
      <c r="E1" s="159"/>
      <c r="F1" s="159"/>
      <c r="G1" s="159"/>
      <c r="H1" s="159"/>
      <c r="I1" s="159"/>
      <c r="J1" s="159" t="s">
        <v>1</v>
      </c>
      <c r="K1" s="159"/>
      <c r="L1" s="159"/>
      <c r="M1" s="159"/>
      <c r="N1" s="159"/>
      <c r="O1" s="159"/>
    </row>
    <row r="2" spans="1:15" ht="18.75" x14ac:dyDescent="0.3">
      <c r="A2" s="160"/>
      <c r="B2" s="161" t="s">
        <v>2</v>
      </c>
      <c r="C2" s="162"/>
      <c r="D2" s="163"/>
      <c r="E2" s="163"/>
      <c r="F2" s="162"/>
      <c r="G2" s="163"/>
      <c r="H2" s="163"/>
      <c r="I2" s="164"/>
      <c r="J2" s="163"/>
      <c r="K2" s="163"/>
      <c r="L2" s="163"/>
      <c r="M2" s="162"/>
      <c r="N2" s="163"/>
    </row>
    <row r="3" spans="1:15" x14ac:dyDescent="0.3">
      <c r="A3" s="166"/>
      <c r="B3" s="167" t="s">
        <v>3</v>
      </c>
      <c r="C3" s="162" t="s">
        <v>1114</v>
      </c>
      <c r="D3" s="163"/>
      <c r="E3" s="168" t="s">
        <v>1115</v>
      </c>
      <c r="F3" s="167"/>
      <c r="G3" s="167"/>
      <c r="H3" s="169"/>
      <c r="I3" s="166"/>
      <c r="J3" s="167" t="s">
        <v>6</v>
      </c>
      <c r="K3" s="162" t="s">
        <v>1116</v>
      </c>
      <c r="L3" s="163"/>
      <c r="M3" s="168" t="s">
        <v>1117</v>
      </c>
      <c r="N3" s="167"/>
      <c r="O3" s="167"/>
    </row>
    <row r="4" spans="1:15" x14ac:dyDescent="0.3">
      <c r="A4" s="170">
        <v>1</v>
      </c>
      <c r="B4" s="171" t="s">
        <v>9</v>
      </c>
      <c r="C4" s="171" t="s">
        <v>10</v>
      </c>
      <c r="D4" s="172" t="s">
        <v>11</v>
      </c>
      <c r="E4" s="172" t="s">
        <v>12</v>
      </c>
      <c r="F4" s="172" t="s">
        <v>13</v>
      </c>
      <c r="G4" s="173" t="s">
        <v>14</v>
      </c>
      <c r="H4" s="163"/>
      <c r="I4" s="170">
        <v>1</v>
      </c>
      <c r="J4" s="171" t="s">
        <v>9</v>
      </c>
      <c r="K4" s="171" t="s">
        <v>10</v>
      </c>
      <c r="L4" s="172" t="s">
        <v>11</v>
      </c>
      <c r="M4" s="172" t="s">
        <v>12</v>
      </c>
      <c r="N4" s="172" t="s">
        <v>13</v>
      </c>
      <c r="O4" s="173" t="s">
        <v>14</v>
      </c>
    </row>
    <row r="5" spans="1:15" x14ac:dyDescent="0.3">
      <c r="A5" s="174">
        <v>3</v>
      </c>
      <c r="B5" s="175" t="s">
        <v>1118</v>
      </c>
      <c r="C5" s="175" t="s">
        <v>969</v>
      </c>
      <c r="D5" s="176">
        <v>100</v>
      </c>
      <c r="E5" s="177">
        <v>9</v>
      </c>
      <c r="F5" s="176">
        <v>298</v>
      </c>
      <c r="G5" s="178">
        <v>27</v>
      </c>
      <c r="H5" s="179"/>
      <c r="I5" s="174">
        <v>2</v>
      </c>
      <c r="J5" s="175" t="s">
        <v>1119</v>
      </c>
      <c r="K5" s="175" t="s">
        <v>214</v>
      </c>
      <c r="L5" s="177">
        <v>97</v>
      </c>
      <c r="M5" s="177">
        <v>9</v>
      </c>
      <c r="N5" s="177">
        <v>290</v>
      </c>
      <c r="O5" s="180">
        <v>27</v>
      </c>
    </row>
    <row r="6" spans="1:15" x14ac:dyDescent="0.3">
      <c r="A6" s="181">
        <v>7</v>
      </c>
      <c r="B6" s="182" t="s">
        <v>1120</v>
      </c>
      <c r="C6" s="182" t="s">
        <v>228</v>
      </c>
      <c r="D6" s="183">
        <v>98</v>
      </c>
      <c r="E6" s="184">
        <v>8</v>
      </c>
      <c r="F6" s="183">
        <v>290</v>
      </c>
      <c r="G6" s="185">
        <v>20</v>
      </c>
      <c r="H6" s="163"/>
      <c r="I6" s="181">
        <v>3</v>
      </c>
      <c r="J6" s="182" t="s">
        <v>1121</v>
      </c>
      <c r="K6" s="182" t="s">
        <v>96</v>
      </c>
      <c r="L6" s="186">
        <v>97</v>
      </c>
      <c r="M6" s="184">
        <v>9</v>
      </c>
      <c r="N6" s="186">
        <v>288</v>
      </c>
      <c r="O6" s="187">
        <v>24</v>
      </c>
    </row>
    <row r="7" spans="1:15" ht="15.75" customHeight="1" x14ac:dyDescent="0.3">
      <c r="A7" s="181">
        <v>9</v>
      </c>
      <c r="B7" s="182" t="s">
        <v>1122</v>
      </c>
      <c r="C7" s="182" t="s">
        <v>440</v>
      </c>
      <c r="D7" s="183">
        <v>95</v>
      </c>
      <c r="E7" s="184">
        <v>6</v>
      </c>
      <c r="F7" s="183">
        <v>287</v>
      </c>
      <c r="G7" s="185">
        <v>20</v>
      </c>
      <c r="H7" s="179"/>
      <c r="I7" s="181">
        <v>9</v>
      </c>
      <c r="J7" s="182" t="s">
        <v>1123</v>
      </c>
      <c r="K7" s="182" t="s">
        <v>78</v>
      </c>
      <c r="L7" s="183">
        <v>94</v>
      </c>
      <c r="M7" s="184">
        <v>6</v>
      </c>
      <c r="N7" s="183">
        <v>285</v>
      </c>
      <c r="O7" s="185">
        <v>22</v>
      </c>
    </row>
    <row r="8" spans="1:15" ht="15.75" customHeight="1" x14ac:dyDescent="0.3">
      <c r="A8" s="181">
        <v>8</v>
      </c>
      <c r="B8" s="182" t="s">
        <v>1124</v>
      </c>
      <c r="C8" s="182" t="s">
        <v>228</v>
      </c>
      <c r="D8" s="183">
        <v>97</v>
      </c>
      <c r="E8" s="184">
        <v>7</v>
      </c>
      <c r="F8" s="183">
        <v>286</v>
      </c>
      <c r="G8" s="185">
        <v>20</v>
      </c>
      <c r="H8" s="179"/>
      <c r="I8" s="181">
        <v>8</v>
      </c>
      <c r="J8" s="182" t="s">
        <v>941</v>
      </c>
      <c r="K8" s="182" t="s">
        <v>47</v>
      </c>
      <c r="L8" s="183">
        <v>96</v>
      </c>
      <c r="M8" s="184">
        <v>7</v>
      </c>
      <c r="N8" s="183">
        <v>283</v>
      </c>
      <c r="O8" s="185">
        <v>19</v>
      </c>
    </row>
    <row r="9" spans="1:15" x14ac:dyDescent="0.3">
      <c r="A9" s="181">
        <v>2</v>
      </c>
      <c r="B9" s="182" t="s">
        <v>1125</v>
      </c>
      <c r="C9" s="182" t="s">
        <v>975</v>
      </c>
      <c r="D9" s="188">
        <v>93</v>
      </c>
      <c r="E9" s="184">
        <v>5</v>
      </c>
      <c r="F9" s="188">
        <v>281</v>
      </c>
      <c r="G9" s="189">
        <v>17</v>
      </c>
      <c r="H9" s="163"/>
      <c r="I9" s="181">
        <v>7</v>
      </c>
      <c r="J9" s="182" t="s">
        <v>411</v>
      </c>
      <c r="K9" s="182" t="s">
        <v>129</v>
      </c>
      <c r="L9" s="183">
        <v>91</v>
      </c>
      <c r="M9" s="184">
        <v>4</v>
      </c>
      <c r="N9" s="183">
        <v>278</v>
      </c>
      <c r="O9" s="185">
        <v>16</v>
      </c>
    </row>
    <row r="10" spans="1:15" x14ac:dyDescent="0.3">
      <c r="A10" s="181">
        <v>1</v>
      </c>
      <c r="B10" s="182" t="s">
        <v>728</v>
      </c>
      <c r="C10" s="182" t="s">
        <v>652</v>
      </c>
      <c r="D10" s="188">
        <v>84</v>
      </c>
      <c r="E10" s="184">
        <v>2</v>
      </c>
      <c r="F10" s="183">
        <v>274</v>
      </c>
      <c r="G10" s="185">
        <v>15</v>
      </c>
      <c r="H10" s="163"/>
      <c r="I10" s="181">
        <v>4</v>
      </c>
      <c r="J10" s="182" t="s">
        <v>1126</v>
      </c>
      <c r="K10" s="182" t="s">
        <v>62</v>
      </c>
      <c r="L10" s="186">
        <v>94</v>
      </c>
      <c r="M10" s="184">
        <v>6</v>
      </c>
      <c r="N10" s="186">
        <v>277</v>
      </c>
      <c r="O10" s="187">
        <v>14</v>
      </c>
    </row>
    <row r="11" spans="1:15" x14ac:dyDescent="0.3">
      <c r="A11" s="181">
        <v>5</v>
      </c>
      <c r="B11" s="190" t="s">
        <v>1127</v>
      </c>
      <c r="C11" s="182" t="s">
        <v>96</v>
      </c>
      <c r="D11" s="188">
        <v>93</v>
      </c>
      <c r="E11" s="184">
        <v>5</v>
      </c>
      <c r="F11" s="188">
        <v>275</v>
      </c>
      <c r="G11" s="189">
        <v>11</v>
      </c>
      <c r="I11" s="181">
        <v>6</v>
      </c>
      <c r="J11" s="182" t="s">
        <v>1128</v>
      </c>
      <c r="K11" s="182" t="s">
        <v>1062</v>
      </c>
      <c r="L11" s="188">
        <v>69</v>
      </c>
      <c r="M11" s="184">
        <v>3</v>
      </c>
      <c r="N11" s="188">
        <v>223</v>
      </c>
      <c r="O11" s="185">
        <v>9</v>
      </c>
    </row>
    <row r="12" spans="1:15" x14ac:dyDescent="0.3">
      <c r="A12" s="181">
        <v>4</v>
      </c>
      <c r="B12" s="182" t="s">
        <v>940</v>
      </c>
      <c r="C12" s="182" t="s">
        <v>440</v>
      </c>
      <c r="D12" s="186">
        <v>89</v>
      </c>
      <c r="E12" s="184">
        <v>3</v>
      </c>
      <c r="F12" s="186">
        <v>89</v>
      </c>
      <c r="G12" s="187">
        <v>3</v>
      </c>
      <c r="I12" s="181">
        <v>1</v>
      </c>
      <c r="J12" s="182" t="s">
        <v>671</v>
      </c>
      <c r="K12" s="182" t="s">
        <v>666</v>
      </c>
      <c r="L12" s="188" t="s">
        <v>45</v>
      </c>
      <c r="M12" s="184">
        <v>0</v>
      </c>
      <c r="N12" s="183">
        <v>0</v>
      </c>
      <c r="O12" s="185">
        <v>0</v>
      </c>
    </row>
    <row r="13" spans="1:15" x14ac:dyDescent="0.3">
      <c r="A13" s="191">
        <v>6</v>
      </c>
      <c r="B13" s="192" t="s">
        <v>1129</v>
      </c>
      <c r="C13" s="192" t="s">
        <v>652</v>
      </c>
      <c r="D13" s="193" t="s">
        <v>45</v>
      </c>
      <c r="E13" s="194">
        <v>0</v>
      </c>
      <c r="F13" s="193">
        <v>0</v>
      </c>
      <c r="G13" s="195">
        <v>0</v>
      </c>
      <c r="I13" s="191">
        <v>5</v>
      </c>
      <c r="J13" s="192" t="s">
        <v>572</v>
      </c>
      <c r="K13" s="192" t="s">
        <v>214</v>
      </c>
      <c r="L13" s="193" t="s">
        <v>45</v>
      </c>
      <c r="M13" s="194">
        <v>0</v>
      </c>
      <c r="N13" s="193">
        <v>0</v>
      </c>
      <c r="O13" s="196">
        <v>0</v>
      </c>
    </row>
    <row r="15" spans="1:15" x14ac:dyDescent="0.3">
      <c r="A15" s="166"/>
      <c r="B15" s="167" t="s">
        <v>48</v>
      </c>
      <c r="C15" s="162" t="s">
        <v>1130</v>
      </c>
      <c r="D15" s="163"/>
      <c r="E15" s="168" t="s">
        <v>1131</v>
      </c>
      <c r="F15" s="167"/>
      <c r="G15" s="167"/>
      <c r="I15" s="166"/>
      <c r="J15" s="167" t="s">
        <v>51</v>
      </c>
      <c r="K15" s="162" t="s">
        <v>1037</v>
      </c>
      <c r="L15" s="163"/>
      <c r="M15" s="168" t="s">
        <v>1132</v>
      </c>
      <c r="N15" s="167"/>
      <c r="O15" s="167"/>
    </row>
    <row r="16" spans="1:15" x14ac:dyDescent="0.3">
      <c r="A16" s="170">
        <v>1</v>
      </c>
      <c r="B16" s="171" t="s">
        <v>9</v>
      </c>
      <c r="C16" s="171" t="s">
        <v>10</v>
      </c>
      <c r="D16" s="172" t="s">
        <v>11</v>
      </c>
      <c r="E16" s="172" t="s">
        <v>12</v>
      </c>
      <c r="F16" s="172" t="s">
        <v>13</v>
      </c>
      <c r="G16" s="173" t="s">
        <v>14</v>
      </c>
      <c r="I16" s="170">
        <v>1</v>
      </c>
      <c r="J16" s="171" t="s">
        <v>9</v>
      </c>
      <c r="K16" s="171" t="s">
        <v>10</v>
      </c>
      <c r="L16" s="172" t="s">
        <v>11</v>
      </c>
      <c r="M16" s="172" t="s">
        <v>12</v>
      </c>
      <c r="N16" s="172" t="s">
        <v>13</v>
      </c>
      <c r="O16" s="173" t="s">
        <v>14</v>
      </c>
    </row>
    <row r="17" spans="1:15" x14ac:dyDescent="0.3">
      <c r="A17" s="197">
        <v>4</v>
      </c>
      <c r="B17" s="175" t="s">
        <v>479</v>
      </c>
      <c r="C17" s="175" t="s">
        <v>451</v>
      </c>
      <c r="D17" s="198">
        <v>97</v>
      </c>
      <c r="E17" s="177">
        <v>9</v>
      </c>
      <c r="F17" s="198">
        <v>286</v>
      </c>
      <c r="G17" s="180">
        <v>25</v>
      </c>
      <c r="I17" s="174">
        <v>7</v>
      </c>
      <c r="J17" s="175" t="s">
        <v>1133</v>
      </c>
      <c r="K17" s="175" t="s">
        <v>96</v>
      </c>
      <c r="L17" s="198">
        <v>96</v>
      </c>
      <c r="M17" s="177">
        <v>9</v>
      </c>
      <c r="N17" s="198">
        <v>283</v>
      </c>
      <c r="O17" s="180">
        <v>25</v>
      </c>
    </row>
    <row r="18" spans="1:15" x14ac:dyDescent="0.3">
      <c r="A18" s="181">
        <v>7</v>
      </c>
      <c r="B18" s="182" t="s">
        <v>839</v>
      </c>
      <c r="C18" s="182" t="s">
        <v>652</v>
      </c>
      <c r="D18" s="183">
        <v>96</v>
      </c>
      <c r="E18" s="184">
        <v>8</v>
      </c>
      <c r="F18" s="183">
        <v>285</v>
      </c>
      <c r="G18" s="185">
        <v>23</v>
      </c>
      <c r="I18" s="199">
        <v>8</v>
      </c>
      <c r="J18" s="182" t="s">
        <v>650</v>
      </c>
      <c r="K18" s="182" t="s">
        <v>16</v>
      </c>
      <c r="L18" s="183">
        <v>88</v>
      </c>
      <c r="M18" s="184">
        <v>3</v>
      </c>
      <c r="N18" s="183">
        <v>274</v>
      </c>
      <c r="O18" s="185">
        <v>18</v>
      </c>
    </row>
    <row r="19" spans="1:15" x14ac:dyDescent="0.3">
      <c r="A19" s="181">
        <v>1</v>
      </c>
      <c r="B19" s="182" t="s">
        <v>1134</v>
      </c>
      <c r="C19" s="182" t="s">
        <v>62</v>
      </c>
      <c r="D19" s="188">
        <v>93</v>
      </c>
      <c r="E19" s="184">
        <v>5</v>
      </c>
      <c r="F19" s="183">
        <v>282</v>
      </c>
      <c r="G19" s="185">
        <v>20</v>
      </c>
      <c r="I19" s="181">
        <v>5</v>
      </c>
      <c r="J19" s="182" t="s">
        <v>1135</v>
      </c>
      <c r="K19" s="182" t="s">
        <v>1136</v>
      </c>
      <c r="L19" s="183">
        <v>89</v>
      </c>
      <c r="M19" s="184">
        <v>5</v>
      </c>
      <c r="N19" s="183">
        <v>271</v>
      </c>
      <c r="O19" s="185">
        <v>17</v>
      </c>
    </row>
    <row r="20" spans="1:15" x14ac:dyDescent="0.3">
      <c r="A20" s="199">
        <v>6</v>
      </c>
      <c r="B20" s="182" t="s">
        <v>1137</v>
      </c>
      <c r="C20" s="182" t="s">
        <v>129</v>
      </c>
      <c r="D20" s="183">
        <v>94</v>
      </c>
      <c r="E20" s="184">
        <v>7</v>
      </c>
      <c r="F20" s="183">
        <v>279</v>
      </c>
      <c r="G20" s="185">
        <v>20</v>
      </c>
      <c r="I20" s="181">
        <v>3</v>
      </c>
      <c r="J20" s="182" t="s">
        <v>1138</v>
      </c>
      <c r="K20" s="182" t="s">
        <v>228</v>
      </c>
      <c r="L20" s="183">
        <v>93</v>
      </c>
      <c r="M20" s="184">
        <v>8</v>
      </c>
      <c r="N20" s="183">
        <v>269</v>
      </c>
      <c r="O20" s="185">
        <v>16</v>
      </c>
    </row>
    <row r="21" spans="1:15" x14ac:dyDescent="0.3">
      <c r="A21" s="199">
        <v>2</v>
      </c>
      <c r="B21" s="182" t="s">
        <v>1139</v>
      </c>
      <c r="C21" s="182" t="s">
        <v>214</v>
      </c>
      <c r="D21" s="183">
        <v>94</v>
      </c>
      <c r="E21" s="184">
        <v>7</v>
      </c>
      <c r="F21" s="183">
        <v>276</v>
      </c>
      <c r="G21" s="185">
        <v>16</v>
      </c>
      <c r="I21" s="181">
        <v>9</v>
      </c>
      <c r="J21" s="182" t="s">
        <v>1140</v>
      </c>
      <c r="K21" s="182" t="s">
        <v>129</v>
      </c>
      <c r="L21" s="183">
        <v>87</v>
      </c>
      <c r="M21" s="184">
        <v>2</v>
      </c>
      <c r="N21" s="183">
        <v>270</v>
      </c>
      <c r="O21" s="185">
        <v>15</v>
      </c>
    </row>
    <row r="22" spans="1:15" x14ac:dyDescent="0.3">
      <c r="A22" s="199">
        <v>8</v>
      </c>
      <c r="B22" s="182" t="s">
        <v>204</v>
      </c>
      <c r="C22" s="182" t="s">
        <v>127</v>
      </c>
      <c r="D22" s="183">
        <v>90</v>
      </c>
      <c r="E22" s="184">
        <v>4</v>
      </c>
      <c r="F22" s="183">
        <v>272</v>
      </c>
      <c r="G22" s="185">
        <v>14</v>
      </c>
      <c r="I22" s="199">
        <v>4</v>
      </c>
      <c r="J22" s="190" t="s">
        <v>868</v>
      </c>
      <c r="K22" s="182" t="s">
        <v>666</v>
      </c>
      <c r="L22" s="183">
        <v>87</v>
      </c>
      <c r="M22" s="184">
        <v>2</v>
      </c>
      <c r="N22" s="183">
        <v>269</v>
      </c>
      <c r="O22" s="185">
        <v>13</v>
      </c>
    </row>
    <row r="23" spans="1:15" x14ac:dyDescent="0.3">
      <c r="A23" s="181">
        <v>5</v>
      </c>
      <c r="B23" s="182" t="s">
        <v>1141</v>
      </c>
      <c r="C23" s="182" t="s">
        <v>228</v>
      </c>
      <c r="D23" s="183">
        <v>88</v>
      </c>
      <c r="E23" s="184">
        <v>3</v>
      </c>
      <c r="F23" s="183">
        <v>271</v>
      </c>
      <c r="G23" s="185">
        <v>13</v>
      </c>
      <c r="I23" s="199">
        <v>6</v>
      </c>
      <c r="J23" s="182" t="s">
        <v>1142</v>
      </c>
      <c r="K23" s="182" t="s">
        <v>102</v>
      </c>
      <c r="L23" s="183">
        <v>91</v>
      </c>
      <c r="M23" s="184">
        <v>6</v>
      </c>
      <c r="N23" s="183">
        <v>268</v>
      </c>
      <c r="O23" s="185">
        <v>13</v>
      </c>
    </row>
    <row r="24" spans="1:15" x14ac:dyDescent="0.3">
      <c r="A24" s="181">
        <v>3</v>
      </c>
      <c r="B24" s="182" t="s">
        <v>1143</v>
      </c>
      <c r="C24" s="182" t="s">
        <v>1062</v>
      </c>
      <c r="D24" s="183">
        <v>74</v>
      </c>
      <c r="E24" s="184">
        <v>2</v>
      </c>
      <c r="F24" s="183">
        <v>231</v>
      </c>
      <c r="G24" s="185">
        <v>6</v>
      </c>
      <c r="I24" s="181">
        <v>1</v>
      </c>
      <c r="J24" s="190" t="s">
        <v>1144</v>
      </c>
      <c r="K24" s="182" t="s">
        <v>666</v>
      </c>
      <c r="L24" s="188">
        <v>89</v>
      </c>
      <c r="M24" s="184">
        <v>5</v>
      </c>
      <c r="N24" s="183">
        <v>266</v>
      </c>
      <c r="O24" s="185">
        <v>12</v>
      </c>
    </row>
    <row r="25" spans="1:15" x14ac:dyDescent="0.3">
      <c r="A25" s="191">
        <v>9</v>
      </c>
      <c r="B25" s="192" t="s">
        <v>1145</v>
      </c>
      <c r="C25" s="192" t="s">
        <v>214</v>
      </c>
      <c r="D25" s="200" t="s">
        <v>45</v>
      </c>
      <c r="E25" s="194">
        <v>0</v>
      </c>
      <c r="F25" s="200">
        <v>0</v>
      </c>
      <c r="G25" s="196">
        <v>0</v>
      </c>
      <c r="I25" s="201">
        <v>2</v>
      </c>
      <c r="J25" s="192" t="s">
        <v>173</v>
      </c>
      <c r="K25" s="192" t="s">
        <v>129</v>
      </c>
      <c r="L25" s="200">
        <v>92</v>
      </c>
      <c r="M25" s="194">
        <v>7</v>
      </c>
      <c r="N25" s="200">
        <v>262</v>
      </c>
      <c r="O25" s="196">
        <v>9</v>
      </c>
    </row>
    <row r="27" spans="1:15" x14ac:dyDescent="0.3">
      <c r="A27" s="166"/>
      <c r="B27" s="167" t="s">
        <v>82</v>
      </c>
      <c r="C27" s="162" t="s">
        <v>1146</v>
      </c>
      <c r="D27" s="163"/>
      <c r="E27" s="168" t="s">
        <v>1147</v>
      </c>
      <c r="F27" s="167"/>
      <c r="G27" s="167"/>
      <c r="I27" s="166"/>
      <c r="J27" s="167" t="s">
        <v>85</v>
      </c>
      <c r="K27" s="162" t="s">
        <v>1148</v>
      </c>
      <c r="L27" s="163"/>
      <c r="M27" s="168" t="s">
        <v>1149</v>
      </c>
      <c r="N27" s="167"/>
      <c r="O27" s="167"/>
    </row>
    <row r="28" spans="1:15" x14ac:dyDescent="0.3">
      <c r="A28" s="170">
        <v>1</v>
      </c>
      <c r="B28" s="171" t="s">
        <v>9</v>
      </c>
      <c r="C28" s="171" t="s">
        <v>10</v>
      </c>
      <c r="D28" s="172" t="s">
        <v>11</v>
      </c>
      <c r="E28" s="172" t="s">
        <v>12</v>
      </c>
      <c r="F28" s="172" t="s">
        <v>13</v>
      </c>
      <c r="G28" s="173" t="s">
        <v>14</v>
      </c>
      <c r="I28" s="170">
        <v>1</v>
      </c>
      <c r="J28" s="171" t="s">
        <v>9</v>
      </c>
      <c r="K28" s="171" t="s">
        <v>10</v>
      </c>
      <c r="L28" s="172" t="s">
        <v>11</v>
      </c>
      <c r="M28" s="172" t="s">
        <v>12</v>
      </c>
      <c r="N28" s="172" t="s">
        <v>13</v>
      </c>
      <c r="O28" s="173" t="s">
        <v>14</v>
      </c>
    </row>
    <row r="29" spans="1:15" x14ac:dyDescent="0.3">
      <c r="A29" s="197">
        <v>4</v>
      </c>
      <c r="B29" s="175" t="s">
        <v>1150</v>
      </c>
      <c r="C29" s="175" t="s">
        <v>62</v>
      </c>
      <c r="D29" s="198">
        <v>93</v>
      </c>
      <c r="E29" s="177">
        <v>7</v>
      </c>
      <c r="F29" s="198">
        <v>276</v>
      </c>
      <c r="G29" s="180">
        <v>23</v>
      </c>
      <c r="I29" s="174">
        <v>1</v>
      </c>
      <c r="J29" s="175" t="s">
        <v>1151</v>
      </c>
      <c r="K29" s="175" t="s">
        <v>38</v>
      </c>
      <c r="L29" s="177">
        <v>95</v>
      </c>
      <c r="M29" s="177">
        <v>9</v>
      </c>
      <c r="N29" s="198">
        <v>281</v>
      </c>
      <c r="O29" s="180">
        <v>25</v>
      </c>
    </row>
    <row r="30" spans="1:15" x14ac:dyDescent="0.3">
      <c r="A30" s="181">
        <v>1</v>
      </c>
      <c r="B30" s="182" t="s">
        <v>148</v>
      </c>
      <c r="C30" s="182" t="s">
        <v>149</v>
      </c>
      <c r="D30" s="188">
        <v>96</v>
      </c>
      <c r="E30" s="184">
        <v>9</v>
      </c>
      <c r="F30" s="183">
        <v>275</v>
      </c>
      <c r="G30" s="185">
        <v>22</v>
      </c>
      <c r="I30" s="199">
        <v>4</v>
      </c>
      <c r="J30" s="182" t="s">
        <v>1060</v>
      </c>
      <c r="K30" s="182" t="s">
        <v>129</v>
      </c>
      <c r="L30" s="183">
        <v>90</v>
      </c>
      <c r="M30" s="184">
        <v>7</v>
      </c>
      <c r="N30" s="183">
        <v>275</v>
      </c>
      <c r="O30" s="185">
        <v>23</v>
      </c>
    </row>
    <row r="31" spans="1:15" x14ac:dyDescent="0.3">
      <c r="A31" s="181">
        <v>3</v>
      </c>
      <c r="B31" s="182" t="s">
        <v>1152</v>
      </c>
      <c r="C31" s="182" t="s">
        <v>78</v>
      </c>
      <c r="D31" s="183">
        <v>91</v>
      </c>
      <c r="E31" s="184">
        <v>4</v>
      </c>
      <c r="F31" s="183">
        <v>276</v>
      </c>
      <c r="G31" s="185">
        <v>21</v>
      </c>
      <c r="I31" s="199">
        <v>6</v>
      </c>
      <c r="J31" s="182" t="s">
        <v>207</v>
      </c>
      <c r="K31" s="182" t="s">
        <v>127</v>
      </c>
      <c r="L31" s="183">
        <v>89</v>
      </c>
      <c r="M31" s="184">
        <v>6</v>
      </c>
      <c r="N31" s="183">
        <v>270</v>
      </c>
      <c r="O31" s="185">
        <v>17</v>
      </c>
    </row>
    <row r="32" spans="1:15" x14ac:dyDescent="0.3">
      <c r="A32" s="199">
        <v>6</v>
      </c>
      <c r="B32" s="182" t="s">
        <v>1153</v>
      </c>
      <c r="C32" s="182" t="s">
        <v>217</v>
      </c>
      <c r="D32" s="183">
        <v>94</v>
      </c>
      <c r="E32" s="184">
        <v>8</v>
      </c>
      <c r="F32" s="183">
        <v>265</v>
      </c>
      <c r="G32" s="185">
        <v>17</v>
      </c>
      <c r="I32" s="181">
        <v>5</v>
      </c>
      <c r="J32" s="182" t="s">
        <v>1154</v>
      </c>
      <c r="K32" s="182" t="s">
        <v>1136</v>
      </c>
      <c r="L32" s="183">
        <v>92</v>
      </c>
      <c r="M32" s="184">
        <v>8</v>
      </c>
      <c r="N32" s="183">
        <v>268</v>
      </c>
      <c r="O32" s="185">
        <v>16</v>
      </c>
    </row>
    <row r="33" spans="1:15" x14ac:dyDescent="0.3">
      <c r="A33" s="199">
        <v>8</v>
      </c>
      <c r="B33" s="182" t="s">
        <v>703</v>
      </c>
      <c r="C33" s="182" t="s">
        <v>32</v>
      </c>
      <c r="D33" s="183">
        <v>91</v>
      </c>
      <c r="E33" s="184">
        <v>4</v>
      </c>
      <c r="F33" s="183">
        <v>266</v>
      </c>
      <c r="G33" s="185">
        <v>15</v>
      </c>
      <c r="I33" s="199">
        <v>8</v>
      </c>
      <c r="J33" s="182" t="s">
        <v>611</v>
      </c>
      <c r="K33" s="182" t="s">
        <v>129</v>
      </c>
      <c r="L33" s="183">
        <v>89</v>
      </c>
      <c r="M33" s="184">
        <v>6</v>
      </c>
      <c r="N33" s="183">
        <v>264</v>
      </c>
      <c r="O33" s="185">
        <v>16</v>
      </c>
    </row>
    <row r="34" spans="1:15" x14ac:dyDescent="0.3">
      <c r="A34" s="181">
        <v>9</v>
      </c>
      <c r="B34" s="182" t="s">
        <v>923</v>
      </c>
      <c r="C34" s="182" t="s">
        <v>666</v>
      </c>
      <c r="D34" s="183">
        <v>93</v>
      </c>
      <c r="E34" s="184">
        <v>7</v>
      </c>
      <c r="F34" s="183">
        <v>261</v>
      </c>
      <c r="G34" s="185">
        <v>15</v>
      </c>
      <c r="I34" s="181">
        <v>3</v>
      </c>
      <c r="J34" s="182" t="s">
        <v>1155</v>
      </c>
      <c r="K34" s="182" t="s">
        <v>214</v>
      </c>
      <c r="L34" s="183">
        <v>85</v>
      </c>
      <c r="M34" s="184">
        <v>4</v>
      </c>
      <c r="N34" s="183">
        <v>265</v>
      </c>
      <c r="O34" s="185">
        <v>15</v>
      </c>
    </row>
    <row r="35" spans="1:15" x14ac:dyDescent="0.3">
      <c r="A35" s="181">
        <v>5</v>
      </c>
      <c r="B35" s="182" t="s">
        <v>422</v>
      </c>
      <c r="C35" s="182" t="s">
        <v>547</v>
      </c>
      <c r="D35" s="183">
        <v>85</v>
      </c>
      <c r="E35" s="184">
        <v>2</v>
      </c>
      <c r="F35" s="183">
        <v>258</v>
      </c>
      <c r="G35" s="185">
        <v>12</v>
      </c>
      <c r="I35" s="181">
        <v>9</v>
      </c>
      <c r="J35" s="182" t="s">
        <v>1156</v>
      </c>
      <c r="K35" s="182" t="s">
        <v>129</v>
      </c>
      <c r="L35" s="183">
        <v>85</v>
      </c>
      <c r="M35" s="184">
        <v>4</v>
      </c>
      <c r="N35" s="183">
        <v>254</v>
      </c>
      <c r="O35" s="185">
        <v>13</v>
      </c>
    </row>
    <row r="36" spans="1:15" x14ac:dyDescent="0.3">
      <c r="A36" s="181">
        <v>7</v>
      </c>
      <c r="B36" s="182" t="s">
        <v>439</v>
      </c>
      <c r="C36" s="182" t="s">
        <v>440</v>
      </c>
      <c r="D36" s="183">
        <v>92</v>
      </c>
      <c r="E36" s="184">
        <v>5</v>
      </c>
      <c r="F36" s="183">
        <v>261</v>
      </c>
      <c r="G36" s="185">
        <v>11</v>
      </c>
      <c r="I36" s="199">
        <v>2</v>
      </c>
      <c r="J36" s="182" t="s">
        <v>94</v>
      </c>
      <c r="K36" s="182" t="s">
        <v>38</v>
      </c>
      <c r="L36" s="183">
        <v>84</v>
      </c>
      <c r="M36" s="184">
        <v>2</v>
      </c>
      <c r="N36" s="183">
        <v>259</v>
      </c>
      <c r="O36" s="185">
        <v>11</v>
      </c>
    </row>
    <row r="37" spans="1:15" x14ac:dyDescent="0.3">
      <c r="A37" s="201">
        <v>2</v>
      </c>
      <c r="B37" s="192" t="s">
        <v>1157</v>
      </c>
      <c r="C37" s="192" t="s">
        <v>1158</v>
      </c>
      <c r="D37" s="200" t="s">
        <v>45</v>
      </c>
      <c r="E37" s="194">
        <v>0</v>
      </c>
      <c r="F37" s="200">
        <v>0</v>
      </c>
      <c r="G37" s="196">
        <v>0</v>
      </c>
      <c r="I37" s="191">
        <v>7</v>
      </c>
      <c r="J37" s="192" t="s">
        <v>1159</v>
      </c>
      <c r="K37" s="192" t="s">
        <v>1062</v>
      </c>
      <c r="L37" s="200">
        <v>77</v>
      </c>
      <c r="M37" s="194">
        <v>1</v>
      </c>
      <c r="N37" s="200">
        <v>236</v>
      </c>
      <c r="O37" s="196">
        <v>3</v>
      </c>
    </row>
    <row r="39" spans="1:15" x14ac:dyDescent="0.3">
      <c r="A39" s="166"/>
      <c r="B39" s="167" t="s">
        <v>112</v>
      </c>
      <c r="C39" s="162" t="s">
        <v>1160</v>
      </c>
      <c r="D39" s="163"/>
      <c r="E39" s="168" t="s">
        <v>1161</v>
      </c>
      <c r="F39" s="167"/>
      <c r="G39" s="167"/>
      <c r="I39" s="166"/>
      <c r="J39" s="167" t="s">
        <v>115</v>
      </c>
      <c r="K39" s="162" t="s">
        <v>1056</v>
      </c>
      <c r="L39" s="163"/>
      <c r="M39" s="168" t="s">
        <v>1162</v>
      </c>
      <c r="N39" s="167"/>
      <c r="O39" s="167"/>
    </row>
    <row r="40" spans="1:15" x14ac:dyDescent="0.3">
      <c r="A40" s="170">
        <v>1</v>
      </c>
      <c r="B40" s="171" t="s">
        <v>9</v>
      </c>
      <c r="C40" s="171" t="s">
        <v>10</v>
      </c>
      <c r="D40" s="172" t="s">
        <v>11</v>
      </c>
      <c r="E40" s="172" t="s">
        <v>12</v>
      </c>
      <c r="F40" s="172" t="s">
        <v>13</v>
      </c>
      <c r="G40" s="173" t="s">
        <v>14</v>
      </c>
      <c r="I40" s="170">
        <v>1</v>
      </c>
      <c r="J40" s="171" t="s">
        <v>9</v>
      </c>
      <c r="K40" s="171" t="s">
        <v>10</v>
      </c>
      <c r="L40" s="172" t="s">
        <v>11</v>
      </c>
      <c r="M40" s="172" t="s">
        <v>12</v>
      </c>
      <c r="N40" s="172" t="s">
        <v>13</v>
      </c>
      <c r="O40" s="173" t="s">
        <v>14</v>
      </c>
    </row>
    <row r="41" spans="1:15" x14ac:dyDescent="0.3">
      <c r="A41" s="174">
        <v>9</v>
      </c>
      <c r="B41" s="175" t="s">
        <v>444</v>
      </c>
      <c r="C41" s="175" t="s">
        <v>440</v>
      </c>
      <c r="D41" s="198">
        <v>87</v>
      </c>
      <c r="E41" s="177">
        <v>6</v>
      </c>
      <c r="F41" s="198">
        <v>269</v>
      </c>
      <c r="G41" s="180">
        <v>24</v>
      </c>
      <c r="I41" s="197">
        <v>2</v>
      </c>
      <c r="J41" s="175" t="s">
        <v>1163</v>
      </c>
      <c r="K41" s="175" t="s">
        <v>62</v>
      </c>
      <c r="L41" s="198">
        <v>95</v>
      </c>
      <c r="M41" s="177">
        <v>9</v>
      </c>
      <c r="N41" s="198">
        <v>275</v>
      </c>
      <c r="O41" s="180">
        <v>25</v>
      </c>
    </row>
    <row r="42" spans="1:15" x14ac:dyDescent="0.3">
      <c r="A42" s="181">
        <v>3</v>
      </c>
      <c r="B42" s="182" t="s">
        <v>548</v>
      </c>
      <c r="C42" s="182" t="s">
        <v>549</v>
      </c>
      <c r="D42" s="183">
        <v>90</v>
      </c>
      <c r="E42" s="184">
        <v>9</v>
      </c>
      <c r="F42" s="183">
        <v>263</v>
      </c>
      <c r="G42" s="185">
        <v>22</v>
      </c>
      <c r="I42" s="181">
        <v>5</v>
      </c>
      <c r="J42" s="182" t="s">
        <v>1164</v>
      </c>
      <c r="K42" s="182" t="s">
        <v>228</v>
      </c>
      <c r="L42" s="183">
        <v>90</v>
      </c>
      <c r="M42" s="184">
        <v>7</v>
      </c>
      <c r="N42" s="183">
        <v>271</v>
      </c>
      <c r="O42" s="185">
        <v>24</v>
      </c>
    </row>
    <row r="43" spans="1:15" x14ac:dyDescent="0.3">
      <c r="A43" s="199">
        <v>4</v>
      </c>
      <c r="B43" s="182" t="s">
        <v>1165</v>
      </c>
      <c r="C43" s="182" t="s">
        <v>228</v>
      </c>
      <c r="D43" s="183">
        <v>90</v>
      </c>
      <c r="E43" s="184">
        <v>9</v>
      </c>
      <c r="F43" s="183">
        <v>263</v>
      </c>
      <c r="G43" s="185">
        <v>22</v>
      </c>
      <c r="I43" s="181">
        <v>3</v>
      </c>
      <c r="J43" s="182" t="s">
        <v>1166</v>
      </c>
      <c r="K43" s="182" t="s">
        <v>217</v>
      </c>
      <c r="L43" s="183">
        <v>83</v>
      </c>
      <c r="M43" s="184">
        <v>4</v>
      </c>
      <c r="N43" s="183">
        <v>260</v>
      </c>
      <c r="O43" s="185">
        <v>16</v>
      </c>
    </row>
    <row r="44" spans="1:15" x14ac:dyDescent="0.3">
      <c r="A44" s="181">
        <v>5</v>
      </c>
      <c r="B44" s="182" t="s">
        <v>1167</v>
      </c>
      <c r="C44" s="182" t="s">
        <v>491</v>
      </c>
      <c r="D44" s="183">
        <v>84</v>
      </c>
      <c r="E44" s="184">
        <v>2</v>
      </c>
      <c r="F44" s="183">
        <v>262</v>
      </c>
      <c r="G44" s="185">
        <v>18</v>
      </c>
      <c r="I44" s="181">
        <v>1</v>
      </c>
      <c r="J44" s="182" t="s">
        <v>753</v>
      </c>
      <c r="K44" s="182" t="s">
        <v>228</v>
      </c>
      <c r="L44" s="188">
        <v>84</v>
      </c>
      <c r="M44" s="184">
        <v>5</v>
      </c>
      <c r="N44" s="183">
        <v>255</v>
      </c>
      <c r="O44" s="185">
        <v>16</v>
      </c>
    </row>
    <row r="45" spans="1:15" x14ac:dyDescent="0.3">
      <c r="A45" s="181">
        <v>7</v>
      </c>
      <c r="B45" s="182" t="s">
        <v>889</v>
      </c>
      <c r="C45" s="182" t="s">
        <v>491</v>
      </c>
      <c r="D45" s="183">
        <v>88</v>
      </c>
      <c r="E45" s="184">
        <v>7</v>
      </c>
      <c r="F45" s="183">
        <v>259</v>
      </c>
      <c r="G45" s="185">
        <v>17</v>
      </c>
      <c r="I45" s="181">
        <v>7</v>
      </c>
      <c r="J45" s="182" t="s">
        <v>1168</v>
      </c>
      <c r="K45" s="182" t="s">
        <v>217</v>
      </c>
      <c r="L45" s="183">
        <v>92</v>
      </c>
      <c r="M45" s="184">
        <v>8</v>
      </c>
      <c r="N45" s="183">
        <v>255</v>
      </c>
      <c r="O45" s="185">
        <v>14</v>
      </c>
    </row>
    <row r="46" spans="1:15" x14ac:dyDescent="0.3">
      <c r="A46" s="199">
        <v>2</v>
      </c>
      <c r="B46" s="182" t="s">
        <v>1169</v>
      </c>
      <c r="C46" s="182" t="s">
        <v>1170</v>
      </c>
      <c r="D46" s="183">
        <v>86</v>
      </c>
      <c r="E46" s="184">
        <v>5</v>
      </c>
      <c r="F46" s="183">
        <v>258</v>
      </c>
      <c r="G46" s="185">
        <v>16</v>
      </c>
      <c r="I46" s="181">
        <v>9</v>
      </c>
      <c r="J46" s="190" t="s">
        <v>1171</v>
      </c>
      <c r="K46" s="182" t="s">
        <v>78</v>
      </c>
      <c r="L46" s="183">
        <v>81</v>
      </c>
      <c r="M46" s="184">
        <v>2</v>
      </c>
      <c r="N46" s="183">
        <v>254</v>
      </c>
      <c r="O46" s="185">
        <v>14</v>
      </c>
    </row>
    <row r="47" spans="1:15" x14ac:dyDescent="0.3">
      <c r="A47" s="199">
        <v>8</v>
      </c>
      <c r="B47" s="182" t="s">
        <v>1172</v>
      </c>
      <c r="C47" s="182" t="s">
        <v>217</v>
      </c>
      <c r="D47" s="183">
        <v>86</v>
      </c>
      <c r="E47" s="184">
        <v>5</v>
      </c>
      <c r="F47" s="183">
        <v>253</v>
      </c>
      <c r="G47" s="185">
        <v>14</v>
      </c>
      <c r="I47" s="199">
        <v>8</v>
      </c>
      <c r="J47" s="182" t="s">
        <v>1173</v>
      </c>
      <c r="K47" s="182" t="s">
        <v>429</v>
      </c>
      <c r="L47" s="183">
        <v>87</v>
      </c>
      <c r="M47" s="184">
        <v>6</v>
      </c>
      <c r="N47" s="183">
        <v>254</v>
      </c>
      <c r="O47" s="185">
        <v>13</v>
      </c>
    </row>
    <row r="48" spans="1:15" x14ac:dyDescent="0.3">
      <c r="A48" s="181">
        <v>1</v>
      </c>
      <c r="B48" s="182" t="s">
        <v>905</v>
      </c>
      <c r="C48" s="182" t="s">
        <v>129</v>
      </c>
      <c r="D48" s="188">
        <v>85</v>
      </c>
      <c r="E48" s="184">
        <v>3</v>
      </c>
      <c r="F48" s="183">
        <v>254</v>
      </c>
      <c r="G48" s="185">
        <v>10</v>
      </c>
      <c r="I48" s="199">
        <v>6</v>
      </c>
      <c r="J48" s="182" t="s">
        <v>880</v>
      </c>
      <c r="K48" s="182" t="s">
        <v>491</v>
      </c>
      <c r="L48" s="183">
        <v>83</v>
      </c>
      <c r="M48" s="184">
        <v>4</v>
      </c>
      <c r="N48" s="183">
        <v>253</v>
      </c>
      <c r="O48" s="185">
        <v>13</v>
      </c>
    </row>
    <row r="49" spans="1:15" x14ac:dyDescent="0.3">
      <c r="A49" s="201">
        <v>6</v>
      </c>
      <c r="B49" s="192" t="s">
        <v>873</v>
      </c>
      <c r="C49" s="192" t="s">
        <v>440</v>
      </c>
      <c r="D49" s="200" t="s">
        <v>45</v>
      </c>
      <c r="E49" s="194">
        <v>0</v>
      </c>
      <c r="F49" s="200">
        <v>0</v>
      </c>
      <c r="G49" s="196">
        <v>0</v>
      </c>
      <c r="I49" s="201">
        <v>4</v>
      </c>
      <c r="J49" s="192" t="s">
        <v>1174</v>
      </c>
      <c r="K49" s="192" t="s">
        <v>228</v>
      </c>
      <c r="L49" s="200">
        <v>77</v>
      </c>
      <c r="M49" s="194">
        <v>1</v>
      </c>
      <c r="N49" s="200">
        <v>236</v>
      </c>
      <c r="O49" s="196">
        <v>4</v>
      </c>
    </row>
    <row r="51" spans="1:15" x14ac:dyDescent="0.3">
      <c r="A51" s="166"/>
      <c r="B51" s="167" t="s">
        <v>138</v>
      </c>
      <c r="C51" s="162" t="s">
        <v>1175</v>
      </c>
      <c r="D51" s="163"/>
      <c r="E51" s="168" t="s">
        <v>1176</v>
      </c>
      <c r="F51" s="167"/>
      <c r="G51" s="167"/>
      <c r="I51" s="166"/>
      <c r="J51" s="167" t="s">
        <v>141</v>
      </c>
      <c r="K51" s="162" t="s">
        <v>1177</v>
      </c>
      <c r="L51" s="163"/>
      <c r="M51" s="168" t="s">
        <v>1178</v>
      </c>
      <c r="N51" s="167"/>
      <c r="O51" s="167"/>
    </row>
    <row r="52" spans="1:15" x14ac:dyDescent="0.3">
      <c r="A52" s="170">
        <v>1</v>
      </c>
      <c r="B52" s="171" t="s">
        <v>9</v>
      </c>
      <c r="C52" s="171" t="s">
        <v>10</v>
      </c>
      <c r="D52" s="172" t="s">
        <v>11</v>
      </c>
      <c r="E52" s="172" t="s">
        <v>12</v>
      </c>
      <c r="F52" s="172" t="s">
        <v>13</v>
      </c>
      <c r="G52" s="173" t="s">
        <v>14</v>
      </c>
      <c r="I52" s="170">
        <v>1</v>
      </c>
      <c r="J52" s="171" t="s">
        <v>9</v>
      </c>
      <c r="K52" s="171" t="s">
        <v>10</v>
      </c>
      <c r="L52" s="172" t="s">
        <v>11</v>
      </c>
      <c r="M52" s="172" t="s">
        <v>12</v>
      </c>
      <c r="N52" s="172" t="s">
        <v>13</v>
      </c>
      <c r="O52" s="173" t="s">
        <v>14</v>
      </c>
    </row>
    <row r="53" spans="1:15" x14ac:dyDescent="0.3">
      <c r="A53" s="197">
        <v>2</v>
      </c>
      <c r="B53" s="175" t="s">
        <v>800</v>
      </c>
      <c r="C53" s="175" t="s">
        <v>47</v>
      </c>
      <c r="D53" s="198">
        <v>87</v>
      </c>
      <c r="E53" s="177">
        <v>8</v>
      </c>
      <c r="F53" s="198">
        <v>268</v>
      </c>
      <c r="G53" s="180">
        <v>26</v>
      </c>
      <c r="I53" s="197">
        <v>4</v>
      </c>
      <c r="J53" s="175" t="s">
        <v>1179</v>
      </c>
      <c r="K53" s="175" t="s">
        <v>38</v>
      </c>
      <c r="L53" s="198">
        <v>90</v>
      </c>
      <c r="M53" s="177">
        <v>9</v>
      </c>
      <c r="N53" s="198">
        <v>269</v>
      </c>
      <c r="O53" s="180">
        <v>26</v>
      </c>
    </row>
    <row r="54" spans="1:15" x14ac:dyDescent="0.3">
      <c r="A54" s="181">
        <v>3</v>
      </c>
      <c r="B54" s="182" t="s">
        <v>874</v>
      </c>
      <c r="C54" s="182" t="s">
        <v>440</v>
      </c>
      <c r="D54" s="183">
        <v>87</v>
      </c>
      <c r="E54" s="184">
        <v>8</v>
      </c>
      <c r="F54" s="183">
        <v>253</v>
      </c>
      <c r="G54" s="185">
        <v>20</v>
      </c>
      <c r="I54" s="199">
        <v>6</v>
      </c>
      <c r="J54" s="182" t="s">
        <v>1180</v>
      </c>
      <c r="K54" s="182" t="s">
        <v>62</v>
      </c>
      <c r="L54" s="183">
        <v>89</v>
      </c>
      <c r="M54" s="184">
        <v>7</v>
      </c>
      <c r="N54" s="183">
        <v>263</v>
      </c>
      <c r="O54" s="185">
        <v>22</v>
      </c>
    </row>
    <row r="55" spans="1:15" x14ac:dyDescent="0.3">
      <c r="A55" s="199">
        <v>6</v>
      </c>
      <c r="B55" s="182" t="s">
        <v>126</v>
      </c>
      <c r="C55" s="182" t="s">
        <v>127</v>
      </c>
      <c r="D55" s="183">
        <v>89</v>
      </c>
      <c r="E55" s="184">
        <v>9</v>
      </c>
      <c r="F55" s="183">
        <v>256</v>
      </c>
      <c r="G55" s="185">
        <v>19</v>
      </c>
      <c r="I55" s="181">
        <v>7</v>
      </c>
      <c r="J55" s="182" t="s">
        <v>1181</v>
      </c>
      <c r="K55" s="182" t="s">
        <v>217</v>
      </c>
      <c r="L55" s="183">
        <v>83</v>
      </c>
      <c r="M55" s="184">
        <v>5</v>
      </c>
      <c r="N55" s="183">
        <v>258</v>
      </c>
      <c r="O55" s="185">
        <v>20</v>
      </c>
    </row>
    <row r="56" spans="1:15" x14ac:dyDescent="0.3">
      <c r="A56" s="181">
        <v>5</v>
      </c>
      <c r="B56" s="182" t="s">
        <v>1182</v>
      </c>
      <c r="C56" s="182" t="s">
        <v>440</v>
      </c>
      <c r="D56" s="183">
        <v>82</v>
      </c>
      <c r="E56" s="184">
        <v>4</v>
      </c>
      <c r="F56" s="183">
        <v>249</v>
      </c>
      <c r="G56" s="185">
        <v>16</v>
      </c>
      <c r="I56" s="181">
        <v>9</v>
      </c>
      <c r="J56" s="182" t="s">
        <v>1183</v>
      </c>
      <c r="K56" s="182" t="s">
        <v>62</v>
      </c>
      <c r="L56" s="183">
        <v>89</v>
      </c>
      <c r="M56" s="184">
        <v>7</v>
      </c>
      <c r="N56" s="183">
        <v>258</v>
      </c>
      <c r="O56" s="185">
        <v>19</v>
      </c>
    </row>
    <row r="57" spans="1:15" x14ac:dyDescent="0.3">
      <c r="A57" s="199">
        <v>4</v>
      </c>
      <c r="B57" s="182" t="s">
        <v>804</v>
      </c>
      <c r="C57" s="182" t="s">
        <v>38</v>
      </c>
      <c r="D57" s="183">
        <v>80</v>
      </c>
      <c r="E57" s="184">
        <v>3</v>
      </c>
      <c r="F57" s="183">
        <v>245</v>
      </c>
      <c r="G57" s="185">
        <v>14</v>
      </c>
      <c r="I57" s="199">
        <v>8</v>
      </c>
      <c r="J57" s="182" t="s">
        <v>1184</v>
      </c>
      <c r="K57" s="182" t="s">
        <v>228</v>
      </c>
      <c r="L57" s="183">
        <v>90</v>
      </c>
      <c r="M57" s="184">
        <v>9</v>
      </c>
      <c r="N57" s="183">
        <v>261</v>
      </c>
      <c r="O57" s="185">
        <v>18</v>
      </c>
    </row>
    <row r="58" spans="1:15" x14ac:dyDescent="0.3">
      <c r="A58" s="199">
        <v>8</v>
      </c>
      <c r="B58" s="182" t="s">
        <v>1185</v>
      </c>
      <c r="C58" s="182" t="s">
        <v>440</v>
      </c>
      <c r="D58" s="183">
        <v>70</v>
      </c>
      <c r="E58" s="184">
        <v>2</v>
      </c>
      <c r="F58" s="183">
        <v>238</v>
      </c>
      <c r="G58" s="185">
        <v>14</v>
      </c>
      <c r="I58" s="181">
        <v>5</v>
      </c>
      <c r="J58" s="182" t="s">
        <v>455</v>
      </c>
      <c r="K58" s="182" t="s">
        <v>451</v>
      </c>
      <c r="L58" s="183">
        <v>78</v>
      </c>
      <c r="M58" s="184">
        <v>3</v>
      </c>
      <c r="N58" s="183">
        <v>251</v>
      </c>
      <c r="O58" s="185">
        <v>16</v>
      </c>
    </row>
    <row r="59" spans="1:15" x14ac:dyDescent="0.3">
      <c r="A59" s="181">
        <v>9</v>
      </c>
      <c r="B59" s="182" t="s">
        <v>1186</v>
      </c>
      <c r="C59" s="182" t="s">
        <v>214</v>
      </c>
      <c r="D59" s="183">
        <v>84</v>
      </c>
      <c r="E59" s="184">
        <v>5</v>
      </c>
      <c r="F59" s="183">
        <v>247</v>
      </c>
      <c r="G59" s="185">
        <v>13</v>
      </c>
      <c r="I59" s="181">
        <v>1</v>
      </c>
      <c r="J59" s="182" t="s">
        <v>508</v>
      </c>
      <c r="K59" s="182" t="s">
        <v>440</v>
      </c>
      <c r="L59" s="188">
        <v>82</v>
      </c>
      <c r="M59" s="184">
        <v>4</v>
      </c>
      <c r="N59" s="183">
        <v>237</v>
      </c>
      <c r="O59" s="185">
        <v>10</v>
      </c>
    </row>
    <row r="60" spans="1:15" x14ac:dyDescent="0.3">
      <c r="A60" s="181">
        <v>1</v>
      </c>
      <c r="B60" s="182" t="s">
        <v>1187</v>
      </c>
      <c r="C60" s="182" t="s">
        <v>78</v>
      </c>
      <c r="D60" s="188">
        <v>85</v>
      </c>
      <c r="E60" s="184">
        <v>6</v>
      </c>
      <c r="F60" s="183">
        <v>235</v>
      </c>
      <c r="G60" s="185">
        <v>10</v>
      </c>
      <c r="I60" s="199">
        <v>2</v>
      </c>
      <c r="J60" s="182" t="s">
        <v>953</v>
      </c>
      <c r="K60" s="182" t="s">
        <v>81</v>
      </c>
      <c r="L60" s="183" t="s">
        <v>571</v>
      </c>
      <c r="M60" s="184">
        <v>0</v>
      </c>
      <c r="N60" s="183">
        <v>0</v>
      </c>
      <c r="O60" s="185">
        <v>0</v>
      </c>
    </row>
    <row r="61" spans="1:15" x14ac:dyDescent="0.3">
      <c r="A61" s="191">
        <v>7</v>
      </c>
      <c r="B61" s="202" t="s">
        <v>779</v>
      </c>
      <c r="C61" s="192" t="s">
        <v>666</v>
      </c>
      <c r="D61" s="200">
        <v>66</v>
      </c>
      <c r="E61" s="194">
        <v>1</v>
      </c>
      <c r="F61" s="200">
        <v>216</v>
      </c>
      <c r="G61" s="196">
        <v>7</v>
      </c>
      <c r="I61" s="191">
        <v>3</v>
      </c>
      <c r="J61" s="192" t="s">
        <v>1188</v>
      </c>
      <c r="K61" s="192" t="s">
        <v>81</v>
      </c>
      <c r="L61" s="200" t="s">
        <v>571</v>
      </c>
      <c r="M61" s="194">
        <v>0</v>
      </c>
      <c r="N61" s="200">
        <v>0</v>
      </c>
      <c r="O61" s="196">
        <v>0</v>
      </c>
    </row>
    <row r="63" spans="1:15" x14ac:dyDescent="0.3">
      <c r="B63" s="179" t="s">
        <v>1189</v>
      </c>
      <c r="C63" s="179"/>
      <c r="D63" s="179"/>
      <c r="E63" s="179"/>
      <c r="F63" s="203" t="s">
        <v>165</v>
      </c>
      <c r="G63" s="179"/>
    </row>
    <row r="64" spans="1:15" x14ac:dyDescent="0.3">
      <c r="B64" s="179" t="s">
        <v>166</v>
      </c>
      <c r="C64" s="179"/>
      <c r="D64" s="179"/>
      <c r="E64" s="179"/>
      <c r="F64" s="179"/>
      <c r="G64" s="179"/>
    </row>
  </sheetData>
  <hyperlinks>
    <hyperlink ref="B2" location="'Index'!A3" tooltip="Go to the Index sheet" display="á" xr:uid="{5CBFC928-1A33-48DF-A855-85CC6996A34D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0E98-FB8A-47C1-8C0E-CAA996290D23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3" customWidth="1"/>
    <col min="2" max="3" width="20.7109375" style="153" customWidth="1"/>
    <col min="4" max="7" width="5" style="153" customWidth="1"/>
    <col min="8" max="8" width="1.7109375" style="153" customWidth="1"/>
    <col min="9" max="9" width="2.7109375" style="153" customWidth="1"/>
    <col min="10" max="11" width="20.7109375" style="153" customWidth="1"/>
    <col min="12" max="15" width="5" style="153" customWidth="1"/>
    <col min="16" max="16" width="5.140625" customWidth="1"/>
  </cols>
  <sheetData>
    <row r="1" spans="1:15" ht="18" x14ac:dyDescent="0.35">
      <c r="A1" s="204"/>
      <c r="B1" s="205" t="s">
        <v>1113</v>
      </c>
      <c r="C1" s="206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7"/>
      <c r="B2" s="208" t="s">
        <v>2</v>
      </c>
      <c r="C2" s="209"/>
      <c r="D2" s="210"/>
      <c r="E2" s="210"/>
      <c r="F2" s="209"/>
      <c r="G2" s="210"/>
      <c r="H2" s="211"/>
      <c r="I2" s="212"/>
      <c r="J2" s="210"/>
      <c r="K2" s="210"/>
      <c r="L2" s="210"/>
      <c r="M2" s="209"/>
      <c r="N2" s="210"/>
    </row>
    <row r="3" spans="1:15" x14ac:dyDescent="0.3">
      <c r="A3" s="213"/>
      <c r="B3" s="214" t="s">
        <v>167</v>
      </c>
      <c r="C3" s="209" t="s">
        <v>1190</v>
      </c>
      <c r="D3" s="210"/>
      <c r="E3" s="215" t="s">
        <v>1191</v>
      </c>
      <c r="F3" s="216"/>
      <c r="G3" s="216"/>
      <c r="H3" s="33"/>
      <c r="I3" s="213"/>
      <c r="J3" s="214" t="s">
        <v>170</v>
      </c>
      <c r="K3" s="209" t="s">
        <v>1192</v>
      </c>
      <c r="L3" s="210"/>
      <c r="M3" s="215" t="s">
        <v>1193</v>
      </c>
      <c r="N3" s="216"/>
      <c r="O3" s="216"/>
    </row>
    <row r="4" spans="1:15" x14ac:dyDescent="0.3">
      <c r="A4" s="70">
        <v>1</v>
      </c>
      <c r="B4" s="217" t="s">
        <v>9</v>
      </c>
      <c r="C4" s="217" t="s">
        <v>10</v>
      </c>
      <c r="D4" s="218" t="s">
        <v>11</v>
      </c>
      <c r="E4" s="218" t="s">
        <v>12</v>
      </c>
      <c r="F4" s="218" t="s">
        <v>13</v>
      </c>
      <c r="G4" s="219" t="s">
        <v>14</v>
      </c>
      <c r="H4" s="33"/>
      <c r="I4" s="70">
        <v>1</v>
      </c>
      <c r="J4" s="217" t="s">
        <v>9</v>
      </c>
      <c r="K4" s="217" t="s">
        <v>10</v>
      </c>
      <c r="L4" s="218" t="s">
        <v>11</v>
      </c>
      <c r="M4" s="218" t="s">
        <v>12</v>
      </c>
      <c r="N4" s="218" t="s">
        <v>13</v>
      </c>
      <c r="O4" s="219" t="s">
        <v>14</v>
      </c>
    </row>
    <row r="5" spans="1:15" x14ac:dyDescent="0.3">
      <c r="A5" s="220">
        <v>3</v>
      </c>
      <c r="B5" s="15" t="s">
        <v>1194</v>
      </c>
      <c r="C5" s="15" t="s">
        <v>217</v>
      </c>
      <c r="D5" s="35">
        <v>98</v>
      </c>
      <c r="E5" s="221">
        <v>9</v>
      </c>
      <c r="F5" s="35">
        <v>285</v>
      </c>
      <c r="G5" s="36">
        <v>27</v>
      </c>
      <c r="H5" s="33"/>
      <c r="I5" s="220">
        <v>5</v>
      </c>
      <c r="J5" s="15" t="s">
        <v>791</v>
      </c>
      <c r="K5" s="15" t="s">
        <v>38</v>
      </c>
      <c r="L5" s="35">
        <v>82</v>
      </c>
      <c r="M5" s="221">
        <v>7</v>
      </c>
      <c r="N5" s="35">
        <v>265</v>
      </c>
      <c r="O5" s="36">
        <v>25</v>
      </c>
    </row>
    <row r="6" spans="1:15" x14ac:dyDescent="0.3">
      <c r="A6" s="37">
        <v>8</v>
      </c>
      <c r="B6" s="19" t="s">
        <v>1195</v>
      </c>
      <c r="C6" s="19" t="s">
        <v>62</v>
      </c>
      <c r="D6" s="38">
        <v>92</v>
      </c>
      <c r="E6" s="222">
        <v>8</v>
      </c>
      <c r="F6" s="38">
        <v>266</v>
      </c>
      <c r="G6" s="39">
        <v>23</v>
      </c>
      <c r="H6" s="33"/>
      <c r="I6" s="37">
        <v>2</v>
      </c>
      <c r="J6" s="19" t="s">
        <v>596</v>
      </c>
      <c r="K6" s="19" t="s">
        <v>214</v>
      </c>
      <c r="L6" s="38">
        <v>87</v>
      </c>
      <c r="M6" s="222">
        <v>8</v>
      </c>
      <c r="N6" s="38">
        <v>260</v>
      </c>
      <c r="O6" s="39">
        <v>23</v>
      </c>
    </row>
    <row r="7" spans="1:15" ht="15.75" customHeight="1" x14ac:dyDescent="0.3">
      <c r="A7" s="223">
        <v>9</v>
      </c>
      <c r="B7" s="19" t="s">
        <v>227</v>
      </c>
      <c r="C7" s="19" t="s">
        <v>228</v>
      </c>
      <c r="D7" s="38">
        <v>83</v>
      </c>
      <c r="E7" s="222">
        <v>6</v>
      </c>
      <c r="F7" s="38">
        <v>257</v>
      </c>
      <c r="G7" s="39">
        <v>20</v>
      </c>
      <c r="H7" s="33"/>
      <c r="I7" s="37">
        <v>8</v>
      </c>
      <c r="J7" s="19" t="s">
        <v>1196</v>
      </c>
      <c r="K7" s="19" t="s">
        <v>1136</v>
      </c>
      <c r="L7" s="38">
        <v>81</v>
      </c>
      <c r="M7" s="222">
        <v>6</v>
      </c>
      <c r="N7" s="38">
        <v>249</v>
      </c>
      <c r="O7" s="39">
        <v>20</v>
      </c>
    </row>
    <row r="8" spans="1:15" ht="15.75" customHeight="1" x14ac:dyDescent="0.3">
      <c r="A8" s="37">
        <v>2</v>
      </c>
      <c r="B8" s="19" t="s">
        <v>1197</v>
      </c>
      <c r="C8" s="19" t="s">
        <v>975</v>
      </c>
      <c r="D8" s="38">
        <v>89</v>
      </c>
      <c r="E8" s="222">
        <v>7</v>
      </c>
      <c r="F8" s="38">
        <v>260</v>
      </c>
      <c r="G8" s="39">
        <v>19</v>
      </c>
      <c r="H8" s="33"/>
      <c r="I8" s="223">
        <v>1</v>
      </c>
      <c r="J8" s="19" t="s">
        <v>1198</v>
      </c>
      <c r="K8" s="19" t="s">
        <v>149</v>
      </c>
      <c r="L8" s="224">
        <v>80</v>
      </c>
      <c r="M8" s="222">
        <v>5</v>
      </c>
      <c r="N8" s="23">
        <v>245</v>
      </c>
      <c r="O8" s="24">
        <v>17</v>
      </c>
    </row>
    <row r="9" spans="1:15" x14ac:dyDescent="0.3">
      <c r="A9" s="37">
        <v>6</v>
      </c>
      <c r="B9" s="19" t="s">
        <v>430</v>
      </c>
      <c r="C9" s="19" t="s">
        <v>429</v>
      </c>
      <c r="D9" s="38">
        <v>75</v>
      </c>
      <c r="E9" s="222">
        <v>4</v>
      </c>
      <c r="F9" s="38">
        <v>241</v>
      </c>
      <c r="G9" s="39">
        <v>16</v>
      </c>
      <c r="H9" s="33"/>
      <c r="I9" s="223">
        <v>7</v>
      </c>
      <c r="J9" s="19" t="s">
        <v>514</v>
      </c>
      <c r="K9" s="19" t="s">
        <v>129</v>
      </c>
      <c r="L9" s="38">
        <v>79</v>
      </c>
      <c r="M9" s="222">
        <v>4</v>
      </c>
      <c r="N9" s="38">
        <v>248</v>
      </c>
      <c r="O9" s="39">
        <v>16</v>
      </c>
    </row>
    <row r="10" spans="1:15" x14ac:dyDescent="0.3">
      <c r="A10" s="223">
        <v>1</v>
      </c>
      <c r="B10" s="19" t="s">
        <v>1199</v>
      </c>
      <c r="C10" s="19" t="s">
        <v>1136</v>
      </c>
      <c r="D10" s="224">
        <v>79</v>
      </c>
      <c r="E10" s="222">
        <v>5</v>
      </c>
      <c r="F10" s="23">
        <v>236</v>
      </c>
      <c r="G10" s="24">
        <v>13</v>
      </c>
      <c r="H10" s="33"/>
      <c r="I10" s="223">
        <v>9</v>
      </c>
      <c r="J10" s="19" t="s">
        <v>1200</v>
      </c>
      <c r="K10" s="19" t="s">
        <v>25</v>
      </c>
      <c r="L10" s="38">
        <v>88</v>
      </c>
      <c r="M10" s="222">
        <v>9</v>
      </c>
      <c r="N10" s="38">
        <v>242</v>
      </c>
      <c r="O10" s="39">
        <v>14</v>
      </c>
    </row>
    <row r="11" spans="1:15" x14ac:dyDescent="0.3">
      <c r="A11" s="223">
        <v>7</v>
      </c>
      <c r="B11" s="19" t="s">
        <v>1201</v>
      </c>
      <c r="C11" s="19" t="s">
        <v>62</v>
      </c>
      <c r="D11" s="38">
        <v>73</v>
      </c>
      <c r="E11" s="222">
        <v>3</v>
      </c>
      <c r="F11" s="38">
        <v>210</v>
      </c>
      <c r="G11" s="39">
        <v>9</v>
      </c>
      <c r="H11" s="33"/>
      <c r="I11" s="37">
        <v>4</v>
      </c>
      <c r="J11" s="19" t="s">
        <v>609</v>
      </c>
      <c r="K11" s="19" t="s">
        <v>38</v>
      </c>
      <c r="L11" s="38">
        <v>75</v>
      </c>
      <c r="M11" s="222">
        <v>2</v>
      </c>
      <c r="N11" s="38">
        <v>235</v>
      </c>
      <c r="O11" s="39">
        <v>9</v>
      </c>
    </row>
    <row r="12" spans="1:15" x14ac:dyDescent="0.3">
      <c r="A12" s="37">
        <v>4</v>
      </c>
      <c r="B12" s="19" t="s">
        <v>1202</v>
      </c>
      <c r="C12" s="19" t="s">
        <v>16</v>
      </c>
      <c r="D12" s="38" t="s">
        <v>45</v>
      </c>
      <c r="E12" s="222">
        <v>0</v>
      </c>
      <c r="F12" s="38">
        <v>0</v>
      </c>
      <c r="G12" s="39">
        <v>0</v>
      </c>
      <c r="H12" s="33"/>
      <c r="I12" s="223">
        <v>3</v>
      </c>
      <c r="J12" s="19" t="s">
        <v>1203</v>
      </c>
      <c r="K12" s="19" t="s">
        <v>38</v>
      </c>
      <c r="L12" s="38">
        <v>78</v>
      </c>
      <c r="M12" s="222">
        <v>3</v>
      </c>
      <c r="N12" s="38">
        <v>231</v>
      </c>
      <c r="O12" s="39">
        <v>8</v>
      </c>
    </row>
    <row r="13" spans="1:15" x14ac:dyDescent="0.3">
      <c r="A13" s="225">
        <v>5</v>
      </c>
      <c r="B13" s="26" t="s">
        <v>1204</v>
      </c>
      <c r="C13" s="26" t="s">
        <v>16</v>
      </c>
      <c r="D13" s="40" t="s">
        <v>45</v>
      </c>
      <c r="E13" s="226">
        <v>0</v>
      </c>
      <c r="F13" s="40">
        <v>0</v>
      </c>
      <c r="G13" s="41">
        <v>0</v>
      </c>
      <c r="H13" s="33"/>
      <c r="I13" s="42">
        <v>6</v>
      </c>
      <c r="J13" s="26" t="s">
        <v>1205</v>
      </c>
      <c r="K13" s="26" t="s">
        <v>62</v>
      </c>
      <c r="L13" s="40">
        <v>75</v>
      </c>
      <c r="M13" s="226">
        <v>2</v>
      </c>
      <c r="N13" s="40">
        <v>218</v>
      </c>
      <c r="O13" s="41">
        <v>5</v>
      </c>
    </row>
    <row r="14" spans="1:15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x14ac:dyDescent="0.3">
      <c r="A15" s="213"/>
      <c r="B15" s="214" t="s">
        <v>193</v>
      </c>
      <c r="C15" s="209" t="s">
        <v>1206</v>
      </c>
      <c r="D15" s="210"/>
      <c r="E15" s="215" t="s">
        <v>1207</v>
      </c>
      <c r="F15" s="216"/>
      <c r="G15" s="216"/>
      <c r="H15" s="33"/>
      <c r="I15" s="213"/>
      <c r="J15" s="214" t="s">
        <v>196</v>
      </c>
      <c r="K15" s="209" t="s">
        <v>1208</v>
      </c>
      <c r="L15" s="210"/>
      <c r="M15" s="215" t="s">
        <v>1209</v>
      </c>
      <c r="N15" s="216"/>
      <c r="O15" s="216"/>
    </row>
    <row r="16" spans="1:15" x14ac:dyDescent="0.3">
      <c r="A16" s="70">
        <v>1</v>
      </c>
      <c r="B16" s="217" t="s">
        <v>9</v>
      </c>
      <c r="C16" s="217" t="s">
        <v>10</v>
      </c>
      <c r="D16" s="218" t="s">
        <v>11</v>
      </c>
      <c r="E16" s="218" t="s">
        <v>12</v>
      </c>
      <c r="F16" s="218" t="s">
        <v>13</v>
      </c>
      <c r="G16" s="219" t="s">
        <v>14</v>
      </c>
      <c r="H16" s="33"/>
      <c r="I16" s="70">
        <v>1</v>
      </c>
      <c r="J16" s="217" t="s">
        <v>9</v>
      </c>
      <c r="K16" s="217" t="s">
        <v>10</v>
      </c>
      <c r="L16" s="218" t="s">
        <v>11</v>
      </c>
      <c r="M16" s="218" t="s">
        <v>12</v>
      </c>
      <c r="N16" s="218" t="s">
        <v>13</v>
      </c>
      <c r="O16" s="219" t="s">
        <v>14</v>
      </c>
    </row>
    <row r="17" spans="1:15" x14ac:dyDescent="0.3">
      <c r="A17" s="220">
        <v>9</v>
      </c>
      <c r="B17" s="15" t="s">
        <v>241</v>
      </c>
      <c r="C17" s="15" t="s">
        <v>62</v>
      </c>
      <c r="D17" s="35">
        <v>89</v>
      </c>
      <c r="E17" s="221">
        <v>10</v>
      </c>
      <c r="F17" s="35">
        <v>275</v>
      </c>
      <c r="G17" s="36">
        <v>30</v>
      </c>
      <c r="H17" s="33"/>
      <c r="I17" s="34">
        <v>2</v>
      </c>
      <c r="J17" s="15" t="s">
        <v>1210</v>
      </c>
      <c r="K17" s="15" t="s">
        <v>129</v>
      </c>
      <c r="L17" s="35">
        <v>81</v>
      </c>
      <c r="M17" s="221">
        <v>8</v>
      </c>
      <c r="N17" s="35">
        <v>246</v>
      </c>
      <c r="O17" s="36">
        <v>22</v>
      </c>
    </row>
    <row r="18" spans="1:15" x14ac:dyDescent="0.3">
      <c r="A18" s="223">
        <v>5</v>
      </c>
      <c r="B18" s="19" t="s">
        <v>885</v>
      </c>
      <c r="C18" s="19" t="s">
        <v>38</v>
      </c>
      <c r="D18" s="38">
        <v>89</v>
      </c>
      <c r="E18" s="222">
        <v>10</v>
      </c>
      <c r="F18" s="38">
        <v>264</v>
      </c>
      <c r="G18" s="39">
        <v>27</v>
      </c>
      <c r="H18" s="33"/>
      <c r="I18" s="223">
        <v>1</v>
      </c>
      <c r="J18" s="19" t="s">
        <v>648</v>
      </c>
      <c r="K18" s="19" t="s">
        <v>38</v>
      </c>
      <c r="L18" s="224">
        <v>79</v>
      </c>
      <c r="M18" s="222">
        <v>7</v>
      </c>
      <c r="N18" s="23">
        <v>245</v>
      </c>
      <c r="O18" s="24">
        <v>22</v>
      </c>
    </row>
    <row r="19" spans="1:15" x14ac:dyDescent="0.3">
      <c r="A19" s="37">
        <v>10</v>
      </c>
      <c r="B19" s="19" t="s">
        <v>1211</v>
      </c>
      <c r="C19" s="19" t="s">
        <v>96</v>
      </c>
      <c r="D19" s="38">
        <v>85</v>
      </c>
      <c r="E19" s="222">
        <v>7</v>
      </c>
      <c r="F19" s="38">
        <v>255</v>
      </c>
      <c r="G19" s="39">
        <v>23</v>
      </c>
      <c r="H19" s="33"/>
      <c r="I19" s="37">
        <v>8</v>
      </c>
      <c r="J19" s="19" t="s">
        <v>147</v>
      </c>
      <c r="K19" s="19" t="s">
        <v>25</v>
      </c>
      <c r="L19" s="38">
        <v>79</v>
      </c>
      <c r="M19" s="222">
        <v>7</v>
      </c>
      <c r="N19" s="38">
        <v>246</v>
      </c>
      <c r="O19" s="39">
        <v>21</v>
      </c>
    </row>
    <row r="20" spans="1:15" x14ac:dyDescent="0.3">
      <c r="A20" s="37">
        <v>8</v>
      </c>
      <c r="B20" s="19" t="s">
        <v>478</v>
      </c>
      <c r="C20" s="19" t="s">
        <v>451</v>
      </c>
      <c r="D20" s="38">
        <v>87</v>
      </c>
      <c r="E20" s="222">
        <v>8</v>
      </c>
      <c r="F20" s="38">
        <v>257</v>
      </c>
      <c r="G20" s="39">
        <v>22</v>
      </c>
      <c r="H20" s="33"/>
      <c r="I20" s="223">
        <v>3</v>
      </c>
      <c r="J20" s="19" t="s">
        <v>174</v>
      </c>
      <c r="K20" s="19" t="s">
        <v>127</v>
      </c>
      <c r="L20" s="38">
        <v>78</v>
      </c>
      <c r="M20" s="222">
        <v>5</v>
      </c>
      <c r="N20" s="38">
        <v>230</v>
      </c>
      <c r="O20" s="39">
        <v>12</v>
      </c>
    </row>
    <row r="21" spans="1:15" x14ac:dyDescent="0.3">
      <c r="A21" s="37">
        <v>2</v>
      </c>
      <c r="B21" s="19" t="s">
        <v>1212</v>
      </c>
      <c r="C21" s="19" t="s">
        <v>451</v>
      </c>
      <c r="D21" s="38">
        <v>84</v>
      </c>
      <c r="E21" s="222">
        <v>6</v>
      </c>
      <c r="F21" s="38">
        <v>252</v>
      </c>
      <c r="G21" s="39">
        <v>18</v>
      </c>
      <c r="H21" s="33"/>
      <c r="I21" s="37">
        <v>6</v>
      </c>
      <c r="J21" s="19" t="s">
        <v>1213</v>
      </c>
      <c r="K21" s="19" t="s">
        <v>1214</v>
      </c>
      <c r="L21" s="38">
        <v>69</v>
      </c>
      <c r="M21" s="222">
        <v>3</v>
      </c>
      <c r="N21" s="38">
        <v>228</v>
      </c>
      <c r="O21" s="39">
        <v>12</v>
      </c>
    </row>
    <row r="22" spans="1:15" x14ac:dyDescent="0.3">
      <c r="A22" s="37">
        <v>6</v>
      </c>
      <c r="B22" s="19" t="s">
        <v>1215</v>
      </c>
      <c r="C22" s="19" t="s">
        <v>129</v>
      </c>
      <c r="D22" s="38" t="s">
        <v>45</v>
      </c>
      <c r="E22" s="222">
        <v>0</v>
      </c>
      <c r="F22" s="38">
        <v>166</v>
      </c>
      <c r="G22" s="39">
        <v>14</v>
      </c>
      <c r="H22" s="33"/>
      <c r="I22" s="223">
        <v>7</v>
      </c>
      <c r="J22" s="19" t="s">
        <v>801</v>
      </c>
      <c r="K22" s="19" t="s">
        <v>228</v>
      </c>
      <c r="L22" s="38">
        <v>73</v>
      </c>
      <c r="M22" s="222">
        <v>4</v>
      </c>
      <c r="N22" s="38">
        <v>228</v>
      </c>
      <c r="O22" s="39">
        <v>12</v>
      </c>
    </row>
    <row r="23" spans="1:15" x14ac:dyDescent="0.3">
      <c r="A23" s="37">
        <v>4</v>
      </c>
      <c r="B23" s="19" t="s">
        <v>1216</v>
      </c>
      <c r="C23" s="19" t="s">
        <v>149</v>
      </c>
      <c r="D23" s="38">
        <v>77</v>
      </c>
      <c r="E23" s="222">
        <v>3</v>
      </c>
      <c r="F23" s="38">
        <v>235</v>
      </c>
      <c r="G23" s="39">
        <v>10</v>
      </c>
      <c r="H23" s="33"/>
      <c r="I23" s="37">
        <v>4</v>
      </c>
      <c r="J23" s="19" t="s">
        <v>1217</v>
      </c>
      <c r="K23" s="19" t="s">
        <v>1136</v>
      </c>
      <c r="L23" s="38">
        <v>69</v>
      </c>
      <c r="M23" s="222">
        <v>3</v>
      </c>
      <c r="N23" s="38">
        <v>223</v>
      </c>
      <c r="O23" s="39">
        <v>9</v>
      </c>
    </row>
    <row r="24" spans="1:15" x14ac:dyDescent="0.3">
      <c r="A24" s="223">
        <v>7</v>
      </c>
      <c r="B24" s="19" t="s">
        <v>737</v>
      </c>
      <c r="C24" s="19" t="s">
        <v>129</v>
      </c>
      <c r="D24" s="38">
        <v>77</v>
      </c>
      <c r="E24" s="222">
        <v>3</v>
      </c>
      <c r="F24" s="38">
        <v>234</v>
      </c>
      <c r="G24" s="39">
        <v>10</v>
      </c>
      <c r="H24" s="33"/>
      <c r="I24" s="225">
        <v>5</v>
      </c>
      <c r="J24" s="26" t="s">
        <v>930</v>
      </c>
      <c r="K24" s="26" t="s">
        <v>694</v>
      </c>
      <c r="L24" s="40" t="s">
        <v>45</v>
      </c>
      <c r="M24" s="226">
        <v>0</v>
      </c>
      <c r="N24" s="40">
        <v>0</v>
      </c>
      <c r="O24" s="41">
        <v>0</v>
      </c>
    </row>
    <row r="25" spans="1:15" x14ac:dyDescent="0.3">
      <c r="A25" s="223">
        <v>1</v>
      </c>
      <c r="B25" s="19" t="s">
        <v>886</v>
      </c>
      <c r="C25" s="19" t="s">
        <v>76</v>
      </c>
      <c r="D25" s="224">
        <v>81</v>
      </c>
      <c r="E25" s="222">
        <v>5</v>
      </c>
      <c r="F25" s="23">
        <v>233</v>
      </c>
      <c r="G25" s="24">
        <v>9</v>
      </c>
      <c r="H25" s="33"/>
      <c r="I25" s="33"/>
      <c r="J25" s="33"/>
      <c r="K25" s="33"/>
      <c r="L25" s="33"/>
      <c r="M25" s="33"/>
      <c r="N25" s="33"/>
      <c r="O25" s="33"/>
    </row>
    <row r="26" spans="1:15" x14ac:dyDescent="0.3">
      <c r="A26" s="225">
        <v>3</v>
      </c>
      <c r="B26" s="26" t="s">
        <v>161</v>
      </c>
      <c r="C26" s="26" t="s">
        <v>62</v>
      </c>
      <c r="D26" s="40">
        <v>81</v>
      </c>
      <c r="E26" s="226">
        <v>5</v>
      </c>
      <c r="F26" s="40">
        <v>161</v>
      </c>
      <c r="G26" s="41">
        <v>8</v>
      </c>
      <c r="H26" s="33"/>
      <c r="I26" s="33"/>
      <c r="J26" s="33"/>
      <c r="K26" s="33"/>
      <c r="L26" s="33"/>
      <c r="M26" s="33"/>
      <c r="N26" s="33"/>
      <c r="O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3">
      <c r="A28" s="213"/>
      <c r="B28" s="214" t="s">
        <v>220</v>
      </c>
      <c r="C28" s="209" t="s">
        <v>1218</v>
      </c>
      <c r="D28" s="210"/>
      <c r="E28" s="215" t="s">
        <v>1219</v>
      </c>
      <c r="F28" s="216"/>
      <c r="G28" s="216"/>
      <c r="H28" s="33"/>
      <c r="I28" s="213"/>
      <c r="J28" s="214" t="s">
        <v>223</v>
      </c>
      <c r="K28" s="209" t="s">
        <v>1220</v>
      </c>
      <c r="L28" s="210"/>
      <c r="M28" s="215" t="s">
        <v>1221</v>
      </c>
      <c r="N28" s="216"/>
      <c r="O28" s="216"/>
    </row>
    <row r="29" spans="1:15" x14ac:dyDescent="0.3">
      <c r="A29" s="70">
        <v>1</v>
      </c>
      <c r="B29" s="217" t="s">
        <v>9</v>
      </c>
      <c r="C29" s="217" t="s">
        <v>10</v>
      </c>
      <c r="D29" s="218" t="s">
        <v>11</v>
      </c>
      <c r="E29" s="218" t="s">
        <v>12</v>
      </c>
      <c r="F29" s="218" t="s">
        <v>13</v>
      </c>
      <c r="G29" s="219" t="s">
        <v>14</v>
      </c>
      <c r="H29" s="33"/>
      <c r="I29" s="70">
        <v>1</v>
      </c>
      <c r="J29" s="217" t="s">
        <v>9</v>
      </c>
      <c r="K29" s="217" t="s">
        <v>10</v>
      </c>
      <c r="L29" s="218" t="s">
        <v>11</v>
      </c>
      <c r="M29" s="218" t="s">
        <v>12</v>
      </c>
      <c r="N29" s="218" t="s">
        <v>13</v>
      </c>
      <c r="O29" s="219" t="s">
        <v>14</v>
      </c>
    </row>
    <row r="30" spans="1:15" x14ac:dyDescent="0.3">
      <c r="A30" s="220">
        <v>1</v>
      </c>
      <c r="B30" s="15" t="s">
        <v>785</v>
      </c>
      <c r="C30" s="15" t="s">
        <v>78</v>
      </c>
      <c r="D30" s="221">
        <v>85</v>
      </c>
      <c r="E30" s="221">
        <v>8</v>
      </c>
      <c r="F30" s="44">
        <v>266</v>
      </c>
      <c r="G30" s="45">
        <v>24</v>
      </c>
      <c r="H30" s="33"/>
      <c r="I30" s="220">
        <v>1</v>
      </c>
      <c r="J30" s="15" t="s">
        <v>949</v>
      </c>
      <c r="K30" s="15" t="s">
        <v>47</v>
      </c>
      <c r="L30" s="221">
        <v>85</v>
      </c>
      <c r="M30" s="221">
        <v>8</v>
      </c>
      <c r="N30" s="44">
        <v>248</v>
      </c>
      <c r="O30" s="45">
        <v>22</v>
      </c>
    </row>
    <row r="31" spans="1:15" x14ac:dyDescent="0.3">
      <c r="A31" s="223">
        <v>3</v>
      </c>
      <c r="B31" s="19" t="s">
        <v>1222</v>
      </c>
      <c r="C31" s="19" t="s">
        <v>149</v>
      </c>
      <c r="D31" s="38">
        <v>78</v>
      </c>
      <c r="E31" s="222">
        <v>4</v>
      </c>
      <c r="F31" s="38">
        <v>246</v>
      </c>
      <c r="G31" s="39">
        <v>17</v>
      </c>
      <c r="H31" s="33"/>
      <c r="I31" s="37">
        <v>4</v>
      </c>
      <c r="J31" s="19" t="s">
        <v>453</v>
      </c>
      <c r="K31" s="19" t="s">
        <v>149</v>
      </c>
      <c r="L31" s="38">
        <v>80</v>
      </c>
      <c r="M31" s="222">
        <v>6</v>
      </c>
      <c r="N31" s="38">
        <v>245</v>
      </c>
      <c r="O31" s="39">
        <v>20</v>
      </c>
    </row>
    <row r="32" spans="1:15" x14ac:dyDescent="0.3">
      <c r="A32" s="37">
        <v>4</v>
      </c>
      <c r="B32" s="19" t="s">
        <v>951</v>
      </c>
      <c r="C32" s="19" t="s">
        <v>47</v>
      </c>
      <c r="D32" s="38">
        <v>84</v>
      </c>
      <c r="E32" s="222">
        <v>7</v>
      </c>
      <c r="F32" s="38">
        <v>244</v>
      </c>
      <c r="G32" s="39">
        <v>17</v>
      </c>
      <c r="H32" s="33"/>
      <c r="I32" s="37">
        <v>2</v>
      </c>
      <c r="J32" s="19" t="s">
        <v>1223</v>
      </c>
      <c r="K32" s="19" t="s">
        <v>62</v>
      </c>
      <c r="L32" s="38">
        <v>84</v>
      </c>
      <c r="M32" s="222">
        <v>7</v>
      </c>
      <c r="N32" s="38">
        <v>238</v>
      </c>
      <c r="O32" s="39">
        <v>18</v>
      </c>
    </row>
    <row r="33" spans="1:15" x14ac:dyDescent="0.3">
      <c r="A33" s="37">
        <v>8</v>
      </c>
      <c r="B33" s="19" t="s">
        <v>1224</v>
      </c>
      <c r="C33" s="19" t="s">
        <v>102</v>
      </c>
      <c r="D33" s="38">
        <v>75</v>
      </c>
      <c r="E33" s="222">
        <v>2</v>
      </c>
      <c r="F33" s="38">
        <v>239</v>
      </c>
      <c r="G33" s="39">
        <v>13</v>
      </c>
      <c r="H33" s="33"/>
      <c r="I33" s="37">
        <v>6</v>
      </c>
      <c r="J33" s="19" t="s">
        <v>394</v>
      </c>
      <c r="K33" s="19" t="s">
        <v>127</v>
      </c>
      <c r="L33" s="38">
        <v>78</v>
      </c>
      <c r="M33" s="222">
        <v>5</v>
      </c>
      <c r="N33" s="38">
        <v>223</v>
      </c>
      <c r="O33" s="39">
        <v>14</v>
      </c>
    </row>
    <row r="34" spans="1:15" x14ac:dyDescent="0.3">
      <c r="A34" s="37">
        <v>2</v>
      </c>
      <c r="B34" s="19" t="s">
        <v>254</v>
      </c>
      <c r="C34" s="19" t="s">
        <v>62</v>
      </c>
      <c r="D34" s="38">
        <v>82</v>
      </c>
      <c r="E34" s="222">
        <v>6</v>
      </c>
      <c r="F34" s="38">
        <v>227</v>
      </c>
      <c r="G34" s="39">
        <v>13</v>
      </c>
      <c r="H34" s="33"/>
      <c r="I34" s="223">
        <v>7</v>
      </c>
      <c r="J34" s="19" t="s">
        <v>1225</v>
      </c>
      <c r="K34" s="19" t="s">
        <v>62</v>
      </c>
      <c r="L34" s="38">
        <v>75</v>
      </c>
      <c r="M34" s="222">
        <v>4</v>
      </c>
      <c r="N34" s="38">
        <v>227</v>
      </c>
      <c r="O34" s="39">
        <v>13</v>
      </c>
    </row>
    <row r="35" spans="1:15" x14ac:dyDescent="0.3">
      <c r="A35" s="223">
        <v>7</v>
      </c>
      <c r="B35" s="19" t="s">
        <v>1226</v>
      </c>
      <c r="C35" s="19" t="s">
        <v>1136</v>
      </c>
      <c r="D35" s="38">
        <v>76</v>
      </c>
      <c r="E35" s="222">
        <v>3</v>
      </c>
      <c r="F35" s="38">
        <v>233</v>
      </c>
      <c r="G35" s="39">
        <v>12</v>
      </c>
      <c r="H35" s="33"/>
      <c r="I35" s="223">
        <v>5</v>
      </c>
      <c r="J35" s="19" t="s">
        <v>603</v>
      </c>
      <c r="K35" s="19" t="s">
        <v>214</v>
      </c>
      <c r="L35" s="38">
        <v>73</v>
      </c>
      <c r="M35" s="222">
        <v>3</v>
      </c>
      <c r="N35" s="38">
        <v>216</v>
      </c>
      <c r="O35" s="39">
        <v>10</v>
      </c>
    </row>
    <row r="36" spans="1:15" x14ac:dyDescent="0.3">
      <c r="A36" s="223">
        <v>5</v>
      </c>
      <c r="B36" s="19" t="s">
        <v>1227</v>
      </c>
      <c r="C36" s="19" t="s">
        <v>38</v>
      </c>
      <c r="D36" s="38">
        <v>81</v>
      </c>
      <c r="E36" s="222">
        <v>5</v>
      </c>
      <c r="F36" s="38">
        <v>231</v>
      </c>
      <c r="G36" s="39">
        <v>11</v>
      </c>
      <c r="H36" s="33"/>
      <c r="I36" s="223">
        <v>3</v>
      </c>
      <c r="J36" s="19" t="s">
        <v>1228</v>
      </c>
      <c r="K36" s="19" t="s">
        <v>62</v>
      </c>
      <c r="L36" s="38" t="s">
        <v>45</v>
      </c>
      <c r="M36" s="222">
        <v>0</v>
      </c>
      <c r="N36" s="38">
        <v>153</v>
      </c>
      <c r="O36" s="39">
        <v>10</v>
      </c>
    </row>
    <row r="37" spans="1:15" x14ac:dyDescent="0.3">
      <c r="A37" s="42">
        <v>6</v>
      </c>
      <c r="B37" s="26" t="s">
        <v>1229</v>
      </c>
      <c r="C37" s="26" t="s">
        <v>429</v>
      </c>
      <c r="D37" s="40" t="s">
        <v>45</v>
      </c>
      <c r="E37" s="226">
        <v>0</v>
      </c>
      <c r="F37" s="40">
        <v>0</v>
      </c>
      <c r="G37" s="41">
        <v>0</v>
      </c>
      <c r="H37" s="33"/>
      <c r="I37" s="42">
        <v>8</v>
      </c>
      <c r="J37" s="26" t="s">
        <v>1230</v>
      </c>
      <c r="K37" s="26" t="s">
        <v>440</v>
      </c>
      <c r="L37" s="40" t="s">
        <v>45</v>
      </c>
      <c r="M37" s="226">
        <v>0</v>
      </c>
      <c r="N37" s="40">
        <v>0</v>
      </c>
      <c r="O37" s="41">
        <v>0</v>
      </c>
    </row>
    <row r="38" spans="1:15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3">
      <c r="A39" s="213"/>
      <c r="B39" s="214" t="s">
        <v>244</v>
      </c>
      <c r="C39" s="209" t="s">
        <v>1231</v>
      </c>
      <c r="D39" s="210"/>
      <c r="E39" s="215" t="s">
        <v>1232</v>
      </c>
      <c r="F39" s="216"/>
      <c r="G39" s="216"/>
      <c r="H39" s="33"/>
      <c r="I39" s="213"/>
      <c r="J39" s="214" t="s">
        <v>787</v>
      </c>
      <c r="K39" s="209" t="s">
        <v>1233</v>
      </c>
      <c r="L39" s="210"/>
      <c r="M39" s="215" t="s">
        <v>1234</v>
      </c>
      <c r="N39" s="216"/>
      <c r="O39" s="216"/>
    </row>
    <row r="40" spans="1:15" x14ac:dyDescent="0.3">
      <c r="A40" s="70">
        <v>1</v>
      </c>
      <c r="B40" s="217" t="s">
        <v>9</v>
      </c>
      <c r="C40" s="217" t="s">
        <v>10</v>
      </c>
      <c r="D40" s="218" t="s">
        <v>11</v>
      </c>
      <c r="E40" s="218" t="s">
        <v>12</v>
      </c>
      <c r="F40" s="218" t="s">
        <v>13</v>
      </c>
      <c r="G40" s="219" t="s">
        <v>14</v>
      </c>
      <c r="H40" s="33"/>
      <c r="I40" s="70">
        <v>1</v>
      </c>
      <c r="J40" s="217" t="s">
        <v>9</v>
      </c>
      <c r="K40" s="217" t="s">
        <v>10</v>
      </c>
      <c r="L40" s="218" t="s">
        <v>11</v>
      </c>
      <c r="M40" s="218" t="s">
        <v>12</v>
      </c>
      <c r="N40" s="218" t="s">
        <v>13</v>
      </c>
      <c r="O40" s="219" t="s">
        <v>14</v>
      </c>
    </row>
    <row r="41" spans="1:15" x14ac:dyDescent="0.3">
      <c r="A41" s="220">
        <v>1</v>
      </c>
      <c r="B41" s="92" t="s">
        <v>1235</v>
      </c>
      <c r="C41" s="15" t="s">
        <v>78</v>
      </c>
      <c r="D41" s="221">
        <v>84</v>
      </c>
      <c r="E41" s="221">
        <v>8</v>
      </c>
      <c r="F41" s="44">
        <v>260</v>
      </c>
      <c r="G41" s="45">
        <v>24</v>
      </c>
      <c r="H41" s="33"/>
      <c r="I41" s="220">
        <v>1</v>
      </c>
      <c r="J41" s="15" t="s">
        <v>381</v>
      </c>
      <c r="K41" s="15" t="s">
        <v>38</v>
      </c>
      <c r="L41" s="221">
        <v>76</v>
      </c>
      <c r="M41" s="221">
        <v>7</v>
      </c>
      <c r="N41" s="44">
        <v>221</v>
      </c>
      <c r="O41" s="45">
        <v>22</v>
      </c>
    </row>
    <row r="42" spans="1:15" x14ac:dyDescent="0.3">
      <c r="A42" s="37">
        <v>2</v>
      </c>
      <c r="B42" s="19" t="s">
        <v>1236</v>
      </c>
      <c r="C42" s="19" t="s">
        <v>129</v>
      </c>
      <c r="D42" s="38">
        <v>84</v>
      </c>
      <c r="E42" s="222">
        <v>8</v>
      </c>
      <c r="F42" s="38">
        <v>235</v>
      </c>
      <c r="G42" s="39">
        <v>18</v>
      </c>
      <c r="H42" s="33"/>
      <c r="I42" s="37">
        <v>4</v>
      </c>
      <c r="J42" s="19" t="s">
        <v>1237</v>
      </c>
      <c r="K42" s="19" t="s">
        <v>129</v>
      </c>
      <c r="L42" s="38">
        <v>78</v>
      </c>
      <c r="M42" s="222">
        <v>8</v>
      </c>
      <c r="N42" s="38">
        <v>214</v>
      </c>
      <c r="O42" s="39">
        <v>21</v>
      </c>
    </row>
    <row r="43" spans="1:15" x14ac:dyDescent="0.3">
      <c r="A43" s="223">
        <v>7</v>
      </c>
      <c r="B43" s="19" t="s">
        <v>1238</v>
      </c>
      <c r="C43" s="19" t="s">
        <v>96</v>
      </c>
      <c r="D43" s="38">
        <v>81</v>
      </c>
      <c r="E43" s="222">
        <v>6</v>
      </c>
      <c r="F43" s="38">
        <v>226</v>
      </c>
      <c r="G43" s="39">
        <v>16</v>
      </c>
      <c r="H43" s="33"/>
      <c r="I43" s="37">
        <v>2</v>
      </c>
      <c r="J43" s="19" t="s">
        <v>891</v>
      </c>
      <c r="K43" s="19" t="s">
        <v>440</v>
      </c>
      <c r="L43" s="38">
        <v>74</v>
      </c>
      <c r="M43" s="222">
        <v>6</v>
      </c>
      <c r="N43" s="38">
        <v>216</v>
      </c>
      <c r="O43" s="39">
        <v>18</v>
      </c>
    </row>
    <row r="44" spans="1:15" x14ac:dyDescent="0.3">
      <c r="A44" s="37">
        <v>8</v>
      </c>
      <c r="B44" s="19" t="s">
        <v>1239</v>
      </c>
      <c r="C44" s="19" t="s">
        <v>129</v>
      </c>
      <c r="D44" s="38">
        <v>72</v>
      </c>
      <c r="E44" s="222">
        <v>3</v>
      </c>
      <c r="F44" s="38">
        <v>223</v>
      </c>
      <c r="G44" s="39">
        <v>16</v>
      </c>
      <c r="H44" s="33"/>
      <c r="I44" s="37">
        <v>8</v>
      </c>
      <c r="J44" s="19" t="s">
        <v>743</v>
      </c>
      <c r="K44" s="19" t="s">
        <v>228</v>
      </c>
      <c r="L44" s="38">
        <v>68</v>
      </c>
      <c r="M44" s="222">
        <v>5</v>
      </c>
      <c r="N44" s="38">
        <v>208</v>
      </c>
      <c r="O44" s="39">
        <v>16</v>
      </c>
    </row>
    <row r="45" spans="1:15" x14ac:dyDescent="0.3">
      <c r="A45" s="37">
        <v>4</v>
      </c>
      <c r="B45" s="19" t="s">
        <v>1240</v>
      </c>
      <c r="C45" s="19" t="s">
        <v>1136</v>
      </c>
      <c r="D45" s="38">
        <v>80</v>
      </c>
      <c r="E45" s="222">
        <v>5</v>
      </c>
      <c r="F45" s="38">
        <v>221</v>
      </c>
      <c r="G45" s="39">
        <v>14</v>
      </c>
      <c r="H45" s="33"/>
      <c r="I45" s="223">
        <v>3</v>
      </c>
      <c r="J45" s="19" t="s">
        <v>1241</v>
      </c>
      <c r="K45" s="19" t="s">
        <v>129</v>
      </c>
      <c r="L45" s="38">
        <v>64</v>
      </c>
      <c r="M45" s="222">
        <v>4</v>
      </c>
      <c r="N45" s="38">
        <v>192</v>
      </c>
      <c r="O45" s="39">
        <v>14</v>
      </c>
    </row>
    <row r="46" spans="1:15" x14ac:dyDescent="0.3">
      <c r="A46" s="223">
        <v>5</v>
      </c>
      <c r="B46" s="19" t="s">
        <v>468</v>
      </c>
      <c r="C46" s="19" t="s">
        <v>217</v>
      </c>
      <c r="D46" s="38">
        <v>77</v>
      </c>
      <c r="E46" s="222">
        <v>4</v>
      </c>
      <c r="F46" s="38">
        <v>208</v>
      </c>
      <c r="G46" s="39">
        <v>11</v>
      </c>
      <c r="H46" s="33"/>
      <c r="I46" s="223">
        <v>5</v>
      </c>
      <c r="J46" s="19" t="s">
        <v>1242</v>
      </c>
      <c r="K46" s="19" t="s">
        <v>228</v>
      </c>
      <c r="L46" s="38">
        <v>64</v>
      </c>
      <c r="M46" s="222">
        <v>4</v>
      </c>
      <c r="N46" s="38">
        <v>189</v>
      </c>
      <c r="O46" s="39">
        <v>12</v>
      </c>
    </row>
    <row r="47" spans="1:15" x14ac:dyDescent="0.3">
      <c r="A47" s="37">
        <v>6</v>
      </c>
      <c r="B47" s="73" t="s">
        <v>1243</v>
      </c>
      <c r="C47" s="19" t="s">
        <v>666</v>
      </c>
      <c r="D47" s="38">
        <v>69</v>
      </c>
      <c r="E47" s="222">
        <v>2</v>
      </c>
      <c r="F47" s="38">
        <v>207</v>
      </c>
      <c r="G47" s="39">
        <v>6</v>
      </c>
      <c r="H47" s="33"/>
      <c r="I47" s="37">
        <v>6</v>
      </c>
      <c r="J47" s="19" t="s">
        <v>1244</v>
      </c>
      <c r="K47" s="19" t="s">
        <v>429</v>
      </c>
      <c r="L47" s="38" t="s">
        <v>45</v>
      </c>
      <c r="M47" s="222">
        <v>0</v>
      </c>
      <c r="N47" s="38">
        <v>0</v>
      </c>
      <c r="O47" s="39">
        <v>0</v>
      </c>
    </row>
    <row r="48" spans="1:15" x14ac:dyDescent="0.3">
      <c r="A48" s="225">
        <v>3</v>
      </c>
      <c r="B48" s="26" t="s">
        <v>1245</v>
      </c>
      <c r="C48" s="26" t="s">
        <v>228</v>
      </c>
      <c r="D48" s="40">
        <v>66</v>
      </c>
      <c r="E48" s="226">
        <v>1</v>
      </c>
      <c r="F48" s="40">
        <v>193</v>
      </c>
      <c r="G48" s="41">
        <v>6</v>
      </c>
      <c r="H48" s="33"/>
      <c r="I48" s="225">
        <v>7</v>
      </c>
      <c r="J48" s="26" t="s">
        <v>1246</v>
      </c>
      <c r="K48" s="26" t="s">
        <v>429</v>
      </c>
      <c r="L48" s="40" t="s">
        <v>45</v>
      </c>
      <c r="M48" s="226">
        <v>0</v>
      </c>
      <c r="N48" s="40">
        <v>0</v>
      </c>
      <c r="O48" s="41">
        <v>0</v>
      </c>
    </row>
    <row r="49" spans="1:15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x14ac:dyDescent="0.3">
      <c r="A50" s="33"/>
      <c r="B50" s="6" t="s">
        <v>1247</v>
      </c>
      <c r="C50" s="6"/>
      <c r="D50" s="6"/>
      <c r="E50" s="6"/>
      <c r="F50" s="32" t="s">
        <v>165</v>
      </c>
      <c r="G50" s="6"/>
      <c r="H50" s="33"/>
      <c r="I50" s="33"/>
      <c r="J50" s="33"/>
      <c r="K50" s="33"/>
      <c r="L50" s="33"/>
      <c r="M50" s="33"/>
      <c r="N50" s="33"/>
      <c r="O50" s="33"/>
    </row>
    <row r="51" spans="1:15" x14ac:dyDescent="0.3">
      <c r="A51" s="33"/>
      <c r="B51" s="6" t="s">
        <v>166</v>
      </c>
      <c r="C51" s="6"/>
      <c r="D51" s="6"/>
      <c r="E51" s="6"/>
      <c r="F51" s="6"/>
      <c r="G51" s="6"/>
      <c r="H51" s="33"/>
      <c r="I51" s="33"/>
      <c r="J51" s="33"/>
      <c r="K51" s="33"/>
      <c r="L51" s="33"/>
      <c r="M51" s="33"/>
      <c r="N51" s="33"/>
      <c r="O51" s="33"/>
    </row>
    <row r="52" spans="1:15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</sheetData>
  <hyperlinks>
    <hyperlink ref="B2" location="'Index'!A3" tooltip="Go to the Index sheet" display="á" xr:uid="{A61054BA-10FA-4F1C-96E1-B185B91F76C5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FB37-8937-4D8D-B6BA-6C88BEC61058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5" customWidth="1"/>
    <col min="2" max="3" width="20.7109375" style="165" customWidth="1"/>
    <col min="4" max="7" width="5" style="165" customWidth="1"/>
    <col min="8" max="8" width="1.7109375" style="165" customWidth="1"/>
    <col min="9" max="9" width="2.7109375" style="165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6"/>
      <c r="B1" s="157" t="s">
        <v>1113</v>
      </c>
      <c r="C1" s="158"/>
      <c r="D1" s="159"/>
      <c r="E1" s="159"/>
      <c r="F1" s="159" t="s">
        <v>259</v>
      </c>
      <c r="G1" s="159"/>
      <c r="H1" s="159"/>
      <c r="I1" s="159" t="s">
        <v>1</v>
      </c>
    </row>
    <row r="2" spans="1:9" ht="18.75" x14ac:dyDescent="0.3">
      <c r="A2" s="160"/>
      <c r="B2" s="161" t="s">
        <v>2</v>
      </c>
      <c r="C2" s="162"/>
      <c r="D2" s="163"/>
      <c r="E2" s="163"/>
      <c r="F2" s="162"/>
      <c r="G2" s="163"/>
      <c r="H2" s="163"/>
      <c r="I2" s="164"/>
    </row>
    <row r="3" spans="1:9" x14ac:dyDescent="0.3">
      <c r="A3" s="213"/>
      <c r="B3" s="214" t="s">
        <v>3</v>
      </c>
      <c r="C3" s="209" t="s">
        <v>1248</v>
      </c>
      <c r="D3" s="210"/>
      <c r="E3" s="215" t="s">
        <v>1249</v>
      </c>
      <c r="F3" s="216"/>
      <c r="G3" s="216"/>
      <c r="H3" s="33"/>
      <c r="I3" s="33"/>
    </row>
    <row r="4" spans="1:9" x14ac:dyDescent="0.3">
      <c r="A4" s="70">
        <v>1</v>
      </c>
      <c r="B4" s="217" t="s">
        <v>9</v>
      </c>
      <c r="C4" s="217" t="s">
        <v>10</v>
      </c>
      <c r="D4" s="218" t="s">
        <v>11</v>
      </c>
      <c r="E4" s="218" t="s">
        <v>12</v>
      </c>
      <c r="F4" s="218" t="s">
        <v>13</v>
      </c>
      <c r="G4" s="219" t="s">
        <v>14</v>
      </c>
      <c r="H4" s="33"/>
      <c r="I4" s="33"/>
    </row>
    <row r="5" spans="1:9" x14ac:dyDescent="0.3">
      <c r="A5" s="220">
        <v>1</v>
      </c>
      <c r="B5" s="15" t="s">
        <v>1118</v>
      </c>
      <c r="C5" s="15" t="s">
        <v>969</v>
      </c>
      <c r="D5" s="221">
        <v>100</v>
      </c>
      <c r="E5" s="221">
        <v>8</v>
      </c>
      <c r="F5" s="44">
        <v>298</v>
      </c>
      <c r="G5" s="45">
        <v>24</v>
      </c>
      <c r="H5" s="33"/>
      <c r="I5" s="33"/>
    </row>
    <row r="6" spans="1:9" x14ac:dyDescent="0.3">
      <c r="A6" s="37">
        <v>4</v>
      </c>
      <c r="B6" s="19" t="s">
        <v>1126</v>
      </c>
      <c r="C6" s="19" t="s">
        <v>62</v>
      </c>
      <c r="D6" s="38">
        <v>94</v>
      </c>
      <c r="E6" s="224">
        <v>7</v>
      </c>
      <c r="F6" s="38">
        <v>277</v>
      </c>
      <c r="G6" s="39">
        <v>18</v>
      </c>
      <c r="H6" s="33"/>
      <c r="I6" s="33"/>
    </row>
    <row r="7" spans="1:9" ht="15.75" customHeight="1" x14ac:dyDescent="0.3">
      <c r="A7" s="37">
        <v>8</v>
      </c>
      <c r="B7" s="19" t="s">
        <v>204</v>
      </c>
      <c r="C7" s="19" t="s">
        <v>127</v>
      </c>
      <c r="D7" s="38">
        <v>90</v>
      </c>
      <c r="E7" s="224">
        <v>6</v>
      </c>
      <c r="F7" s="38">
        <v>272</v>
      </c>
      <c r="G7" s="39">
        <v>16</v>
      </c>
      <c r="H7" s="33"/>
      <c r="I7" s="33"/>
    </row>
    <row r="8" spans="1:9" ht="15.75" customHeight="1" x14ac:dyDescent="0.3">
      <c r="A8" s="223">
        <v>5</v>
      </c>
      <c r="B8" s="19" t="s">
        <v>1135</v>
      </c>
      <c r="C8" s="19" t="s">
        <v>1136</v>
      </c>
      <c r="D8" s="38">
        <v>89</v>
      </c>
      <c r="E8" s="224">
        <v>5</v>
      </c>
      <c r="F8" s="38">
        <v>271</v>
      </c>
      <c r="G8" s="39">
        <v>15</v>
      </c>
      <c r="H8" s="33"/>
      <c r="I8" s="33"/>
    </row>
    <row r="9" spans="1:9" x14ac:dyDescent="0.3">
      <c r="A9" s="37">
        <v>6</v>
      </c>
      <c r="B9" s="19" t="s">
        <v>207</v>
      </c>
      <c r="C9" s="19" t="s">
        <v>127</v>
      </c>
      <c r="D9" s="38">
        <v>89</v>
      </c>
      <c r="E9" s="224">
        <v>5</v>
      </c>
      <c r="F9" s="38">
        <v>270</v>
      </c>
      <c r="G9" s="39">
        <v>15</v>
      </c>
      <c r="H9" s="33"/>
      <c r="I9" s="33"/>
    </row>
    <row r="10" spans="1:9" x14ac:dyDescent="0.3">
      <c r="A10" s="223">
        <v>7</v>
      </c>
      <c r="B10" s="19" t="s">
        <v>1141</v>
      </c>
      <c r="C10" s="19" t="s">
        <v>228</v>
      </c>
      <c r="D10" s="38">
        <v>88</v>
      </c>
      <c r="E10" s="224">
        <v>3</v>
      </c>
      <c r="F10" s="38">
        <v>271</v>
      </c>
      <c r="G10" s="39">
        <v>13</v>
      </c>
      <c r="H10" s="33"/>
      <c r="I10" s="33"/>
    </row>
    <row r="11" spans="1:9" x14ac:dyDescent="0.3">
      <c r="A11" s="223">
        <v>3</v>
      </c>
      <c r="B11" s="19" t="s">
        <v>422</v>
      </c>
      <c r="C11" s="19" t="s">
        <v>547</v>
      </c>
      <c r="D11" s="38">
        <v>85</v>
      </c>
      <c r="E11" s="224">
        <v>2</v>
      </c>
      <c r="F11" s="38">
        <v>258</v>
      </c>
      <c r="G11" s="39">
        <v>6</v>
      </c>
      <c r="H11" s="33"/>
      <c r="I11" s="33"/>
    </row>
    <row r="12" spans="1:9" x14ac:dyDescent="0.3">
      <c r="A12" s="42">
        <v>2</v>
      </c>
      <c r="B12" s="26" t="s">
        <v>1157</v>
      </c>
      <c r="C12" s="26" t="s">
        <v>1158</v>
      </c>
      <c r="D12" s="40" t="s">
        <v>45</v>
      </c>
      <c r="E12" s="227">
        <v>0</v>
      </c>
      <c r="F12" s="40">
        <v>0</v>
      </c>
      <c r="G12" s="41">
        <v>0</v>
      </c>
      <c r="H12" s="33"/>
      <c r="I12" s="33"/>
    </row>
    <row r="13" spans="1:9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3">
      <c r="A14" s="213"/>
      <c r="B14" s="214" t="s">
        <v>6</v>
      </c>
      <c r="C14" s="209" t="s">
        <v>1250</v>
      </c>
      <c r="D14" s="210"/>
      <c r="E14" s="215" t="s">
        <v>1251</v>
      </c>
      <c r="F14" s="216"/>
      <c r="G14" s="216"/>
      <c r="H14" s="33"/>
      <c r="I14" s="33"/>
    </row>
    <row r="15" spans="1:9" x14ac:dyDescent="0.3">
      <c r="A15" s="70">
        <v>1</v>
      </c>
      <c r="B15" s="217" t="s">
        <v>9</v>
      </c>
      <c r="C15" s="217" t="s">
        <v>10</v>
      </c>
      <c r="D15" s="218" t="s">
        <v>11</v>
      </c>
      <c r="E15" s="218" t="s">
        <v>12</v>
      </c>
      <c r="F15" s="218" t="s">
        <v>13</v>
      </c>
      <c r="G15" s="219" t="s">
        <v>14</v>
      </c>
      <c r="H15" s="33"/>
      <c r="I15" s="33"/>
    </row>
    <row r="16" spans="1:9" x14ac:dyDescent="0.3">
      <c r="A16" s="34">
        <v>6</v>
      </c>
      <c r="B16" s="15" t="s">
        <v>1164</v>
      </c>
      <c r="C16" s="15" t="s">
        <v>228</v>
      </c>
      <c r="D16" s="35">
        <v>90</v>
      </c>
      <c r="E16" s="221">
        <v>8</v>
      </c>
      <c r="F16" s="35">
        <v>271</v>
      </c>
      <c r="G16" s="36">
        <v>23</v>
      </c>
      <c r="H16" s="33"/>
      <c r="I16" s="33"/>
    </row>
    <row r="17" spans="1:9" x14ac:dyDescent="0.3">
      <c r="A17" s="223">
        <v>3</v>
      </c>
      <c r="B17" s="19" t="s">
        <v>548</v>
      </c>
      <c r="C17" s="19" t="s">
        <v>549</v>
      </c>
      <c r="D17" s="38">
        <v>90</v>
      </c>
      <c r="E17" s="224">
        <v>8</v>
      </c>
      <c r="F17" s="38">
        <v>263</v>
      </c>
      <c r="G17" s="39">
        <v>18</v>
      </c>
      <c r="H17" s="33"/>
      <c r="I17" s="33"/>
    </row>
    <row r="18" spans="1:9" x14ac:dyDescent="0.3">
      <c r="A18" s="223">
        <v>5</v>
      </c>
      <c r="B18" s="19" t="s">
        <v>1167</v>
      </c>
      <c r="C18" s="19" t="s">
        <v>491</v>
      </c>
      <c r="D18" s="38">
        <v>84</v>
      </c>
      <c r="E18" s="224">
        <v>3</v>
      </c>
      <c r="F18" s="38">
        <v>262</v>
      </c>
      <c r="G18" s="39">
        <v>17</v>
      </c>
      <c r="H18" s="33"/>
      <c r="I18" s="33"/>
    </row>
    <row r="19" spans="1:9" x14ac:dyDescent="0.3">
      <c r="A19" s="223">
        <v>7</v>
      </c>
      <c r="B19" s="19" t="s">
        <v>1184</v>
      </c>
      <c r="C19" s="19" t="s">
        <v>228</v>
      </c>
      <c r="D19" s="38">
        <v>90</v>
      </c>
      <c r="E19" s="224">
        <v>8</v>
      </c>
      <c r="F19" s="38">
        <v>261</v>
      </c>
      <c r="G19" s="39">
        <v>15</v>
      </c>
      <c r="H19" s="33"/>
      <c r="I19" s="33"/>
    </row>
    <row r="20" spans="1:9" x14ac:dyDescent="0.3">
      <c r="A20" s="37">
        <v>2</v>
      </c>
      <c r="B20" s="19" t="s">
        <v>1169</v>
      </c>
      <c r="C20" s="19" t="s">
        <v>1170</v>
      </c>
      <c r="D20" s="38">
        <v>86</v>
      </c>
      <c r="E20" s="224">
        <v>4</v>
      </c>
      <c r="F20" s="38">
        <v>258</v>
      </c>
      <c r="G20" s="39">
        <v>13</v>
      </c>
      <c r="H20" s="33"/>
      <c r="I20" s="33"/>
    </row>
    <row r="21" spans="1:9" x14ac:dyDescent="0.3">
      <c r="A21" s="37">
        <v>4</v>
      </c>
      <c r="B21" s="19" t="s">
        <v>126</v>
      </c>
      <c r="C21" s="19" t="s">
        <v>127</v>
      </c>
      <c r="D21" s="38">
        <v>89</v>
      </c>
      <c r="E21" s="224">
        <v>5</v>
      </c>
      <c r="F21" s="38">
        <v>256</v>
      </c>
      <c r="G21" s="39">
        <v>13</v>
      </c>
      <c r="H21" s="33"/>
      <c r="I21" s="33"/>
    </row>
    <row r="22" spans="1:9" x14ac:dyDescent="0.3">
      <c r="A22" s="37">
        <v>8</v>
      </c>
      <c r="B22" s="19" t="s">
        <v>227</v>
      </c>
      <c r="C22" s="19" t="s">
        <v>228</v>
      </c>
      <c r="D22" s="38">
        <v>83</v>
      </c>
      <c r="E22" s="224">
        <v>2</v>
      </c>
      <c r="F22" s="38">
        <v>257</v>
      </c>
      <c r="G22" s="39">
        <v>12</v>
      </c>
      <c r="H22" s="33"/>
      <c r="I22" s="33"/>
    </row>
    <row r="23" spans="1:9" x14ac:dyDescent="0.3">
      <c r="A23" s="225">
        <v>1</v>
      </c>
      <c r="B23" s="26" t="s">
        <v>953</v>
      </c>
      <c r="C23" s="26" t="s">
        <v>81</v>
      </c>
      <c r="D23" s="227" t="s">
        <v>571</v>
      </c>
      <c r="E23" s="227">
        <v>0</v>
      </c>
      <c r="F23" s="30">
        <v>0</v>
      </c>
      <c r="G23" s="31">
        <v>0</v>
      </c>
      <c r="H23" s="33"/>
      <c r="I23" s="33"/>
    </row>
    <row r="24" spans="1:9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3">
      <c r="A25" s="213"/>
      <c r="B25" s="214" t="s">
        <v>48</v>
      </c>
      <c r="C25" s="209" t="s">
        <v>1252</v>
      </c>
      <c r="D25" s="210"/>
      <c r="E25" s="215" t="s">
        <v>1253</v>
      </c>
      <c r="F25" s="216"/>
      <c r="G25" s="216"/>
      <c r="H25" s="33"/>
      <c r="I25" s="33"/>
    </row>
    <row r="26" spans="1:9" x14ac:dyDescent="0.3">
      <c r="A26" s="70">
        <v>1</v>
      </c>
      <c r="B26" s="217" t="s">
        <v>9</v>
      </c>
      <c r="C26" s="217" t="s">
        <v>10</v>
      </c>
      <c r="D26" s="218" t="s">
        <v>11</v>
      </c>
      <c r="E26" s="218" t="s">
        <v>12</v>
      </c>
      <c r="F26" s="218" t="s">
        <v>13</v>
      </c>
      <c r="G26" s="219" t="s">
        <v>14</v>
      </c>
      <c r="H26" s="33"/>
      <c r="I26" s="33"/>
    </row>
    <row r="27" spans="1:9" x14ac:dyDescent="0.3">
      <c r="A27" s="220">
        <v>7</v>
      </c>
      <c r="B27" s="15" t="s">
        <v>241</v>
      </c>
      <c r="C27" s="15" t="s">
        <v>62</v>
      </c>
      <c r="D27" s="35">
        <v>89</v>
      </c>
      <c r="E27" s="221">
        <v>8</v>
      </c>
      <c r="F27" s="35">
        <v>275</v>
      </c>
      <c r="G27" s="36">
        <v>23</v>
      </c>
      <c r="H27" s="33"/>
      <c r="I27" s="33"/>
    </row>
    <row r="28" spans="1:9" x14ac:dyDescent="0.3">
      <c r="A28" s="223">
        <v>3</v>
      </c>
      <c r="B28" s="19" t="s">
        <v>791</v>
      </c>
      <c r="C28" s="19" t="s">
        <v>38</v>
      </c>
      <c r="D28" s="38">
        <v>82</v>
      </c>
      <c r="E28" s="224">
        <v>7</v>
      </c>
      <c r="F28" s="38">
        <v>265</v>
      </c>
      <c r="G28" s="39">
        <v>22</v>
      </c>
      <c r="H28" s="33"/>
      <c r="I28" s="33"/>
    </row>
    <row r="29" spans="1:9" x14ac:dyDescent="0.3">
      <c r="A29" s="37">
        <v>8</v>
      </c>
      <c r="B29" s="19" t="s">
        <v>1196</v>
      </c>
      <c r="C29" s="19" t="s">
        <v>1136</v>
      </c>
      <c r="D29" s="38">
        <v>81</v>
      </c>
      <c r="E29" s="224">
        <v>6</v>
      </c>
      <c r="F29" s="38">
        <v>249</v>
      </c>
      <c r="G29" s="39">
        <v>18</v>
      </c>
      <c r="H29" s="33"/>
      <c r="I29" s="33"/>
    </row>
    <row r="30" spans="1:9" x14ac:dyDescent="0.3">
      <c r="A30" s="223">
        <v>1</v>
      </c>
      <c r="B30" s="19" t="s">
        <v>1198</v>
      </c>
      <c r="C30" s="19" t="s">
        <v>149</v>
      </c>
      <c r="D30" s="224">
        <v>80</v>
      </c>
      <c r="E30" s="224">
        <v>4</v>
      </c>
      <c r="F30" s="23">
        <v>245</v>
      </c>
      <c r="G30" s="24">
        <v>15</v>
      </c>
      <c r="H30" s="33"/>
      <c r="I30" s="33"/>
    </row>
    <row r="31" spans="1:9" x14ac:dyDescent="0.3">
      <c r="A31" s="37">
        <v>4</v>
      </c>
      <c r="B31" s="19" t="s">
        <v>1216</v>
      </c>
      <c r="C31" s="19" t="s">
        <v>149</v>
      </c>
      <c r="D31" s="38">
        <v>77</v>
      </c>
      <c r="E31" s="224">
        <v>3</v>
      </c>
      <c r="F31" s="38">
        <v>235</v>
      </c>
      <c r="G31" s="39">
        <v>12</v>
      </c>
      <c r="H31" s="33"/>
      <c r="I31" s="33"/>
    </row>
    <row r="32" spans="1:9" x14ac:dyDescent="0.3">
      <c r="A32" s="37">
        <v>2</v>
      </c>
      <c r="B32" s="19" t="s">
        <v>161</v>
      </c>
      <c r="C32" s="19" t="s">
        <v>62</v>
      </c>
      <c r="D32" s="38">
        <v>81</v>
      </c>
      <c r="E32" s="224">
        <v>6</v>
      </c>
      <c r="F32" s="38">
        <v>161</v>
      </c>
      <c r="G32" s="39">
        <v>10</v>
      </c>
      <c r="H32" s="33"/>
      <c r="I32" s="33"/>
    </row>
    <row r="33" spans="1:9" x14ac:dyDescent="0.3">
      <c r="A33" s="223">
        <v>5</v>
      </c>
      <c r="B33" s="19" t="s">
        <v>1205</v>
      </c>
      <c r="C33" s="19" t="s">
        <v>62</v>
      </c>
      <c r="D33" s="38">
        <v>75</v>
      </c>
      <c r="E33" s="224">
        <v>2</v>
      </c>
      <c r="F33" s="38">
        <v>218</v>
      </c>
      <c r="G33" s="39">
        <v>7</v>
      </c>
      <c r="H33" s="33"/>
      <c r="I33" s="33"/>
    </row>
    <row r="34" spans="1:9" x14ac:dyDescent="0.3">
      <c r="A34" s="42">
        <v>6</v>
      </c>
      <c r="B34" s="26" t="s">
        <v>1201</v>
      </c>
      <c r="C34" s="26" t="s">
        <v>62</v>
      </c>
      <c r="D34" s="40">
        <v>73</v>
      </c>
      <c r="E34" s="227">
        <v>1</v>
      </c>
      <c r="F34" s="40">
        <v>210</v>
      </c>
      <c r="G34" s="41">
        <v>4</v>
      </c>
      <c r="H34" s="33"/>
      <c r="I34" s="33"/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213"/>
      <c r="B36" s="214" t="s">
        <v>51</v>
      </c>
      <c r="C36" s="209" t="s">
        <v>1254</v>
      </c>
      <c r="D36" s="210"/>
      <c r="E36" s="215" t="s">
        <v>1255</v>
      </c>
      <c r="F36" s="216"/>
      <c r="G36" s="216"/>
      <c r="H36" s="33"/>
      <c r="I36" s="33"/>
    </row>
    <row r="37" spans="1:9" x14ac:dyDescent="0.3">
      <c r="A37" s="70">
        <v>1</v>
      </c>
      <c r="B37" s="217" t="s">
        <v>9</v>
      </c>
      <c r="C37" s="217" t="s">
        <v>10</v>
      </c>
      <c r="D37" s="218" t="s">
        <v>11</v>
      </c>
      <c r="E37" s="218" t="s">
        <v>12</v>
      </c>
      <c r="F37" s="218" t="s">
        <v>13</v>
      </c>
      <c r="G37" s="219" t="s">
        <v>14</v>
      </c>
      <c r="H37" s="33"/>
      <c r="I37" s="33"/>
    </row>
    <row r="38" spans="1:9" x14ac:dyDescent="0.3">
      <c r="A38" s="34">
        <v>8</v>
      </c>
      <c r="B38" s="15" t="s">
        <v>147</v>
      </c>
      <c r="C38" s="15" t="s">
        <v>25</v>
      </c>
      <c r="D38" s="35">
        <v>79</v>
      </c>
      <c r="E38" s="221">
        <v>6</v>
      </c>
      <c r="F38" s="35">
        <v>246</v>
      </c>
      <c r="G38" s="36">
        <v>21</v>
      </c>
      <c r="H38" s="33"/>
      <c r="I38" s="33"/>
    </row>
    <row r="39" spans="1:9" x14ac:dyDescent="0.3">
      <c r="A39" s="37">
        <v>2</v>
      </c>
      <c r="B39" s="19" t="s">
        <v>1222</v>
      </c>
      <c r="C39" s="19" t="s">
        <v>149</v>
      </c>
      <c r="D39" s="38">
        <v>78</v>
      </c>
      <c r="E39" s="224">
        <v>5</v>
      </c>
      <c r="F39" s="38">
        <v>246</v>
      </c>
      <c r="G39" s="39">
        <v>19</v>
      </c>
      <c r="H39" s="33"/>
      <c r="I39" s="33"/>
    </row>
    <row r="40" spans="1:9" x14ac:dyDescent="0.3">
      <c r="A40" s="223">
        <v>3</v>
      </c>
      <c r="B40" s="19" t="s">
        <v>951</v>
      </c>
      <c r="C40" s="19" t="s">
        <v>47</v>
      </c>
      <c r="D40" s="38">
        <v>84</v>
      </c>
      <c r="E40" s="224">
        <v>8</v>
      </c>
      <c r="F40" s="38">
        <v>244</v>
      </c>
      <c r="G40" s="39">
        <v>19</v>
      </c>
      <c r="H40" s="33"/>
      <c r="I40" s="33"/>
    </row>
    <row r="41" spans="1:9" x14ac:dyDescent="0.3">
      <c r="A41" s="223">
        <v>1</v>
      </c>
      <c r="B41" s="19" t="s">
        <v>254</v>
      </c>
      <c r="C41" s="19" t="s">
        <v>62</v>
      </c>
      <c r="D41" s="224">
        <v>82</v>
      </c>
      <c r="E41" s="224">
        <v>7</v>
      </c>
      <c r="F41" s="23">
        <v>227</v>
      </c>
      <c r="G41" s="24">
        <v>15</v>
      </c>
      <c r="H41" s="33"/>
      <c r="I41" s="33"/>
    </row>
    <row r="42" spans="1:9" x14ac:dyDescent="0.3">
      <c r="A42" s="223">
        <v>5</v>
      </c>
      <c r="B42" s="19" t="s">
        <v>1226</v>
      </c>
      <c r="C42" s="19" t="s">
        <v>1136</v>
      </c>
      <c r="D42" s="38">
        <v>76</v>
      </c>
      <c r="E42" s="224">
        <v>3</v>
      </c>
      <c r="F42" s="38">
        <v>233</v>
      </c>
      <c r="G42" s="39">
        <v>11</v>
      </c>
      <c r="H42" s="33"/>
      <c r="I42" s="33"/>
    </row>
    <row r="43" spans="1:9" x14ac:dyDescent="0.3">
      <c r="A43" s="37">
        <v>4</v>
      </c>
      <c r="B43" s="19" t="s">
        <v>174</v>
      </c>
      <c r="C43" s="19" t="s">
        <v>127</v>
      </c>
      <c r="D43" s="38">
        <v>78</v>
      </c>
      <c r="E43" s="224">
        <v>5</v>
      </c>
      <c r="F43" s="38">
        <v>230</v>
      </c>
      <c r="G43" s="39">
        <v>10</v>
      </c>
      <c r="H43" s="33"/>
      <c r="I43" s="33"/>
    </row>
    <row r="44" spans="1:9" x14ac:dyDescent="0.3">
      <c r="A44" s="223">
        <v>7</v>
      </c>
      <c r="B44" s="19" t="s">
        <v>801</v>
      </c>
      <c r="C44" s="19" t="s">
        <v>228</v>
      </c>
      <c r="D44" s="38">
        <v>73</v>
      </c>
      <c r="E44" s="224">
        <v>2</v>
      </c>
      <c r="F44" s="38">
        <v>228</v>
      </c>
      <c r="G44" s="39">
        <v>9</v>
      </c>
      <c r="H44" s="33"/>
      <c r="I44" s="33"/>
    </row>
    <row r="45" spans="1:9" x14ac:dyDescent="0.3">
      <c r="A45" s="42">
        <v>6</v>
      </c>
      <c r="B45" s="26" t="s">
        <v>1217</v>
      </c>
      <c r="C45" s="26" t="s">
        <v>1136</v>
      </c>
      <c r="D45" s="40">
        <v>69</v>
      </c>
      <c r="E45" s="227">
        <v>1</v>
      </c>
      <c r="F45" s="40">
        <v>223</v>
      </c>
      <c r="G45" s="41">
        <v>8</v>
      </c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s="213"/>
      <c r="B47" s="214" t="s">
        <v>82</v>
      </c>
      <c r="C47" s="209" t="s">
        <v>1256</v>
      </c>
      <c r="D47" s="210"/>
      <c r="E47" s="215" t="s">
        <v>1257</v>
      </c>
      <c r="F47" s="216"/>
      <c r="G47" s="216"/>
      <c r="H47" s="33"/>
      <c r="I47" s="33"/>
    </row>
    <row r="48" spans="1:9" x14ac:dyDescent="0.3">
      <c r="A48" s="70">
        <v>1</v>
      </c>
      <c r="B48" s="217" t="s">
        <v>9</v>
      </c>
      <c r="C48" s="217" t="s">
        <v>10</v>
      </c>
      <c r="D48" s="218" t="s">
        <v>11</v>
      </c>
      <c r="E48" s="218" t="s">
        <v>12</v>
      </c>
      <c r="F48" s="218" t="s">
        <v>13</v>
      </c>
      <c r="G48" s="219" t="s">
        <v>14</v>
      </c>
      <c r="H48" s="33"/>
      <c r="I48" s="33"/>
    </row>
    <row r="49" spans="1:9" x14ac:dyDescent="0.3">
      <c r="A49" s="220">
        <v>1</v>
      </c>
      <c r="B49" s="15" t="s">
        <v>949</v>
      </c>
      <c r="C49" s="15" t="s">
        <v>47</v>
      </c>
      <c r="D49" s="221">
        <v>85</v>
      </c>
      <c r="E49" s="221">
        <v>9</v>
      </c>
      <c r="F49" s="44">
        <v>248</v>
      </c>
      <c r="G49" s="45">
        <v>24</v>
      </c>
      <c r="H49" s="33"/>
      <c r="I49" s="33"/>
    </row>
    <row r="50" spans="1:9" x14ac:dyDescent="0.3">
      <c r="A50" s="37">
        <v>6</v>
      </c>
      <c r="B50" s="19" t="s">
        <v>453</v>
      </c>
      <c r="C50" s="19" t="s">
        <v>149</v>
      </c>
      <c r="D50" s="38">
        <v>80</v>
      </c>
      <c r="E50" s="224">
        <v>7</v>
      </c>
      <c r="F50" s="38">
        <v>245</v>
      </c>
      <c r="G50" s="39">
        <v>24</v>
      </c>
      <c r="H50" s="33"/>
      <c r="I50" s="33"/>
    </row>
    <row r="51" spans="1:9" x14ac:dyDescent="0.3">
      <c r="A51" s="37">
        <v>2</v>
      </c>
      <c r="B51" s="19" t="s">
        <v>1223</v>
      </c>
      <c r="C51" s="19" t="s">
        <v>62</v>
      </c>
      <c r="D51" s="38">
        <v>84</v>
      </c>
      <c r="E51" s="224">
        <v>8</v>
      </c>
      <c r="F51" s="38">
        <v>238</v>
      </c>
      <c r="G51" s="39">
        <v>21</v>
      </c>
      <c r="H51" s="33"/>
      <c r="I51" s="33"/>
    </row>
    <row r="52" spans="1:9" x14ac:dyDescent="0.3">
      <c r="A52" s="37">
        <v>8</v>
      </c>
      <c r="B52" s="19" t="s">
        <v>1225</v>
      </c>
      <c r="C52" s="19" t="s">
        <v>62</v>
      </c>
      <c r="D52" s="38">
        <v>75</v>
      </c>
      <c r="E52" s="224">
        <v>4</v>
      </c>
      <c r="F52" s="38">
        <v>227</v>
      </c>
      <c r="G52" s="39">
        <v>16</v>
      </c>
      <c r="H52" s="33"/>
      <c r="I52" s="33"/>
    </row>
    <row r="53" spans="1:9" x14ac:dyDescent="0.3">
      <c r="A53" s="223">
        <v>7</v>
      </c>
      <c r="B53" s="19" t="s">
        <v>394</v>
      </c>
      <c r="C53" s="19" t="s">
        <v>127</v>
      </c>
      <c r="D53" s="38">
        <v>78</v>
      </c>
      <c r="E53" s="224">
        <v>5</v>
      </c>
      <c r="F53" s="38">
        <v>223</v>
      </c>
      <c r="G53" s="39">
        <v>15</v>
      </c>
      <c r="H53" s="33"/>
      <c r="I53" s="33"/>
    </row>
    <row r="54" spans="1:9" x14ac:dyDescent="0.3">
      <c r="A54" s="37">
        <v>4</v>
      </c>
      <c r="B54" s="19" t="s">
        <v>1240</v>
      </c>
      <c r="C54" s="19" t="s">
        <v>1136</v>
      </c>
      <c r="D54" s="38">
        <v>80</v>
      </c>
      <c r="E54" s="224">
        <v>7</v>
      </c>
      <c r="F54" s="38">
        <v>221</v>
      </c>
      <c r="G54" s="39">
        <v>15</v>
      </c>
      <c r="H54" s="33"/>
      <c r="I54" s="33"/>
    </row>
    <row r="55" spans="1:9" x14ac:dyDescent="0.3">
      <c r="A55" s="223">
        <v>9</v>
      </c>
      <c r="B55" s="19" t="s">
        <v>743</v>
      </c>
      <c r="C55" s="19" t="s">
        <v>228</v>
      </c>
      <c r="D55" s="38">
        <v>68</v>
      </c>
      <c r="E55" s="224">
        <v>3</v>
      </c>
      <c r="F55" s="38">
        <v>208</v>
      </c>
      <c r="G55" s="39">
        <v>11</v>
      </c>
      <c r="H55" s="33"/>
      <c r="I55" s="33"/>
    </row>
    <row r="56" spans="1:9" x14ac:dyDescent="0.3">
      <c r="A56" s="223">
        <v>3</v>
      </c>
      <c r="B56" s="19" t="s">
        <v>1245</v>
      </c>
      <c r="C56" s="19" t="s">
        <v>228</v>
      </c>
      <c r="D56" s="38">
        <v>66</v>
      </c>
      <c r="E56" s="224">
        <v>2</v>
      </c>
      <c r="F56" s="38">
        <v>193</v>
      </c>
      <c r="G56" s="39">
        <v>8</v>
      </c>
      <c r="H56" s="33"/>
      <c r="I56" s="33"/>
    </row>
    <row r="57" spans="1:9" x14ac:dyDescent="0.3">
      <c r="A57" s="225">
        <v>5</v>
      </c>
      <c r="B57" s="26" t="s">
        <v>1242</v>
      </c>
      <c r="C57" s="26" t="s">
        <v>228</v>
      </c>
      <c r="D57" s="40">
        <v>64</v>
      </c>
      <c r="E57" s="227">
        <v>1</v>
      </c>
      <c r="F57" s="40">
        <v>189</v>
      </c>
      <c r="G57" s="41">
        <v>6</v>
      </c>
      <c r="H57" s="33"/>
      <c r="I57" s="33"/>
    </row>
    <row r="58" spans="1:9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/>
      <c r="B59" s="6" t="s">
        <v>258</v>
      </c>
      <c r="C59" s="6"/>
      <c r="D59" s="6"/>
      <c r="E59" s="6"/>
      <c r="F59" s="32" t="s">
        <v>165</v>
      </c>
      <c r="G59" s="6"/>
      <c r="H59" s="33"/>
      <c r="I59" s="33"/>
    </row>
    <row r="60" spans="1:9" x14ac:dyDescent="0.3">
      <c r="A60" s="33"/>
      <c r="B60" s="6" t="s">
        <v>166</v>
      </c>
      <c r="C60" s="6"/>
      <c r="D60" s="6"/>
      <c r="E60" s="6"/>
      <c r="F60" s="6"/>
      <c r="G60" s="6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x14ac:dyDescent="0.3">
      <c r="A72" s="153"/>
      <c r="B72" s="153"/>
      <c r="C72" s="153"/>
      <c r="D72" s="153"/>
      <c r="E72" s="153"/>
      <c r="F72" s="153"/>
      <c r="G72" s="153"/>
      <c r="H72" s="153"/>
      <c r="I72" s="153"/>
    </row>
    <row r="73" spans="1:9" x14ac:dyDescent="0.3">
      <c r="A73" s="153"/>
      <c r="B73" s="153"/>
      <c r="C73" s="153"/>
      <c r="D73" s="153"/>
      <c r="E73" s="153"/>
      <c r="F73" s="153"/>
      <c r="G73" s="153"/>
      <c r="H73" s="153"/>
      <c r="I73" s="153"/>
    </row>
    <row r="74" spans="1:9" x14ac:dyDescent="0.3">
      <c r="A74" s="153"/>
      <c r="B74" s="153"/>
      <c r="C74" s="153"/>
      <c r="D74" s="153"/>
      <c r="E74" s="153"/>
      <c r="F74" s="153"/>
      <c r="G74" s="153"/>
      <c r="H74" s="153"/>
      <c r="I74" s="153"/>
    </row>
    <row r="75" spans="1:9" x14ac:dyDescent="0.3">
      <c r="A75" s="153"/>
      <c r="B75" s="153"/>
      <c r="C75" s="153"/>
      <c r="D75" s="153"/>
      <c r="E75" s="153"/>
      <c r="F75" s="153"/>
      <c r="G75" s="153"/>
      <c r="H75" s="153"/>
      <c r="I75" s="153"/>
    </row>
    <row r="76" spans="1:9" x14ac:dyDescent="0.3">
      <c r="A76" s="153"/>
      <c r="B76" s="153"/>
      <c r="C76" s="153"/>
      <c r="D76" s="153"/>
      <c r="E76" s="153"/>
      <c r="F76" s="153"/>
      <c r="G76" s="153"/>
      <c r="H76" s="153"/>
      <c r="I76" s="153"/>
    </row>
    <row r="77" spans="1:9" x14ac:dyDescent="0.3">
      <c r="A77" s="153"/>
      <c r="B77" s="153"/>
      <c r="C77" s="153"/>
      <c r="D77" s="153"/>
      <c r="E77" s="153"/>
      <c r="F77" s="153"/>
      <c r="G77" s="153"/>
      <c r="H77" s="153"/>
      <c r="I77" s="153"/>
    </row>
    <row r="78" spans="1:9" x14ac:dyDescent="0.3">
      <c r="A78" s="153"/>
      <c r="B78" s="153"/>
      <c r="C78" s="153"/>
      <c r="D78" s="153"/>
      <c r="E78" s="153"/>
      <c r="F78" s="153"/>
      <c r="G78" s="153"/>
      <c r="H78" s="153"/>
      <c r="I78" s="153"/>
    </row>
    <row r="79" spans="1:9" x14ac:dyDescent="0.3">
      <c r="A79" s="153"/>
      <c r="B79" s="153"/>
      <c r="C79" s="153"/>
      <c r="D79" s="153"/>
      <c r="E79" s="153"/>
      <c r="F79" s="153"/>
      <c r="G79" s="153"/>
      <c r="H79" s="153"/>
      <c r="I79" s="153"/>
    </row>
    <row r="80" spans="1:9" x14ac:dyDescent="0.3">
      <c r="A80" s="153"/>
      <c r="B80" s="153"/>
      <c r="C80" s="153"/>
      <c r="D80" s="153"/>
      <c r="E80" s="153"/>
      <c r="F80" s="153"/>
      <c r="G80" s="153"/>
      <c r="H80" s="153"/>
      <c r="I80" s="153"/>
    </row>
  </sheetData>
  <sheetProtection selectLockedCells="1" selectUnlockedCells="1"/>
  <hyperlinks>
    <hyperlink ref="B2" location="'Index'!A3" tooltip="Go to the Index sheet" display="á" xr:uid="{1EABA471-B196-4CE3-8837-5063B222CDDE}"/>
  </hyperlinks>
  <printOptions horizontalCentered="1"/>
  <pageMargins left="0.31527777777777799" right="0.31527777777777799" top="1.1812499999999999" bottom="0.39374999999999999" header="0.39374999999999999" footer="0.511811023622047"/>
  <pageSetup paperSize="9" scale="80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19A6-5BDE-40E8-B4D8-3083BD5D2479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260</v>
      </c>
      <c r="E3" s="9" t="s">
        <v>261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34">
        <v>6</v>
      </c>
      <c r="B5" s="15" t="s">
        <v>15</v>
      </c>
      <c r="C5" s="15" t="s">
        <v>16</v>
      </c>
      <c r="D5" s="35">
        <v>193</v>
      </c>
      <c r="E5" s="16">
        <v>8</v>
      </c>
      <c r="F5" s="35">
        <v>569</v>
      </c>
      <c r="G5" s="36">
        <v>24</v>
      </c>
      <c r="H5" s="33"/>
      <c r="I5" s="33"/>
    </row>
    <row r="6" spans="1:9" ht="15.75" customHeight="1" x14ac:dyDescent="0.3">
      <c r="A6" s="37">
        <v>2</v>
      </c>
      <c r="B6" s="19" t="s">
        <v>34</v>
      </c>
      <c r="C6" s="19" t="s">
        <v>35</v>
      </c>
      <c r="D6" s="38">
        <v>180</v>
      </c>
      <c r="E6" s="20">
        <v>6</v>
      </c>
      <c r="F6" s="38">
        <v>552</v>
      </c>
      <c r="G6" s="39">
        <v>21</v>
      </c>
      <c r="H6" s="33"/>
      <c r="I6" s="33"/>
    </row>
    <row r="7" spans="1:9" ht="15.75" customHeight="1" x14ac:dyDescent="0.3">
      <c r="A7" s="18">
        <v>7</v>
      </c>
      <c r="B7" s="19" t="s">
        <v>46</v>
      </c>
      <c r="C7" s="19" t="s">
        <v>47</v>
      </c>
      <c r="D7" s="38">
        <v>181</v>
      </c>
      <c r="E7" s="20">
        <v>7</v>
      </c>
      <c r="F7" s="38">
        <v>538</v>
      </c>
      <c r="G7" s="39">
        <v>17</v>
      </c>
      <c r="H7" s="33"/>
      <c r="I7" s="33"/>
    </row>
    <row r="8" spans="1:9" ht="15.75" customHeight="1" x14ac:dyDescent="0.3">
      <c r="A8" s="18">
        <v>1</v>
      </c>
      <c r="B8" s="19" t="s">
        <v>37</v>
      </c>
      <c r="C8" s="19" t="s">
        <v>38</v>
      </c>
      <c r="D8" s="20">
        <v>178</v>
      </c>
      <c r="E8" s="20">
        <v>4</v>
      </c>
      <c r="F8" s="23">
        <v>544</v>
      </c>
      <c r="G8" s="24">
        <v>16</v>
      </c>
      <c r="H8" s="33"/>
      <c r="I8" s="33"/>
    </row>
    <row r="9" spans="1:9" ht="15.75" customHeight="1" x14ac:dyDescent="0.3">
      <c r="A9" s="37">
        <v>8</v>
      </c>
      <c r="B9" s="19" t="s">
        <v>56</v>
      </c>
      <c r="C9" s="19" t="s">
        <v>57</v>
      </c>
      <c r="D9" s="38">
        <v>175</v>
      </c>
      <c r="E9" s="20">
        <v>3</v>
      </c>
      <c r="F9" s="38">
        <v>527</v>
      </c>
      <c r="G9" s="39">
        <v>11</v>
      </c>
      <c r="H9" s="33"/>
      <c r="I9" s="33"/>
    </row>
    <row r="10" spans="1:9" ht="15.75" customHeight="1" x14ac:dyDescent="0.3">
      <c r="A10" s="18">
        <v>5</v>
      </c>
      <c r="B10" s="19" t="s">
        <v>39</v>
      </c>
      <c r="C10" s="19" t="s">
        <v>40</v>
      </c>
      <c r="D10" s="38">
        <v>179</v>
      </c>
      <c r="E10" s="20">
        <v>5</v>
      </c>
      <c r="F10" s="38">
        <v>521</v>
      </c>
      <c r="G10" s="39">
        <v>9</v>
      </c>
      <c r="H10" s="33"/>
      <c r="I10" s="33"/>
    </row>
    <row r="11" spans="1:9" ht="15.75" customHeight="1" x14ac:dyDescent="0.3">
      <c r="A11" s="37">
        <v>4</v>
      </c>
      <c r="B11" s="19" t="s">
        <v>73</v>
      </c>
      <c r="C11" s="19" t="s">
        <v>74</v>
      </c>
      <c r="D11" s="38">
        <v>170</v>
      </c>
      <c r="E11" s="20">
        <v>2</v>
      </c>
      <c r="F11" s="38">
        <v>511</v>
      </c>
      <c r="G11" s="39">
        <v>6</v>
      </c>
      <c r="H11" s="33"/>
      <c r="I11" s="33"/>
    </row>
    <row r="12" spans="1:9" ht="15.75" customHeight="1" x14ac:dyDescent="0.3">
      <c r="A12" s="25">
        <v>3</v>
      </c>
      <c r="B12" s="26" t="s">
        <v>75</v>
      </c>
      <c r="C12" s="26" t="s">
        <v>76</v>
      </c>
      <c r="D12" s="40">
        <v>165</v>
      </c>
      <c r="E12" s="27">
        <v>1</v>
      </c>
      <c r="F12" s="40">
        <v>509</v>
      </c>
      <c r="G12" s="41">
        <v>5</v>
      </c>
      <c r="H12" s="33"/>
      <c r="I12" s="33"/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262</v>
      </c>
      <c r="E14" s="9" t="s">
        <v>263</v>
      </c>
      <c r="F14" s="8"/>
      <c r="G14" s="8"/>
      <c r="H14" s="33"/>
      <c r="I14" s="33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3"/>
      <c r="I15" s="33"/>
    </row>
    <row r="16" spans="1:9" ht="15.75" customHeight="1" x14ac:dyDescent="0.3">
      <c r="A16" s="34">
        <v>2</v>
      </c>
      <c r="B16" s="15" t="s">
        <v>92</v>
      </c>
      <c r="C16" s="15" t="s">
        <v>16</v>
      </c>
      <c r="D16" s="35">
        <v>174</v>
      </c>
      <c r="E16" s="16">
        <v>7</v>
      </c>
      <c r="F16" s="35">
        <v>526</v>
      </c>
      <c r="G16" s="36">
        <v>22</v>
      </c>
      <c r="H16" s="33"/>
      <c r="I16" s="33"/>
    </row>
    <row r="17" spans="1:9" ht="15.75" customHeight="1" x14ac:dyDescent="0.3">
      <c r="A17" s="37">
        <v>8</v>
      </c>
      <c r="B17" s="19" t="s">
        <v>71</v>
      </c>
      <c r="C17" s="19" t="s">
        <v>57</v>
      </c>
      <c r="D17" s="38">
        <v>173</v>
      </c>
      <c r="E17" s="20">
        <v>6</v>
      </c>
      <c r="F17" s="38">
        <v>522</v>
      </c>
      <c r="G17" s="39">
        <v>20</v>
      </c>
      <c r="H17" s="33"/>
      <c r="I17" s="33"/>
    </row>
    <row r="18" spans="1:9" ht="15.75" customHeight="1" x14ac:dyDescent="0.3">
      <c r="A18" s="37">
        <v>4</v>
      </c>
      <c r="B18" s="19" t="s">
        <v>101</v>
      </c>
      <c r="C18" s="19" t="s">
        <v>102</v>
      </c>
      <c r="D18" s="38">
        <v>176</v>
      </c>
      <c r="E18" s="20">
        <v>8</v>
      </c>
      <c r="F18" s="38">
        <v>522</v>
      </c>
      <c r="G18" s="39">
        <v>19</v>
      </c>
      <c r="H18" s="33"/>
      <c r="I18" s="33"/>
    </row>
    <row r="19" spans="1:9" ht="15.75" customHeight="1" x14ac:dyDescent="0.3">
      <c r="A19" s="18">
        <v>5</v>
      </c>
      <c r="B19" s="19" t="s">
        <v>107</v>
      </c>
      <c r="C19" s="19" t="s">
        <v>35</v>
      </c>
      <c r="D19" s="38">
        <v>172</v>
      </c>
      <c r="E19" s="20">
        <v>5</v>
      </c>
      <c r="F19" s="38">
        <v>509</v>
      </c>
      <c r="G19" s="39">
        <v>16</v>
      </c>
      <c r="H19" s="33"/>
      <c r="I19" s="33"/>
    </row>
    <row r="20" spans="1:9" ht="15.75" customHeight="1" x14ac:dyDescent="0.3">
      <c r="A20" s="18">
        <v>7</v>
      </c>
      <c r="B20" s="19" t="s">
        <v>110</v>
      </c>
      <c r="C20" s="19" t="s">
        <v>55</v>
      </c>
      <c r="D20" s="38">
        <v>168</v>
      </c>
      <c r="E20" s="20">
        <v>4</v>
      </c>
      <c r="F20" s="38">
        <v>504</v>
      </c>
      <c r="G20" s="39">
        <v>12</v>
      </c>
      <c r="H20" s="33"/>
      <c r="I20" s="33"/>
    </row>
    <row r="21" spans="1:9" ht="15.75" customHeight="1" x14ac:dyDescent="0.3">
      <c r="A21" s="18">
        <v>3</v>
      </c>
      <c r="B21" s="19" t="s">
        <v>126</v>
      </c>
      <c r="C21" s="19" t="s">
        <v>127</v>
      </c>
      <c r="D21" s="38">
        <v>168</v>
      </c>
      <c r="E21" s="20">
        <v>4</v>
      </c>
      <c r="F21" s="38">
        <v>486</v>
      </c>
      <c r="G21" s="39">
        <v>9</v>
      </c>
      <c r="H21" s="33"/>
      <c r="I21" s="33"/>
    </row>
    <row r="22" spans="1:9" ht="15.75" customHeight="1" x14ac:dyDescent="0.3">
      <c r="A22" s="18">
        <v>1</v>
      </c>
      <c r="B22" s="19" t="s">
        <v>132</v>
      </c>
      <c r="C22" s="19" t="s">
        <v>38</v>
      </c>
      <c r="D22" s="20" t="s">
        <v>45</v>
      </c>
      <c r="E22" s="20">
        <v>0</v>
      </c>
      <c r="F22" s="23">
        <v>332</v>
      </c>
      <c r="G22" s="24">
        <v>7</v>
      </c>
      <c r="H22" s="33"/>
      <c r="I22" s="33"/>
    </row>
    <row r="23" spans="1:9" ht="15.75" customHeight="1" x14ac:dyDescent="0.3">
      <c r="A23" s="42">
        <v>6</v>
      </c>
      <c r="B23" s="26" t="s">
        <v>136</v>
      </c>
      <c r="C23" s="26" t="s">
        <v>35</v>
      </c>
      <c r="D23" s="40">
        <v>146</v>
      </c>
      <c r="E23" s="27">
        <v>2</v>
      </c>
      <c r="F23" s="40">
        <v>418</v>
      </c>
      <c r="G23" s="41">
        <v>4</v>
      </c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48</v>
      </c>
      <c r="C25" s="6" t="s">
        <v>139</v>
      </c>
      <c r="E25" s="9" t="s">
        <v>264</v>
      </c>
      <c r="F25" s="8"/>
      <c r="G25" s="8"/>
      <c r="H25" s="33"/>
      <c r="I25" s="33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3"/>
      <c r="I26" s="33"/>
    </row>
    <row r="27" spans="1:9" ht="15.75" customHeight="1" x14ac:dyDescent="0.3">
      <c r="A27" s="34">
        <v>4</v>
      </c>
      <c r="B27" s="15" t="s">
        <v>145</v>
      </c>
      <c r="C27" s="15" t="s">
        <v>38</v>
      </c>
      <c r="D27" s="35">
        <v>176</v>
      </c>
      <c r="E27" s="16">
        <v>8</v>
      </c>
      <c r="F27" s="35">
        <v>518</v>
      </c>
      <c r="G27" s="36">
        <v>22</v>
      </c>
      <c r="H27" s="33"/>
      <c r="I27" s="33"/>
    </row>
    <row r="28" spans="1:9" ht="15.75" customHeight="1" x14ac:dyDescent="0.3">
      <c r="A28" s="18">
        <v>7</v>
      </c>
      <c r="B28" s="19" t="s">
        <v>123</v>
      </c>
      <c r="C28" s="19" t="s">
        <v>16</v>
      </c>
      <c r="D28" s="38">
        <v>166</v>
      </c>
      <c r="E28" s="20">
        <v>6</v>
      </c>
      <c r="F28" s="38">
        <v>501</v>
      </c>
      <c r="G28" s="39">
        <v>20</v>
      </c>
      <c r="H28" s="33"/>
      <c r="I28" s="33"/>
    </row>
    <row r="29" spans="1:9" ht="15.75" customHeight="1" x14ac:dyDescent="0.3">
      <c r="A29" s="37">
        <v>8</v>
      </c>
      <c r="B29" s="19" t="s">
        <v>147</v>
      </c>
      <c r="C29" s="19" t="s">
        <v>25</v>
      </c>
      <c r="D29" s="38">
        <v>165</v>
      </c>
      <c r="E29" s="20">
        <v>5</v>
      </c>
      <c r="F29" s="38">
        <v>500</v>
      </c>
      <c r="G29" s="39">
        <v>18</v>
      </c>
      <c r="H29" s="33"/>
      <c r="I29" s="33"/>
    </row>
    <row r="30" spans="1:9" ht="15.75" customHeight="1" x14ac:dyDescent="0.3">
      <c r="A30" s="37">
        <v>6</v>
      </c>
      <c r="B30" s="19" t="s">
        <v>153</v>
      </c>
      <c r="C30" s="19" t="s">
        <v>38</v>
      </c>
      <c r="D30" s="38">
        <v>165</v>
      </c>
      <c r="E30" s="20">
        <v>5</v>
      </c>
      <c r="F30" s="38">
        <v>493</v>
      </c>
      <c r="G30" s="39">
        <v>16</v>
      </c>
      <c r="H30" s="33"/>
      <c r="I30" s="33"/>
    </row>
    <row r="31" spans="1:9" ht="15.75" customHeight="1" x14ac:dyDescent="0.3">
      <c r="A31" s="18">
        <v>5</v>
      </c>
      <c r="B31" s="19" t="s">
        <v>131</v>
      </c>
      <c r="C31" s="19" t="s">
        <v>81</v>
      </c>
      <c r="D31" s="38">
        <v>170</v>
      </c>
      <c r="E31" s="20">
        <v>7</v>
      </c>
      <c r="F31" s="38">
        <v>489</v>
      </c>
      <c r="G31" s="39">
        <v>14</v>
      </c>
      <c r="H31" s="33"/>
      <c r="I31" s="33"/>
    </row>
    <row r="32" spans="1:9" ht="15.75" customHeight="1" x14ac:dyDescent="0.3">
      <c r="A32" s="18">
        <v>3</v>
      </c>
      <c r="B32" s="19" t="s">
        <v>152</v>
      </c>
      <c r="C32" s="19" t="s">
        <v>91</v>
      </c>
      <c r="D32" s="38">
        <v>162</v>
      </c>
      <c r="E32" s="20">
        <v>3</v>
      </c>
      <c r="F32" s="38">
        <v>481</v>
      </c>
      <c r="G32" s="39">
        <v>8</v>
      </c>
      <c r="H32" s="33"/>
      <c r="I32" s="33"/>
    </row>
    <row r="33" spans="1:9" ht="15.75" customHeight="1" x14ac:dyDescent="0.3">
      <c r="A33" s="18">
        <v>1</v>
      </c>
      <c r="B33" s="19" t="s">
        <v>154</v>
      </c>
      <c r="C33" s="19" t="s">
        <v>38</v>
      </c>
      <c r="D33" s="20">
        <v>157</v>
      </c>
      <c r="E33" s="20">
        <v>2</v>
      </c>
      <c r="F33" s="23">
        <v>475</v>
      </c>
      <c r="G33" s="24">
        <v>7</v>
      </c>
      <c r="H33" s="33"/>
      <c r="I33" s="33"/>
    </row>
    <row r="34" spans="1:9" ht="15.75" customHeight="1" x14ac:dyDescent="0.3">
      <c r="A34" s="42">
        <v>2</v>
      </c>
      <c r="B34" s="26" t="s">
        <v>162</v>
      </c>
      <c r="C34" s="26" t="s">
        <v>35</v>
      </c>
      <c r="D34" s="40" t="s">
        <v>45</v>
      </c>
      <c r="E34" s="27">
        <v>0</v>
      </c>
      <c r="F34" s="40">
        <v>309</v>
      </c>
      <c r="G34" s="41">
        <v>5</v>
      </c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51</v>
      </c>
      <c r="C36" s="6" t="s">
        <v>171</v>
      </c>
      <c r="E36" s="9" t="s">
        <v>265</v>
      </c>
      <c r="F36" s="8"/>
      <c r="G36" s="8"/>
      <c r="H36" s="33"/>
      <c r="I36" s="33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3"/>
      <c r="I37" s="33"/>
    </row>
    <row r="38" spans="1:9" ht="15.75" customHeight="1" x14ac:dyDescent="0.3">
      <c r="A38" s="14">
        <v>1</v>
      </c>
      <c r="B38" s="15" t="s">
        <v>175</v>
      </c>
      <c r="C38" s="15" t="s">
        <v>102</v>
      </c>
      <c r="D38" s="16">
        <v>174</v>
      </c>
      <c r="E38" s="16">
        <v>8</v>
      </c>
      <c r="F38" s="44">
        <v>502</v>
      </c>
      <c r="G38" s="45">
        <v>23</v>
      </c>
      <c r="H38" s="33"/>
      <c r="I38" s="33"/>
    </row>
    <row r="39" spans="1:9" ht="15.75" customHeight="1" x14ac:dyDescent="0.3">
      <c r="A39" s="18">
        <v>5</v>
      </c>
      <c r="B39" s="19" t="s">
        <v>174</v>
      </c>
      <c r="C39" s="19" t="s">
        <v>127</v>
      </c>
      <c r="D39" s="38">
        <v>161</v>
      </c>
      <c r="E39" s="20">
        <v>6</v>
      </c>
      <c r="F39" s="38">
        <v>484</v>
      </c>
      <c r="G39" s="39">
        <v>18</v>
      </c>
      <c r="H39" s="33"/>
      <c r="I39" s="33"/>
    </row>
    <row r="40" spans="1:9" ht="15.75" customHeight="1" x14ac:dyDescent="0.3">
      <c r="A40" s="37">
        <v>2</v>
      </c>
      <c r="B40" s="19" t="s">
        <v>182</v>
      </c>
      <c r="C40" s="19" t="s">
        <v>25</v>
      </c>
      <c r="D40" s="38">
        <v>155</v>
      </c>
      <c r="E40" s="20">
        <v>2</v>
      </c>
      <c r="F40" s="38">
        <v>484</v>
      </c>
      <c r="G40" s="39">
        <v>16</v>
      </c>
      <c r="H40" s="33"/>
      <c r="I40" s="33"/>
    </row>
    <row r="41" spans="1:9" ht="15.75" customHeight="1" x14ac:dyDescent="0.3">
      <c r="A41" s="18">
        <v>7</v>
      </c>
      <c r="B41" s="19" t="s">
        <v>204</v>
      </c>
      <c r="C41" s="19" t="s">
        <v>127</v>
      </c>
      <c r="D41" s="38">
        <v>165</v>
      </c>
      <c r="E41" s="20">
        <v>7</v>
      </c>
      <c r="F41" s="38">
        <v>480</v>
      </c>
      <c r="G41" s="39">
        <v>14</v>
      </c>
      <c r="H41" s="33"/>
      <c r="I41" s="33"/>
    </row>
    <row r="42" spans="1:9" ht="15.75" customHeight="1" x14ac:dyDescent="0.3">
      <c r="A42" s="37">
        <v>6</v>
      </c>
      <c r="B42" s="19" t="s">
        <v>207</v>
      </c>
      <c r="C42" s="19" t="s">
        <v>127</v>
      </c>
      <c r="D42" s="38">
        <v>157</v>
      </c>
      <c r="E42" s="20">
        <v>3</v>
      </c>
      <c r="F42" s="38">
        <v>475</v>
      </c>
      <c r="G42" s="39">
        <v>13</v>
      </c>
      <c r="H42" s="33"/>
      <c r="I42" s="33"/>
    </row>
    <row r="43" spans="1:9" ht="15.75" customHeight="1" x14ac:dyDescent="0.3">
      <c r="A43" s="18">
        <v>3</v>
      </c>
      <c r="B43" s="19" t="s">
        <v>181</v>
      </c>
      <c r="C43" s="19" t="s">
        <v>38</v>
      </c>
      <c r="D43" s="38">
        <v>159</v>
      </c>
      <c r="E43" s="20">
        <v>4</v>
      </c>
      <c r="F43" s="38">
        <v>472</v>
      </c>
      <c r="G43" s="39">
        <v>12</v>
      </c>
      <c r="H43" s="33"/>
      <c r="I43" s="33"/>
    </row>
    <row r="44" spans="1:9" ht="15.75" customHeight="1" x14ac:dyDescent="0.3">
      <c r="A44" s="37">
        <v>8</v>
      </c>
      <c r="B44" s="19" t="s">
        <v>210</v>
      </c>
      <c r="C44" s="19" t="s">
        <v>89</v>
      </c>
      <c r="D44" s="38">
        <v>160</v>
      </c>
      <c r="E44" s="20">
        <v>5</v>
      </c>
      <c r="F44" s="38">
        <v>467</v>
      </c>
      <c r="G44" s="39">
        <v>11</v>
      </c>
      <c r="H44" s="33"/>
      <c r="I44" s="33"/>
    </row>
    <row r="45" spans="1:9" ht="15.75" customHeight="1" x14ac:dyDescent="0.3">
      <c r="A45" s="42">
        <v>4</v>
      </c>
      <c r="B45" s="26" t="s">
        <v>161</v>
      </c>
      <c r="C45" s="26" t="s">
        <v>62</v>
      </c>
      <c r="D45" s="40">
        <v>150</v>
      </c>
      <c r="E45" s="27">
        <v>1</v>
      </c>
      <c r="F45" s="40">
        <v>150</v>
      </c>
      <c r="G45" s="41">
        <v>1</v>
      </c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7"/>
      <c r="B47" s="8" t="s">
        <v>82</v>
      </c>
      <c r="C47" s="6" t="s">
        <v>266</v>
      </c>
      <c r="E47" s="9" t="s">
        <v>267</v>
      </c>
      <c r="F47" s="8"/>
      <c r="G47" s="8"/>
      <c r="H47" s="33"/>
      <c r="I47" s="33"/>
    </row>
    <row r="48" spans="1:9" ht="15.75" customHeight="1" x14ac:dyDescent="0.3">
      <c r="A48" s="10"/>
      <c r="B48" s="11" t="s">
        <v>9</v>
      </c>
      <c r="C48" s="11" t="s">
        <v>10</v>
      </c>
      <c r="D48" s="12" t="s">
        <v>11</v>
      </c>
      <c r="E48" s="12" t="s">
        <v>12</v>
      </c>
      <c r="F48" s="12" t="s">
        <v>13</v>
      </c>
      <c r="G48" s="13" t="s">
        <v>14</v>
      </c>
      <c r="H48" s="33"/>
      <c r="I48" s="33"/>
    </row>
    <row r="49" spans="1:9" ht="15.75" customHeight="1" x14ac:dyDescent="0.3">
      <c r="A49" s="34">
        <v>4</v>
      </c>
      <c r="B49" s="15" t="s">
        <v>233</v>
      </c>
      <c r="C49" s="15" t="s">
        <v>16</v>
      </c>
      <c r="D49" s="35">
        <v>144</v>
      </c>
      <c r="E49" s="16">
        <v>5</v>
      </c>
      <c r="F49" s="35">
        <v>458</v>
      </c>
      <c r="G49" s="36">
        <v>19</v>
      </c>
      <c r="H49" s="33"/>
      <c r="I49" s="33"/>
    </row>
    <row r="50" spans="1:9" ht="15.75" customHeight="1" x14ac:dyDescent="0.3">
      <c r="A50" s="18">
        <v>5</v>
      </c>
      <c r="B50" s="19" t="s">
        <v>248</v>
      </c>
      <c r="C50" s="19" t="s">
        <v>35</v>
      </c>
      <c r="D50" s="38">
        <v>149</v>
      </c>
      <c r="E50" s="20">
        <v>7</v>
      </c>
      <c r="F50" s="38">
        <v>444</v>
      </c>
      <c r="G50" s="39">
        <v>19</v>
      </c>
      <c r="H50" s="33"/>
      <c r="I50" s="33"/>
    </row>
    <row r="51" spans="1:9" ht="15.75" customHeight="1" x14ac:dyDescent="0.3">
      <c r="A51" s="18">
        <v>3</v>
      </c>
      <c r="B51" s="19" t="s">
        <v>211</v>
      </c>
      <c r="C51" s="19" t="s">
        <v>127</v>
      </c>
      <c r="D51" s="38">
        <v>150</v>
      </c>
      <c r="E51" s="20">
        <v>8</v>
      </c>
      <c r="F51" s="38">
        <v>449</v>
      </c>
      <c r="G51" s="39">
        <v>18</v>
      </c>
      <c r="H51" s="33"/>
      <c r="I51" s="33"/>
    </row>
    <row r="52" spans="1:9" ht="15.75" customHeight="1" x14ac:dyDescent="0.3">
      <c r="A52" s="37">
        <v>6</v>
      </c>
      <c r="B52" s="19" t="s">
        <v>241</v>
      </c>
      <c r="C52" s="19" t="s">
        <v>62</v>
      </c>
      <c r="D52" s="38">
        <v>144</v>
      </c>
      <c r="E52" s="20">
        <v>5</v>
      </c>
      <c r="F52" s="38">
        <v>433</v>
      </c>
      <c r="G52" s="39">
        <v>15</v>
      </c>
      <c r="H52" s="33"/>
      <c r="I52" s="33"/>
    </row>
    <row r="53" spans="1:9" x14ac:dyDescent="0.3">
      <c r="A53" s="37">
        <v>8</v>
      </c>
      <c r="B53" s="19" t="s">
        <v>227</v>
      </c>
      <c r="C53" s="19" t="s">
        <v>228</v>
      </c>
      <c r="D53" s="38">
        <v>143</v>
      </c>
      <c r="E53" s="20">
        <v>3</v>
      </c>
      <c r="F53" s="38">
        <v>431</v>
      </c>
      <c r="G53" s="39">
        <v>14</v>
      </c>
      <c r="H53" s="33"/>
      <c r="I53" s="33"/>
    </row>
    <row r="54" spans="1:9" x14ac:dyDescent="0.3">
      <c r="A54" s="18">
        <v>7</v>
      </c>
      <c r="B54" s="19" t="s">
        <v>238</v>
      </c>
      <c r="C54" s="19" t="s">
        <v>25</v>
      </c>
      <c r="D54" s="38">
        <v>146</v>
      </c>
      <c r="E54" s="20">
        <v>6</v>
      </c>
      <c r="F54" s="38">
        <v>403</v>
      </c>
      <c r="G54" s="39">
        <v>10</v>
      </c>
      <c r="H54" s="33"/>
      <c r="I54" s="33"/>
    </row>
    <row r="55" spans="1:9" x14ac:dyDescent="0.3">
      <c r="A55" s="37">
        <v>2</v>
      </c>
      <c r="B55" s="19" t="s">
        <v>243</v>
      </c>
      <c r="C55" s="19" t="s">
        <v>35</v>
      </c>
      <c r="D55" s="38" t="s">
        <v>45</v>
      </c>
      <c r="E55" s="20">
        <v>0</v>
      </c>
      <c r="F55" s="38">
        <v>285</v>
      </c>
      <c r="G55" s="39">
        <v>9</v>
      </c>
      <c r="H55" s="33"/>
      <c r="I55" s="33"/>
    </row>
    <row r="56" spans="1:9" x14ac:dyDescent="0.3">
      <c r="A56" s="25">
        <v>1</v>
      </c>
      <c r="B56" s="26" t="s">
        <v>254</v>
      </c>
      <c r="C56" s="26" t="s">
        <v>62</v>
      </c>
      <c r="D56" s="27">
        <v>39</v>
      </c>
      <c r="E56" s="27">
        <v>2</v>
      </c>
      <c r="F56" s="30">
        <v>197</v>
      </c>
      <c r="G56" s="31">
        <v>4</v>
      </c>
      <c r="H56" s="33"/>
      <c r="I56" s="33"/>
    </row>
    <row r="57" spans="1:9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33"/>
      <c r="B58" s="6" t="s">
        <v>258</v>
      </c>
      <c r="F58" s="32" t="s">
        <v>165</v>
      </c>
      <c r="H58" s="33"/>
      <c r="I58" s="33"/>
    </row>
    <row r="59" spans="1:9" x14ac:dyDescent="0.3">
      <c r="A59" s="33"/>
      <c r="B59" s="6" t="s">
        <v>166</v>
      </c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</sheetData>
  <sheetProtection selectLockedCells="1" selectUnlockedCells="1"/>
  <hyperlinks>
    <hyperlink ref="B2" location="'Index'!A3" tooltip="Go to the Index sheet" display="á" xr:uid="{25E4D04D-F536-430C-9D94-946E84EAA7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A439-D28C-47FC-859D-6935B853F35D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9" customWidth="1"/>
    <col min="2" max="6" width="5" style="179" customWidth="1"/>
    <col min="7" max="7" width="4.7109375" style="233" customWidth="1"/>
    <col min="8" max="8" width="20.7109375" style="179" customWidth="1"/>
    <col min="9" max="14" width="5" style="179" customWidth="1"/>
    <col min="15" max="22" width="4.140625" customWidth="1"/>
  </cols>
  <sheetData>
    <row r="1" spans="1:14" ht="18" x14ac:dyDescent="0.35">
      <c r="A1" s="228" t="s">
        <v>1258</v>
      </c>
      <c r="B1" s="229"/>
      <c r="C1" s="229"/>
      <c r="D1" s="159"/>
      <c r="E1" s="159"/>
      <c r="F1" s="159"/>
      <c r="G1" s="230"/>
      <c r="H1" s="159"/>
      <c r="I1" s="159"/>
      <c r="J1" s="159" t="s">
        <v>1</v>
      </c>
      <c r="K1" s="231"/>
      <c r="L1" s="159"/>
      <c r="M1" s="159"/>
      <c r="N1" s="159"/>
    </row>
    <row r="2" spans="1:14" ht="15.75" customHeight="1" x14ac:dyDescent="0.3">
      <c r="A2" s="232" t="s">
        <v>2</v>
      </c>
    </row>
    <row r="3" spans="1:14" ht="15.75" customHeight="1" x14ac:dyDescent="0.3">
      <c r="A3" s="169" t="s">
        <v>3</v>
      </c>
      <c r="B3" s="169"/>
      <c r="C3" s="169"/>
      <c r="D3" s="169"/>
      <c r="E3" s="169"/>
      <c r="F3" s="169"/>
      <c r="G3" s="234"/>
      <c r="H3" s="169"/>
      <c r="I3" s="169"/>
      <c r="J3" s="169"/>
      <c r="K3" s="169"/>
      <c r="L3" s="169"/>
      <c r="M3" s="169"/>
      <c r="N3" s="169"/>
    </row>
    <row r="4" spans="1:14" ht="15.75" customHeight="1" x14ac:dyDescent="0.3">
      <c r="A4" s="235" t="s">
        <v>1259</v>
      </c>
      <c r="B4" s="236"/>
      <c r="C4" s="237">
        <v>536</v>
      </c>
      <c r="D4" s="236"/>
      <c r="E4" s="238" t="s">
        <v>14</v>
      </c>
      <c r="F4" s="239">
        <f>SUM(F5:F7)</f>
        <v>525</v>
      </c>
      <c r="G4" s="240" t="s">
        <v>270</v>
      </c>
      <c r="H4" s="235" t="s">
        <v>1260</v>
      </c>
      <c r="I4" s="236"/>
      <c r="J4" s="237">
        <v>565</v>
      </c>
      <c r="K4" s="236"/>
      <c r="L4" s="238" t="s">
        <v>14</v>
      </c>
      <c r="M4" s="239">
        <f>SUM(M5:M7)</f>
        <v>566</v>
      </c>
    </row>
    <row r="5" spans="1:14" ht="15.75" customHeight="1" x14ac:dyDescent="0.3">
      <c r="A5" s="241" t="s">
        <v>1144</v>
      </c>
      <c r="B5" s="242"/>
      <c r="C5" s="243"/>
      <c r="D5" s="244">
        <v>84</v>
      </c>
      <c r="E5" s="244">
        <v>89</v>
      </c>
      <c r="F5" s="245">
        <f>SUM(D5:E5)</f>
        <v>173</v>
      </c>
      <c r="H5" s="246" t="s">
        <v>1141</v>
      </c>
      <c r="I5" s="242"/>
      <c r="J5" s="243"/>
      <c r="K5" s="244">
        <v>94</v>
      </c>
      <c r="L5" s="244">
        <v>92</v>
      </c>
      <c r="M5" s="245">
        <f>SUM(K5:L5)</f>
        <v>186</v>
      </c>
    </row>
    <row r="6" spans="1:14" ht="15.75" customHeight="1" x14ac:dyDescent="0.3">
      <c r="A6" s="247" t="s">
        <v>868</v>
      </c>
      <c r="B6" s="248"/>
      <c r="C6" s="249"/>
      <c r="D6" s="244">
        <v>87</v>
      </c>
      <c r="E6" s="244">
        <v>89</v>
      </c>
      <c r="F6" s="187">
        <f>SUM(D6:E6)</f>
        <v>176</v>
      </c>
      <c r="H6" s="250" t="s">
        <v>1120</v>
      </c>
      <c r="I6" s="248"/>
      <c r="J6" s="249"/>
      <c r="K6" s="186">
        <v>95</v>
      </c>
      <c r="L6" s="186">
        <v>91</v>
      </c>
      <c r="M6" s="187">
        <f>SUM(K6:L6)</f>
        <v>186</v>
      </c>
    </row>
    <row r="7" spans="1:14" ht="15.75" customHeight="1" x14ac:dyDescent="0.3">
      <c r="A7" s="251" t="s">
        <v>923</v>
      </c>
      <c r="B7" s="252"/>
      <c r="C7" s="253"/>
      <c r="D7" s="254">
        <v>93</v>
      </c>
      <c r="E7" s="254">
        <v>83</v>
      </c>
      <c r="F7" s="255">
        <f>SUM(D7:E7)</f>
        <v>176</v>
      </c>
      <c r="H7" s="251" t="s">
        <v>1124</v>
      </c>
      <c r="I7" s="252"/>
      <c r="J7" s="253"/>
      <c r="K7" s="254">
        <v>98</v>
      </c>
      <c r="L7" s="254">
        <v>96</v>
      </c>
      <c r="M7" s="255">
        <f>SUM(K7:L7)</f>
        <v>194</v>
      </c>
    </row>
    <row r="8" spans="1:14" ht="15.75" customHeight="1" x14ac:dyDescent="0.3"/>
    <row r="9" spans="1:14" ht="15.75" customHeight="1" x14ac:dyDescent="0.3">
      <c r="A9" s="235" t="s">
        <v>1261</v>
      </c>
      <c r="B9" s="236"/>
      <c r="C9" s="237">
        <v>546</v>
      </c>
      <c r="D9" s="236"/>
      <c r="E9" s="238" t="s">
        <v>14</v>
      </c>
      <c r="F9" s="239">
        <f>SUM(F10:F12)</f>
        <v>540</v>
      </c>
      <c r="G9" s="240" t="s">
        <v>270</v>
      </c>
      <c r="H9" s="235" t="s">
        <v>1262</v>
      </c>
      <c r="I9" s="236"/>
      <c r="J9" s="237">
        <v>558</v>
      </c>
      <c r="K9" s="236"/>
      <c r="L9" s="238" t="s">
        <v>14</v>
      </c>
      <c r="M9" s="239">
        <f>SUM(M10:M12)</f>
        <v>563</v>
      </c>
    </row>
    <row r="10" spans="1:14" ht="15.75" customHeight="1" x14ac:dyDescent="0.3">
      <c r="A10" s="246" t="s">
        <v>444</v>
      </c>
      <c r="B10" s="242"/>
      <c r="C10" s="243"/>
      <c r="D10" s="244">
        <v>87</v>
      </c>
      <c r="E10" s="244">
        <v>92</v>
      </c>
      <c r="F10" s="245">
        <f>SUM(D10:E10)</f>
        <v>179</v>
      </c>
      <c r="H10" s="246" t="s">
        <v>1121</v>
      </c>
      <c r="I10" s="242"/>
      <c r="J10" s="243"/>
      <c r="K10" s="244">
        <v>97</v>
      </c>
      <c r="L10" s="244">
        <v>97</v>
      </c>
      <c r="M10" s="245">
        <f>SUM(K10:L10)</f>
        <v>194</v>
      </c>
    </row>
    <row r="11" spans="1:14" ht="15.75" customHeight="1" x14ac:dyDescent="0.3">
      <c r="A11" s="250" t="s">
        <v>439</v>
      </c>
      <c r="B11" s="248"/>
      <c r="C11" s="249"/>
      <c r="D11" s="186">
        <v>92</v>
      </c>
      <c r="E11" s="186">
        <v>78</v>
      </c>
      <c r="F11" s="187">
        <f>SUM(D11:E11)</f>
        <v>170</v>
      </c>
      <c r="H11" s="247" t="s">
        <v>1127</v>
      </c>
      <c r="I11" s="248"/>
      <c r="J11" s="249"/>
      <c r="K11" s="186">
        <v>93</v>
      </c>
      <c r="L11" s="186">
        <v>86</v>
      </c>
      <c r="M11" s="187">
        <f>SUM(K11:L11)</f>
        <v>179</v>
      </c>
    </row>
    <row r="12" spans="1:14" ht="15.75" customHeight="1" x14ac:dyDescent="0.3">
      <c r="A12" s="251" t="s">
        <v>1122</v>
      </c>
      <c r="B12" s="252"/>
      <c r="C12" s="253"/>
      <c r="D12" s="254">
        <v>95</v>
      </c>
      <c r="E12" s="254">
        <v>96</v>
      </c>
      <c r="F12" s="255">
        <f>SUM(D12:E12)</f>
        <v>191</v>
      </c>
      <c r="H12" s="251" t="s">
        <v>1133</v>
      </c>
      <c r="I12" s="252"/>
      <c r="J12" s="253"/>
      <c r="K12" s="254">
        <v>96</v>
      </c>
      <c r="L12" s="254">
        <v>94</v>
      </c>
      <c r="M12" s="255">
        <f>SUM(K12:L12)</f>
        <v>190</v>
      </c>
    </row>
    <row r="13" spans="1:14" ht="15.75" customHeight="1" x14ac:dyDescent="0.3"/>
    <row r="14" spans="1:14" ht="15.75" customHeight="1" x14ac:dyDescent="0.3">
      <c r="A14" s="235" t="s">
        <v>1263</v>
      </c>
      <c r="B14" s="236"/>
      <c r="C14" s="237">
        <v>572</v>
      </c>
      <c r="D14" s="236"/>
      <c r="E14" s="238" t="s">
        <v>14</v>
      </c>
      <c r="F14" s="239">
        <f>SUM(F15:F17)</f>
        <v>353</v>
      </c>
      <c r="G14" s="240" t="s">
        <v>270</v>
      </c>
      <c r="H14" s="179" t="s">
        <v>1264</v>
      </c>
      <c r="M14" s="179">
        <v>572</v>
      </c>
    </row>
    <row r="15" spans="1:14" ht="15.75" customHeight="1" x14ac:dyDescent="0.3">
      <c r="A15" s="246" t="s">
        <v>728</v>
      </c>
      <c r="B15" s="242"/>
      <c r="C15" s="243"/>
      <c r="D15" s="244">
        <v>84</v>
      </c>
      <c r="E15" s="244">
        <v>76</v>
      </c>
      <c r="F15" s="245">
        <f>SUM(D15:E15)</f>
        <v>160</v>
      </c>
    </row>
    <row r="16" spans="1:14" ht="15.75" customHeight="1" x14ac:dyDescent="0.3">
      <c r="A16" s="250" t="s">
        <v>1129</v>
      </c>
      <c r="B16" s="248"/>
      <c r="C16" s="249"/>
      <c r="D16" s="186" t="s">
        <v>45</v>
      </c>
      <c r="E16" s="186"/>
      <c r="F16" s="187">
        <f>SUM(D16:E16)</f>
        <v>0</v>
      </c>
    </row>
    <row r="17" spans="1:14" ht="15.75" customHeight="1" x14ac:dyDescent="0.3">
      <c r="A17" s="251" t="s">
        <v>839</v>
      </c>
      <c r="B17" s="252"/>
      <c r="C17" s="253"/>
      <c r="D17" s="254">
        <v>97</v>
      </c>
      <c r="E17" s="254">
        <v>96</v>
      </c>
      <c r="F17" s="255">
        <f>SUM(D17:E17)</f>
        <v>193</v>
      </c>
    </row>
    <row r="18" spans="1:14" ht="15.75" customHeight="1" x14ac:dyDescent="0.3"/>
    <row r="19" spans="1:14" ht="15.75" customHeight="1" x14ac:dyDescent="0.3">
      <c r="H19" s="256" t="s">
        <v>3</v>
      </c>
      <c r="I19" s="257" t="s">
        <v>279</v>
      </c>
      <c r="J19" s="257" t="s">
        <v>280</v>
      </c>
      <c r="K19" s="257" t="s">
        <v>281</v>
      </c>
      <c r="L19" s="257" t="s">
        <v>282</v>
      </c>
      <c r="M19" s="257" t="s">
        <v>13</v>
      </c>
      <c r="N19" s="258" t="s">
        <v>283</v>
      </c>
    </row>
    <row r="20" spans="1:14" ht="15.75" customHeight="1" x14ac:dyDescent="0.3">
      <c r="B20" s="179" t="s">
        <v>1265</v>
      </c>
      <c r="H20" s="259" t="s">
        <v>1260</v>
      </c>
      <c r="I20" s="244">
        <v>3</v>
      </c>
      <c r="J20" s="244">
        <v>3</v>
      </c>
      <c r="K20" s="244"/>
      <c r="L20" s="244"/>
      <c r="M20" s="244">
        <v>1692</v>
      </c>
      <c r="N20" s="245">
        <v>6</v>
      </c>
    </row>
    <row r="21" spans="1:14" ht="15.75" customHeight="1" x14ac:dyDescent="0.3">
      <c r="B21" s="260" t="s">
        <v>1266</v>
      </c>
      <c r="H21" s="261" t="s">
        <v>1262</v>
      </c>
      <c r="I21" s="186">
        <v>3</v>
      </c>
      <c r="J21" s="186">
        <v>2</v>
      </c>
      <c r="K21" s="186"/>
      <c r="L21" s="186">
        <v>1</v>
      </c>
      <c r="M21" s="186">
        <v>1686</v>
      </c>
      <c r="N21" s="187">
        <v>4</v>
      </c>
    </row>
    <row r="22" spans="1:14" ht="15.75" customHeight="1" x14ac:dyDescent="0.3">
      <c r="B22" s="262" t="s">
        <v>286</v>
      </c>
      <c r="H22" s="261" t="s">
        <v>1261</v>
      </c>
      <c r="I22" s="186">
        <v>3</v>
      </c>
      <c r="J22" s="186">
        <v>1</v>
      </c>
      <c r="K22" s="186"/>
      <c r="L22" s="186">
        <v>2</v>
      </c>
      <c r="M22" s="186">
        <v>1618</v>
      </c>
      <c r="N22" s="187">
        <v>2</v>
      </c>
    </row>
    <row r="23" spans="1:14" ht="15.75" customHeight="1" x14ac:dyDescent="0.3">
      <c r="H23" s="261" t="s">
        <v>1259</v>
      </c>
      <c r="I23" s="183">
        <v>3</v>
      </c>
      <c r="J23" s="183">
        <v>1</v>
      </c>
      <c r="K23" s="183"/>
      <c r="L23" s="183">
        <v>2</v>
      </c>
      <c r="M23" s="183">
        <v>1566</v>
      </c>
      <c r="N23" s="185">
        <v>2</v>
      </c>
    </row>
    <row r="24" spans="1:14" ht="15.75" customHeight="1" x14ac:dyDescent="0.3">
      <c r="H24" s="263" t="s">
        <v>1263</v>
      </c>
      <c r="I24" s="254">
        <v>3</v>
      </c>
      <c r="J24" s="254"/>
      <c r="K24" s="254"/>
      <c r="L24" s="254">
        <v>3</v>
      </c>
      <c r="M24" s="254">
        <v>1109</v>
      </c>
      <c r="N24" s="255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4"/>
      <c r="B27" s="264"/>
      <c r="C27" s="264"/>
      <c r="D27" s="264"/>
      <c r="E27" s="264"/>
      <c r="F27" s="264"/>
      <c r="G27" s="265"/>
      <c r="H27" s="264"/>
      <c r="I27" s="264"/>
      <c r="J27" s="264"/>
      <c r="K27" s="264"/>
      <c r="L27" s="264"/>
      <c r="M27" s="264"/>
      <c r="N27" s="264"/>
    </row>
    <row r="28" spans="1:14" ht="15.75" customHeight="1" x14ac:dyDescent="0.3"/>
    <row r="29" spans="1:14" ht="15.75" customHeight="1" x14ac:dyDescent="0.3">
      <c r="A29" s="169" t="s">
        <v>6</v>
      </c>
      <c r="B29" s="169"/>
      <c r="C29" s="169"/>
      <c r="D29" s="169"/>
      <c r="E29" s="169"/>
      <c r="F29" s="169"/>
      <c r="G29" s="234"/>
      <c r="H29" s="169"/>
      <c r="I29" s="169"/>
      <c r="J29" s="169"/>
      <c r="K29" s="169"/>
      <c r="L29" s="169"/>
      <c r="M29" s="169"/>
      <c r="N29" s="169"/>
    </row>
    <row r="30" spans="1:14" ht="15.75" customHeight="1" x14ac:dyDescent="0.3">
      <c r="A30" s="235" t="s">
        <v>1267</v>
      </c>
      <c r="B30" s="236"/>
      <c r="C30" s="237">
        <v>523</v>
      </c>
      <c r="D30" s="236"/>
      <c r="E30" s="238" t="s">
        <v>14</v>
      </c>
      <c r="F30" s="239">
        <f>SUM(F31:F33)</f>
        <v>505</v>
      </c>
      <c r="G30" s="240" t="s">
        <v>270</v>
      </c>
      <c r="H30" s="235" t="s">
        <v>859</v>
      </c>
      <c r="I30" s="236"/>
      <c r="J30" s="237">
        <v>528</v>
      </c>
      <c r="K30" s="236"/>
      <c r="L30" s="238" t="s">
        <v>14</v>
      </c>
      <c r="M30" s="239">
        <f>SUM(M31:M33)</f>
        <v>546</v>
      </c>
    </row>
    <row r="31" spans="1:14" ht="15.75" customHeight="1" x14ac:dyDescent="0.3">
      <c r="A31" s="246" t="s">
        <v>1167</v>
      </c>
      <c r="B31" s="242"/>
      <c r="C31" s="243"/>
      <c r="D31" s="244">
        <v>84</v>
      </c>
      <c r="E31" s="244">
        <v>83</v>
      </c>
      <c r="F31" s="245">
        <f>SUM(D31:E31)</f>
        <v>167</v>
      </c>
      <c r="H31" s="246" t="s">
        <v>753</v>
      </c>
      <c r="I31" s="242"/>
      <c r="J31" s="243"/>
      <c r="K31" s="244">
        <v>90</v>
      </c>
      <c r="L31" s="244">
        <v>86</v>
      </c>
      <c r="M31" s="245">
        <f>SUM(K31:L31)</f>
        <v>176</v>
      </c>
    </row>
    <row r="32" spans="1:14" ht="15.75" customHeight="1" x14ac:dyDescent="0.3">
      <c r="A32" s="250" t="s">
        <v>880</v>
      </c>
      <c r="B32" s="248"/>
      <c r="C32" s="249"/>
      <c r="D32" s="186">
        <v>83</v>
      </c>
      <c r="E32" s="186">
        <v>84</v>
      </c>
      <c r="F32" s="187">
        <f>SUM(D32:E32)</f>
        <v>167</v>
      </c>
      <c r="H32" s="250" t="s">
        <v>1138</v>
      </c>
      <c r="I32" s="248"/>
      <c r="J32" s="249"/>
      <c r="K32" s="186">
        <v>90</v>
      </c>
      <c r="L32" s="186">
        <v>95</v>
      </c>
      <c r="M32" s="187">
        <f>SUM(K32:L32)</f>
        <v>185</v>
      </c>
    </row>
    <row r="33" spans="1:14" ht="15.75" customHeight="1" x14ac:dyDescent="0.3">
      <c r="A33" s="251" t="s">
        <v>889</v>
      </c>
      <c r="B33" s="252"/>
      <c r="C33" s="253"/>
      <c r="D33" s="254">
        <v>88</v>
      </c>
      <c r="E33" s="254">
        <v>83</v>
      </c>
      <c r="F33" s="255">
        <f>SUM(D33:E33)</f>
        <v>171</v>
      </c>
      <c r="H33" s="251" t="s">
        <v>1165</v>
      </c>
      <c r="I33" s="252"/>
      <c r="J33" s="253"/>
      <c r="K33" s="254">
        <v>93</v>
      </c>
      <c r="L33" s="254">
        <v>92</v>
      </c>
      <c r="M33" s="255">
        <f>SUM(K33:L33)</f>
        <v>185</v>
      </c>
    </row>
    <row r="34" spans="1:14" ht="15.75" customHeight="1" x14ac:dyDescent="0.3"/>
    <row r="35" spans="1:14" ht="15.75" customHeight="1" x14ac:dyDescent="0.3">
      <c r="A35" s="235" t="s">
        <v>1268</v>
      </c>
      <c r="B35" s="236"/>
      <c r="C35" s="237">
        <v>509</v>
      </c>
      <c r="D35" s="236"/>
      <c r="E35" s="238" t="s">
        <v>14</v>
      </c>
      <c r="F35" s="239">
        <f>SUM(F36:F38)</f>
        <v>508</v>
      </c>
      <c r="G35" s="240" t="s">
        <v>270</v>
      </c>
      <c r="H35" s="235" t="s">
        <v>1269</v>
      </c>
      <c r="I35" s="236"/>
      <c r="J35" s="237">
        <v>513</v>
      </c>
      <c r="K35" s="236"/>
      <c r="L35" s="238" t="s">
        <v>14</v>
      </c>
      <c r="M35" s="239">
        <f>SUM(M36:M38)</f>
        <v>491</v>
      </c>
    </row>
    <row r="36" spans="1:14" ht="15.75" customHeight="1" x14ac:dyDescent="0.3">
      <c r="A36" s="246" t="s">
        <v>126</v>
      </c>
      <c r="B36" s="242"/>
      <c r="C36" s="243"/>
      <c r="D36" s="244">
        <v>89</v>
      </c>
      <c r="E36" s="244">
        <v>86</v>
      </c>
      <c r="F36" s="245">
        <f>SUM(D36:E36)</f>
        <v>175</v>
      </c>
      <c r="H36" s="246" t="s">
        <v>874</v>
      </c>
      <c r="I36" s="242"/>
      <c r="J36" s="243"/>
      <c r="K36" s="244">
        <v>88</v>
      </c>
      <c r="L36" s="244">
        <v>92</v>
      </c>
      <c r="M36" s="245">
        <f>SUM(K36:L36)</f>
        <v>180</v>
      </c>
    </row>
    <row r="37" spans="1:14" ht="15.75" customHeight="1" x14ac:dyDescent="0.3">
      <c r="A37" s="250" t="s">
        <v>174</v>
      </c>
      <c r="B37" s="248"/>
      <c r="C37" s="249"/>
      <c r="D37" s="186">
        <v>73</v>
      </c>
      <c r="E37" s="186">
        <v>78</v>
      </c>
      <c r="F37" s="187">
        <f>SUM(D37:E37)</f>
        <v>151</v>
      </c>
      <c r="H37" s="250" t="s">
        <v>1182</v>
      </c>
      <c r="I37" s="248"/>
      <c r="J37" s="249"/>
      <c r="K37" s="186">
        <v>80</v>
      </c>
      <c r="L37" s="186">
        <v>82</v>
      </c>
      <c r="M37" s="187">
        <f>SUM(K37:L37)</f>
        <v>162</v>
      </c>
    </row>
    <row r="38" spans="1:14" ht="15.75" customHeight="1" x14ac:dyDescent="0.3">
      <c r="A38" s="251" t="s">
        <v>204</v>
      </c>
      <c r="B38" s="252"/>
      <c r="C38" s="253"/>
      <c r="D38" s="254">
        <v>90</v>
      </c>
      <c r="E38" s="254">
        <v>92</v>
      </c>
      <c r="F38" s="255">
        <f>SUM(D38:E38)</f>
        <v>182</v>
      </c>
      <c r="H38" s="251" t="s">
        <v>1185</v>
      </c>
      <c r="I38" s="252"/>
      <c r="J38" s="253"/>
      <c r="K38" s="254">
        <v>79</v>
      </c>
      <c r="L38" s="254">
        <v>70</v>
      </c>
      <c r="M38" s="255">
        <f>SUM(K38:L38)</f>
        <v>149</v>
      </c>
    </row>
    <row r="39" spans="1:14" ht="15.75" customHeight="1" x14ac:dyDescent="0.3"/>
    <row r="40" spans="1:14" ht="15.75" customHeight="1" x14ac:dyDescent="0.3">
      <c r="A40" s="235" t="s">
        <v>862</v>
      </c>
      <c r="B40" s="236"/>
      <c r="C40" s="237">
        <v>515</v>
      </c>
      <c r="D40" s="236"/>
      <c r="E40" s="238" t="s">
        <v>14</v>
      </c>
      <c r="F40" s="239">
        <f>SUM(F41:F43)</f>
        <v>512</v>
      </c>
      <c r="G40" s="240" t="s">
        <v>270</v>
      </c>
      <c r="H40" s="179" t="s">
        <v>1264</v>
      </c>
      <c r="M40" s="179">
        <v>515</v>
      </c>
    </row>
    <row r="41" spans="1:14" ht="15.75" customHeight="1" x14ac:dyDescent="0.3">
      <c r="A41" s="246" t="s">
        <v>1174</v>
      </c>
      <c r="B41" s="242"/>
      <c r="C41" s="243"/>
      <c r="D41" s="244">
        <v>86</v>
      </c>
      <c r="E41" s="244">
        <v>80</v>
      </c>
      <c r="F41" s="245">
        <f>SUM(D41:E41)</f>
        <v>166</v>
      </c>
    </row>
    <row r="42" spans="1:14" ht="15.75" customHeight="1" x14ac:dyDescent="0.3">
      <c r="A42" s="250" t="s">
        <v>1164</v>
      </c>
      <c r="B42" s="248"/>
      <c r="C42" s="249"/>
      <c r="D42" s="186">
        <v>92</v>
      </c>
      <c r="E42" s="186">
        <v>86</v>
      </c>
      <c r="F42" s="187">
        <f>SUM(D42:E42)</f>
        <v>178</v>
      </c>
    </row>
    <row r="43" spans="1:14" ht="15.75" customHeight="1" x14ac:dyDescent="0.3">
      <c r="A43" s="251" t="s">
        <v>1184</v>
      </c>
      <c r="B43" s="252"/>
      <c r="C43" s="253"/>
      <c r="D43" s="254">
        <v>87</v>
      </c>
      <c r="E43" s="254">
        <v>81</v>
      </c>
      <c r="F43" s="255">
        <f>SUM(D43:E43)</f>
        <v>168</v>
      </c>
    </row>
    <row r="44" spans="1:14" ht="15.75" customHeight="1" x14ac:dyDescent="0.3"/>
    <row r="45" spans="1:14" ht="15.75" customHeight="1" x14ac:dyDescent="0.3">
      <c r="H45" s="256" t="s">
        <v>6</v>
      </c>
      <c r="I45" s="257" t="s">
        <v>279</v>
      </c>
      <c r="J45" s="257" t="s">
        <v>280</v>
      </c>
      <c r="K45" s="257" t="s">
        <v>281</v>
      </c>
      <c r="L45" s="257" t="s">
        <v>282</v>
      </c>
      <c r="M45" s="257" t="s">
        <v>13</v>
      </c>
      <c r="N45" s="258" t="s">
        <v>283</v>
      </c>
    </row>
    <row r="46" spans="1:14" ht="15.75" customHeight="1" x14ac:dyDescent="0.3">
      <c r="B46" s="179" t="s">
        <v>1270</v>
      </c>
      <c r="H46" s="266" t="s">
        <v>859</v>
      </c>
      <c r="I46" s="267">
        <v>3</v>
      </c>
      <c r="J46" s="267">
        <v>3</v>
      </c>
      <c r="K46" s="267"/>
      <c r="L46" s="267"/>
      <c r="M46" s="267">
        <v>1597</v>
      </c>
      <c r="N46" s="268">
        <v>6</v>
      </c>
    </row>
    <row r="47" spans="1:14" ht="15.75" customHeight="1" x14ac:dyDescent="0.3">
      <c r="B47" s="260" t="s">
        <v>1271</v>
      </c>
      <c r="H47" s="269" t="s">
        <v>1267</v>
      </c>
      <c r="I47" s="270">
        <v>3</v>
      </c>
      <c r="J47" s="270">
        <v>1</v>
      </c>
      <c r="K47" s="270"/>
      <c r="L47" s="270">
        <v>2</v>
      </c>
      <c r="M47" s="270">
        <v>1530</v>
      </c>
      <c r="N47" s="271">
        <v>2</v>
      </c>
    </row>
    <row r="48" spans="1:14" ht="15.75" customHeight="1" x14ac:dyDescent="0.3">
      <c r="B48" s="262" t="s">
        <v>286</v>
      </c>
      <c r="H48" s="269" t="s">
        <v>862</v>
      </c>
      <c r="I48" s="270">
        <v>3</v>
      </c>
      <c r="J48" s="270">
        <v>1</v>
      </c>
      <c r="K48" s="270"/>
      <c r="L48" s="270">
        <v>2</v>
      </c>
      <c r="M48" s="270">
        <v>1523</v>
      </c>
      <c r="N48" s="271">
        <v>2</v>
      </c>
    </row>
    <row r="49" spans="1:14" ht="15.75" customHeight="1" x14ac:dyDescent="0.3">
      <c r="H49" s="269" t="s">
        <v>1268</v>
      </c>
      <c r="I49" s="270">
        <v>3</v>
      </c>
      <c r="J49" s="270">
        <v>1</v>
      </c>
      <c r="K49" s="270"/>
      <c r="L49" s="270">
        <v>2</v>
      </c>
      <c r="M49" s="270">
        <v>1521</v>
      </c>
      <c r="N49" s="271">
        <v>2</v>
      </c>
    </row>
    <row r="50" spans="1:14" ht="15.75" customHeight="1" x14ac:dyDescent="0.3">
      <c r="H50" s="272" t="s">
        <v>1269</v>
      </c>
      <c r="I50" s="273">
        <v>3</v>
      </c>
      <c r="J50" s="273"/>
      <c r="K50" s="273"/>
      <c r="L50" s="273">
        <v>3</v>
      </c>
      <c r="M50" s="273">
        <v>1487</v>
      </c>
      <c r="N50" s="274">
        <v>0</v>
      </c>
    </row>
    <row r="51" spans="1:14" ht="15.75" customHeight="1" x14ac:dyDescent="0.3">
      <c r="H51" s="275"/>
      <c r="I51" s="275"/>
      <c r="J51" s="275"/>
      <c r="K51" s="275"/>
      <c r="L51" s="275"/>
      <c r="M51" s="275"/>
      <c r="N51" s="275"/>
    </row>
    <row r="52" spans="1:14" ht="15.75" customHeight="1" x14ac:dyDescent="0.3">
      <c r="A52" s="179" t="s">
        <v>1189</v>
      </c>
      <c r="E52" s="233"/>
      <c r="G52" s="276" t="s">
        <v>165</v>
      </c>
    </row>
    <row r="53" spans="1:14" ht="15.75" customHeight="1" x14ac:dyDescent="0.3">
      <c r="A53" s="179" t="s">
        <v>166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C8415F95-9FBD-47F6-871F-1E67DD8DBAD5}"/>
  </hyperlinks>
  <printOptions horizontalCentered="1"/>
  <pageMargins left="0.31527777777777799" right="0.31527777777777799" top="1.1812499999999999" bottom="0.39374999999999999" header="0.39374999999999999" footer="0.511811023622047"/>
  <pageSetup paperSize="9" scale="91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1C30-D921-44E4-A4DC-9FED094250DB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77" t="s">
        <v>1258</v>
      </c>
      <c r="B1" s="278"/>
      <c r="C1" s="278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79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1272</v>
      </c>
      <c r="B4" s="48"/>
      <c r="C4" s="49">
        <v>439</v>
      </c>
      <c r="D4" s="48"/>
      <c r="E4" s="50" t="s">
        <v>14</v>
      </c>
      <c r="F4" s="51">
        <f>SUM(F5:F7)</f>
        <v>306</v>
      </c>
      <c r="G4" s="52" t="s">
        <v>270</v>
      </c>
      <c r="H4" s="47" t="s">
        <v>1273</v>
      </c>
      <c r="I4" s="48"/>
      <c r="J4" s="49">
        <v>466</v>
      </c>
      <c r="K4" s="48"/>
      <c r="L4" s="50" t="s">
        <v>14</v>
      </c>
      <c r="M4" s="51">
        <f>SUM(M5:M7)</f>
        <v>455</v>
      </c>
      <c r="N4"/>
    </row>
    <row r="5" spans="1:14" ht="15.75" customHeight="1" x14ac:dyDescent="0.3">
      <c r="A5" s="97" t="s">
        <v>508</v>
      </c>
      <c r="B5" s="98"/>
      <c r="C5" s="99"/>
      <c r="D5" s="21">
        <v>79</v>
      </c>
      <c r="E5" s="21">
        <v>82</v>
      </c>
      <c r="F5" s="54">
        <f>SUM(D5:E5)</f>
        <v>161</v>
      </c>
      <c r="G5"/>
      <c r="H5" s="97" t="s">
        <v>1245</v>
      </c>
      <c r="I5" s="98"/>
      <c r="J5" s="99"/>
      <c r="K5" s="21">
        <v>70</v>
      </c>
      <c r="L5" s="21">
        <v>70</v>
      </c>
      <c r="M5" s="54">
        <f>SUM(K5:L5)</f>
        <v>140</v>
      </c>
      <c r="N5"/>
    </row>
    <row r="6" spans="1:14" ht="15.75" customHeight="1" x14ac:dyDescent="0.3">
      <c r="A6" s="102" t="s">
        <v>891</v>
      </c>
      <c r="B6" s="103"/>
      <c r="C6" s="104"/>
      <c r="D6" s="20">
        <v>71</v>
      </c>
      <c r="E6" s="20">
        <v>74</v>
      </c>
      <c r="F6" s="22">
        <f>SUM(D6:E6)</f>
        <v>145</v>
      </c>
      <c r="G6"/>
      <c r="H6" s="102" t="s">
        <v>801</v>
      </c>
      <c r="I6" s="103"/>
      <c r="J6" s="104"/>
      <c r="K6" s="20">
        <v>78</v>
      </c>
      <c r="L6" s="20">
        <v>73</v>
      </c>
      <c r="M6" s="22">
        <f>SUM(K6:L6)</f>
        <v>151</v>
      </c>
      <c r="N6"/>
    </row>
    <row r="7" spans="1:14" ht="15.75" customHeight="1" x14ac:dyDescent="0.3">
      <c r="A7" s="106" t="s">
        <v>1230</v>
      </c>
      <c r="B7" s="107"/>
      <c r="C7" s="108"/>
      <c r="D7" s="27" t="s">
        <v>45</v>
      </c>
      <c r="E7" s="27"/>
      <c r="F7" s="29">
        <f>SUM(D7:E7)</f>
        <v>0</v>
      </c>
      <c r="G7"/>
      <c r="H7" s="106" t="s">
        <v>227</v>
      </c>
      <c r="I7" s="107"/>
      <c r="J7" s="108"/>
      <c r="K7" s="27">
        <v>78</v>
      </c>
      <c r="L7" s="27">
        <v>86</v>
      </c>
      <c r="M7" s="29">
        <f>SUM(K7:L7)</f>
        <v>164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1274</v>
      </c>
      <c r="B9" s="48"/>
      <c r="C9" s="49">
        <v>504</v>
      </c>
      <c r="D9" s="48"/>
      <c r="E9" s="50" t="s">
        <v>14</v>
      </c>
      <c r="F9" s="51">
        <f>SUM(F10:F12)</f>
        <v>514</v>
      </c>
      <c r="G9" s="52" t="s">
        <v>270</v>
      </c>
      <c r="H9" s="47" t="s">
        <v>1275</v>
      </c>
      <c r="I9" s="48"/>
      <c r="J9" s="49">
        <v>508</v>
      </c>
      <c r="K9" s="48"/>
      <c r="L9" s="50" t="s">
        <v>14</v>
      </c>
      <c r="M9" s="51">
        <f>SUM(M10:M12)</f>
        <v>525</v>
      </c>
      <c r="N9"/>
    </row>
    <row r="10" spans="1:14" ht="15.75" customHeight="1" x14ac:dyDescent="0.3">
      <c r="A10" s="97" t="s">
        <v>148</v>
      </c>
      <c r="B10" s="98"/>
      <c r="C10" s="99"/>
      <c r="D10" s="21">
        <v>96</v>
      </c>
      <c r="E10" s="21">
        <v>92</v>
      </c>
      <c r="F10" s="54">
        <f>SUM(D10:E10)</f>
        <v>188</v>
      </c>
      <c r="G10"/>
      <c r="H10" s="97" t="s">
        <v>800</v>
      </c>
      <c r="I10" s="98"/>
      <c r="J10" s="99"/>
      <c r="K10" s="21">
        <v>87</v>
      </c>
      <c r="L10" s="21">
        <v>84</v>
      </c>
      <c r="M10" s="54">
        <f>SUM(K10:L10)</f>
        <v>171</v>
      </c>
      <c r="N10"/>
    </row>
    <row r="11" spans="1:14" ht="15.75" customHeight="1" x14ac:dyDescent="0.3">
      <c r="A11" s="102" t="s">
        <v>1198</v>
      </c>
      <c r="B11" s="103"/>
      <c r="C11" s="104"/>
      <c r="D11" s="20">
        <v>80</v>
      </c>
      <c r="E11" s="20">
        <v>83</v>
      </c>
      <c r="F11" s="22">
        <f>SUM(D11:E11)</f>
        <v>163</v>
      </c>
      <c r="G11"/>
      <c r="H11" s="102" t="s">
        <v>951</v>
      </c>
      <c r="I11" s="103"/>
      <c r="J11" s="104"/>
      <c r="K11" s="20">
        <v>84</v>
      </c>
      <c r="L11" s="20">
        <v>77</v>
      </c>
      <c r="M11" s="22">
        <f>SUM(K11:L11)</f>
        <v>161</v>
      </c>
      <c r="N11"/>
    </row>
    <row r="12" spans="1:14" ht="15.75" customHeight="1" x14ac:dyDescent="0.3">
      <c r="A12" s="106" t="s">
        <v>1216</v>
      </c>
      <c r="B12" s="107"/>
      <c r="C12" s="108"/>
      <c r="D12" s="27">
        <v>77</v>
      </c>
      <c r="E12" s="27">
        <v>86</v>
      </c>
      <c r="F12" s="29">
        <f>SUM(D12:E12)</f>
        <v>163</v>
      </c>
      <c r="G12"/>
      <c r="H12" s="106" t="s">
        <v>941</v>
      </c>
      <c r="I12" s="107"/>
      <c r="J12" s="108"/>
      <c r="K12" s="27">
        <v>96</v>
      </c>
      <c r="L12" s="27">
        <v>97</v>
      </c>
      <c r="M12" s="29">
        <f>SUM(K12:L12)</f>
        <v>193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1276</v>
      </c>
      <c r="H20" s="63" t="s">
        <v>1275</v>
      </c>
      <c r="I20" s="64">
        <v>3</v>
      </c>
      <c r="J20" s="64">
        <v>3</v>
      </c>
      <c r="K20" s="64"/>
      <c r="L20" s="64"/>
      <c r="M20" s="64">
        <v>1532</v>
      </c>
      <c r="N20" s="65">
        <v>6</v>
      </c>
    </row>
    <row r="21" spans="1:14" ht="15.75" customHeight="1" x14ac:dyDescent="0.3">
      <c r="B21" s="59" t="s">
        <v>1277</v>
      </c>
      <c r="H21" s="66" t="s">
        <v>1274</v>
      </c>
      <c r="I21" s="38">
        <v>3</v>
      </c>
      <c r="J21" s="38">
        <v>1</v>
      </c>
      <c r="K21" s="38"/>
      <c r="L21" s="38">
        <v>2</v>
      </c>
      <c r="M21" s="38">
        <v>1504</v>
      </c>
      <c r="N21" s="39">
        <v>2</v>
      </c>
    </row>
    <row r="22" spans="1:14" ht="15.75" customHeight="1" x14ac:dyDescent="0.3">
      <c r="B22" s="9" t="s">
        <v>286</v>
      </c>
      <c r="H22" s="66" t="s">
        <v>1273</v>
      </c>
      <c r="I22" s="38">
        <v>3</v>
      </c>
      <c r="J22" s="38">
        <v>1</v>
      </c>
      <c r="K22" s="38"/>
      <c r="L22" s="38">
        <v>2</v>
      </c>
      <c r="M22" s="38">
        <v>1406</v>
      </c>
      <c r="N22" s="39">
        <v>2</v>
      </c>
    </row>
    <row r="23" spans="1:14" ht="15.75" customHeight="1" x14ac:dyDescent="0.3">
      <c r="H23" s="67" t="s">
        <v>1272</v>
      </c>
      <c r="I23" s="40">
        <v>3</v>
      </c>
      <c r="J23" s="40"/>
      <c r="K23" s="40"/>
      <c r="L23" s="40">
        <v>3</v>
      </c>
      <c r="M23" s="40">
        <v>896</v>
      </c>
      <c r="N23" s="41">
        <v>0</v>
      </c>
    </row>
    <row r="24" spans="1:14" ht="15.75" customHeight="1" x14ac:dyDescent="0.3">
      <c r="H24" s="33"/>
      <c r="I24" s="33"/>
      <c r="J24" s="33"/>
      <c r="K24" s="33"/>
      <c r="L24" s="33"/>
      <c r="M24" s="33"/>
      <c r="N24" s="33"/>
    </row>
    <row r="25" spans="1:14" ht="15.75" customHeight="1" x14ac:dyDescent="0.3">
      <c r="A25" s="6" t="s">
        <v>1247</v>
      </c>
      <c r="E25" s="4"/>
      <c r="G25" s="68" t="s">
        <v>165</v>
      </c>
      <c r="H25" s="33"/>
      <c r="I25" s="33"/>
      <c r="J25" s="33"/>
      <c r="K25" s="33"/>
      <c r="L25" s="33"/>
      <c r="M25" s="33"/>
      <c r="N25" s="33"/>
    </row>
    <row r="26" spans="1:14" ht="15.75" customHeight="1" x14ac:dyDescent="0.3">
      <c r="A26" s="6" t="s">
        <v>166</v>
      </c>
    </row>
    <row r="27" spans="1:14" ht="15.75" customHeight="1" x14ac:dyDescent="0.3"/>
    <row r="28" spans="1:14" ht="15.75" customHeight="1" x14ac:dyDescent="0.3">
      <c r="A28" s="33"/>
      <c r="B28" s="33"/>
      <c r="C28" s="33"/>
      <c r="D28" s="33"/>
      <c r="E28" s="33"/>
      <c r="F28" s="33"/>
      <c r="G28" s="69"/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69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69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69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69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69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69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69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69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69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69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69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69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69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69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69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69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69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69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69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69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69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69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69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69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1AA5043E-E45A-4916-99BD-DF2AF8FB4E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235F-8A84-4733-B2A8-7B7F628650C5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1" customWidth="1"/>
    <col min="2" max="3" width="20.7109375" style="131" customWidth="1"/>
    <col min="4" max="10" width="5" style="131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0"/>
      <c r="B1" s="130" t="s">
        <v>1278</v>
      </c>
      <c r="C1" s="130"/>
      <c r="D1" s="3"/>
      <c r="E1" s="3"/>
      <c r="F1" s="3"/>
      <c r="G1" s="3"/>
      <c r="H1" s="3"/>
      <c r="I1" s="3" t="s">
        <v>1</v>
      </c>
      <c r="J1" s="130"/>
    </row>
    <row r="2" spans="1:10" ht="15.75" customHeight="1" x14ac:dyDescent="0.3">
      <c r="B2" s="5" t="s">
        <v>2</v>
      </c>
    </row>
    <row r="3" spans="1:10" ht="15.75" customHeight="1" x14ac:dyDescent="0.3">
      <c r="A3" s="282"/>
      <c r="B3" s="132" t="s">
        <v>3</v>
      </c>
      <c r="C3" s="131" t="s">
        <v>1279</v>
      </c>
      <c r="E3" s="133" t="s">
        <v>1280</v>
      </c>
      <c r="F3" s="132"/>
      <c r="G3" s="132"/>
      <c r="H3" s="132"/>
      <c r="I3" s="132"/>
      <c r="J3" s="132"/>
    </row>
    <row r="4" spans="1:10" ht="15.75" customHeight="1" x14ac:dyDescent="0.3">
      <c r="A4" s="283"/>
      <c r="B4" s="135" t="s">
        <v>9</v>
      </c>
      <c r="C4" s="135" t="s">
        <v>10</v>
      </c>
      <c r="D4" s="136">
        <v>150</v>
      </c>
      <c r="E4" s="136">
        <v>20</v>
      </c>
      <c r="F4" s="136">
        <v>10</v>
      </c>
      <c r="G4" s="136" t="s">
        <v>11</v>
      </c>
      <c r="H4" s="136" t="s">
        <v>12</v>
      </c>
      <c r="I4" s="136" t="s">
        <v>13</v>
      </c>
      <c r="J4" s="137" t="s">
        <v>14</v>
      </c>
    </row>
    <row r="5" spans="1:10" ht="15.75" customHeight="1" x14ac:dyDescent="0.3">
      <c r="A5" s="138">
        <v>5</v>
      </c>
      <c r="B5" s="15" t="s">
        <v>15</v>
      </c>
      <c r="C5" s="15" t="s">
        <v>16</v>
      </c>
      <c r="D5" s="139">
        <v>93</v>
      </c>
      <c r="E5" s="139">
        <v>94</v>
      </c>
      <c r="F5" s="139">
        <v>94</v>
      </c>
      <c r="G5" s="139">
        <f t="shared" ref="G5:G11" si="0">SUM(D5:F5)</f>
        <v>281</v>
      </c>
      <c r="H5" s="139">
        <v>7</v>
      </c>
      <c r="I5" s="139">
        <v>832</v>
      </c>
      <c r="J5" s="148">
        <v>21</v>
      </c>
    </row>
    <row r="6" spans="1:10" ht="15.75" customHeight="1" x14ac:dyDescent="0.3">
      <c r="A6" s="140">
        <v>3</v>
      </c>
      <c r="B6" s="19" t="s">
        <v>97</v>
      </c>
      <c r="C6" s="19" t="s">
        <v>96</v>
      </c>
      <c r="D6" s="20">
        <v>93</v>
      </c>
      <c r="E6" s="20">
        <v>93</v>
      </c>
      <c r="F6" s="20">
        <v>92</v>
      </c>
      <c r="G6" s="141">
        <f t="shared" si="0"/>
        <v>278</v>
      </c>
      <c r="H6" s="142">
        <v>6</v>
      </c>
      <c r="I6" s="20">
        <v>813</v>
      </c>
      <c r="J6" s="22">
        <v>18</v>
      </c>
    </row>
    <row r="7" spans="1:10" ht="15.75" customHeight="1" x14ac:dyDescent="0.3">
      <c r="A7" s="140">
        <v>6</v>
      </c>
      <c r="B7" s="19" t="s">
        <v>46</v>
      </c>
      <c r="C7" s="19" t="s">
        <v>47</v>
      </c>
      <c r="D7" s="141">
        <v>89</v>
      </c>
      <c r="E7" s="141">
        <v>91</v>
      </c>
      <c r="F7" s="141">
        <v>83</v>
      </c>
      <c r="G7" s="141">
        <f t="shared" si="0"/>
        <v>263</v>
      </c>
      <c r="H7" s="142">
        <v>4</v>
      </c>
      <c r="I7" s="141">
        <v>789</v>
      </c>
      <c r="J7" s="143">
        <v>13</v>
      </c>
    </row>
    <row r="8" spans="1:10" ht="15.75" customHeight="1" x14ac:dyDescent="0.3">
      <c r="A8" s="140">
        <v>1</v>
      </c>
      <c r="B8" s="19" t="s">
        <v>95</v>
      </c>
      <c r="C8" s="19" t="s">
        <v>96</v>
      </c>
      <c r="D8" s="141">
        <v>92</v>
      </c>
      <c r="E8" s="141">
        <v>81</v>
      </c>
      <c r="F8" s="141">
        <v>94</v>
      </c>
      <c r="G8" s="141">
        <f t="shared" si="0"/>
        <v>267</v>
      </c>
      <c r="H8" s="142">
        <v>5</v>
      </c>
      <c r="I8" s="23">
        <v>782</v>
      </c>
      <c r="J8" s="24">
        <v>11</v>
      </c>
    </row>
    <row r="9" spans="1:10" ht="15.75" customHeight="1" x14ac:dyDescent="0.3">
      <c r="A9" s="140">
        <v>2</v>
      </c>
      <c r="B9" s="19" t="s">
        <v>407</v>
      </c>
      <c r="C9" s="19" t="s">
        <v>16</v>
      </c>
      <c r="D9" s="141">
        <v>85</v>
      </c>
      <c r="E9" s="141">
        <v>75</v>
      </c>
      <c r="F9" s="141">
        <v>75</v>
      </c>
      <c r="G9" s="141">
        <f t="shared" si="0"/>
        <v>235</v>
      </c>
      <c r="H9" s="142">
        <v>2</v>
      </c>
      <c r="I9" s="141">
        <v>755</v>
      </c>
      <c r="J9" s="143">
        <v>10</v>
      </c>
    </row>
    <row r="10" spans="1:10" ht="15.75" customHeight="1" x14ac:dyDescent="0.3">
      <c r="A10" s="140">
        <v>7</v>
      </c>
      <c r="B10" s="19" t="s">
        <v>124</v>
      </c>
      <c r="C10" s="19" t="s">
        <v>96</v>
      </c>
      <c r="D10" s="141">
        <v>88</v>
      </c>
      <c r="E10" s="141">
        <v>87</v>
      </c>
      <c r="F10" s="141">
        <v>82</v>
      </c>
      <c r="G10" s="141">
        <f t="shared" si="0"/>
        <v>257</v>
      </c>
      <c r="H10" s="142">
        <v>3</v>
      </c>
      <c r="I10" s="141">
        <v>771</v>
      </c>
      <c r="J10" s="143">
        <v>9</v>
      </c>
    </row>
    <row r="11" spans="1:10" ht="15.75" customHeight="1" x14ac:dyDescent="0.3">
      <c r="A11" s="144">
        <v>4</v>
      </c>
      <c r="B11" s="26" t="s">
        <v>935</v>
      </c>
      <c r="C11" s="26" t="s">
        <v>16</v>
      </c>
      <c r="D11" s="27" t="s">
        <v>45</v>
      </c>
      <c r="E11" s="27"/>
      <c r="F11" s="27"/>
      <c r="G11" s="145">
        <f t="shared" si="0"/>
        <v>0</v>
      </c>
      <c r="H11" s="146">
        <v>0</v>
      </c>
      <c r="I11" s="27">
        <v>0</v>
      </c>
      <c r="J11" s="29">
        <v>0</v>
      </c>
    </row>
    <row r="12" spans="1:10" ht="15.75" customHeight="1" x14ac:dyDescent="0.3">
      <c r="A12" s="131"/>
    </row>
    <row r="13" spans="1:10" ht="15.75" customHeight="1" x14ac:dyDescent="0.3">
      <c r="A13" s="282"/>
      <c r="B13" s="132" t="s">
        <v>6</v>
      </c>
      <c r="C13" s="131" t="s">
        <v>1281</v>
      </c>
      <c r="E13" s="133" t="s">
        <v>1282</v>
      </c>
      <c r="F13" s="132"/>
      <c r="G13" s="132"/>
      <c r="H13" s="132"/>
      <c r="I13" s="132"/>
      <c r="J13" s="132"/>
    </row>
    <row r="14" spans="1:10" ht="15.75" customHeight="1" x14ac:dyDescent="0.3">
      <c r="A14" s="283"/>
      <c r="B14" s="135" t="s">
        <v>9</v>
      </c>
      <c r="C14" s="135" t="s">
        <v>10</v>
      </c>
      <c r="D14" s="136">
        <v>150</v>
      </c>
      <c r="E14" s="136">
        <v>20</v>
      </c>
      <c r="F14" s="136">
        <v>10</v>
      </c>
      <c r="G14" s="136" t="s">
        <v>11</v>
      </c>
      <c r="H14" s="136" t="s">
        <v>12</v>
      </c>
      <c r="I14" s="136" t="s">
        <v>13</v>
      </c>
      <c r="J14" s="137" t="s">
        <v>14</v>
      </c>
    </row>
    <row r="15" spans="1:10" ht="15.75" customHeight="1" x14ac:dyDescent="0.3">
      <c r="A15" s="138">
        <v>4</v>
      </c>
      <c r="B15" s="15" t="s">
        <v>237</v>
      </c>
      <c r="C15" s="15" t="s">
        <v>96</v>
      </c>
      <c r="D15" s="139">
        <v>84</v>
      </c>
      <c r="E15" s="139">
        <v>74</v>
      </c>
      <c r="F15" s="139">
        <v>80</v>
      </c>
      <c r="G15" s="139">
        <f t="shared" ref="G15:G20" si="1">SUM(D15:F15)</f>
        <v>238</v>
      </c>
      <c r="H15" s="139">
        <v>6</v>
      </c>
      <c r="I15" s="139">
        <v>729</v>
      </c>
      <c r="J15" s="148">
        <v>18</v>
      </c>
    </row>
    <row r="16" spans="1:10" ht="15.75" customHeight="1" x14ac:dyDescent="0.3">
      <c r="A16" s="140">
        <v>5</v>
      </c>
      <c r="B16" s="19" t="s">
        <v>1283</v>
      </c>
      <c r="C16" s="19" t="s">
        <v>96</v>
      </c>
      <c r="D16" s="141">
        <v>85</v>
      </c>
      <c r="E16" s="141">
        <v>80</v>
      </c>
      <c r="F16" s="141">
        <v>72</v>
      </c>
      <c r="G16" s="141">
        <f t="shared" si="1"/>
        <v>237</v>
      </c>
      <c r="H16" s="142">
        <v>5</v>
      </c>
      <c r="I16" s="141">
        <v>719</v>
      </c>
      <c r="J16" s="143">
        <v>13</v>
      </c>
    </row>
    <row r="17" spans="1:10" ht="15.75" customHeight="1" x14ac:dyDescent="0.3">
      <c r="A17" s="140">
        <v>1</v>
      </c>
      <c r="B17" s="19" t="s">
        <v>422</v>
      </c>
      <c r="C17" s="19" t="s">
        <v>47</v>
      </c>
      <c r="D17" s="141">
        <v>83</v>
      </c>
      <c r="E17" s="141">
        <v>73</v>
      </c>
      <c r="F17" s="141">
        <v>54</v>
      </c>
      <c r="G17" s="141">
        <f t="shared" si="1"/>
        <v>210</v>
      </c>
      <c r="H17" s="142">
        <v>3</v>
      </c>
      <c r="I17" s="23">
        <v>691</v>
      </c>
      <c r="J17" s="24">
        <v>12</v>
      </c>
    </row>
    <row r="18" spans="1:10" ht="15.75" customHeight="1" x14ac:dyDescent="0.3">
      <c r="A18" s="140">
        <v>2</v>
      </c>
      <c r="B18" s="73" t="s">
        <v>226</v>
      </c>
      <c r="C18" s="19" t="s">
        <v>96</v>
      </c>
      <c r="D18" s="141">
        <v>81</v>
      </c>
      <c r="E18" s="141">
        <v>77</v>
      </c>
      <c r="F18" s="141">
        <v>75</v>
      </c>
      <c r="G18" s="141">
        <f t="shared" si="1"/>
        <v>233</v>
      </c>
      <c r="H18" s="142">
        <v>4</v>
      </c>
      <c r="I18" s="141">
        <v>701</v>
      </c>
      <c r="J18" s="143">
        <v>9</v>
      </c>
    </row>
    <row r="19" spans="1:10" ht="15.75" customHeight="1" x14ac:dyDescent="0.3">
      <c r="A19" s="140">
        <v>3</v>
      </c>
      <c r="B19" s="19" t="s">
        <v>183</v>
      </c>
      <c r="C19" s="19" t="s">
        <v>96</v>
      </c>
      <c r="D19" s="141">
        <v>73</v>
      </c>
      <c r="E19" s="141">
        <v>71</v>
      </c>
      <c r="F19" s="141">
        <v>56</v>
      </c>
      <c r="G19" s="141">
        <f t="shared" si="1"/>
        <v>200</v>
      </c>
      <c r="H19" s="142">
        <v>1</v>
      </c>
      <c r="I19" s="141">
        <v>677</v>
      </c>
      <c r="J19" s="143">
        <v>7</v>
      </c>
    </row>
    <row r="20" spans="1:10" ht="15.75" customHeight="1" x14ac:dyDescent="0.3">
      <c r="A20" s="144">
        <v>6</v>
      </c>
      <c r="B20" s="26" t="s">
        <v>232</v>
      </c>
      <c r="C20" s="26" t="s">
        <v>96</v>
      </c>
      <c r="D20" s="145">
        <v>76</v>
      </c>
      <c r="E20" s="145">
        <v>60</v>
      </c>
      <c r="F20" s="145">
        <v>68</v>
      </c>
      <c r="G20" s="145">
        <f t="shared" si="1"/>
        <v>204</v>
      </c>
      <c r="H20" s="146">
        <v>2</v>
      </c>
      <c r="I20" s="145">
        <v>652</v>
      </c>
      <c r="J20" s="147">
        <v>5</v>
      </c>
    </row>
    <row r="21" spans="1:10" ht="15.75" customHeight="1" x14ac:dyDescent="0.3">
      <c r="A21" s="131"/>
    </row>
    <row r="22" spans="1:10" ht="15.75" customHeight="1" x14ac:dyDescent="0.3">
      <c r="A22" s="131"/>
      <c r="B22" s="132" t="s">
        <v>936</v>
      </c>
    </row>
    <row r="23" spans="1:10" ht="15.75" customHeight="1" x14ac:dyDescent="0.3">
      <c r="A23" s="131"/>
    </row>
    <row r="24" spans="1:10" ht="15.75" customHeight="1" x14ac:dyDescent="0.3">
      <c r="A24" s="131"/>
      <c r="B24" s="6" t="s">
        <v>1284</v>
      </c>
      <c r="C24" s="6"/>
      <c r="D24" s="6"/>
      <c r="E24" s="6"/>
      <c r="F24" s="32" t="s">
        <v>165</v>
      </c>
      <c r="G24" s="6"/>
    </row>
    <row r="25" spans="1:10" ht="15.75" customHeight="1" x14ac:dyDescent="0.3">
      <c r="A25" s="131"/>
      <c r="B25" s="6" t="s">
        <v>166</v>
      </c>
      <c r="C25" s="6"/>
      <c r="D25" s="6"/>
      <c r="E25" s="6"/>
      <c r="F25" s="6"/>
      <c r="G25" s="6"/>
    </row>
    <row r="26" spans="1:10" ht="15.75" customHeight="1" x14ac:dyDescent="0.3">
      <c r="A26" s="131"/>
    </row>
    <row r="27" spans="1:10" ht="15.75" customHeight="1" x14ac:dyDescent="0.3">
      <c r="A27" s="131"/>
    </row>
    <row r="28" spans="1:10" ht="15.75" customHeight="1" x14ac:dyDescent="0.3">
      <c r="A28" s="131"/>
    </row>
    <row r="29" spans="1:10" ht="15.75" customHeight="1" x14ac:dyDescent="0.3">
      <c r="A29" s="131"/>
    </row>
    <row r="30" spans="1:10" ht="15.75" customHeight="1" x14ac:dyDescent="0.3">
      <c r="A30" s="131"/>
    </row>
    <row r="31" spans="1:10" ht="15.75" customHeight="1" x14ac:dyDescent="0.3">
      <c r="A31" s="131"/>
    </row>
    <row r="32" spans="1:10" ht="15.75" customHeight="1" x14ac:dyDescent="0.3">
      <c r="A32" s="131"/>
    </row>
    <row r="33" spans="1:1" ht="15.75" customHeight="1" x14ac:dyDescent="0.3">
      <c r="A33" s="131"/>
    </row>
    <row r="34" spans="1:1" ht="15.75" customHeight="1" x14ac:dyDescent="0.3">
      <c r="A34" s="131"/>
    </row>
    <row r="35" spans="1:1" ht="15.75" customHeight="1" x14ac:dyDescent="0.3">
      <c r="A35" s="131"/>
    </row>
    <row r="36" spans="1:1" ht="15.75" customHeight="1" x14ac:dyDescent="0.3">
      <c r="A36" s="131"/>
    </row>
    <row r="37" spans="1:1" ht="15.75" customHeight="1" x14ac:dyDescent="0.3">
      <c r="A37" s="131"/>
    </row>
    <row r="38" spans="1:1" ht="15.75" customHeight="1" x14ac:dyDescent="0.3">
      <c r="A38" s="131"/>
    </row>
    <row r="39" spans="1:1" ht="15.75" customHeight="1" x14ac:dyDescent="0.3">
      <c r="A39" s="131"/>
    </row>
    <row r="40" spans="1:1" ht="15.75" customHeight="1" x14ac:dyDescent="0.3">
      <c r="A40" s="131"/>
    </row>
    <row r="41" spans="1:1" ht="15.75" customHeight="1" x14ac:dyDescent="0.3">
      <c r="A41" s="131"/>
    </row>
    <row r="42" spans="1:1" ht="15.75" customHeight="1" x14ac:dyDescent="0.3">
      <c r="A42" s="131"/>
    </row>
    <row r="43" spans="1:1" ht="15.75" customHeight="1" x14ac:dyDescent="0.3">
      <c r="A43" s="131"/>
    </row>
    <row r="44" spans="1:1" ht="15.75" customHeight="1" x14ac:dyDescent="0.3">
      <c r="A44" s="131"/>
    </row>
    <row r="45" spans="1:1" ht="15.75" customHeight="1" x14ac:dyDescent="0.3">
      <c r="A45" s="131"/>
    </row>
    <row r="46" spans="1:1" ht="15.75" customHeight="1" x14ac:dyDescent="0.3">
      <c r="A46" s="131"/>
    </row>
    <row r="47" spans="1:1" ht="15.75" customHeight="1" x14ac:dyDescent="0.3">
      <c r="A47" s="131"/>
    </row>
    <row r="48" spans="1:1" ht="15.75" customHeight="1" x14ac:dyDescent="0.3">
      <c r="A48" s="131"/>
    </row>
    <row r="49" spans="1:1" ht="15.75" customHeight="1" x14ac:dyDescent="0.3">
      <c r="A49" s="131"/>
    </row>
    <row r="50" spans="1:1" ht="15.75" customHeight="1" x14ac:dyDescent="0.3">
      <c r="A50" s="131"/>
    </row>
    <row r="51" spans="1:1" ht="15.75" customHeight="1" x14ac:dyDescent="0.3">
      <c r="A51" s="131"/>
    </row>
    <row r="52" spans="1:1" ht="15.75" customHeight="1" x14ac:dyDescent="0.3">
      <c r="A52" s="131"/>
    </row>
    <row r="53" spans="1:1" ht="15.75" customHeight="1" x14ac:dyDescent="0.3">
      <c r="A53" s="131"/>
    </row>
    <row r="54" spans="1:1" ht="15.75" customHeight="1" x14ac:dyDescent="0.3">
      <c r="A54" s="131"/>
    </row>
    <row r="55" spans="1:1" ht="15.75" customHeight="1" x14ac:dyDescent="0.3">
      <c r="A55" s="131"/>
    </row>
    <row r="56" spans="1:1" ht="15.75" customHeight="1" x14ac:dyDescent="0.3">
      <c r="A56" s="131"/>
    </row>
    <row r="57" spans="1:1" ht="15.75" customHeight="1" x14ac:dyDescent="0.3">
      <c r="A57" s="131"/>
    </row>
    <row r="58" spans="1:1" ht="15.75" customHeight="1" x14ac:dyDescent="0.3">
      <c r="A58" s="131"/>
    </row>
    <row r="59" spans="1:1" ht="15.75" customHeight="1" x14ac:dyDescent="0.3">
      <c r="A59" s="131"/>
    </row>
    <row r="60" spans="1:1" ht="15.75" customHeight="1" x14ac:dyDescent="0.3">
      <c r="A60" s="131"/>
    </row>
    <row r="61" spans="1:1" ht="15.75" customHeight="1" x14ac:dyDescent="0.3">
      <c r="A61" s="131"/>
    </row>
    <row r="62" spans="1:1" ht="15.75" customHeight="1" x14ac:dyDescent="0.3">
      <c r="A62" s="131"/>
    </row>
    <row r="63" spans="1:1" ht="15.75" customHeight="1" x14ac:dyDescent="0.3">
      <c r="A63" s="131"/>
    </row>
    <row r="64" spans="1:1" ht="15.75" customHeight="1" x14ac:dyDescent="0.3">
      <c r="A64" s="131"/>
    </row>
    <row r="65" spans="1:1" ht="15.75" customHeight="1" x14ac:dyDescent="0.3">
      <c r="A65" s="131"/>
    </row>
    <row r="66" spans="1:1" ht="15.75" customHeight="1" x14ac:dyDescent="0.3">
      <c r="A66" s="131"/>
    </row>
    <row r="67" spans="1:1" ht="15.75" customHeight="1" x14ac:dyDescent="0.3">
      <c r="A67" s="131"/>
    </row>
    <row r="68" spans="1:1" ht="15.75" customHeight="1" x14ac:dyDescent="0.3">
      <c r="A68" s="131"/>
    </row>
    <row r="69" spans="1:1" x14ac:dyDescent="0.3">
      <c r="A69" s="131"/>
    </row>
    <row r="70" spans="1:1" x14ac:dyDescent="0.3">
      <c r="A70" s="131"/>
    </row>
    <row r="71" spans="1:1" x14ac:dyDescent="0.3">
      <c r="A71" s="131"/>
    </row>
    <row r="72" spans="1:1" x14ac:dyDescent="0.3">
      <c r="A72" s="131"/>
    </row>
    <row r="73" spans="1:1" x14ac:dyDescent="0.3">
      <c r="A73" s="131"/>
    </row>
    <row r="74" spans="1:1" x14ac:dyDescent="0.3">
      <c r="A74" s="131"/>
    </row>
    <row r="75" spans="1:1" x14ac:dyDescent="0.3">
      <c r="A75" s="131"/>
    </row>
    <row r="76" spans="1:1" x14ac:dyDescent="0.3">
      <c r="A76" s="131"/>
    </row>
    <row r="77" spans="1:1" x14ac:dyDescent="0.3">
      <c r="A77" s="131"/>
    </row>
    <row r="78" spans="1:1" x14ac:dyDescent="0.3">
      <c r="A78" s="131"/>
    </row>
    <row r="79" spans="1:1" x14ac:dyDescent="0.3">
      <c r="A79" s="131"/>
    </row>
    <row r="80" spans="1:1" x14ac:dyDescent="0.3">
      <c r="A80" s="131"/>
    </row>
    <row r="81" spans="1:1" x14ac:dyDescent="0.3">
      <c r="A81" s="131"/>
    </row>
    <row r="82" spans="1:1" x14ac:dyDescent="0.3">
      <c r="A82" s="131"/>
    </row>
    <row r="83" spans="1:1" x14ac:dyDescent="0.3">
      <c r="A83" s="131"/>
    </row>
    <row r="84" spans="1:1" x14ac:dyDescent="0.3">
      <c r="A84" s="131"/>
    </row>
    <row r="85" spans="1:1" x14ac:dyDescent="0.3">
      <c r="A85" s="131"/>
    </row>
    <row r="86" spans="1:1" x14ac:dyDescent="0.3">
      <c r="A86" s="131"/>
    </row>
    <row r="87" spans="1:1" x14ac:dyDescent="0.3">
      <c r="A87" s="131"/>
    </row>
    <row r="88" spans="1:1" x14ac:dyDescent="0.3">
      <c r="A88" s="131"/>
    </row>
    <row r="89" spans="1:1" x14ac:dyDescent="0.3">
      <c r="A89" s="131"/>
    </row>
    <row r="90" spans="1:1" x14ac:dyDescent="0.3">
      <c r="A90" s="131"/>
    </row>
    <row r="91" spans="1:1" x14ac:dyDescent="0.3">
      <c r="A91" s="131"/>
    </row>
    <row r="92" spans="1:1" x14ac:dyDescent="0.3">
      <c r="A92" s="131"/>
    </row>
    <row r="93" spans="1:1" x14ac:dyDescent="0.3">
      <c r="A93" s="131"/>
    </row>
    <row r="94" spans="1:1" x14ac:dyDescent="0.3">
      <c r="A94" s="131"/>
    </row>
    <row r="95" spans="1:1" x14ac:dyDescent="0.3">
      <c r="A95" s="131"/>
    </row>
    <row r="96" spans="1:1" x14ac:dyDescent="0.3">
      <c r="A96" s="131"/>
    </row>
    <row r="97" spans="1:1" x14ac:dyDescent="0.3">
      <c r="A97" s="131"/>
    </row>
    <row r="98" spans="1:1" x14ac:dyDescent="0.3">
      <c r="A98" s="131"/>
    </row>
    <row r="99" spans="1:1" x14ac:dyDescent="0.3">
      <c r="A99" s="131"/>
    </row>
    <row r="100" spans="1:1" x14ac:dyDescent="0.3">
      <c r="A100" s="131"/>
    </row>
    <row r="101" spans="1:1" x14ac:dyDescent="0.3">
      <c r="A101" s="131"/>
    </row>
    <row r="102" spans="1:1" x14ac:dyDescent="0.3">
      <c r="A102" s="131"/>
    </row>
    <row r="103" spans="1:1" x14ac:dyDescent="0.3">
      <c r="A103" s="131"/>
    </row>
    <row r="104" spans="1:1" x14ac:dyDescent="0.3">
      <c r="A104" s="131"/>
    </row>
    <row r="105" spans="1:1" x14ac:dyDescent="0.3">
      <c r="A105" s="131"/>
    </row>
    <row r="106" spans="1:1" x14ac:dyDescent="0.3">
      <c r="A106" s="131"/>
    </row>
    <row r="107" spans="1:1" x14ac:dyDescent="0.3">
      <c r="A107" s="131"/>
    </row>
    <row r="108" spans="1:1" x14ac:dyDescent="0.3">
      <c r="A108" s="131"/>
    </row>
    <row r="109" spans="1:1" x14ac:dyDescent="0.3">
      <c r="A109" s="131"/>
    </row>
    <row r="110" spans="1:1" x14ac:dyDescent="0.3">
      <c r="A110" s="131"/>
    </row>
    <row r="111" spans="1:1" x14ac:dyDescent="0.3">
      <c r="A111" s="131"/>
    </row>
    <row r="112" spans="1:1" x14ac:dyDescent="0.3">
      <c r="A112" s="131"/>
    </row>
    <row r="113" spans="1:1" x14ac:dyDescent="0.3">
      <c r="A113" s="131"/>
    </row>
    <row r="114" spans="1:1" x14ac:dyDescent="0.3">
      <c r="A114" s="131"/>
    </row>
    <row r="115" spans="1:1" x14ac:dyDescent="0.3">
      <c r="A115" s="131"/>
    </row>
    <row r="116" spans="1:1" x14ac:dyDescent="0.3">
      <c r="A116" s="131"/>
    </row>
    <row r="117" spans="1:1" x14ac:dyDescent="0.3">
      <c r="A117" s="131"/>
    </row>
    <row r="118" spans="1:1" x14ac:dyDescent="0.3">
      <c r="A118" s="131"/>
    </row>
    <row r="119" spans="1:1" x14ac:dyDescent="0.3">
      <c r="A119" s="131"/>
    </row>
    <row r="120" spans="1:1" x14ac:dyDescent="0.3">
      <c r="A120" s="131"/>
    </row>
    <row r="121" spans="1:1" x14ac:dyDescent="0.3">
      <c r="A121" s="131"/>
    </row>
    <row r="122" spans="1:1" x14ac:dyDescent="0.3">
      <c r="A122" s="131"/>
    </row>
    <row r="123" spans="1:1" x14ac:dyDescent="0.3">
      <c r="A123" s="131"/>
    </row>
    <row r="124" spans="1:1" x14ac:dyDescent="0.3">
      <c r="A124" s="131"/>
    </row>
    <row r="125" spans="1:1" x14ac:dyDescent="0.3">
      <c r="A125" s="131"/>
    </row>
    <row r="126" spans="1:1" x14ac:dyDescent="0.3">
      <c r="A126" s="131"/>
    </row>
    <row r="127" spans="1:1" x14ac:dyDescent="0.3">
      <c r="A127" s="131"/>
    </row>
    <row r="128" spans="1:1" x14ac:dyDescent="0.3">
      <c r="A128" s="131"/>
    </row>
    <row r="129" spans="1:1" x14ac:dyDescent="0.3">
      <c r="A129" s="131"/>
    </row>
    <row r="130" spans="1:1" x14ac:dyDescent="0.3">
      <c r="A130" s="131"/>
    </row>
  </sheetData>
  <hyperlinks>
    <hyperlink ref="B2" location="'Index'!A3" tooltip="Go to the Index sheet" display="á" xr:uid="{8AB51879-7385-4C08-AAD2-CEEDB68CE014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7DD7-68E6-4D88-B231-2045D9F3CE66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268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269</v>
      </c>
      <c r="B4" s="48"/>
      <c r="C4" s="49">
        <v>519</v>
      </c>
      <c r="D4" s="48"/>
      <c r="E4" s="50" t="s">
        <v>14</v>
      </c>
      <c r="F4" s="51">
        <f>SUM(F5:F7)</f>
        <v>505</v>
      </c>
      <c r="G4" s="52" t="s">
        <v>270</v>
      </c>
      <c r="H4" s="47" t="s">
        <v>271</v>
      </c>
      <c r="I4" s="48"/>
      <c r="J4" s="49">
        <v>539</v>
      </c>
      <c r="K4" s="48"/>
      <c r="L4" s="50" t="s">
        <v>14</v>
      </c>
      <c r="M4" s="51">
        <f>SUM(M5:M7)</f>
        <v>552</v>
      </c>
      <c r="N4"/>
    </row>
    <row r="5" spans="1:14" ht="15.75" customHeight="1" x14ac:dyDescent="0.3">
      <c r="A5" s="53" t="s">
        <v>109</v>
      </c>
      <c r="B5" s="21">
        <v>38</v>
      </c>
      <c r="C5" s="21">
        <v>40</v>
      </c>
      <c r="D5" s="21">
        <v>37</v>
      </c>
      <c r="E5" s="21">
        <v>38</v>
      </c>
      <c r="F5" s="54">
        <f>SUM(B5:E5)</f>
        <v>153</v>
      </c>
      <c r="G5"/>
      <c r="H5" s="53" t="s">
        <v>28</v>
      </c>
      <c r="I5" s="21">
        <v>46</v>
      </c>
      <c r="J5" s="21">
        <v>46</v>
      </c>
      <c r="K5" s="21">
        <v>45</v>
      </c>
      <c r="L5" s="21">
        <v>45</v>
      </c>
      <c r="M5" s="54">
        <f>SUM(I5:L5)</f>
        <v>182</v>
      </c>
      <c r="N5"/>
    </row>
    <row r="6" spans="1:14" ht="15.75" customHeight="1" x14ac:dyDescent="0.3">
      <c r="A6" s="55" t="s">
        <v>54</v>
      </c>
      <c r="B6" s="20">
        <v>46</v>
      </c>
      <c r="C6" s="20">
        <v>47</v>
      </c>
      <c r="D6" s="20">
        <v>47</v>
      </c>
      <c r="E6" s="20">
        <v>44</v>
      </c>
      <c r="F6" s="22">
        <f>SUM(B6:E6)</f>
        <v>184</v>
      </c>
      <c r="G6"/>
      <c r="H6" s="55" t="s">
        <v>58</v>
      </c>
      <c r="I6" s="20">
        <v>46</v>
      </c>
      <c r="J6" s="20">
        <v>46</v>
      </c>
      <c r="K6" s="20">
        <v>46</v>
      </c>
      <c r="L6" s="20">
        <v>48</v>
      </c>
      <c r="M6" s="22">
        <f>SUM(I6:L6)</f>
        <v>186</v>
      </c>
      <c r="N6"/>
    </row>
    <row r="7" spans="1:14" ht="15.75" customHeight="1" x14ac:dyDescent="0.3">
      <c r="A7" s="56" t="s">
        <v>110</v>
      </c>
      <c r="B7" s="27">
        <v>38</v>
      </c>
      <c r="C7" s="27">
        <v>44</v>
      </c>
      <c r="D7" s="27">
        <v>38</v>
      </c>
      <c r="E7" s="27">
        <v>48</v>
      </c>
      <c r="F7" s="29">
        <f>SUM(B7:E7)</f>
        <v>168</v>
      </c>
      <c r="G7"/>
      <c r="H7" s="56" t="s">
        <v>17</v>
      </c>
      <c r="I7" s="27">
        <v>43</v>
      </c>
      <c r="J7" s="27">
        <v>47</v>
      </c>
      <c r="K7" s="27">
        <v>47</v>
      </c>
      <c r="L7" s="27">
        <v>47</v>
      </c>
      <c r="M7" s="29">
        <f>SUM(I7:L7)</f>
        <v>184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272</v>
      </c>
      <c r="B9" s="48"/>
      <c r="C9" s="49">
        <v>521</v>
      </c>
      <c r="D9" s="48"/>
      <c r="E9" s="50" t="s">
        <v>14</v>
      </c>
      <c r="F9" s="51">
        <f>SUM(F10:F12)</f>
        <v>517</v>
      </c>
      <c r="G9" s="52" t="s">
        <v>270</v>
      </c>
      <c r="H9" s="47" t="s">
        <v>273</v>
      </c>
      <c r="I9" s="48"/>
      <c r="J9" s="49">
        <v>542</v>
      </c>
      <c r="K9" s="48"/>
      <c r="L9" s="50" t="s">
        <v>14</v>
      </c>
      <c r="M9" s="51">
        <f>SUM(M10:M12)</f>
        <v>538</v>
      </c>
      <c r="N9"/>
    </row>
    <row r="10" spans="1:14" ht="15.75" customHeight="1" x14ac:dyDescent="0.3">
      <c r="A10" s="53" t="s">
        <v>75</v>
      </c>
      <c r="B10" s="21">
        <v>37</v>
      </c>
      <c r="C10" s="21">
        <v>44</v>
      </c>
      <c r="D10" s="21">
        <v>40</v>
      </c>
      <c r="E10" s="21">
        <v>44</v>
      </c>
      <c r="F10" s="54">
        <f>SUM(B10:E10)</f>
        <v>165</v>
      </c>
      <c r="G10"/>
      <c r="H10" s="53" t="s">
        <v>24</v>
      </c>
      <c r="I10" s="21">
        <v>48</v>
      </c>
      <c r="J10" s="21">
        <v>44</v>
      </c>
      <c r="K10" s="21">
        <v>45</v>
      </c>
      <c r="L10" s="21">
        <v>46</v>
      </c>
      <c r="M10" s="54">
        <f>SUM(I10:L10)</f>
        <v>183</v>
      </c>
      <c r="N10"/>
    </row>
    <row r="11" spans="1:14" ht="15.75" customHeight="1" x14ac:dyDescent="0.3">
      <c r="A11" s="55" t="s">
        <v>106</v>
      </c>
      <c r="B11" s="20">
        <v>43</v>
      </c>
      <c r="C11" s="20">
        <v>43</v>
      </c>
      <c r="D11" s="20">
        <v>41</v>
      </c>
      <c r="E11" s="20">
        <v>48</v>
      </c>
      <c r="F11" s="22">
        <f>SUM(B11:E11)</f>
        <v>175</v>
      </c>
      <c r="G11"/>
      <c r="H11" s="55" t="s">
        <v>36</v>
      </c>
      <c r="I11" s="20">
        <v>45</v>
      </c>
      <c r="J11" s="20">
        <v>46</v>
      </c>
      <c r="K11" s="20">
        <v>47</v>
      </c>
      <c r="L11" s="20">
        <v>47</v>
      </c>
      <c r="M11" s="22">
        <f>SUM(I11:L11)</f>
        <v>185</v>
      </c>
      <c r="N11"/>
    </row>
    <row r="12" spans="1:14" ht="15.75" customHeight="1" x14ac:dyDescent="0.3">
      <c r="A12" s="56" t="s">
        <v>98</v>
      </c>
      <c r="B12" s="27">
        <v>42</v>
      </c>
      <c r="C12" s="27">
        <v>44</v>
      </c>
      <c r="D12" s="27">
        <v>45</v>
      </c>
      <c r="E12" s="27">
        <v>46</v>
      </c>
      <c r="F12" s="29">
        <f>SUM(B12:E12)</f>
        <v>177</v>
      </c>
      <c r="G12"/>
      <c r="H12" s="56" t="s">
        <v>79</v>
      </c>
      <c r="I12" s="27">
        <v>43</v>
      </c>
      <c r="J12" s="27">
        <v>42</v>
      </c>
      <c r="K12" s="27">
        <v>46</v>
      </c>
      <c r="L12" s="27">
        <v>39</v>
      </c>
      <c r="M12" s="29">
        <f>SUM(I12:L12)</f>
        <v>170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274</v>
      </c>
      <c r="B14" s="48"/>
      <c r="C14" s="49">
        <v>559</v>
      </c>
      <c r="D14" s="48"/>
      <c r="E14" s="50" t="s">
        <v>14</v>
      </c>
      <c r="F14" s="51">
        <f>SUM(F15:F17)</f>
        <v>563</v>
      </c>
      <c r="G14" s="52" t="s">
        <v>270</v>
      </c>
      <c r="H14" s="47" t="s">
        <v>275</v>
      </c>
      <c r="I14" s="48"/>
      <c r="J14" s="49">
        <v>541</v>
      </c>
      <c r="K14" s="48"/>
      <c r="L14" s="50" t="s">
        <v>14</v>
      </c>
      <c r="M14" s="51">
        <f>SUM(M15:M17)</f>
        <v>546</v>
      </c>
      <c r="N14"/>
    </row>
    <row r="15" spans="1:14" ht="15.75" customHeight="1" x14ac:dyDescent="0.3">
      <c r="A15" s="53" t="s">
        <v>276</v>
      </c>
      <c r="B15" s="21">
        <v>48</v>
      </c>
      <c r="C15" s="21">
        <v>48</v>
      </c>
      <c r="D15" s="21">
        <v>47</v>
      </c>
      <c r="E15" s="21">
        <v>46</v>
      </c>
      <c r="F15" s="54">
        <f>SUM(B15:E15)</f>
        <v>189</v>
      </c>
      <c r="G15"/>
      <c r="H15" s="53" t="s">
        <v>65</v>
      </c>
      <c r="I15" s="21">
        <v>47</v>
      </c>
      <c r="J15" s="21">
        <v>44</v>
      </c>
      <c r="K15" s="21">
        <v>45</v>
      </c>
      <c r="L15" s="21">
        <v>44</v>
      </c>
      <c r="M15" s="54">
        <f>SUM(I15:L15)</f>
        <v>180</v>
      </c>
      <c r="N15"/>
    </row>
    <row r="16" spans="1:14" ht="15.75" customHeight="1" x14ac:dyDescent="0.3">
      <c r="A16" s="55" t="s">
        <v>277</v>
      </c>
      <c r="B16" s="20">
        <v>45</v>
      </c>
      <c r="C16" s="20">
        <v>44</v>
      </c>
      <c r="D16" s="20">
        <v>46</v>
      </c>
      <c r="E16" s="20">
        <v>49</v>
      </c>
      <c r="F16" s="22">
        <f>SUM(B16:E16)</f>
        <v>184</v>
      </c>
      <c r="G16"/>
      <c r="H16" s="55" t="s">
        <v>33</v>
      </c>
      <c r="I16" s="20">
        <v>46</v>
      </c>
      <c r="J16" s="20">
        <v>45</v>
      </c>
      <c r="K16" s="20">
        <v>46</v>
      </c>
      <c r="L16" s="20">
        <v>45</v>
      </c>
      <c r="M16" s="22">
        <f>SUM(I16:L16)</f>
        <v>182</v>
      </c>
      <c r="N16"/>
    </row>
    <row r="17" spans="1:14" ht="15.75" customHeight="1" x14ac:dyDescent="0.3">
      <c r="A17" s="56" t="s">
        <v>278</v>
      </c>
      <c r="B17" s="27">
        <v>47</v>
      </c>
      <c r="C17" s="27">
        <v>48</v>
      </c>
      <c r="D17" s="27">
        <v>48</v>
      </c>
      <c r="E17" s="27">
        <v>47</v>
      </c>
      <c r="F17" s="29">
        <f>SUM(B17:E17)</f>
        <v>190</v>
      </c>
      <c r="G17"/>
      <c r="H17" s="56" t="s">
        <v>67</v>
      </c>
      <c r="I17" s="27">
        <v>48</v>
      </c>
      <c r="J17" s="27">
        <v>46</v>
      </c>
      <c r="K17" s="27">
        <v>47</v>
      </c>
      <c r="L17" s="27">
        <v>43</v>
      </c>
      <c r="M17" s="29">
        <f>SUM(I17:L17)</f>
        <v>184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284</v>
      </c>
      <c r="H20" s="58" t="s">
        <v>274</v>
      </c>
      <c r="I20" s="21">
        <v>3</v>
      </c>
      <c r="J20" s="21">
        <v>3</v>
      </c>
      <c r="K20" s="21"/>
      <c r="L20" s="21"/>
      <c r="M20" s="21">
        <v>1671</v>
      </c>
      <c r="N20" s="54">
        <v>6</v>
      </c>
    </row>
    <row r="21" spans="1:14" ht="15.75" customHeight="1" x14ac:dyDescent="0.3">
      <c r="B21" s="59" t="s">
        <v>285</v>
      </c>
      <c r="H21" s="55" t="s">
        <v>271</v>
      </c>
      <c r="I21" s="20">
        <v>3</v>
      </c>
      <c r="J21" s="20">
        <v>3</v>
      </c>
      <c r="K21" s="20"/>
      <c r="L21" s="20"/>
      <c r="M21" s="20">
        <v>1665</v>
      </c>
      <c r="N21" s="22">
        <v>6</v>
      </c>
    </row>
    <row r="22" spans="1:14" ht="15.75" customHeight="1" x14ac:dyDescent="0.3">
      <c r="B22" s="9" t="s">
        <v>286</v>
      </c>
      <c r="H22" s="55" t="s">
        <v>275</v>
      </c>
      <c r="I22" s="20">
        <v>3</v>
      </c>
      <c r="J22" s="20">
        <v>2</v>
      </c>
      <c r="K22" s="20"/>
      <c r="L22" s="20">
        <v>1</v>
      </c>
      <c r="M22" s="20">
        <v>1615</v>
      </c>
      <c r="N22" s="22">
        <v>4</v>
      </c>
    </row>
    <row r="23" spans="1:14" ht="15.75" customHeight="1" x14ac:dyDescent="0.3">
      <c r="H23" s="55" t="s">
        <v>273</v>
      </c>
      <c r="I23" s="20">
        <v>3</v>
      </c>
      <c r="J23" s="20">
        <v>1</v>
      </c>
      <c r="K23" s="20"/>
      <c r="L23" s="20">
        <v>2</v>
      </c>
      <c r="M23" s="20">
        <v>1572</v>
      </c>
      <c r="N23" s="22">
        <v>2</v>
      </c>
    </row>
    <row r="24" spans="1:14" ht="15.75" customHeight="1" x14ac:dyDescent="0.3">
      <c r="H24" s="55" t="s">
        <v>272</v>
      </c>
      <c r="I24" s="20">
        <v>3</v>
      </c>
      <c r="J24" s="20"/>
      <c r="K24" s="20"/>
      <c r="L24" s="20">
        <v>3</v>
      </c>
      <c r="M24" s="20">
        <v>1537</v>
      </c>
      <c r="N24" s="22">
        <v>0</v>
      </c>
    </row>
    <row r="25" spans="1:14" ht="15.75" customHeight="1" x14ac:dyDescent="0.3">
      <c r="H25" s="56" t="s">
        <v>269</v>
      </c>
      <c r="I25" s="30">
        <v>3</v>
      </c>
      <c r="J25" s="30"/>
      <c r="K25" s="30"/>
      <c r="L25" s="30">
        <v>3</v>
      </c>
      <c r="M25" s="30">
        <v>1523</v>
      </c>
      <c r="N25" s="31">
        <v>0</v>
      </c>
    </row>
    <row r="26" spans="1:14" ht="15.75" customHeight="1" x14ac:dyDescent="0.3">
      <c r="H26" s="60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287</v>
      </c>
      <c r="B30" s="48"/>
      <c r="C30" s="49">
        <v>486</v>
      </c>
      <c r="D30" s="48"/>
      <c r="E30" s="50" t="s">
        <v>14</v>
      </c>
      <c r="F30" s="51">
        <f>SUM(F31:F33)</f>
        <v>476</v>
      </c>
      <c r="G30" s="52" t="s">
        <v>270</v>
      </c>
      <c r="H30" s="47" t="s">
        <v>288</v>
      </c>
      <c r="I30" s="48"/>
      <c r="J30" s="49">
        <v>485</v>
      </c>
      <c r="K30" s="48"/>
      <c r="L30" s="50" t="s">
        <v>14</v>
      </c>
      <c r="M30" s="51">
        <f>SUM(M31:M33)</f>
        <v>479</v>
      </c>
      <c r="N30"/>
    </row>
    <row r="31" spans="1:14" ht="15.75" customHeight="1" x14ac:dyDescent="0.3">
      <c r="A31" s="53" t="s">
        <v>289</v>
      </c>
      <c r="B31" s="21">
        <v>42</v>
      </c>
      <c r="C31" s="21">
        <v>40</v>
      </c>
      <c r="D31" s="21">
        <v>36</v>
      </c>
      <c r="E31" s="21">
        <v>43</v>
      </c>
      <c r="F31" s="54">
        <f>SUM(B31:E31)</f>
        <v>161</v>
      </c>
      <c r="G31"/>
      <c r="H31" s="53" t="s">
        <v>99</v>
      </c>
      <c r="I31" s="21">
        <v>42</v>
      </c>
      <c r="J31" s="21">
        <v>41</v>
      </c>
      <c r="K31" s="21">
        <v>40</v>
      </c>
      <c r="L31" s="21">
        <v>44</v>
      </c>
      <c r="M31" s="54">
        <f>SUM(I31:L31)</f>
        <v>167</v>
      </c>
      <c r="N31"/>
    </row>
    <row r="32" spans="1:14" ht="15.75" customHeight="1" x14ac:dyDescent="0.3">
      <c r="A32" s="55" t="s">
        <v>290</v>
      </c>
      <c r="B32" s="20">
        <v>37</v>
      </c>
      <c r="C32" s="20">
        <v>41</v>
      </c>
      <c r="D32" s="20">
        <v>35</v>
      </c>
      <c r="E32" s="20">
        <v>37</v>
      </c>
      <c r="F32" s="22">
        <f>SUM(B32:E32)</f>
        <v>150</v>
      </c>
      <c r="G32"/>
      <c r="H32" s="55" t="s">
        <v>180</v>
      </c>
      <c r="I32" s="20">
        <v>40</v>
      </c>
      <c r="J32" s="20">
        <v>38</v>
      </c>
      <c r="K32" s="20">
        <v>41</v>
      </c>
      <c r="L32" s="20">
        <v>41</v>
      </c>
      <c r="M32" s="22">
        <f>SUM(I32:L32)</f>
        <v>160</v>
      </c>
      <c r="N32"/>
    </row>
    <row r="33" spans="1:14" ht="15.75" customHeight="1" x14ac:dyDescent="0.3">
      <c r="A33" s="56" t="s">
        <v>291</v>
      </c>
      <c r="B33" s="27">
        <v>40</v>
      </c>
      <c r="C33" s="27">
        <v>41</v>
      </c>
      <c r="D33" s="27">
        <v>43</v>
      </c>
      <c r="E33" s="27">
        <v>41</v>
      </c>
      <c r="F33" s="29">
        <f>SUM(B33:E33)</f>
        <v>165</v>
      </c>
      <c r="G33"/>
      <c r="H33" s="56" t="s">
        <v>188</v>
      </c>
      <c r="I33" s="27">
        <v>33</v>
      </c>
      <c r="J33" s="27">
        <v>40</v>
      </c>
      <c r="K33" s="27">
        <v>37</v>
      </c>
      <c r="L33" s="27">
        <v>42</v>
      </c>
      <c r="M33" s="29">
        <f>SUM(I33:L33)</f>
        <v>152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292</v>
      </c>
      <c r="B35" s="48"/>
      <c r="C35" s="49">
        <v>504</v>
      </c>
      <c r="D35" s="48"/>
      <c r="E35" s="50" t="s">
        <v>14</v>
      </c>
      <c r="F35" s="51">
        <f>SUM(F36:F38)</f>
        <v>510</v>
      </c>
      <c r="G35" s="52" t="s">
        <v>270</v>
      </c>
      <c r="H35" s="47" t="s">
        <v>293</v>
      </c>
      <c r="I35" s="48"/>
      <c r="J35" s="49">
        <v>491</v>
      </c>
      <c r="K35" s="48"/>
      <c r="L35" s="50" t="s">
        <v>14</v>
      </c>
      <c r="M35" s="51">
        <f>SUM(M36:M38)</f>
        <v>514</v>
      </c>
      <c r="N35"/>
    </row>
    <row r="36" spans="1:14" ht="15.75" customHeight="1" x14ac:dyDescent="0.3">
      <c r="A36" s="53" t="s">
        <v>68</v>
      </c>
      <c r="B36" s="21">
        <v>37</v>
      </c>
      <c r="C36" s="21">
        <v>43</v>
      </c>
      <c r="D36" s="21">
        <v>48</v>
      </c>
      <c r="E36" s="21">
        <v>46</v>
      </c>
      <c r="F36" s="54">
        <f>SUM(B36:E36)</f>
        <v>174</v>
      </c>
      <c r="G36"/>
      <c r="H36" s="53" t="s">
        <v>134</v>
      </c>
      <c r="I36" s="21">
        <v>40</v>
      </c>
      <c r="J36" s="21">
        <v>42</v>
      </c>
      <c r="K36" s="21">
        <v>38</v>
      </c>
      <c r="L36" s="21">
        <v>40</v>
      </c>
      <c r="M36" s="54">
        <f>SUM(I36:L36)</f>
        <v>160</v>
      </c>
      <c r="N36"/>
    </row>
    <row r="37" spans="1:14" ht="15.75" customHeight="1" x14ac:dyDescent="0.3">
      <c r="A37" s="55" t="s">
        <v>93</v>
      </c>
      <c r="B37" s="20">
        <v>39</v>
      </c>
      <c r="C37" s="20">
        <v>43</v>
      </c>
      <c r="D37" s="20">
        <v>40</v>
      </c>
      <c r="E37" s="20">
        <v>44</v>
      </c>
      <c r="F37" s="22">
        <f>SUM(B37:E37)</f>
        <v>166</v>
      </c>
      <c r="G37"/>
      <c r="H37" s="55" t="s">
        <v>144</v>
      </c>
      <c r="I37" s="20">
        <v>46</v>
      </c>
      <c r="J37" s="20">
        <v>44</v>
      </c>
      <c r="K37" s="20">
        <v>41</v>
      </c>
      <c r="L37" s="20">
        <v>42</v>
      </c>
      <c r="M37" s="22">
        <f>SUM(I37:L37)</f>
        <v>173</v>
      </c>
      <c r="N37"/>
    </row>
    <row r="38" spans="1:14" ht="15.75" customHeight="1" x14ac:dyDescent="0.3">
      <c r="A38" s="56" t="s">
        <v>146</v>
      </c>
      <c r="B38" s="27">
        <v>45</v>
      </c>
      <c r="C38" s="27">
        <v>40</v>
      </c>
      <c r="D38" s="27">
        <v>40</v>
      </c>
      <c r="E38" s="27">
        <v>45</v>
      </c>
      <c r="F38" s="29">
        <f>SUM(B38:E38)</f>
        <v>170</v>
      </c>
      <c r="G38"/>
      <c r="H38" s="56" t="s">
        <v>121</v>
      </c>
      <c r="I38" s="27">
        <v>45</v>
      </c>
      <c r="J38" s="27">
        <v>45</v>
      </c>
      <c r="K38" s="27">
        <v>46</v>
      </c>
      <c r="L38" s="27">
        <v>45</v>
      </c>
      <c r="M38" s="29">
        <f>SUM(I38:L38)</f>
        <v>181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294</v>
      </c>
      <c r="B40" s="48"/>
      <c r="C40" s="49">
        <v>508</v>
      </c>
      <c r="D40" s="48"/>
      <c r="E40" s="50" t="s">
        <v>14</v>
      </c>
      <c r="F40" s="51">
        <f>SUM(F41:F43)</f>
        <v>517</v>
      </c>
      <c r="G40" s="52" t="s">
        <v>270</v>
      </c>
      <c r="H40" s="47" t="s">
        <v>295</v>
      </c>
      <c r="I40" s="48"/>
      <c r="J40" s="49">
        <v>499</v>
      </c>
      <c r="K40" s="48"/>
      <c r="L40" s="50" t="s">
        <v>14</v>
      </c>
      <c r="M40" s="51">
        <f>SUM(M41:M43)</f>
        <v>482</v>
      </c>
      <c r="N40"/>
    </row>
    <row r="41" spans="1:14" ht="15.75" customHeight="1" x14ac:dyDescent="0.3">
      <c r="A41" s="53" t="s">
        <v>95</v>
      </c>
      <c r="B41" s="21">
        <v>44</v>
      </c>
      <c r="C41" s="21">
        <v>46</v>
      </c>
      <c r="D41" s="21">
        <v>42</v>
      </c>
      <c r="E41" s="21">
        <v>46</v>
      </c>
      <c r="F41" s="54">
        <f>SUM(B41:E41)</f>
        <v>178</v>
      </c>
      <c r="G41"/>
      <c r="H41" s="53" t="s">
        <v>80</v>
      </c>
      <c r="I41" s="21">
        <v>42</v>
      </c>
      <c r="J41" s="21">
        <v>40</v>
      </c>
      <c r="K41" s="21">
        <v>43</v>
      </c>
      <c r="L41" s="21">
        <v>42</v>
      </c>
      <c r="M41" s="54">
        <f>SUM(I41:L41)</f>
        <v>167</v>
      </c>
      <c r="N41"/>
    </row>
    <row r="42" spans="1:14" ht="15.75" customHeight="1" x14ac:dyDescent="0.3">
      <c r="A42" s="55" t="s">
        <v>97</v>
      </c>
      <c r="B42" s="20">
        <v>45</v>
      </c>
      <c r="C42" s="20">
        <v>45</v>
      </c>
      <c r="D42" s="20">
        <v>42</v>
      </c>
      <c r="E42" s="20">
        <v>42</v>
      </c>
      <c r="F42" s="22">
        <f>SUM(B42:E42)</f>
        <v>174</v>
      </c>
      <c r="G42"/>
      <c r="H42" s="55" t="s">
        <v>131</v>
      </c>
      <c r="I42" s="20">
        <v>42</v>
      </c>
      <c r="J42" s="20">
        <v>42</v>
      </c>
      <c r="K42" s="20">
        <v>45</v>
      </c>
      <c r="L42" s="20">
        <v>41</v>
      </c>
      <c r="M42" s="22">
        <f>SUM(I42:L42)</f>
        <v>170</v>
      </c>
      <c r="N42"/>
    </row>
    <row r="43" spans="1:14" ht="15.75" customHeight="1" x14ac:dyDescent="0.3">
      <c r="A43" s="56" t="s">
        <v>124</v>
      </c>
      <c r="B43" s="27">
        <v>41</v>
      </c>
      <c r="C43" s="27">
        <v>42</v>
      </c>
      <c r="D43" s="27">
        <v>38</v>
      </c>
      <c r="E43" s="27">
        <v>44</v>
      </c>
      <c r="F43" s="29">
        <f>SUM(B43:E43)</f>
        <v>165</v>
      </c>
      <c r="G43"/>
      <c r="H43" s="56" t="s">
        <v>158</v>
      </c>
      <c r="I43" s="27">
        <v>30</v>
      </c>
      <c r="J43" s="27">
        <v>34</v>
      </c>
      <c r="K43" s="27">
        <v>39</v>
      </c>
      <c r="L43" s="27">
        <v>42</v>
      </c>
      <c r="M43" s="29">
        <f>SUM(I43:L43)</f>
        <v>145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296</v>
      </c>
      <c r="H46" s="63" t="s">
        <v>293</v>
      </c>
      <c r="I46" s="64">
        <v>3</v>
      </c>
      <c r="J46" s="64">
        <v>3</v>
      </c>
      <c r="K46" s="64"/>
      <c r="L46" s="64"/>
      <c r="M46" s="64">
        <v>1531</v>
      </c>
      <c r="N46" s="65">
        <v>6</v>
      </c>
    </row>
    <row r="47" spans="1:14" ht="15.75" customHeight="1" x14ac:dyDescent="0.3">
      <c r="B47" s="59" t="s">
        <v>297</v>
      </c>
      <c r="H47" s="66" t="s">
        <v>292</v>
      </c>
      <c r="I47" s="38">
        <v>3</v>
      </c>
      <c r="J47" s="38">
        <v>2</v>
      </c>
      <c r="K47" s="38"/>
      <c r="L47" s="38">
        <v>1</v>
      </c>
      <c r="M47" s="38">
        <v>1557</v>
      </c>
      <c r="N47" s="39">
        <v>4</v>
      </c>
    </row>
    <row r="48" spans="1:14" ht="15.75" customHeight="1" x14ac:dyDescent="0.3">
      <c r="B48" s="9" t="s">
        <v>286</v>
      </c>
      <c r="H48" s="66" t="s">
        <v>294</v>
      </c>
      <c r="I48" s="38">
        <v>3</v>
      </c>
      <c r="J48" s="38">
        <v>2</v>
      </c>
      <c r="K48" s="38"/>
      <c r="L48" s="38">
        <v>1</v>
      </c>
      <c r="M48" s="38">
        <v>1536</v>
      </c>
      <c r="N48" s="39">
        <v>4</v>
      </c>
    </row>
    <row r="49" spans="1:14" ht="15.75" customHeight="1" x14ac:dyDescent="0.3">
      <c r="H49" s="66" t="s">
        <v>287</v>
      </c>
      <c r="I49" s="38">
        <v>3</v>
      </c>
      <c r="J49" s="38">
        <v>1</v>
      </c>
      <c r="K49" s="38"/>
      <c r="L49" s="38">
        <v>2</v>
      </c>
      <c r="M49" s="38">
        <v>1427</v>
      </c>
      <c r="N49" s="39">
        <v>2</v>
      </c>
    </row>
    <row r="50" spans="1:14" ht="15.75" customHeight="1" x14ac:dyDescent="0.3">
      <c r="H50" s="66" t="s">
        <v>288</v>
      </c>
      <c r="I50" s="38">
        <v>3</v>
      </c>
      <c r="J50" s="38">
        <v>1</v>
      </c>
      <c r="K50" s="38"/>
      <c r="L50" s="38">
        <v>2</v>
      </c>
      <c r="M50" s="38">
        <v>1401</v>
      </c>
      <c r="N50" s="39">
        <v>2</v>
      </c>
    </row>
    <row r="51" spans="1:14" ht="15.75" customHeight="1" x14ac:dyDescent="0.3">
      <c r="H51" s="67" t="s">
        <v>295</v>
      </c>
      <c r="I51" s="40">
        <v>3</v>
      </c>
      <c r="J51" s="40"/>
      <c r="K51" s="40"/>
      <c r="L51" s="40">
        <v>3</v>
      </c>
      <c r="M51" s="40">
        <v>1426</v>
      </c>
      <c r="N51" s="41">
        <v>0</v>
      </c>
    </row>
    <row r="52" spans="1:14" ht="15.75" customHeight="1" x14ac:dyDescent="0.3"/>
    <row r="53" spans="1:14" ht="15.75" customHeight="1" x14ac:dyDescent="0.3">
      <c r="A53" s="6" t="s">
        <v>164</v>
      </c>
      <c r="E53" s="4"/>
      <c r="G53" s="68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45FF05D-7452-4AE5-BAAB-DDFEEB1067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D63F-6604-4624-B062-9F6C417170C1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268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298</v>
      </c>
      <c r="B4" s="48"/>
      <c r="C4" s="49">
        <v>485</v>
      </c>
      <c r="D4" s="48"/>
      <c r="E4" s="50" t="s">
        <v>14</v>
      </c>
      <c r="F4" s="51">
        <f>SUM(F5:F7)</f>
        <v>463</v>
      </c>
      <c r="G4" s="52" t="s">
        <v>270</v>
      </c>
      <c r="H4" s="47" t="s">
        <v>299</v>
      </c>
      <c r="I4" s="48"/>
      <c r="J4" s="49">
        <v>463</v>
      </c>
      <c r="K4" s="48"/>
      <c r="L4" s="50" t="s">
        <v>14</v>
      </c>
      <c r="M4" s="51">
        <f>SUM(M5:M7)</f>
        <v>468</v>
      </c>
      <c r="N4"/>
    </row>
    <row r="5" spans="1:14" ht="15.75" customHeight="1" x14ac:dyDescent="0.3">
      <c r="A5" s="53" t="s">
        <v>177</v>
      </c>
      <c r="B5" s="21">
        <v>43</v>
      </c>
      <c r="C5" s="21">
        <v>40</v>
      </c>
      <c r="D5" s="21">
        <v>41</v>
      </c>
      <c r="E5" s="21">
        <v>38</v>
      </c>
      <c r="F5" s="54">
        <f>SUM(B5:E5)</f>
        <v>162</v>
      </c>
      <c r="G5"/>
      <c r="H5" s="53" t="s">
        <v>211</v>
      </c>
      <c r="I5" s="21">
        <v>41</v>
      </c>
      <c r="J5" s="21">
        <v>38</v>
      </c>
      <c r="K5" s="21">
        <v>33</v>
      </c>
      <c r="L5" s="21">
        <v>38</v>
      </c>
      <c r="M5" s="54">
        <f>SUM(I5:L5)</f>
        <v>150</v>
      </c>
      <c r="N5"/>
    </row>
    <row r="6" spans="1:14" ht="15.75" customHeight="1" x14ac:dyDescent="0.3">
      <c r="A6" s="55" t="s">
        <v>137</v>
      </c>
      <c r="B6" s="20">
        <v>33</v>
      </c>
      <c r="C6" s="20">
        <v>40</v>
      </c>
      <c r="D6" s="20">
        <v>35</v>
      </c>
      <c r="E6" s="20">
        <v>36</v>
      </c>
      <c r="F6" s="22">
        <f>SUM(B6:E6)</f>
        <v>144</v>
      </c>
      <c r="G6"/>
      <c r="H6" s="55" t="s">
        <v>174</v>
      </c>
      <c r="I6" s="20">
        <v>46</v>
      </c>
      <c r="J6" s="20">
        <v>42</v>
      </c>
      <c r="K6" s="20">
        <v>35</v>
      </c>
      <c r="L6" s="20">
        <v>38</v>
      </c>
      <c r="M6" s="22">
        <f>SUM(I6:L6)</f>
        <v>161</v>
      </c>
      <c r="N6"/>
    </row>
    <row r="7" spans="1:14" ht="15.75" customHeight="1" x14ac:dyDescent="0.3">
      <c r="A7" s="56" t="s">
        <v>135</v>
      </c>
      <c r="B7" s="27">
        <v>37</v>
      </c>
      <c r="C7" s="27">
        <v>37</v>
      </c>
      <c r="D7" s="27">
        <v>41</v>
      </c>
      <c r="E7" s="27">
        <v>42</v>
      </c>
      <c r="F7" s="29">
        <f>SUM(B7:E7)</f>
        <v>157</v>
      </c>
      <c r="G7"/>
      <c r="H7" s="56" t="s">
        <v>207</v>
      </c>
      <c r="I7" s="27">
        <v>35</v>
      </c>
      <c r="J7" s="27">
        <v>40</v>
      </c>
      <c r="K7" s="27">
        <v>40</v>
      </c>
      <c r="L7" s="27">
        <v>42</v>
      </c>
      <c r="M7" s="29">
        <f>SUM(I7:L7)</f>
        <v>157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300</v>
      </c>
      <c r="B9" s="48"/>
      <c r="C9" s="49">
        <v>460</v>
      </c>
      <c r="D9" s="48"/>
      <c r="E9" s="50" t="s">
        <v>14</v>
      </c>
      <c r="F9" s="51">
        <f>SUM(F10:F12)</f>
        <v>466</v>
      </c>
      <c r="G9" s="52" t="s">
        <v>270</v>
      </c>
      <c r="H9" s="47" t="s">
        <v>301</v>
      </c>
      <c r="I9" s="48"/>
      <c r="J9" s="49">
        <v>484</v>
      </c>
      <c r="K9" s="48"/>
      <c r="L9" s="50" t="s">
        <v>14</v>
      </c>
      <c r="M9" s="51">
        <f>SUM(M10:M12)</f>
        <v>500</v>
      </c>
      <c r="N9"/>
    </row>
    <row r="10" spans="1:14" ht="15.75" customHeight="1" x14ac:dyDescent="0.3">
      <c r="A10" s="53" t="s">
        <v>182</v>
      </c>
      <c r="B10" s="21">
        <v>40</v>
      </c>
      <c r="C10" s="21">
        <v>37</v>
      </c>
      <c r="D10" s="21">
        <v>39</v>
      </c>
      <c r="E10" s="21">
        <v>39</v>
      </c>
      <c r="F10" s="54">
        <f>SUM(B10:E10)</f>
        <v>155</v>
      </c>
      <c r="G10"/>
      <c r="H10" s="53" t="s">
        <v>152</v>
      </c>
      <c r="I10" s="21">
        <v>37</v>
      </c>
      <c r="J10" s="21">
        <v>41</v>
      </c>
      <c r="K10" s="21">
        <v>42</v>
      </c>
      <c r="L10" s="21">
        <v>42</v>
      </c>
      <c r="M10" s="54">
        <f>SUM(I10:L10)</f>
        <v>162</v>
      </c>
      <c r="N10"/>
    </row>
    <row r="11" spans="1:14" ht="15.75" customHeight="1" x14ac:dyDescent="0.3">
      <c r="A11" s="55" t="s">
        <v>147</v>
      </c>
      <c r="B11" s="20">
        <v>36</v>
      </c>
      <c r="C11" s="20">
        <v>48</v>
      </c>
      <c r="D11" s="20">
        <v>40</v>
      </c>
      <c r="E11" s="20">
        <v>41</v>
      </c>
      <c r="F11" s="22">
        <f>SUM(B11:E11)</f>
        <v>165</v>
      </c>
      <c r="G11"/>
      <c r="H11" s="55" t="s">
        <v>199</v>
      </c>
      <c r="I11" s="20">
        <v>37</v>
      </c>
      <c r="J11" s="20">
        <v>41</v>
      </c>
      <c r="K11" s="20">
        <v>41</v>
      </c>
      <c r="L11" s="20">
        <v>41</v>
      </c>
      <c r="M11" s="22">
        <f>SUM(I11:L11)</f>
        <v>160</v>
      </c>
      <c r="N11"/>
    </row>
    <row r="12" spans="1:14" ht="15.75" customHeight="1" x14ac:dyDescent="0.3">
      <c r="A12" s="56" t="s">
        <v>238</v>
      </c>
      <c r="B12" s="27">
        <v>41</v>
      </c>
      <c r="C12" s="27">
        <v>35</v>
      </c>
      <c r="D12" s="27">
        <v>32</v>
      </c>
      <c r="E12" s="27">
        <v>38</v>
      </c>
      <c r="F12" s="29">
        <f>SUM(B12:E12)</f>
        <v>146</v>
      </c>
      <c r="G12"/>
      <c r="H12" s="56" t="s">
        <v>90</v>
      </c>
      <c r="I12" s="27">
        <v>45</v>
      </c>
      <c r="J12" s="27">
        <v>44</v>
      </c>
      <c r="K12" s="27">
        <v>42</v>
      </c>
      <c r="L12" s="27">
        <v>47</v>
      </c>
      <c r="M12" s="29">
        <f>SUM(I12:L12)</f>
        <v>178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302</v>
      </c>
      <c r="B14" s="48"/>
      <c r="C14" s="49">
        <v>442</v>
      </c>
      <c r="D14" s="48"/>
      <c r="E14" s="50" t="s">
        <v>14</v>
      </c>
      <c r="F14" s="51">
        <f>SUM(F15:F17)</f>
        <v>429</v>
      </c>
      <c r="G14" s="52" t="s">
        <v>270</v>
      </c>
      <c r="H14" s="47" t="s">
        <v>303</v>
      </c>
      <c r="I14" s="48"/>
      <c r="J14" s="49">
        <v>464</v>
      </c>
      <c r="K14" s="48"/>
      <c r="L14" s="50" t="s">
        <v>14</v>
      </c>
      <c r="M14" s="51">
        <f>SUM(M15:M17)</f>
        <v>478</v>
      </c>
      <c r="N14"/>
    </row>
    <row r="15" spans="1:14" ht="15.75" customHeight="1" x14ac:dyDescent="0.3">
      <c r="A15" s="53" t="s">
        <v>183</v>
      </c>
      <c r="B15" s="21">
        <v>38</v>
      </c>
      <c r="C15" s="21">
        <v>38</v>
      </c>
      <c r="D15" s="21">
        <v>29</v>
      </c>
      <c r="E15" s="21">
        <v>37</v>
      </c>
      <c r="F15" s="54">
        <f>SUM(B15:E15)</f>
        <v>142</v>
      </c>
      <c r="G15"/>
      <c r="H15" s="53" t="s">
        <v>200</v>
      </c>
      <c r="I15" s="21">
        <v>39</v>
      </c>
      <c r="J15" s="21">
        <v>44</v>
      </c>
      <c r="K15" s="21">
        <v>41</v>
      </c>
      <c r="L15" s="21">
        <v>38</v>
      </c>
      <c r="M15" s="54">
        <f>SUM(I15:L15)</f>
        <v>162</v>
      </c>
      <c r="N15"/>
    </row>
    <row r="16" spans="1:14" ht="15.75" customHeight="1" x14ac:dyDescent="0.3">
      <c r="A16" s="55" t="s">
        <v>237</v>
      </c>
      <c r="B16" s="20">
        <v>31</v>
      </c>
      <c r="C16" s="20">
        <v>37</v>
      </c>
      <c r="D16" s="20">
        <v>40</v>
      </c>
      <c r="E16" s="20">
        <v>40</v>
      </c>
      <c r="F16" s="22">
        <f>SUM(B16:E16)</f>
        <v>148</v>
      </c>
      <c r="G16"/>
      <c r="H16" s="55" t="s">
        <v>206</v>
      </c>
      <c r="I16" s="20">
        <v>40</v>
      </c>
      <c r="J16" s="20">
        <v>42</v>
      </c>
      <c r="K16" s="20">
        <v>41</v>
      </c>
      <c r="L16" s="20">
        <v>37</v>
      </c>
      <c r="M16" s="22">
        <f>SUM(I16:L16)</f>
        <v>160</v>
      </c>
      <c r="N16"/>
    </row>
    <row r="17" spans="1:14" ht="15.75" customHeight="1" x14ac:dyDescent="0.3">
      <c r="A17" s="56" t="s">
        <v>232</v>
      </c>
      <c r="B17" s="27">
        <v>33</v>
      </c>
      <c r="C17" s="27">
        <v>31</v>
      </c>
      <c r="D17" s="27">
        <v>36</v>
      </c>
      <c r="E17" s="27">
        <v>39</v>
      </c>
      <c r="F17" s="29">
        <f>SUM(B17:E17)</f>
        <v>139</v>
      </c>
      <c r="G17"/>
      <c r="H17" s="56" t="s">
        <v>185</v>
      </c>
      <c r="I17" s="27">
        <v>38</v>
      </c>
      <c r="J17" s="27">
        <v>42</v>
      </c>
      <c r="K17" s="27">
        <v>35</v>
      </c>
      <c r="L17" s="27">
        <v>41</v>
      </c>
      <c r="M17" s="29">
        <f>SUM(I17:L17)</f>
        <v>156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304</v>
      </c>
      <c r="H20" s="63" t="s">
        <v>301</v>
      </c>
      <c r="I20" s="64">
        <v>3</v>
      </c>
      <c r="J20" s="64">
        <v>3</v>
      </c>
      <c r="K20" s="64"/>
      <c r="L20" s="64"/>
      <c r="M20" s="64">
        <v>1505</v>
      </c>
      <c r="N20" s="65">
        <v>6</v>
      </c>
    </row>
    <row r="21" spans="1:14" ht="15.75" customHeight="1" x14ac:dyDescent="0.3">
      <c r="B21" s="59" t="s">
        <v>305</v>
      </c>
      <c r="H21" s="66" t="s">
        <v>303</v>
      </c>
      <c r="I21" s="38">
        <v>3</v>
      </c>
      <c r="J21" s="38">
        <v>2</v>
      </c>
      <c r="K21" s="38"/>
      <c r="L21" s="38">
        <v>1</v>
      </c>
      <c r="M21" s="38">
        <v>1421</v>
      </c>
      <c r="N21" s="39">
        <v>4</v>
      </c>
    </row>
    <row r="22" spans="1:14" ht="15.75" customHeight="1" x14ac:dyDescent="0.3">
      <c r="B22" s="9" t="s">
        <v>286</v>
      </c>
      <c r="H22" s="66" t="s">
        <v>299</v>
      </c>
      <c r="I22" s="38">
        <v>3</v>
      </c>
      <c r="J22" s="38">
        <v>2</v>
      </c>
      <c r="K22" s="38"/>
      <c r="L22" s="38">
        <v>1</v>
      </c>
      <c r="M22" s="38">
        <v>1408</v>
      </c>
      <c r="N22" s="39">
        <v>4</v>
      </c>
    </row>
    <row r="23" spans="1:14" ht="15.75" customHeight="1" x14ac:dyDescent="0.3">
      <c r="H23" s="66" t="s">
        <v>298</v>
      </c>
      <c r="I23" s="38">
        <v>3</v>
      </c>
      <c r="J23" s="38">
        <v>1</v>
      </c>
      <c r="K23" s="38"/>
      <c r="L23" s="38">
        <v>2</v>
      </c>
      <c r="M23" s="38">
        <v>1404</v>
      </c>
      <c r="N23" s="39">
        <v>2</v>
      </c>
    </row>
    <row r="24" spans="1:14" ht="15.75" customHeight="1" x14ac:dyDescent="0.3">
      <c r="H24" s="66" t="s">
        <v>300</v>
      </c>
      <c r="I24" s="38">
        <v>3</v>
      </c>
      <c r="J24" s="38">
        <v>1</v>
      </c>
      <c r="K24" s="38"/>
      <c r="L24" s="38">
        <v>2</v>
      </c>
      <c r="M24" s="38">
        <v>1387</v>
      </c>
      <c r="N24" s="39">
        <v>2</v>
      </c>
    </row>
    <row r="25" spans="1:14" ht="15.75" customHeight="1" x14ac:dyDescent="0.3">
      <c r="H25" s="67" t="s">
        <v>302</v>
      </c>
      <c r="I25" s="40">
        <v>3</v>
      </c>
      <c r="J25" s="40"/>
      <c r="K25" s="40"/>
      <c r="L25" s="40">
        <v>3</v>
      </c>
      <c r="M25" s="40">
        <v>1341</v>
      </c>
      <c r="N25" s="41">
        <v>0</v>
      </c>
    </row>
    <row r="26" spans="1:14" ht="15.75" customHeight="1" x14ac:dyDescent="0.3">
      <c r="H26" s="60"/>
    </row>
    <row r="27" spans="1:14" ht="15.75" customHeight="1" x14ac:dyDescent="0.3">
      <c r="A27" s="6" t="s">
        <v>164</v>
      </c>
      <c r="E27" s="4"/>
      <c r="G27" s="68" t="s">
        <v>165</v>
      </c>
      <c r="H27" s="60"/>
    </row>
    <row r="28" spans="1:14" ht="15.75" customHeight="1" x14ac:dyDescent="0.3">
      <c r="A28" s="6" t="s">
        <v>166</v>
      </c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69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69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69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69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69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69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69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69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69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69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69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69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69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69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69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69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69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69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69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69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69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69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69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69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13DD2A75-57E4-4E34-A5ED-1E8E35DF74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E838-E4EF-4FC0-ACE4-0D14ADA2F3DE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307</v>
      </c>
      <c r="E3" s="9" t="s">
        <v>308</v>
      </c>
      <c r="F3" s="8"/>
      <c r="G3" s="8"/>
      <c r="H3" s="8"/>
      <c r="I3" s="8"/>
      <c r="J3" s="8"/>
      <c r="K3" s="8"/>
    </row>
    <row r="4" spans="1:11" ht="15.75" customHeight="1" x14ac:dyDescent="0.3">
      <c r="A4" s="70">
        <v>4</v>
      </c>
      <c r="B4" s="11" t="s">
        <v>9</v>
      </c>
      <c r="C4" s="71" t="s">
        <v>10</v>
      </c>
      <c r="D4" s="50"/>
      <c r="E4" s="50"/>
      <c r="F4" s="50"/>
      <c r="G4" s="72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309</v>
      </c>
      <c r="C5" s="15" t="s">
        <v>310</v>
      </c>
      <c r="D5" s="16">
        <v>48</v>
      </c>
      <c r="E5" s="16">
        <v>47</v>
      </c>
      <c r="F5" s="16">
        <v>46</v>
      </c>
      <c r="G5" s="16">
        <v>47</v>
      </c>
      <c r="H5" s="16">
        <f t="shared" ref="H5:H12" si="0">SUM(D5:G5)</f>
        <v>188</v>
      </c>
      <c r="I5" s="16">
        <v>8</v>
      </c>
      <c r="J5" s="16">
        <v>558</v>
      </c>
      <c r="K5" s="17">
        <v>23</v>
      </c>
    </row>
    <row r="6" spans="1:11" ht="15.75" customHeight="1" x14ac:dyDescent="0.3">
      <c r="A6" s="18">
        <v>3</v>
      </c>
      <c r="B6" s="19" t="s">
        <v>311</v>
      </c>
      <c r="C6" s="19" t="s">
        <v>310</v>
      </c>
      <c r="D6" s="20">
        <v>45</v>
      </c>
      <c r="E6" s="20">
        <v>43</v>
      </c>
      <c r="F6" s="20">
        <v>44</v>
      </c>
      <c r="G6" s="20">
        <v>43</v>
      </c>
      <c r="H6" s="20">
        <f t="shared" si="0"/>
        <v>175</v>
      </c>
      <c r="I6" s="21">
        <v>4</v>
      </c>
      <c r="J6" s="20">
        <v>546</v>
      </c>
      <c r="K6" s="22">
        <v>19</v>
      </c>
    </row>
    <row r="7" spans="1:11" ht="15.75" customHeight="1" x14ac:dyDescent="0.3">
      <c r="A7" s="18">
        <v>4</v>
      </c>
      <c r="B7" s="19" t="s">
        <v>312</v>
      </c>
      <c r="C7" s="19" t="s">
        <v>313</v>
      </c>
      <c r="D7" s="20">
        <v>40</v>
      </c>
      <c r="E7" s="20">
        <v>44</v>
      </c>
      <c r="F7" s="20">
        <v>43</v>
      </c>
      <c r="G7" s="20">
        <v>46</v>
      </c>
      <c r="H7" s="20">
        <f t="shared" si="0"/>
        <v>173</v>
      </c>
      <c r="I7" s="21">
        <v>2</v>
      </c>
      <c r="J7" s="20">
        <v>533</v>
      </c>
      <c r="K7" s="22">
        <v>14</v>
      </c>
    </row>
    <row r="8" spans="1:11" ht="15.75" customHeight="1" x14ac:dyDescent="0.3">
      <c r="A8" s="18">
        <v>6</v>
      </c>
      <c r="B8" s="19" t="s">
        <v>314</v>
      </c>
      <c r="C8" s="19" t="s">
        <v>315</v>
      </c>
      <c r="D8" s="20">
        <v>42</v>
      </c>
      <c r="E8" s="20">
        <v>43</v>
      </c>
      <c r="F8" s="20">
        <v>47</v>
      </c>
      <c r="G8" s="20">
        <v>43</v>
      </c>
      <c r="H8" s="20">
        <f t="shared" si="0"/>
        <v>175</v>
      </c>
      <c r="I8" s="21">
        <v>4</v>
      </c>
      <c r="J8" s="20">
        <v>529</v>
      </c>
      <c r="K8" s="22">
        <v>13</v>
      </c>
    </row>
    <row r="9" spans="1:11" ht="15.75" customHeight="1" x14ac:dyDescent="0.3">
      <c r="A9" s="18">
        <v>7</v>
      </c>
      <c r="B9" s="19" t="s">
        <v>316</v>
      </c>
      <c r="C9" s="19" t="s">
        <v>317</v>
      </c>
      <c r="D9" s="20">
        <v>43</v>
      </c>
      <c r="E9" s="20">
        <v>45</v>
      </c>
      <c r="F9" s="20">
        <v>45</v>
      </c>
      <c r="G9" s="20">
        <v>43</v>
      </c>
      <c r="H9" s="20">
        <f t="shared" si="0"/>
        <v>176</v>
      </c>
      <c r="I9" s="21">
        <v>6</v>
      </c>
      <c r="J9" s="20">
        <v>527</v>
      </c>
      <c r="K9" s="22">
        <v>13</v>
      </c>
    </row>
    <row r="10" spans="1:11" ht="15.75" customHeight="1" x14ac:dyDescent="0.3">
      <c r="A10" s="18">
        <v>8</v>
      </c>
      <c r="B10" s="19" t="s">
        <v>318</v>
      </c>
      <c r="C10" s="19" t="s">
        <v>315</v>
      </c>
      <c r="D10" s="20">
        <v>41</v>
      </c>
      <c r="E10" s="20">
        <v>45</v>
      </c>
      <c r="F10" s="20">
        <v>45</v>
      </c>
      <c r="G10" s="20">
        <v>46</v>
      </c>
      <c r="H10" s="20">
        <f t="shared" si="0"/>
        <v>177</v>
      </c>
      <c r="I10" s="21">
        <v>7</v>
      </c>
      <c r="J10" s="20">
        <v>518</v>
      </c>
      <c r="K10" s="22">
        <v>13</v>
      </c>
    </row>
    <row r="11" spans="1:11" ht="15.75" customHeight="1" x14ac:dyDescent="0.3">
      <c r="A11" s="18">
        <v>1</v>
      </c>
      <c r="B11" s="19" t="s">
        <v>319</v>
      </c>
      <c r="C11" s="19" t="s">
        <v>317</v>
      </c>
      <c r="D11" s="20">
        <v>45</v>
      </c>
      <c r="E11" s="20">
        <v>45</v>
      </c>
      <c r="F11" s="20">
        <v>38</v>
      </c>
      <c r="G11" s="20">
        <v>45</v>
      </c>
      <c r="H11" s="20">
        <f t="shared" si="0"/>
        <v>173</v>
      </c>
      <c r="I11" s="21">
        <v>2</v>
      </c>
      <c r="J11" s="23">
        <v>524</v>
      </c>
      <c r="K11" s="24">
        <v>10</v>
      </c>
    </row>
    <row r="12" spans="1:11" ht="15.75" customHeight="1" x14ac:dyDescent="0.3">
      <c r="A12" s="25">
        <v>5</v>
      </c>
      <c r="B12" s="26" t="s">
        <v>320</v>
      </c>
      <c r="C12" s="26" t="s">
        <v>315</v>
      </c>
      <c r="D12" s="27">
        <v>47</v>
      </c>
      <c r="E12" s="27">
        <v>44</v>
      </c>
      <c r="F12" s="27">
        <v>40</v>
      </c>
      <c r="G12" s="27">
        <v>45</v>
      </c>
      <c r="H12" s="27">
        <f t="shared" si="0"/>
        <v>176</v>
      </c>
      <c r="I12" s="28">
        <v>6</v>
      </c>
      <c r="J12" s="27">
        <v>513</v>
      </c>
      <c r="K12" s="29">
        <v>10</v>
      </c>
    </row>
    <row r="13" spans="1:11" ht="15.75" customHeight="1" x14ac:dyDescent="0.3">
      <c r="A13" s="6"/>
    </row>
    <row r="14" spans="1:11" ht="15.75" customHeight="1" x14ac:dyDescent="0.3">
      <c r="A14" s="7"/>
      <c r="B14" s="8" t="s">
        <v>6</v>
      </c>
      <c r="C14" s="6" t="s">
        <v>321</v>
      </c>
      <c r="E14" s="9" t="s">
        <v>322</v>
      </c>
      <c r="F14" s="8"/>
      <c r="G14" s="8"/>
      <c r="H14" s="8"/>
      <c r="I14" s="8"/>
      <c r="J14" s="8"/>
      <c r="K14" s="8"/>
    </row>
    <row r="15" spans="1:11" ht="15.75" customHeight="1" x14ac:dyDescent="0.3">
      <c r="A15" s="70">
        <v>4</v>
      </c>
      <c r="B15" s="11" t="s">
        <v>9</v>
      </c>
      <c r="C15" s="71" t="s">
        <v>10</v>
      </c>
      <c r="D15" s="50"/>
      <c r="E15" s="50"/>
      <c r="F15" s="50"/>
      <c r="G15" s="72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11" ht="15.75" customHeight="1" x14ac:dyDescent="0.3">
      <c r="A16" s="14">
        <v>6</v>
      </c>
      <c r="B16" s="15" t="s">
        <v>323</v>
      </c>
      <c r="C16" s="15" t="s">
        <v>16</v>
      </c>
      <c r="D16" s="16">
        <v>47</v>
      </c>
      <c r="E16" s="16">
        <v>49</v>
      </c>
      <c r="F16" s="16">
        <v>46</v>
      </c>
      <c r="G16" s="16">
        <v>48</v>
      </c>
      <c r="H16" s="16">
        <f t="shared" ref="H16:H23" si="1">SUM(D16:G16)</f>
        <v>190</v>
      </c>
      <c r="I16" s="16">
        <v>8</v>
      </c>
      <c r="J16" s="16">
        <v>553</v>
      </c>
      <c r="K16" s="17">
        <v>21</v>
      </c>
    </row>
    <row r="17" spans="1:11" ht="15.75" customHeight="1" x14ac:dyDescent="0.3">
      <c r="A17" s="18">
        <v>3</v>
      </c>
      <c r="B17" s="19" t="s">
        <v>324</v>
      </c>
      <c r="C17" s="19" t="s">
        <v>149</v>
      </c>
      <c r="D17" s="20">
        <v>44</v>
      </c>
      <c r="E17" s="20">
        <v>45</v>
      </c>
      <c r="F17" s="20">
        <v>45</v>
      </c>
      <c r="G17" s="20">
        <v>46</v>
      </c>
      <c r="H17" s="20">
        <f t="shared" si="1"/>
        <v>180</v>
      </c>
      <c r="I17" s="21">
        <v>7</v>
      </c>
      <c r="J17" s="20">
        <v>533</v>
      </c>
      <c r="K17" s="22">
        <v>19</v>
      </c>
    </row>
    <row r="18" spans="1:11" ht="15.75" customHeight="1" x14ac:dyDescent="0.3">
      <c r="A18" s="18">
        <v>7</v>
      </c>
      <c r="B18" s="19" t="s">
        <v>325</v>
      </c>
      <c r="C18" s="19" t="s">
        <v>317</v>
      </c>
      <c r="D18" s="20">
        <v>44</v>
      </c>
      <c r="E18" s="20">
        <v>39</v>
      </c>
      <c r="F18" s="20">
        <v>38</v>
      </c>
      <c r="G18" s="20">
        <v>41</v>
      </c>
      <c r="H18" s="20">
        <f t="shared" si="1"/>
        <v>162</v>
      </c>
      <c r="I18" s="21">
        <v>2</v>
      </c>
      <c r="J18" s="20">
        <v>521</v>
      </c>
      <c r="K18" s="22">
        <v>16</v>
      </c>
    </row>
    <row r="19" spans="1:11" ht="15.75" customHeight="1" x14ac:dyDescent="0.3">
      <c r="A19" s="18">
        <v>8</v>
      </c>
      <c r="B19" s="19" t="s">
        <v>326</v>
      </c>
      <c r="C19" s="19" t="s">
        <v>315</v>
      </c>
      <c r="D19" s="20">
        <v>42</v>
      </c>
      <c r="E19" s="20">
        <v>45</v>
      </c>
      <c r="F19" s="20">
        <v>43</v>
      </c>
      <c r="G19" s="20">
        <v>39</v>
      </c>
      <c r="H19" s="20">
        <f t="shared" si="1"/>
        <v>169</v>
      </c>
      <c r="I19" s="21">
        <v>3</v>
      </c>
      <c r="J19" s="20">
        <v>520</v>
      </c>
      <c r="K19" s="22">
        <v>15</v>
      </c>
    </row>
    <row r="20" spans="1:11" ht="15.75" customHeight="1" x14ac:dyDescent="0.3">
      <c r="A20" s="18">
        <v>4</v>
      </c>
      <c r="B20" s="19" t="s">
        <v>327</v>
      </c>
      <c r="C20" s="19" t="s">
        <v>70</v>
      </c>
      <c r="D20" s="20">
        <v>45</v>
      </c>
      <c r="E20" s="20">
        <v>42</v>
      </c>
      <c r="F20" s="20">
        <v>43</v>
      </c>
      <c r="G20" s="20">
        <v>42</v>
      </c>
      <c r="H20" s="20">
        <f t="shared" si="1"/>
        <v>172</v>
      </c>
      <c r="I20" s="21">
        <v>6</v>
      </c>
      <c r="J20" s="20">
        <v>514</v>
      </c>
      <c r="K20" s="22">
        <v>12</v>
      </c>
    </row>
    <row r="21" spans="1:11" ht="15.75" customHeight="1" x14ac:dyDescent="0.3">
      <c r="A21" s="18">
        <v>2</v>
      </c>
      <c r="B21" s="19" t="s">
        <v>328</v>
      </c>
      <c r="C21" s="19" t="s">
        <v>70</v>
      </c>
      <c r="D21" s="20">
        <v>41</v>
      </c>
      <c r="E21" s="20">
        <v>39</v>
      </c>
      <c r="F21" s="20">
        <v>48</v>
      </c>
      <c r="G21" s="20">
        <v>44</v>
      </c>
      <c r="H21" s="20">
        <f t="shared" si="1"/>
        <v>172</v>
      </c>
      <c r="I21" s="21">
        <v>6</v>
      </c>
      <c r="J21" s="20">
        <v>504</v>
      </c>
      <c r="K21" s="22">
        <v>12</v>
      </c>
    </row>
    <row r="22" spans="1:11" ht="15.75" customHeight="1" x14ac:dyDescent="0.3">
      <c r="A22" s="18">
        <v>1</v>
      </c>
      <c r="B22" s="19" t="s">
        <v>329</v>
      </c>
      <c r="C22" s="19" t="s">
        <v>70</v>
      </c>
      <c r="D22" s="20">
        <v>42</v>
      </c>
      <c r="E22" s="20">
        <v>45</v>
      </c>
      <c r="F22" s="20">
        <v>41</v>
      </c>
      <c r="G22" s="20">
        <v>43</v>
      </c>
      <c r="H22" s="20">
        <f t="shared" si="1"/>
        <v>171</v>
      </c>
      <c r="I22" s="21">
        <v>4</v>
      </c>
      <c r="J22" s="23">
        <v>503</v>
      </c>
      <c r="K22" s="24">
        <v>10</v>
      </c>
    </row>
    <row r="23" spans="1:11" ht="15.75" customHeight="1" x14ac:dyDescent="0.3">
      <c r="A23" s="25">
        <v>5</v>
      </c>
      <c r="B23" s="26" t="s">
        <v>330</v>
      </c>
      <c r="C23" s="26" t="s">
        <v>76</v>
      </c>
      <c r="D23" s="27">
        <v>39</v>
      </c>
      <c r="E23" s="27">
        <v>37</v>
      </c>
      <c r="F23" s="27">
        <v>45</v>
      </c>
      <c r="G23" s="27">
        <v>33</v>
      </c>
      <c r="H23" s="27">
        <f t="shared" si="1"/>
        <v>154</v>
      </c>
      <c r="I23" s="28">
        <v>1</v>
      </c>
      <c r="J23" s="27">
        <v>487</v>
      </c>
      <c r="K23" s="29">
        <v>6</v>
      </c>
    </row>
    <row r="24" spans="1:11" ht="15.75" customHeight="1" x14ac:dyDescent="0.3">
      <c r="A24" s="6"/>
    </row>
    <row r="25" spans="1:11" ht="15.75" customHeight="1" x14ac:dyDescent="0.3">
      <c r="A25" s="7"/>
      <c r="B25" s="8" t="s">
        <v>48</v>
      </c>
      <c r="C25" s="6" t="s">
        <v>331</v>
      </c>
      <c r="E25" s="9" t="s">
        <v>332</v>
      </c>
      <c r="F25" s="8"/>
      <c r="G25" s="8"/>
      <c r="H25" s="8"/>
      <c r="I25" s="8"/>
      <c r="J25" s="8"/>
      <c r="K25" s="8"/>
    </row>
    <row r="26" spans="1:11" ht="15.75" customHeight="1" x14ac:dyDescent="0.3">
      <c r="A26" s="70">
        <v>4</v>
      </c>
      <c r="B26" s="11" t="s">
        <v>9</v>
      </c>
      <c r="C26" s="71" t="s">
        <v>10</v>
      </c>
      <c r="D26" s="50"/>
      <c r="E26" s="50"/>
      <c r="F26" s="50"/>
      <c r="G26" s="72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6</v>
      </c>
      <c r="B27" s="15" t="s">
        <v>333</v>
      </c>
      <c r="C27" s="15" t="s">
        <v>129</v>
      </c>
      <c r="D27" s="16">
        <v>44</v>
      </c>
      <c r="E27" s="16">
        <v>46</v>
      </c>
      <c r="F27" s="16">
        <v>45</v>
      </c>
      <c r="G27" s="16">
        <v>40</v>
      </c>
      <c r="H27" s="16">
        <f t="shared" ref="H27:H34" si="2">SUM(D27:G27)</f>
        <v>175</v>
      </c>
      <c r="I27" s="16">
        <v>8</v>
      </c>
      <c r="J27" s="16">
        <v>511</v>
      </c>
      <c r="K27" s="17">
        <v>21</v>
      </c>
    </row>
    <row r="28" spans="1:11" ht="15.75" customHeight="1" x14ac:dyDescent="0.3">
      <c r="A28" s="18">
        <v>4</v>
      </c>
      <c r="B28" s="19" t="s">
        <v>334</v>
      </c>
      <c r="C28" s="19" t="s">
        <v>105</v>
      </c>
      <c r="D28" s="20">
        <v>38</v>
      </c>
      <c r="E28" s="20">
        <v>42</v>
      </c>
      <c r="F28" s="20">
        <v>41</v>
      </c>
      <c r="G28" s="20">
        <v>38</v>
      </c>
      <c r="H28" s="20">
        <f t="shared" si="2"/>
        <v>159</v>
      </c>
      <c r="I28" s="21">
        <v>7</v>
      </c>
      <c r="J28" s="20">
        <v>497</v>
      </c>
      <c r="K28" s="22">
        <v>19</v>
      </c>
    </row>
    <row r="29" spans="1:11" ht="15.75" customHeight="1" x14ac:dyDescent="0.3">
      <c r="A29" s="18">
        <v>7</v>
      </c>
      <c r="B29" s="19" t="s">
        <v>335</v>
      </c>
      <c r="C29" s="19" t="s">
        <v>315</v>
      </c>
      <c r="D29" s="20">
        <v>42</v>
      </c>
      <c r="E29" s="20">
        <v>37</v>
      </c>
      <c r="F29" s="20">
        <v>44</v>
      </c>
      <c r="G29" s="20">
        <v>35</v>
      </c>
      <c r="H29" s="20">
        <f t="shared" si="2"/>
        <v>158</v>
      </c>
      <c r="I29" s="21">
        <v>6</v>
      </c>
      <c r="J29" s="20">
        <v>495</v>
      </c>
      <c r="K29" s="22">
        <v>19</v>
      </c>
    </row>
    <row r="30" spans="1:11" ht="15.75" customHeight="1" x14ac:dyDescent="0.3">
      <c r="A30" s="18">
        <v>8</v>
      </c>
      <c r="B30" s="19" t="s">
        <v>336</v>
      </c>
      <c r="C30" s="19" t="s">
        <v>310</v>
      </c>
      <c r="D30" s="20">
        <v>43</v>
      </c>
      <c r="E30" s="20">
        <v>34</v>
      </c>
      <c r="F30" s="20">
        <v>38</v>
      </c>
      <c r="G30" s="20">
        <v>41</v>
      </c>
      <c r="H30" s="20">
        <f t="shared" si="2"/>
        <v>156</v>
      </c>
      <c r="I30" s="21">
        <v>5</v>
      </c>
      <c r="J30" s="20">
        <v>472</v>
      </c>
      <c r="K30" s="22">
        <v>16</v>
      </c>
    </row>
    <row r="31" spans="1:11" ht="15.75" customHeight="1" x14ac:dyDescent="0.3">
      <c r="A31" s="18">
        <v>3</v>
      </c>
      <c r="B31" s="19" t="s">
        <v>337</v>
      </c>
      <c r="C31" s="19" t="s">
        <v>313</v>
      </c>
      <c r="D31" s="20">
        <v>39</v>
      </c>
      <c r="E31" s="20">
        <v>39</v>
      </c>
      <c r="F31" s="20">
        <v>34</v>
      </c>
      <c r="G31" s="20">
        <v>36</v>
      </c>
      <c r="H31" s="20">
        <f t="shared" si="2"/>
        <v>148</v>
      </c>
      <c r="I31" s="21">
        <v>2</v>
      </c>
      <c r="J31" s="20">
        <v>468</v>
      </c>
      <c r="K31" s="22">
        <v>12</v>
      </c>
    </row>
    <row r="32" spans="1:11" ht="15.75" customHeight="1" x14ac:dyDescent="0.3">
      <c r="A32" s="18">
        <v>2</v>
      </c>
      <c r="B32" s="19" t="s">
        <v>338</v>
      </c>
      <c r="C32" s="19" t="s">
        <v>313</v>
      </c>
      <c r="D32" s="20">
        <v>41</v>
      </c>
      <c r="E32" s="20">
        <v>35</v>
      </c>
      <c r="F32" s="20">
        <v>41</v>
      </c>
      <c r="G32" s="20">
        <v>32</v>
      </c>
      <c r="H32" s="20">
        <f t="shared" si="2"/>
        <v>149</v>
      </c>
      <c r="I32" s="21">
        <v>4</v>
      </c>
      <c r="J32" s="20">
        <v>440</v>
      </c>
      <c r="K32" s="22">
        <v>9</v>
      </c>
    </row>
    <row r="33" spans="1:11" ht="15.75" customHeight="1" x14ac:dyDescent="0.3">
      <c r="A33" s="18">
        <v>1</v>
      </c>
      <c r="B33" s="19" t="s">
        <v>339</v>
      </c>
      <c r="C33" s="19" t="s">
        <v>310</v>
      </c>
      <c r="D33" s="20">
        <v>41</v>
      </c>
      <c r="E33" s="20">
        <v>36</v>
      </c>
      <c r="F33" s="20">
        <v>39</v>
      </c>
      <c r="G33" s="20">
        <v>33</v>
      </c>
      <c r="H33" s="20">
        <f t="shared" si="2"/>
        <v>149</v>
      </c>
      <c r="I33" s="21">
        <v>4</v>
      </c>
      <c r="J33" s="23">
        <v>428</v>
      </c>
      <c r="K33" s="24">
        <v>8</v>
      </c>
    </row>
    <row r="34" spans="1:11" ht="15.75" customHeight="1" x14ac:dyDescent="0.3">
      <c r="A34" s="25">
        <v>5</v>
      </c>
      <c r="B34" s="26" t="s">
        <v>340</v>
      </c>
      <c r="C34" s="26" t="s">
        <v>149</v>
      </c>
      <c r="D34" s="27" t="s">
        <v>45</v>
      </c>
      <c r="E34" s="27"/>
      <c r="F34" s="27"/>
      <c r="G34" s="27"/>
      <c r="H34" s="27">
        <f t="shared" si="2"/>
        <v>0</v>
      </c>
      <c r="I34" s="28">
        <v>0</v>
      </c>
      <c r="J34" s="27">
        <v>150</v>
      </c>
      <c r="K34" s="29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341</v>
      </c>
      <c r="F36" s="32" t="s">
        <v>165</v>
      </c>
    </row>
    <row r="37" spans="1:11" ht="15.75" customHeight="1" x14ac:dyDescent="0.3">
      <c r="A37" s="6"/>
      <c r="B37" s="6" t="s">
        <v>166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3A3B1F35-588C-42B8-8101-FDA5AB81D6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56EE-1209-40F3-A296-889A187FB16D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343</v>
      </c>
      <c r="E3" s="9" t="s">
        <v>344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3</v>
      </c>
      <c r="B5" s="15" t="s">
        <v>345</v>
      </c>
      <c r="C5" s="15" t="s">
        <v>30</v>
      </c>
      <c r="D5" s="16">
        <v>192</v>
      </c>
      <c r="E5" s="16">
        <v>7</v>
      </c>
      <c r="F5" s="16">
        <v>576</v>
      </c>
      <c r="G5" s="17">
        <v>22</v>
      </c>
      <c r="I5" s="6"/>
    </row>
    <row r="6" spans="1:9" ht="15.75" customHeight="1" x14ac:dyDescent="0.3">
      <c r="A6" s="18">
        <v>2</v>
      </c>
      <c r="B6" s="19" t="s">
        <v>346</v>
      </c>
      <c r="C6" s="19" t="s">
        <v>179</v>
      </c>
      <c r="D6" s="20">
        <v>193</v>
      </c>
      <c r="E6" s="21">
        <v>8</v>
      </c>
      <c r="F6" s="20">
        <v>567</v>
      </c>
      <c r="G6" s="22">
        <v>20</v>
      </c>
      <c r="I6" s="6"/>
    </row>
    <row r="7" spans="1:9" ht="15.75" customHeight="1" x14ac:dyDescent="0.3">
      <c r="A7" s="18">
        <v>7</v>
      </c>
      <c r="B7" s="19" t="s">
        <v>347</v>
      </c>
      <c r="C7" s="19" t="s">
        <v>55</v>
      </c>
      <c r="D7" s="20">
        <v>189</v>
      </c>
      <c r="E7" s="21">
        <v>6</v>
      </c>
      <c r="F7" s="20">
        <v>567</v>
      </c>
      <c r="G7" s="22">
        <v>19</v>
      </c>
    </row>
    <row r="8" spans="1:9" ht="15.75" customHeight="1" x14ac:dyDescent="0.3">
      <c r="A8" s="18">
        <v>4</v>
      </c>
      <c r="B8" s="19" t="s">
        <v>348</v>
      </c>
      <c r="C8" s="19" t="s">
        <v>32</v>
      </c>
      <c r="D8" s="20">
        <v>0</v>
      </c>
      <c r="E8" s="21">
        <v>0</v>
      </c>
      <c r="F8" s="20">
        <v>367</v>
      </c>
      <c r="G8" s="22">
        <v>12</v>
      </c>
    </row>
    <row r="9" spans="1:9" ht="15.75" customHeight="1" x14ac:dyDescent="0.3">
      <c r="A9" s="18">
        <v>6</v>
      </c>
      <c r="B9" s="19" t="s">
        <v>349</v>
      </c>
      <c r="C9" s="19" t="s">
        <v>55</v>
      </c>
      <c r="D9" s="20">
        <v>188</v>
      </c>
      <c r="E9" s="21">
        <v>5</v>
      </c>
      <c r="F9" s="20">
        <v>546</v>
      </c>
      <c r="G9" s="22">
        <v>10</v>
      </c>
      <c r="I9" s="6"/>
    </row>
    <row r="10" spans="1:9" ht="15.75" customHeight="1" x14ac:dyDescent="0.3">
      <c r="A10" s="18">
        <v>5</v>
      </c>
      <c r="B10" s="19" t="s">
        <v>350</v>
      </c>
      <c r="C10" s="19" t="s">
        <v>35</v>
      </c>
      <c r="D10" s="20">
        <v>187</v>
      </c>
      <c r="E10" s="21">
        <v>4</v>
      </c>
      <c r="F10" s="20">
        <v>545</v>
      </c>
      <c r="G10" s="22">
        <v>9</v>
      </c>
      <c r="I10" s="6"/>
    </row>
    <row r="11" spans="1:9" ht="15.75" customHeight="1" x14ac:dyDescent="0.3">
      <c r="A11" s="18">
        <v>1</v>
      </c>
      <c r="B11" s="19" t="s">
        <v>351</v>
      </c>
      <c r="C11" s="19" t="s">
        <v>60</v>
      </c>
      <c r="D11" s="20">
        <v>168</v>
      </c>
      <c r="E11" s="21">
        <v>3</v>
      </c>
      <c r="F11" s="23">
        <v>523</v>
      </c>
      <c r="G11" s="24">
        <v>9</v>
      </c>
      <c r="I11" s="6"/>
    </row>
    <row r="12" spans="1:9" ht="15.75" customHeight="1" x14ac:dyDescent="0.3">
      <c r="A12" s="25">
        <v>8</v>
      </c>
      <c r="B12" s="26" t="s">
        <v>352</v>
      </c>
      <c r="C12" s="26" t="s">
        <v>91</v>
      </c>
      <c r="D12" s="27">
        <v>142</v>
      </c>
      <c r="E12" s="28">
        <v>2</v>
      </c>
      <c r="F12" s="27">
        <v>495</v>
      </c>
      <c r="G12" s="29">
        <v>7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353</v>
      </c>
      <c r="E14" s="9" t="s">
        <v>354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355</v>
      </c>
      <c r="C16" s="15" t="s">
        <v>16</v>
      </c>
      <c r="D16" s="16">
        <v>178</v>
      </c>
      <c r="E16" s="16">
        <v>9</v>
      </c>
      <c r="F16" s="16">
        <v>523</v>
      </c>
      <c r="G16" s="17">
        <v>27</v>
      </c>
    </row>
    <row r="17" spans="1:7" ht="15.75" customHeight="1" x14ac:dyDescent="0.3">
      <c r="A17" s="18">
        <v>5</v>
      </c>
      <c r="B17" s="19" t="s">
        <v>356</v>
      </c>
      <c r="C17" s="19" t="s">
        <v>16</v>
      </c>
      <c r="D17" s="20">
        <v>169</v>
      </c>
      <c r="E17" s="21">
        <v>7</v>
      </c>
      <c r="F17" s="20">
        <v>497</v>
      </c>
      <c r="G17" s="22">
        <v>21</v>
      </c>
    </row>
    <row r="18" spans="1:7" ht="15.75" customHeight="1" x14ac:dyDescent="0.3">
      <c r="A18" s="18">
        <v>8</v>
      </c>
      <c r="B18" s="19" t="s">
        <v>357</v>
      </c>
      <c r="C18" s="19" t="s">
        <v>35</v>
      </c>
      <c r="D18" s="20">
        <v>164</v>
      </c>
      <c r="E18" s="21">
        <v>6</v>
      </c>
      <c r="F18" s="20">
        <v>490</v>
      </c>
      <c r="G18" s="22">
        <v>20</v>
      </c>
    </row>
    <row r="19" spans="1:7" ht="15.75" customHeight="1" x14ac:dyDescent="0.3">
      <c r="A19" s="18">
        <v>2</v>
      </c>
      <c r="B19" s="19" t="s">
        <v>358</v>
      </c>
      <c r="C19" s="19" t="s">
        <v>359</v>
      </c>
      <c r="D19" s="20">
        <v>162</v>
      </c>
      <c r="E19" s="21">
        <v>5</v>
      </c>
      <c r="F19" s="20">
        <v>488</v>
      </c>
      <c r="G19" s="22">
        <v>18</v>
      </c>
    </row>
    <row r="20" spans="1:7" ht="15.75" customHeight="1" x14ac:dyDescent="0.3">
      <c r="A20" s="18">
        <v>1</v>
      </c>
      <c r="B20" s="19" t="s">
        <v>360</v>
      </c>
      <c r="C20" s="19" t="s">
        <v>105</v>
      </c>
      <c r="D20" s="20">
        <v>153</v>
      </c>
      <c r="E20" s="21">
        <v>3</v>
      </c>
      <c r="F20" s="23">
        <v>472</v>
      </c>
      <c r="G20" s="24">
        <v>14</v>
      </c>
    </row>
    <row r="21" spans="1:7" ht="15.75" customHeight="1" x14ac:dyDescent="0.3">
      <c r="A21" s="18">
        <v>6</v>
      </c>
      <c r="B21" s="19" t="s">
        <v>361</v>
      </c>
      <c r="C21" s="19" t="s">
        <v>179</v>
      </c>
      <c r="D21" s="20">
        <v>175</v>
      </c>
      <c r="E21" s="21">
        <v>8</v>
      </c>
      <c r="F21" s="20">
        <v>413</v>
      </c>
      <c r="G21" s="22">
        <v>13</v>
      </c>
    </row>
    <row r="22" spans="1:7" ht="15.75" customHeight="1" x14ac:dyDescent="0.3">
      <c r="A22" s="18">
        <v>9</v>
      </c>
      <c r="B22" s="19" t="s">
        <v>362</v>
      </c>
      <c r="C22" s="19" t="s">
        <v>74</v>
      </c>
      <c r="D22" s="20">
        <v>156</v>
      </c>
      <c r="E22" s="21">
        <v>4</v>
      </c>
      <c r="F22" s="20">
        <v>459</v>
      </c>
      <c r="G22" s="22">
        <v>12</v>
      </c>
    </row>
    <row r="23" spans="1:7" ht="15.75" customHeight="1" x14ac:dyDescent="0.3">
      <c r="A23" s="18">
        <v>7</v>
      </c>
      <c r="B23" s="19" t="s">
        <v>151</v>
      </c>
      <c r="C23" s="19" t="s">
        <v>105</v>
      </c>
      <c r="D23" s="20">
        <v>152</v>
      </c>
      <c r="E23" s="21">
        <v>2</v>
      </c>
      <c r="F23" s="20">
        <v>445</v>
      </c>
      <c r="G23" s="22">
        <v>7</v>
      </c>
    </row>
    <row r="24" spans="1:7" ht="15.75" customHeight="1" x14ac:dyDescent="0.3">
      <c r="A24" s="25">
        <v>3</v>
      </c>
      <c r="B24" s="26" t="s">
        <v>363</v>
      </c>
      <c r="C24" s="26" t="s">
        <v>91</v>
      </c>
      <c r="D24" s="27" t="s">
        <v>45</v>
      </c>
      <c r="E24" s="28">
        <v>0</v>
      </c>
      <c r="F24" s="27">
        <v>0</v>
      </c>
      <c r="G24" s="29">
        <v>0</v>
      </c>
    </row>
    <row r="25" spans="1:7" ht="15.75" customHeight="1" x14ac:dyDescent="0.3"/>
    <row r="26" spans="1:7" ht="15.75" customHeight="1" x14ac:dyDescent="0.3">
      <c r="A26" s="7"/>
      <c r="B26" s="8" t="s">
        <v>48</v>
      </c>
      <c r="C26" s="6" t="s">
        <v>364</v>
      </c>
      <c r="E26" s="9" t="s">
        <v>332</v>
      </c>
      <c r="F26" s="8"/>
      <c r="G26" s="8"/>
    </row>
    <row r="27" spans="1:7" ht="15.75" customHeight="1" x14ac:dyDescent="0.3">
      <c r="A27" s="10"/>
      <c r="B27" s="11" t="s">
        <v>9</v>
      </c>
      <c r="C27" s="11" t="s">
        <v>10</v>
      </c>
      <c r="D27" s="12" t="s">
        <v>11</v>
      </c>
      <c r="E27" s="12" t="s">
        <v>12</v>
      </c>
      <c r="F27" s="12" t="s">
        <v>13</v>
      </c>
      <c r="G27" s="13" t="s">
        <v>14</v>
      </c>
    </row>
    <row r="28" spans="1:7" ht="15.75" customHeight="1" x14ac:dyDescent="0.3">
      <c r="A28" s="14">
        <v>5</v>
      </c>
      <c r="B28" s="15" t="s">
        <v>365</v>
      </c>
      <c r="C28" s="15" t="s">
        <v>359</v>
      </c>
      <c r="D28" s="16">
        <v>163</v>
      </c>
      <c r="E28" s="16">
        <v>6</v>
      </c>
      <c r="F28" s="16">
        <v>502</v>
      </c>
      <c r="G28" s="17">
        <v>22</v>
      </c>
    </row>
    <row r="29" spans="1:7" ht="15.75" customHeight="1" x14ac:dyDescent="0.3">
      <c r="A29" s="18">
        <v>4</v>
      </c>
      <c r="B29" s="19" t="s">
        <v>153</v>
      </c>
      <c r="C29" s="19" t="s">
        <v>38</v>
      </c>
      <c r="D29" s="20">
        <v>166</v>
      </c>
      <c r="E29" s="21">
        <v>7</v>
      </c>
      <c r="F29" s="20">
        <v>482</v>
      </c>
      <c r="G29" s="22">
        <v>20</v>
      </c>
    </row>
    <row r="30" spans="1:7" ht="15.75" customHeight="1" x14ac:dyDescent="0.3">
      <c r="A30" s="18">
        <v>7</v>
      </c>
      <c r="B30" s="73" t="s">
        <v>366</v>
      </c>
      <c r="C30" s="19" t="s">
        <v>359</v>
      </c>
      <c r="D30" s="20">
        <v>171</v>
      </c>
      <c r="E30" s="21">
        <v>8</v>
      </c>
      <c r="F30" s="20">
        <v>477</v>
      </c>
      <c r="G30" s="22">
        <v>18</v>
      </c>
    </row>
    <row r="31" spans="1:7" ht="15.75" customHeight="1" x14ac:dyDescent="0.3">
      <c r="A31" s="18">
        <v>2</v>
      </c>
      <c r="B31" s="19" t="s">
        <v>367</v>
      </c>
      <c r="C31" s="19" t="s">
        <v>35</v>
      </c>
      <c r="D31" s="20">
        <v>159</v>
      </c>
      <c r="E31" s="21">
        <v>5</v>
      </c>
      <c r="F31" s="20">
        <v>481</v>
      </c>
      <c r="G31" s="22">
        <v>17</v>
      </c>
    </row>
    <row r="32" spans="1:7" ht="15.75" customHeight="1" x14ac:dyDescent="0.3">
      <c r="A32" s="18">
        <v>6</v>
      </c>
      <c r="B32" s="19" t="s">
        <v>204</v>
      </c>
      <c r="C32" s="19" t="s">
        <v>127</v>
      </c>
      <c r="D32" s="20">
        <v>149</v>
      </c>
      <c r="E32" s="21">
        <v>3</v>
      </c>
      <c r="F32" s="20">
        <v>453</v>
      </c>
      <c r="G32" s="22">
        <v>12</v>
      </c>
    </row>
    <row r="33" spans="1:7" ht="15.75" customHeight="1" x14ac:dyDescent="0.3">
      <c r="A33" s="18">
        <v>3</v>
      </c>
      <c r="B33" s="19" t="s">
        <v>368</v>
      </c>
      <c r="C33" s="19" t="s">
        <v>179</v>
      </c>
      <c r="D33" s="20">
        <v>150</v>
      </c>
      <c r="E33" s="21">
        <v>4</v>
      </c>
      <c r="F33" s="20">
        <v>439</v>
      </c>
      <c r="G33" s="22">
        <v>10</v>
      </c>
    </row>
    <row r="34" spans="1:7" ht="15.75" customHeight="1" x14ac:dyDescent="0.3">
      <c r="A34" s="18">
        <v>8</v>
      </c>
      <c r="B34" s="19" t="s">
        <v>238</v>
      </c>
      <c r="C34" s="19" t="s">
        <v>25</v>
      </c>
      <c r="D34" s="20">
        <v>136</v>
      </c>
      <c r="E34" s="21">
        <v>2</v>
      </c>
      <c r="F34" s="20">
        <v>425</v>
      </c>
      <c r="G34" s="22">
        <v>7</v>
      </c>
    </row>
    <row r="35" spans="1:7" ht="15.75" customHeight="1" x14ac:dyDescent="0.3">
      <c r="A35" s="25">
        <v>1</v>
      </c>
      <c r="B35" s="26" t="s">
        <v>369</v>
      </c>
      <c r="C35" s="26" t="s">
        <v>191</v>
      </c>
      <c r="D35" s="27" t="s">
        <v>45</v>
      </c>
      <c r="E35" s="28">
        <v>0</v>
      </c>
      <c r="F35" s="30">
        <v>0</v>
      </c>
      <c r="G35" s="31">
        <v>0</v>
      </c>
    </row>
    <row r="36" spans="1:7" ht="15.75" customHeight="1" x14ac:dyDescent="0.3"/>
    <row r="37" spans="1:7" ht="15.75" customHeight="1" x14ac:dyDescent="0.3">
      <c r="A37" s="7"/>
      <c r="B37" s="8" t="s">
        <v>51</v>
      </c>
      <c r="C37" s="6" t="s">
        <v>370</v>
      </c>
      <c r="E37" s="9" t="s">
        <v>371</v>
      </c>
      <c r="F37" s="8"/>
      <c r="G37" s="8"/>
    </row>
    <row r="38" spans="1:7" ht="15.75" customHeight="1" x14ac:dyDescent="0.3">
      <c r="A38" s="10"/>
      <c r="B38" s="11" t="s">
        <v>9</v>
      </c>
      <c r="C38" s="11" t="s">
        <v>10</v>
      </c>
      <c r="D38" s="12" t="s">
        <v>11</v>
      </c>
      <c r="E38" s="12" t="s">
        <v>12</v>
      </c>
      <c r="F38" s="12" t="s">
        <v>13</v>
      </c>
      <c r="G38" s="13" t="s">
        <v>14</v>
      </c>
    </row>
    <row r="39" spans="1:7" ht="15.75" customHeight="1" x14ac:dyDescent="0.3">
      <c r="A39" s="14">
        <v>4</v>
      </c>
      <c r="B39" s="15" t="s">
        <v>372</v>
      </c>
      <c r="C39" s="15" t="s">
        <v>359</v>
      </c>
      <c r="D39" s="16">
        <v>148</v>
      </c>
      <c r="E39" s="16">
        <v>8</v>
      </c>
      <c r="F39" s="16">
        <v>459</v>
      </c>
      <c r="G39" s="17">
        <v>23</v>
      </c>
    </row>
    <row r="40" spans="1:7" ht="15.75" customHeight="1" x14ac:dyDescent="0.3">
      <c r="A40" s="18">
        <v>8</v>
      </c>
      <c r="B40" s="19" t="s">
        <v>373</v>
      </c>
      <c r="C40" s="19" t="s">
        <v>186</v>
      </c>
      <c r="D40" s="20">
        <v>148</v>
      </c>
      <c r="E40" s="21">
        <v>8</v>
      </c>
      <c r="F40" s="20">
        <v>442</v>
      </c>
      <c r="G40" s="22">
        <v>21</v>
      </c>
    </row>
    <row r="41" spans="1:7" ht="15.75" customHeight="1" x14ac:dyDescent="0.3">
      <c r="A41" s="18">
        <v>2</v>
      </c>
      <c r="B41" s="19" t="s">
        <v>374</v>
      </c>
      <c r="C41" s="19" t="s">
        <v>179</v>
      </c>
      <c r="D41" s="20">
        <v>135</v>
      </c>
      <c r="E41" s="21">
        <v>3</v>
      </c>
      <c r="F41" s="20">
        <v>438</v>
      </c>
      <c r="G41" s="22">
        <v>16</v>
      </c>
    </row>
    <row r="42" spans="1:7" ht="15.75" customHeight="1" x14ac:dyDescent="0.3">
      <c r="A42" s="18">
        <v>5</v>
      </c>
      <c r="B42" s="19" t="s">
        <v>107</v>
      </c>
      <c r="C42" s="19" t="s">
        <v>35</v>
      </c>
      <c r="D42" s="20">
        <v>146</v>
      </c>
      <c r="E42" s="21">
        <v>5</v>
      </c>
      <c r="F42" s="20">
        <v>433</v>
      </c>
      <c r="G42" s="22">
        <v>15</v>
      </c>
    </row>
    <row r="43" spans="1:7" ht="15.75" customHeight="1" x14ac:dyDescent="0.3">
      <c r="A43" s="18">
        <v>6</v>
      </c>
      <c r="B43" s="19" t="s">
        <v>240</v>
      </c>
      <c r="C43" s="19" t="s">
        <v>70</v>
      </c>
      <c r="D43" s="20">
        <v>148</v>
      </c>
      <c r="E43" s="21">
        <v>8</v>
      </c>
      <c r="F43" s="20">
        <v>425</v>
      </c>
      <c r="G43" s="22">
        <v>15</v>
      </c>
    </row>
    <row r="44" spans="1:7" ht="15.75" customHeight="1" x14ac:dyDescent="0.3">
      <c r="A44" s="18">
        <v>1</v>
      </c>
      <c r="B44" s="19" t="s">
        <v>206</v>
      </c>
      <c r="C44" s="19" t="s">
        <v>186</v>
      </c>
      <c r="D44" s="20">
        <v>146</v>
      </c>
      <c r="E44" s="21">
        <v>5</v>
      </c>
      <c r="F44" s="23">
        <v>429</v>
      </c>
      <c r="G44" s="24">
        <v>13</v>
      </c>
    </row>
    <row r="45" spans="1:7" ht="15.75" customHeight="1" x14ac:dyDescent="0.3">
      <c r="A45" s="18">
        <v>3</v>
      </c>
      <c r="B45" s="19" t="s">
        <v>375</v>
      </c>
      <c r="C45" s="19" t="s">
        <v>16</v>
      </c>
      <c r="D45" s="20">
        <v>131</v>
      </c>
      <c r="E45" s="21">
        <v>2</v>
      </c>
      <c r="F45" s="20">
        <v>390</v>
      </c>
      <c r="G45" s="22">
        <v>6</v>
      </c>
    </row>
    <row r="46" spans="1:7" ht="15.75" customHeight="1" x14ac:dyDescent="0.3">
      <c r="A46" s="25">
        <v>7</v>
      </c>
      <c r="B46" s="26" t="s">
        <v>248</v>
      </c>
      <c r="C46" s="26" t="s">
        <v>35</v>
      </c>
      <c r="D46" s="27">
        <v>125</v>
      </c>
      <c r="E46" s="28">
        <v>1</v>
      </c>
      <c r="F46" s="27">
        <v>373</v>
      </c>
      <c r="G46" s="29">
        <v>4</v>
      </c>
    </row>
    <row r="47" spans="1:7" ht="15.75" customHeight="1" x14ac:dyDescent="0.3"/>
    <row r="48" spans="1:7" ht="15.75" customHeight="1" x14ac:dyDescent="0.3">
      <c r="A48" s="7"/>
      <c r="B48" s="8" t="s">
        <v>82</v>
      </c>
      <c r="C48" s="6" t="s">
        <v>376</v>
      </c>
      <c r="E48" s="9" t="s">
        <v>377</v>
      </c>
      <c r="F48" s="8"/>
      <c r="G48" s="8"/>
    </row>
    <row r="49" spans="1:7" ht="15.75" customHeight="1" x14ac:dyDescent="0.3">
      <c r="A49" s="10"/>
      <c r="B49" s="11" t="s">
        <v>9</v>
      </c>
      <c r="C49" s="11" t="s">
        <v>10</v>
      </c>
      <c r="D49" s="12" t="s">
        <v>11</v>
      </c>
      <c r="E49" s="12" t="s">
        <v>12</v>
      </c>
      <c r="F49" s="12" t="s">
        <v>13</v>
      </c>
      <c r="G49" s="13" t="s">
        <v>14</v>
      </c>
    </row>
    <row r="50" spans="1:7" ht="15.75" customHeight="1" x14ac:dyDescent="0.3">
      <c r="A50" s="14">
        <v>6</v>
      </c>
      <c r="B50" s="15" t="s">
        <v>378</v>
      </c>
      <c r="C50" s="15" t="s">
        <v>35</v>
      </c>
      <c r="D50" s="16">
        <v>146</v>
      </c>
      <c r="E50" s="16">
        <v>7</v>
      </c>
      <c r="F50" s="16">
        <v>441</v>
      </c>
      <c r="G50" s="17">
        <v>21</v>
      </c>
    </row>
    <row r="51" spans="1:7" ht="15.75" customHeight="1" x14ac:dyDescent="0.3">
      <c r="A51" s="18">
        <v>5</v>
      </c>
      <c r="B51" s="19" t="s">
        <v>379</v>
      </c>
      <c r="C51" s="19" t="s">
        <v>38</v>
      </c>
      <c r="D51" s="20">
        <v>105</v>
      </c>
      <c r="E51" s="21">
        <v>5</v>
      </c>
      <c r="F51" s="20">
        <v>377</v>
      </c>
      <c r="G51" s="22">
        <v>17</v>
      </c>
    </row>
    <row r="52" spans="1:7" ht="15.75" customHeight="1" x14ac:dyDescent="0.3">
      <c r="A52" s="18">
        <v>3</v>
      </c>
      <c r="B52" s="19" t="s">
        <v>380</v>
      </c>
      <c r="C52" s="19" t="s">
        <v>38</v>
      </c>
      <c r="D52" s="20">
        <v>103</v>
      </c>
      <c r="E52" s="21">
        <v>4</v>
      </c>
      <c r="F52" s="20">
        <v>324</v>
      </c>
      <c r="G52" s="22">
        <v>14</v>
      </c>
    </row>
    <row r="53" spans="1:7" ht="15.75" customHeight="1" x14ac:dyDescent="0.3">
      <c r="A53" s="18">
        <v>4</v>
      </c>
      <c r="B53" s="19" t="s">
        <v>381</v>
      </c>
      <c r="C53" s="19" t="s">
        <v>38</v>
      </c>
      <c r="D53" s="20">
        <v>108</v>
      </c>
      <c r="E53" s="21">
        <v>6</v>
      </c>
      <c r="F53" s="20">
        <v>311</v>
      </c>
      <c r="G53" s="22">
        <v>13</v>
      </c>
    </row>
    <row r="54" spans="1:7" ht="15.75" customHeight="1" x14ac:dyDescent="0.3">
      <c r="A54" s="18">
        <v>2</v>
      </c>
      <c r="B54" s="19" t="s">
        <v>382</v>
      </c>
      <c r="C54" s="19" t="s">
        <v>179</v>
      </c>
      <c r="D54" s="20">
        <v>83</v>
      </c>
      <c r="E54" s="21">
        <v>3</v>
      </c>
      <c r="F54" s="20">
        <v>287</v>
      </c>
      <c r="G54" s="22">
        <v>10</v>
      </c>
    </row>
    <row r="55" spans="1:7" ht="15.75" customHeight="1" x14ac:dyDescent="0.3">
      <c r="A55" s="18">
        <v>1</v>
      </c>
      <c r="B55" s="19" t="s">
        <v>383</v>
      </c>
      <c r="C55" s="19" t="s">
        <v>38</v>
      </c>
      <c r="D55" s="20" t="s">
        <v>45</v>
      </c>
      <c r="E55" s="21">
        <v>0</v>
      </c>
      <c r="F55" s="23">
        <v>77</v>
      </c>
      <c r="G55" s="24">
        <v>2</v>
      </c>
    </row>
    <row r="56" spans="1:7" ht="15.75" customHeight="1" x14ac:dyDescent="0.3">
      <c r="A56" s="25">
        <v>7</v>
      </c>
      <c r="B56" s="26" t="s">
        <v>384</v>
      </c>
      <c r="C56" s="26" t="s">
        <v>38</v>
      </c>
      <c r="D56" s="27" t="s">
        <v>45</v>
      </c>
      <c r="E56" s="28">
        <v>0</v>
      </c>
      <c r="F56" s="27">
        <v>0</v>
      </c>
      <c r="G56" s="29">
        <v>0</v>
      </c>
    </row>
    <row r="57" spans="1:7" ht="15.75" customHeight="1" x14ac:dyDescent="0.3"/>
    <row r="58" spans="1:7" ht="15.75" customHeight="1" x14ac:dyDescent="0.3">
      <c r="B58" s="6" t="s">
        <v>385</v>
      </c>
      <c r="F58" s="32" t="s">
        <v>165</v>
      </c>
    </row>
    <row r="59" spans="1:7" ht="15.75" customHeight="1" x14ac:dyDescent="0.3">
      <c r="B59" s="6" t="s">
        <v>166</v>
      </c>
    </row>
    <row r="60" spans="1:7" ht="15.75" customHeight="1" x14ac:dyDescent="0.3"/>
  </sheetData>
  <hyperlinks>
    <hyperlink ref="B2" location="'Index'!A3" tooltip="Go to the Index sheet" display="á" xr:uid="{8DECC717-6EF4-4782-B4D4-9DBF46A85A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2023-02-18T15:48:24Z</dcterms:created>
  <dcterms:modified xsi:type="dcterms:W3CDTF">2023-02-18T15:48:33Z</dcterms:modified>
</cp:coreProperties>
</file>