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Summer\"/>
    </mc:Choice>
  </mc:AlternateContent>
  <xr:revisionPtr revIDLastSave="0" documentId="8_{4039623A-6C4B-4ACA-A0BD-1A5E0376BD75}" xr6:coauthVersionLast="47" xr6:coauthVersionMax="47" xr10:uidLastSave="{00000000-0000-0000-0000-000000000000}"/>
  <bookViews>
    <workbookView minimized="1" xWindow="990" yWindow="1110" windowWidth="21075" windowHeight="14325" tabRatio="850" xr2:uid="{0AFA0BBD-3008-4EDC-9603-0EDA6AFBF34D}"/>
  </bookViews>
  <sheets>
    <sheet name="Index" sheetId="54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49" r:id="rId16"/>
    <sheet name="Bench 50m 1" sheetId="50" r:id="rId17"/>
    <sheet name="Bench 50m 2" sheetId="51" r:id="rId18"/>
    <sheet name="Bench 50m 3" sheetId="52" r:id="rId19"/>
    <sheet name="Bench 50m Sen" sheetId="53" r:id="rId20"/>
    <sheet name="Bench SR (Air)" sheetId="16" r:id="rId21"/>
    <sheet name="Bench SR (Air) Sen" sheetId="17" r:id="rId22"/>
    <sheet name="Bench SR (Rim) 1" sheetId="18" r:id="rId23"/>
    <sheet name="Bench SR (Rim) 2" sheetId="19" r:id="rId24"/>
    <sheet name="Bench SR (Rim) 3" sheetId="20" r:id="rId25"/>
    <sheet name="Bench SR (Rim) 4" sheetId="21" r:id="rId26"/>
    <sheet name="Bench SR (Rim) Sen" sheetId="22" r:id="rId27"/>
    <sheet name="Bench SR (Rim) Team 1" sheetId="23" r:id="rId28"/>
    <sheet name="Bench SR (Rim) Team 2" sheetId="24" r:id="rId29"/>
    <sheet name="Gallery Rifle Any" sheetId="25" r:id="rId30"/>
    <sheet name="Gallery Rifle Any Sen" sheetId="26" r:id="rId31"/>
    <sheet name="Gallery Rifle Iron" sheetId="27" r:id="rId32"/>
    <sheet name="Gallery Rifle Iron Sen" sheetId="28" r:id="rId33"/>
    <sheet name="Long Barrelled Pistol" sheetId="29" r:id="rId34"/>
    <sheet name="Long Barrelled Pistol Sen" sheetId="30" r:id="rId35"/>
    <sheet name="Long Range Rifle" sheetId="31" r:id="rId36"/>
    <sheet name="Long Range Rifle Sen" sheetId="32" r:id="rId37"/>
    <sheet name="LR Rifle 100 Any" sheetId="33" r:id="rId38"/>
    <sheet name="LR Rifle 100 Any Sen" sheetId="34" r:id="rId39"/>
    <sheet name="Muzzle-loading Pistol" sheetId="35" r:id="rId40"/>
    <sheet name="Muzzle-loading Pistol Sen" sheetId="36" r:id="rId41"/>
    <sheet name="Muzzle-loading Revolver" sheetId="37" r:id="rId42"/>
    <sheet name="Rapid Fire Air Pistol" sheetId="38" r:id="rId43"/>
    <sheet name="Rapid Fire Rifle" sheetId="39" r:id="rId44"/>
    <sheet name="Rapid Fire Rifle Sen" sheetId="40" r:id="rId45"/>
    <sheet name="Short Range Rifle" sheetId="41" r:id="rId46"/>
    <sheet name="Short Range Rifle Sen" sheetId="42" r:id="rId47"/>
    <sheet name="Short Range Rifle Team" sheetId="43" r:id="rId48"/>
    <sheet name="Sport Rifle 1" sheetId="44" r:id="rId49"/>
    <sheet name="Sport Rifle 2" sheetId="45" r:id="rId50"/>
    <sheet name="Sport Rifle Sen" sheetId="46" r:id="rId51"/>
    <sheet name="Sport Rifle Team" sheetId="47" r:id="rId52"/>
    <sheet name="SR Standard Pistol" sheetId="48" r:id="rId5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52" l="1"/>
  <c r="F6" i="52"/>
  <c r="F10" i="52"/>
  <c r="F8" i="52"/>
  <c r="F7" i="52"/>
  <c r="F9" i="52"/>
  <c r="F11" i="52"/>
  <c r="F5" i="52"/>
  <c r="F59" i="51"/>
  <c r="F54" i="51"/>
  <c r="F57" i="51"/>
  <c r="F55" i="51"/>
  <c r="F56" i="51"/>
  <c r="F53" i="51"/>
  <c r="F58" i="51"/>
  <c r="F52" i="51"/>
  <c r="F43" i="51"/>
  <c r="F42" i="51"/>
  <c r="F41" i="51"/>
  <c r="F44" i="51"/>
  <c r="F47" i="51"/>
  <c r="F46" i="51"/>
  <c r="F45" i="51"/>
  <c r="F48" i="51"/>
  <c r="F29" i="51"/>
  <c r="F33" i="51"/>
  <c r="F31" i="51"/>
  <c r="F37" i="51"/>
  <c r="F36" i="51"/>
  <c r="F32" i="51"/>
  <c r="F34" i="51"/>
  <c r="F30" i="51"/>
  <c r="F35" i="51"/>
  <c r="F18" i="51"/>
  <c r="F17" i="51"/>
  <c r="F25" i="51"/>
  <c r="F22" i="51"/>
  <c r="F20" i="51"/>
  <c r="F21" i="51"/>
  <c r="F24" i="51"/>
  <c r="F23" i="51"/>
  <c r="F19" i="51"/>
  <c r="F5" i="51"/>
  <c r="F13" i="51"/>
  <c r="F12" i="51"/>
  <c r="F7" i="51"/>
  <c r="F9" i="51"/>
  <c r="F8" i="51"/>
  <c r="F6" i="51"/>
  <c r="F10" i="51"/>
  <c r="F11" i="51"/>
  <c r="F59" i="50"/>
  <c r="F57" i="50"/>
  <c r="F56" i="50"/>
  <c r="F61" i="50"/>
  <c r="F54" i="50"/>
  <c r="F58" i="50"/>
  <c r="F53" i="50"/>
  <c r="F60" i="50"/>
  <c r="F55" i="50"/>
  <c r="F49" i="50"/>
  <c r="F48" i="50"/>
  <c r="F45" i="50"/>
  <c r="F47" i="50"/>
  <c r="F41" i="50"/>
  <c r="F44" i="50"/>
  <c r="F43" i="50"/>
  <c r="F46" i="50"/>
  <c r="F42" i="50"/>
  <c r="F29" i="50"/>
  <c r="F34" i="50"/>
  <c r="F33" i="50"/>
  <c r="F32" i="50"/>
  <c r="F31" i="50"/>
  <c r="F37" i="50"/>
  <c r="F35" i="50"/>
  <c r="F30" i="50"/>
  <c r="F36" i="50"/>
  <c r="F19" i="50"/>
  <c r="F18" i="50"/>
  <c r="F21" i="50"/>
  <c r="F22" i="50"/>
  <c r="F24" i="50"/>
  <c r="F23" i="50"/>
  <c r="F20" i="50"/>
  <c r="F25" i="50"/>
  <c r="F17" i="50"/>
  <c r="F8" i="50"/>
  <c r="F9" i="50"/>
  <c r="F7" i="50"/>
  <c r="F13" i="50"/>
  <c r="F6" i="50"/>
  <c r="F12" i="50"/>
  <c r="F5" i="50"/>
  <c r="F10" i="50"/>
  <c r="F11" i="50"/>
  <c r="F30" i="49"/>
  <c r="F28" i="49"/>
  <c r="F27" i="49"/>
  <c r="F26" i="49"/>
  <c r="F25" i="49"/>
  <c r="F29" i="49"/>
  <c r="F20" i="49"/>
  <c r="F18" i="49"/>
  <c r="F16" i="49"/>
  <c r="F17" i="49"/>
  <c r="F15" i="49"/>
  <c r="F19" i="49"/>
  <c r="F21" i="49"/>
  <c r="F7" i="49"/>
  <c r="F9" i="49"/>
  <c r="F8" i="49"/>
  <c r="F10" i="49"/>
  <c r="F5" i="49"/>
  <c r="F11" i="49"/>
  <c r="F6" i="49"/>
  <c r="G19" i="48" l="1"/>
  <c r="G18" i="48"/>
  <c r="G17" i="48"/>
  <c r="G16" i="48"/>
  <c r="G15" i="48"/>
  <c r="G14" i="48"/>
  <c r="G10" i="48"/>
  <c r="G9" i="48"/>
  <c r="G8" i="48"/>
  <c r="G7" i="48"/>
  <c r="G6" i="48"/>
  <c r="G5" i="48"/>
  <c r="F43" i="47"/>
  <c r="F42" i="47"/>
  <c r="F41" i="47"/>
  <c r="F40" i="47" s="1"/>
  <c r="M38" i="47"/>
  <c r="F38" i="47"/>
  <c r="M37" i="47"/>
  <c r="M35" i="47" s="1"/>
  <c r="F37" i="47"/>
  <c r="F35" i="47" s="1"/>
  <c r="M36" i="47"/>
  <c r="F36" i="47"/>
  <c r="M33" i="47"/>
  <c r="F33" i="47"/>
  <c r="M32" i="47"/>
  <c r="M30" i="47" s="1"/>
  <c r="F32" i="47"/>
  <c r="F30" i="47" s="1"/>
  <c r="M31" i="47"/>
  <c r="F31" i="47"/>
  <c r="M17" i="47"/>
  <c r="F17" i="47"/>
  <c r="M16" i="47"/>
  <c r="M14" i="47" s="1"/>
  <c r="F16" i="47"/>
  <c r="F14" i="47" s="1"/>
  <c r="M15" i="47"/>
  <c r="F15" i="47"/>
  <c r="M12" i="47"/>
  <c r="F12" i="47"/>
  <c r="M11" i="47"/>
  <c r="M9" i="47" s="1"/>
  <c r="F11" i="47"/>
  <c r="F9" i="47" s="1"/>
  <c r="M10" i="47"/>
  <c r="F10" i="47"/>
  <c r="M7" i="47"/>
  <c r="F7" i="47"/>
  <c r="M6" i="47"/>
  <c r="M4" i="47" s="1"/>
  <c r="F6" i="47"/>
  <c r="F4" i="47" s="1"/>
  <c r="M5" i="47"/>
  <c r="F5" i="47"/>
  <c r="M43" i="43"/>
  <c r="F43" i="43"/>
  <c r="M42" i="43"/>
  <c r="F42" i="43"/>
  <c r="M41" i="43"/>
  <c r="F41" i="43"/>
  <c r="M40" i="43"/>
  <c r="F40" i="43"/>
  <c r="M38" i="43"/>
  <c r="F38" i="43"/>
  <c r="M37" i="43"/>
  <c r="F37" i="43"/>
  <c r="M36" i="43"/>
  <c r="F36" i="43"/>
  <c r="M35" i="43"/>
  <c r="F35" i="43"/>
  <c r="M33" i="43"/>
  <c r="F33" i="43"/>
  <c r="M32" i="43"/>
  <c r="F32" i="43"/>
  <c r="M31" i="43"/>
  <c r="F31" i="43"/>
  <c r="M30" i="43"/>
  <c r="F30" i="43"/>
  <c r="M17" i="43"/>
  <c r="F17" i="43"/>
  <c r="M16" i="43"/>
  <c r="F16" i="43"/>
  <c r="M15" i="43"/>
  <c r="F15" i="43"/>
  <c r="M14" i="43"/>
  <c r="F14" i="43"/>
  <c r="M12" i="43"/>
  <c r="F12" i="43"/>
  <c r="M11" i="43"/>
  <c r="F11" i="43"/>
  <c r="M10" i="43"/>
  <c r="F10" i="43"/>
  <c r="M9" i="43"/>
  <c r="F9" i="43"/>
  <c r="M7" i="43"/>
  <c r="F7" i="43"/>
  <c r="M6" i="43"/>
  <c r="F6" i="43"/>
  <c r="M5" i="43"/>
  <c r="F5" i="43"/>
  <c r="M4" i="43"/>
  <c r="F4" i="43"/>
  <c r="G32" i="39"/>
  <c r="G31" i="39"/>
  <c r="G30" i="39"/>
  <c r="G29" i="39"/>
  <c r="G28" i="39"/>
  <c r="G27" i="39"/>
  <c r="G26" i="39"/>
  <c r="G22" i="39"/>
  <c r="G21" i="39"/>
  <c r="G20" i="39"/>
  <c r="G19" i="39"/>
  <c r="G18" i="39"/>
  <c r="G17" i="39"/>
  <c r="G16" i="39"/>
  <c r="G12" i="39"/>
  <c r="G11" i="39"/>
  <c r="G10" i="39"/>
  <c r="G9" i="39"/>
  <c r="G8" i="39"/>
  <c r="G7" i="39"/>
  <c r="G6" i="39"/>
  <c r="G5" i="39"/>
  <c r="H11" i="38"/>
  <c r="H10" i="38"/>
  <c r="H9" i="38"/>
  <c r="H8" i="38"/>
  <c r="H7" i="38"/>
  <c r="H6" i="38"/>
  <c r="H5" i="38"/>
  <c r="F21" i="33"/>
  <c r="F20" i="33"/>
  <c r="F19" i="33"/>
  <c r="F18" i="33"/>
  <c r="F17" i="33"/>
  <c r="F16" i="33"/>
  <c r="F15" i="33"/>
  <c r="F11" i="33"/>
  <c r="F10" i="33"/>
  <c r="F9" i="33"/>
  <c r="F8" i="33"/>
  <c r="F7" i="33"/>
  <c r="F6" i="33"/>
  <c r="F5" i="33"/>
  <c r="F48" i="31"/>
  <c r="F47" i="31"/>
  <c r="F46" i="31"/>
  <c r="F45" i="31"/>
  <c r="F44" i="31"/>
  <c r="F43" i="31"/>
  <c r="F42" i="31"/>
  <c r="F41" i="31"/>
  <c r="F37" i="31"/>
  <c r="F36" i="31"/>
  <c r="F35" i="31"/>
  <c r="F34" i="31"/>
  <c r="F33" i="31"/>
  <c r="F32" i="31"/>
  <c r="F31" i="31"/>
  <c r="F30" i="31"/>
  <c r="F29" i="31"/>
  <c r="F25" i="31"/>
  <c r="F24" i="31"/>
  <c r="F23" i="31"/>
  <c r="F22" i="31"/>
  <c r="F21" i="31"/>
  <c r="F20" i="31"/>
  <c r="F19" i="31"/>
  <c r="F18" i="31"/>
  <c r="F17" i="31"/>
  <c r="F13" i="31"/>
  <c r="F12" i="31"/>
  <c r="F11" i="31"/>
  <c r="F10" i="31"/>
  <c r="F9" i="31"/>
  <c r="F8" i="31"/>
  <c r="F7" i="31"/>
  <c r="F6" i="31"/>
  <c r="F5" i="31"/>
  <c r="F34" i="29"/>
  <c r="F33" i="29"/>
  <c r="F32" i="29"/>
  <c r="F31" i="29"/>
  <c r="F30" i="29"/>
  <c r="F29" i="29"/>
  <c r="F28" i="29"/>
  <c r="F27" i="29"/>
  <c r="F23" i="29"/>
  <c r="F22" i="29"/>
  <c r="F21" i="29"/>
  <c r="F20" i="29"/>
  <c r="F19" i="29"/>
  <c r="F18" i="29"/>
  <c r="F17" i="29"/>
  <c r="F16" i="29"/>
  <c r="F12" i="29"/>
  <c r="F11" i="29"/>
  <c r="F10" i="29"/>
  <c r="F9" i="29"/>
  <c r="F8" i="29"/>
  <c r="F7" i="29"/>
  <c r="F6" i="29"/>
  <c r="F5" i="29"/>
  <c r="F58" i="27"/>
  <c r="F57" i="27"/>
  <c r="F56" i="27"/>
  <c r="F55" i="27"/>
  <c r="F54" i="27"/>
  <c r="F53" i="27"/>
  <c r="F52" i="27"/>
  <c r="F51" i="27"/>
  <c r="P47" i="27"/>
  <c r="F47" i="27"/>
  <c r="P46" i="27"/>
  <c r="F46" i="27"/>
  <c r="P45" i="27"/>
  <c r="F45" i="27"/>
  <c r="P44" i="27"/>
  <c r="F44" i="27"/>
  <c r="P43" i="27"/>
  <c r="F43" i="27"/>
  <c r="P42" i="27"/>
  <c r="F42" i="27"/>
  <c r="P41" i="27"/>
  <c r="F41" i="27"/>
  <c r="P40" i="27"/>
  <c r="F40" i="27"/>
  <c r="P36" i="27"/>
  <c r="F36" i="27"/>
  <c r="P35" i="27"/>
  <c r="F35" i="27"/>
  <c r="P34" i="27"/>
  <c r="F34" i="27"/>
  <c r="P33" i="27"/>
  <c r="F33" i="27"/>
  <c r="P32" i="27"/>
  <c r="F32" i="27"/>
  <c r="P31" i="27"/>
  <c r="F31" i="27"/>
  <c r="P30" i="27"/>
  <c r="F30" i="27"/>
  <c r="P29" i="27"/>
  <c r="F29" i="27"/>
  <c r="P25" i="27"/>
  <c r="F25" i="27"/>
  <c r="P24" i="27"/>
  <c r="F24" i="27"/>
  <c r="P23" i="27"/>
  <c r="F23" i="27"/>
  <c r="P22" i="27"/>
  <c r="F22" i="27"/>
  <c r="P21" i="27"/>
  <c r="F21" i="27"/>
  <c r="P20" i="27"/>
  <c r="F20" i="27"/>
  <c r="P19" i="27"/>
  <c r="F19" i="27"/>
  <c r="P18" i="27"/>
  <c r="F18" i="27"/>
  <c r="P17" i="27"/>
  <c r="F17" i="27"/>
  <c r="P13" i="27"/>
  <c r="F13" i="27"/>
  <c r="P12" i="27"/>
  <c r="F12" i="27"/>
  <c r="P11" i="27"/>
  <c r="F11" i="27"/>
  <c r="P10" i="27"/>
  <c r="F10" i="27"/>
  <c r="P9" i="27"/>
  <c r="F9" i="27"/>
  <c r="P8" i="27"/>
  <c r="F8" i="27"/>
  <c r="P7" i="27"/>
  <c r="F7" i="27"/>
  <c r="P6" i="27"/>
  <c r="F6" i="27"/>
  <c r="P5" i="27"/>
  <c r="F5" i="27"/>
  <c r="P33" i="25"/>
  <c r="F33" i="25"/>
  <c r="P32" i="25"/>
  <c r="F32" i="25"/>
  <c r="P31" i="25"/>
  <c r="F31" i="25"/>
  <c r="P30" i="25"/>
  <c r="F30" i="25"/>
  <c r="P29" i="25"/>
  <c r="F29" i="25"/>
  <c r="P28" i="25"/>
  <c r="F28" i="25"/>
  <c r="P27" i="25"/>
  <c r="F27" i="25"/>
  <c r="P23" i="25"/>
  <c r="F23" i="25"/>
  <c r="P22" i="25"/>
  <c r="F22" i="25"/>
  <c r="P21" i="25"/>
  <c r="F21" i="25"/>
  <c r="P20" i="25"/>
  <c r="F20" i="25"/>
  <c r="P19" i="25"/>
  <c r="F19" i="25"/>
  <c r="P18" i="25"/>
  <c r="F18" i="25"/>
  <c r="P17" i="25"/>
  <c r="F17" i="25"/>
  <c r="P16" i="25"/>
  <c r="F16" i="25"/>
  <c r="P12" i="25"/>
  <c r="F12" i="25"/>
  <c r="P11" i="25"/>
  <c r="F11" i="25"/>
  <c r="P10" i="25"/>
  <c r="F10" i="25"/>
  <c r="P9" i="25"/>
  <c r="F9" i="25"/>
  <c r="P8" i="25"/>
  <c r="F8" i="25"/>
  <c r="P7" i="25"/>
  <c r="F7" i="25"/>
  <c r="P6" i="25"/>
  <c r="F6" i="25"/>
  <c r="P5" i="25"/>
  <c r="F5" i="25"/>
  <c r="F17" i="24"/>
  <c r="F16" i="24"/>
  <c r="F15" i="24"/>
  <c r="F14" i="24" s="1"/>
  <c r="M12" i="24"/>
  <c r="F12" i="24"/>
  <c r="M11" i="24"/>
  <c r="F11" i="24"/>
  <c r="F9" i="24" s="1"/>
  <c r="M10" i="24"/>
  <c r="M9" i="24" s="1"/>
  <c r="F10" i="24"/>
  <c r="M7" i="24"/>
  <c r="F7" i="24"/>
  <c r="M6" i="24"/>
  <c r="M4" i="24" s="1"/>
  <c r="F6" i="24"/>
  <c r="F4" i="24" s="1"/>
  <c r="M5" i="24"/>
  <c r="F5" i="24"/>
  <c r="M43" i="23"/>
  <c r="F43" i="23"/>
  <c r="M42" i="23"/>
  <c r="F42" i="23"/>
  <c r="M41" i="23"/>
  <c r="F41" i="23"/>
  <c r="M40" i="23"/>
  <c r="F40" i="23"/>
  <c r="M38" i="23"/>
  <c r="F38" i="23"/>
  <c r="M37" i="23"/>
  <c r="F37" i="23"/>
  <c r="M36" i="23"/>
  <c r="F36" i="23"/>
  <c r="M35" i="23"/>
  <c r="F35" i="23"/>
  <c r="M33" i="23"/>
  <c r="F33" i="23"/>
  <c r="M32" i="23"/>
  <c r="F32" i="23"/>
  <c r="M31" i="23"/>
  <c r="F31" i="23"/>
  <c r="M30" i="23"/>
  <c r="F30" i="23"/>
  <c r="M17" i="23"/>
  <c r="F17" i="23"/>
  <c r="M16" i="23"/>
  <c r="F16" i="23"/>
  <c r="M15" i="23"/>
  <c r="F15" i="23"/>
  <c r="M14" i="23"/>
  <c r="F14" i="23"/>
  <c r="M12" i="23"/>
  <c r="F12" i="23"/>
  <c r="M11" i="23"/>
  <c r="F11" i="23"/>
  <c r="M10" i="23"/>
  <c r="F10" i="23"/>
  <c r="M9" i="23"/>
  <c r="F9" i="23"/>
  <c r="M7" i="23"/>
  <c r="F7" i="23"/>
  <c r="M6" i="23"/>
  <c r="F6" i="23"/>
  <c r="M5" i="23"/>
  <c r="F5" i="23"/>
  <c r="M4" i="23"/>
  <c r="F4" i="23"/>
  <c r="F23" i="21"/>
  <c r="F22" i="21"/>
  <c r="F21" i="21"/>
  <c r="F20" i="21"/>
  <c r="F19" i="21"/>
  <c r="F18" i="21"/>
  <c r="F17" i="21"/>
  <c r="F16" i="21"/>
  <c r="F12" i="21"/>
  <c r="F11" i="21"/>
  <c r="F10" i="21"/>
  <c r="F9" i="21"/>
  <c r="F8" i="21"/>
  <c r="F7" i="21"/>
  <c r="F6" i="21"/>
  <c r="F5" i="21"/>
  <c r="F59" i="20"/>
  <c r="F58" i="20"/>
  <c r="F57" i="20"/>
  <c r="F56" i="20"/>
  <c r="F55" i="20"/>
  <c r="F54" i="20"/>
  <c r="F53" i="20"/>
  <c r="F52" i="20"/>
  <c r="F48" i="20"/>
  <c r="F47" i="20"/>
  <c r="F46" i="20"/>
  <c r="F45" i="20"/>
  <c r="F44" i="20"/>
  <c r="F43" i="20"/>
  <c r="F42" i="20"/>
  <c r="F41" i="20"/>
  <c r="F37" i="20"/>
  <c r="F36" i="20"/>
  <c r="F35" i="20"/>
  <c r="F34" i="20"/>
  <c r="F33" i="20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F61" i="19"/>
  <c r="F60" i="19"/>
  <c r="F59" i="19"/>
  <c r="F58" i="19"/>
  <c r="F57" i="19"/>
  <c r="F56" i="19"/>
  <c r="F55" i="19"/>
  <c r="F54" i="19"/>
  <c r="F53" i="19"/>
  <c r="F49" i="19"/>
  <c r="F48" i="19"/>
  <c r="F47" i="19"/>
  <c r="F46" i="19"/>
  <c r="F45" i="19"/>
  <c r="F44" i="19"/>
  <c r="F43" i="19"/>
  <c r="F42" i="19"/>
  <c r="F41" i="19"/>
  <c r="F37" i="19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F61" i="18"/>
  <c r="F60" i="18"/>
  <c r="F59" i="18"/>
  <c r="F58" i="18"/>
  <c r="F57" i="18"/>
  <c r="F56" i="18"/>
  <c r="F55" i="18"/>
  <c r="F54" i="18"/>
  <c r="F53" i="18"/>
  <c r="F49" i="18"/>
  <c r="F48" i="18"/>
  <c r="F47" i="18"/>
  <c r="F46" i="18"/>
  <c r="F45" i="18"/>
  <c r="F44" i="18"/>
  <c r="F43" i="18"/>
  <c r="F42" i="18"/>
  <c r="F41" i="18"/>
  <c r="F37" i="18"/>
  <c r="F36" i="18"/>
  <c r="F35" i="18"/>
  <c r="F34" i="18"/>
  <c r="F33" i="18"/>
  <c r="F32" i="18"/>
  <c r="F31" i="18"/>
  <c r="F30" i="18"/>
  <c r="F29" i="18"/>
  <c r="F25" i="18"/>
  <c r="F24" i="18"/>
  <c r="F23" i="18"/>
  <c r="F22" i="18"/>
  <c r="F21" i="18"/>
  <c r="F20" i="18"/>
  <c r="F19" i="18"/>
  <c r="F18" i="18"/>
  <c r="F17" i="18"/>
  <c r="F13" i="18"/>
  <c r="F12" i="18"/>
  <c r="F11" i="18"/>
  <c r="F10" i="18"/>
  <c r="F9" i="18"/>
  <c r="F8" i="18"/>
  <c r="F7" i="18"/>
  <c r="F6" i="18"/>
  <c r="F5" i="18"/>
  <c r="F59" i="16"/>
  <c r="F58" i="16"/>
  <c r="F57" i="16"/>
  <c r="F56" i="16"/>
  <c r="F55" i="16"/>
  <c r="F54" i="16"/>
  <c r="F53" i="16"/>
  <c r="F52" i="16"/>
  <c r="F48" i="16"/>
  <c r="F47" i="16"/>
  <c r="F46" i="16"/>
  <c r="F45" i="16"/>
  <c r="F44" i="16"/>
  <c r="F43" i="16"/>
  <c r="F42" i="16"/>
  <c r="F41" i="16"/>
  <c r="F37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3" i="16"/>
  <c r="F12" i="16"/>
  <c r="F11" i="16"/>
  <c r="F10" i="16"/>
  <c r="F9" i="16"/>
  <c r="F8" i="16"/>
  <c r="F7" i="16"/>
  <c r="F6" i="16"/>
  <c r="F5" i="16"/>
  <c r="P33" i="13"/>
  <c r="F33" i="13"/>
  <c r="P32" i="13"/>
  <c r="F32" i="13"/>
  <c r="P31" i="13"/>
  <c r="F31" i="13"/>
  <c r="P30" i="13"/>
  <c r="F30" i="13"/>
  <c r="P29" i="13"/>
  <c r="F29" i="13"/>
  <c r="P28" i="13"/>
  <c r="F28" i="13"/>
  <c r="P27" i="13"/>
  <c r="F27" i="13"/>
  <c r="P23" i="13"/>
  <c r="F23" i="13"/>
  <c r="P22" i="13"/>
  <c r="F22" i="13"/>
  <c r="P21" i="13"/>
  <c r="F21" i="13"/>
  <c r="P20" i="13"/>
  <c r="F20" i="13"/>
  <c r="P19" i="13"/>
  <c r="F19" i="13"/>
  <c r="P18" i="13"/>
  <c r="F18" i="13"/>
  <c r="P17" i="13"/>
  <c r="F17" i="13"/>
  <c r="P13" i="13"/>
  <c r="F13" i="13"/>
  <c r="P12" i="13"/>
  <c r="F12" i="13"/>
  <c r="P11" i="13"/>
  <c r="F11" i="13"/>
  <c r="P10" i="13"/>
  <c r="F10" i="13"/>
  <c r="P9" i="13"/>
  <c r="F9" i="13"/>
  <c r="P8" i="13"/>
  <c r="F8" i="13"/>
  <c r="P7" i="13"/>
  <c r="F7" i="13"/>
  <c r="P6" i="13"/>
  <c r="F6" i="13"/>
  <c r="P5" i="13"/>
  <c r="F5" i="13"/>
  <c r="H33" i="8"/>
  <c r="H32" i="8"/>
  <c r="H31" i="8"/>
  <c r="H30" i="8"/>
  <c r="H29" i="8"/>
  <c r="H28" i="8"/>
  <c r="H27" i="8"/>
  <c r="H26" i="8"/>
  <c r="H22" i="8"/>
  <c r="H21" i="8"/>
  <c r="H20" i="8"/>
  <c r="H19" i="8"/>
  <c r="H18" i="8"/>
  <c r="H17" i="8"/>
  <c r="H16" i="8"/>
  <c r="H15" i="8"/>
  <c r="H11" i="8"/>
  <c r="H10" i="8"/>
  <c r="H9" i="8"/>
  <c r="H8" i="8"/>
  <c r="H7" i="8"/>
  <c r="H6" i="8"/>
  <c r="H5" i="8"/>
  <c r="F17" i="7"/>
  <c r="F16" i="7"/>
  <c r="F15" i="7"/>
  <c r="F14" i="7"/>
  <c r="M12" i="7"/>
  <c r="F12" i="7"/>
  <c r="M11" i="7"/>
  <c r="M9" i="7" s="1"/>
  <c r="F11" i="7"/>
  <c r="F9" i="7" s="1"/>
  <c r="M10" i="7"/>
  <c r="F10" i="7"/>
  <c r="M7" i="7"/>
  <c r="F7" i="7"/>
  <c r="M6" i="7"/>
  <c r="M4" i="7" s="1"/>
  <c r="F6" i="7"/>
  <c r="F4" i="7" s="1"/>
  <c r="M5" i="7"/>
  <c r="F5" i="7"/>
  <c r="F43" i="6"/>
  <c r="F42" i="6"/>
  <c r="F41" i="6"/>
  <c r="F40" i="6"/>
  <c r="M38" i="6"/>
  <c r="F38" i="6"/>
  <c r="M37" i="6"/>
  <c r="M35" i="6" s="1"/>
  <c r="F37" i="6"/>
  <c r="F35" i="6" s="1"/>
  <c r="M36" i="6"/>
  <c r="F36" i="6"/>
  <c r="M33" i="6"/>
  <c r="F33" i="6"/>
  <c r="M32" i="6"/>
  <c r="M30" i="6" s="1"/>
  <c r="F32" i="6"/>
  <c r="F30" i="6" s="1"/>
  <c r="M31" i="6"/>
  <c r="F31" i="6"/>
  <c r="F17" i="6"/>
  <c r="F16" i="6"/>
  <c r="F15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<sst xmlns="http://schemas.openxmlformats.org/spreadsheetml/2006/main" count="5492" uniqueCount="1343">
  <si>
    <t>10M Air Pistol - Individuals</t>
  </si>
  <si>
    <t>Round Ten (12-Sep-22)</t>
  </si>
  <si>
    <t>á</t>
  </si>
  <si>
    <t>Division One</t>
  </si>
  <si>
    <t>Avg of declared Avgs: 185.7</t>
  </si>
  <si>
    <t>Avg this round: 184.1</t>
  </si>
  <si>
    <t>Division Two</t>
  </si>
  <si>
    <t>Avg of declared Avgs: 181.3</t>
  </si>
  <si>
    <t>Avg this round: 177.8</t>
  </si>
  <si>
    <t>Name</t>
  </si>
  <si>
    <t>Club</t>
  </si>
  <si>
    <t>Scr</t>
  </si>
  <si>
    <t>Pts</t>
  </si>
  <si>
    <t>Agg</t>
  </si>
  <si>
    <t>Tot</t>
  </si>
  <si>
    <t>A. Ralston</t>
  </si>
  <si>
    <t>Dumbarton</t>
  </si>
  <si>
    <t>H. Graham</t>
  </si>
  <si>
    <t>D. Owen</t>
  </si>
  <si>
    <t>Cumberland</t>
  </si>
  <si>
    <t>B. Melvin</t>
  </si>
  <si>
    <t>Bedlay</t>
  </si>
  <si>
    <t>C. Dickson</t>
  </si>
  <si>
    <t>Alloa</t>
  </si>
  <si>
    <t>C. Glover</t>
  </si>
  <si>
    <t>City of Truro</t>
  </si>
  <si>
    <t>J. Baker</t>
  </si>
  <si>
    <t>Crewe</t>
  </si>
  <si>
    <t>G. Mees</t>
  </si>
  <si>
    <t>Norwich</t>
  </si>
  <si>
    <t>G. Chambers</t>
  </si>
  <si>
    <t>Altrincham</t>
  </si>
  <si>
    <t>V. Tripney</t>
  </si>
  <si>
    <t>H. McDonald</t>
  </si>
  <si>
    <t>Balerno &amp; Currie</t>
  </si>
  <si>
    <t>W. Craig</t>
  </si>
  <si>
    <t>D. Kirk</t>
  </si>
  <si>
    <t>Telepost</t>
  </si>
  <si>
    <t>A. Lennox</t>
  </si>
  <si>
    <t>W. McGurk</t>
  </si>
  <si>
    <t>Dechmont</t>
  </si>
  <si>
    <t>w/d</t>
  </si>
  <si>
    <t>P. Sambells</t>
  </si>
  <si>
    <t>W. Man</t>
  </si>
  <si>
    <t>Jasmine</t>
  </si>
  <si>
    <t>ncr</t>
  </si>
  <si>
    <t>N. Carter</t>
  </si>
  <si>
    <t>Wigan</t>
  </si>
  <si>
    <t>Division Three</t>
  </si>
  <si>
    <t>Avg of declared Avgs: 178.7</t>
  </si>
  <si>
    <t>Avg this round: 182.4</t>
  </si>
  <si>
    <t>Division Four</t>
  </si>
  <si>
    <t>Avg of declared Avgs: 175.4</t>
  </si>
  <si>
    <t>Avg this round: 175.4</t>
  </si>
  <si>
    <t>S. Finnie</t>
  </si>
  <si>
    <t>Harpenden</t>
  </si>
  <si>
    <t>A. Hartley</t>
  </si>
  <si>
    <t>Wellington &amp; Skipton</t>
  </si>
  <si>
    <t>I. Nuckley</t>
  </si>
  <si>
    <t>Blackpool</t>
  </si>
  <si>
    <t>J. Martin</t>
  </si>
  <si>
    <t>Callander</t>
  </si>
  <si>
    <t>B. Livingstone</t>
  </si>
  <si>
    <t>R. A. Shaw</t>
  </si>
  <si>
    <t>Vickers</t>
  </si>
  <si>
    <t>E. Clarke</t>
  </si>
  <si>
    <t>B. Elliott</t>
  </si>
  <si>
    <t>S. Stockdale</t>
  </si>
  <si>
    <t>R. Wethered</t>
  </si>
  <si>
    <t>R &amp; L</t>
  </si>
  <si>
    <t>E. Wethered</t>
  </si>
  <si>
    <t>M. Coulson</t>
  </si>
  <si>
    <t>Sunderland</t>
  </si>
  <si>
    <t>D. Gilbody</t>
  </si>
  <si>
    <t>Downshire</t>
  </si>
  <si>
    <t>M. Heyes</t>
  </si>
  <si>
    <t>N. Booker</t>
  </si>
  <si>
    <t>Penzance &amp; St. Ives</t>
  </si>
  <si>
    <t>C. Bracken</t>
  </si>
  <si>
    <t>St Giles Yarners</t>
  </si>
  <si>
    <t>E. Astbury</t>
  </si>
  <si>
    <t>D. Riley</t>
  </si>
  <si>
    <t>South Norfolk</t>
  </si>
  <si>
    <t>Division Five</t>
  </si>
  <si>
    <t>Avg of declared Avgs: 170.9</t>
  </si>
  <si>
    <t>Avg this round: 169.6</t>
  </si>
  <si>
    <t>Division Six</t>
  </si>
  <si>
    <t>Avg of declared Avgs: 168.5</t>
  </si>
  <si>
    <t>Avg this round: 166.5</t>
  </si>
  <si>
    <t>B. Crossley</t>
  </si>
  <si>
    <t>Blackburn</t>
  </si>
  <si>
    <t>E. Walenziak</t>
  </si>
  <si>
    <t>York RI</t>
  </si>
  <si>
    <t>Jasmin Slater-Morris</t>
  </si>
  <si>
    <t>Goodyear RC</t>
  </si>
  <si>
    <t>M. Jupp</t>
  </si>
  <si>
    <t>Leek</t>
  </si>
  <si>
    <t>S. Moore</t>
  </si>
  <si>
    <t>P. Budd</t>
  </si>
  <si>
    <t>J. Wegg</t>
  </si>
  <si>
    <t>I. Baxter</t>
  </si>
  <si>
    <t>D. Gilbert-Harris</t>
  </si>
  <si>
    <t>G. Wilson</t>
  </si>
  <si>
    <t>D. Risov</t>
  </si>
  <si>
    <t>Court Riverside</t>
  </si>
  <si>
    <t>G. McArther</t>
  </si>
  <si>
    <t>A. Kirkham</t>
  </si>
  <si>
    <t>Preston Grasshoppers</t>
  </si>
  <si>
    <t>J. Brown</t>
  </si>
  <si>
    <t>M. Pedley</t>
  </si>
  <si>
    <t>G. Glover</t>
  </si>
  <si>
    <t>Wantage</t>
  </si>
  <si>
    <t>A. Hunton</t>
  </si>
  <si>
    <t>D. Smyth</t>
  </si>
  <si>
    <t>East Antrim</t>
  </si>
  <si>
    <t>Division Seven</t>
  </si>
  <si>
    <t>Avg of declared Avgs: 166.3</t>
  </si>
  <si>
    <t>Avg this round: 165.6</t>
  </si>
  <si>
    <t>Division Eight</t>
  </si>
  <si>
    <t>Avg of declared Avgs: 164.0</t>
  </si>
  <si>
    <t>Avg this round: 163.3</t>
  </si>
  <si>
    <t>J. Thomson</t>
  </si>
  <si>
    <t>M. Humphrey</t>
  </si>
  <si>
    <t>A. Simpson</t>
  </si>
  <si>
    <t>T. Mooney</t>
  </si>
  <si>
    <t>G. Appleby</t>
  </si>
  <si>
    <t>Keswick</t>
  </si>
  <si>
    <t>S. Trevithick</t>
  </si>
  <si>
    <t>R. Hart</t>
  </si>
  <si>
    <t>A. Thomas</t>
  </si>
  <si>
    <t>S. Tomlin</t>
  </si>
  <si>
    <t>D. Grocott</t>
  </si>
  <si>
    <t>J. Sadowski</t>
  </si>
  <si>
    <t>A. Davis</t>
  </si>
  <si>
    <t>T. Wilson</t>
  </si>
  <si>
    <t>A. Reed</t>
  </si>
  <si>
    <t>Little Clacton</t>
  </si>
  <si>
    <t>P. Warwick</t>
  </si>
  <si>
    <t>F. Braganza</t>
  </si>
  <si>
    <t>B. Woolley</t>
  </si>
  <si>
    <t>D. C. J. Poxon</t>
  </si>
  <si>
    <t>Leicester</t>
  </si>
  <si>
    <t>Division Nine</t>
  </si>
  <si>
    <t>Avg of declared Avgs: 162.1</t>
  </si>
  <si>
    <t>Avg this round: 159.8</t>
  </si>
  <si>
    <t>Division Ten</t>
  </si>
  <si>
    <t>Avg of declared Avgs: 160.1</t>
  </si>
  <si>
    <t>Avg this round: 159.6</t>
  </si>
  <si>
    <t>Jorja Slater-Morris</t>
  </si>
  <si>
    <t>D. Boddy</t>
  </si>
  <si>
    <t>A. Dart</t>
  </si>
  <si>
    <t>P. Field</t>
  </si>
  <si>
    <t>A. Tew</t>
  </si>
  <si>
    <t>R. Mead</t>
  </si>
  <si>
    <t>I. Jones</t>
  </si>
  <si>
    <t>R. Miller</t>
  </si>
  <si>
    <t>K. Stockham</t>
  </si>
  <si>
    <t>Portishead</t>
  </si>
  <si>
    <t>P. E. Harrison</t>
  </si>
  <si>
    <t>R. Ford</t>
  </si>
  <si>
    <t>J. Davis</t>
  </si>
  <si>
    <t>J. Pye</t>
  </si>
  <si>
    <t>C. Phillips</t>
  </si>
  <si>
    <t>A. McSally</t>
  </si>
  <si>
    <t>D. Cameron</t>
  </si>
  <si>
    <t>A. Ward</t>
  </si>
  <si>
    <t>D. Milner</t>
  </si>
  <si>
    <t xml:space="preserve">  Scorer: D Grocott</t>
  </si>
  <si>
    <t>Issue date: 27-Sep-22</t>
  </si>
  <si>
    <t xml:space="preserve">  Challenges must be sent to the scorer and received by: 11-Oct-22</t>
  </si>
  <si>
    <t>Division Eleven</t>
  </si>
  <si>
    <t>Avg of declared Avgs: 158.4</t>
  </si>
  <si>
    <t>Avg this round: 163.7</t>
  </si>
  <si>
    <t>Division Twelve</t>
  </si>
  <si>
    <t>Avg of declared Avgs: 154.9</t>
  </si>
  <si>
    <t>Avg this round: 159.9</t>
  </si>
  <si>
    <t>D. White</t>
  </si>
  <si>
    <t>N. Dixon</t>
  </si>
  <si>
    <t>T. Flynn</t>
  </si>
  <si>
    <t>T. Oakley</t>
  </si>
  <si>
    <t>T. Lumley</t>
  </si>
  <si>
    <t>C. Bowes</t>
  </si>
  <si>
    <t>R. Collins</t>
  </si>
  <si>
    <t>P. Garrett</t>
  </si>
  <si>
    <t>T. Boddy</t>
  </si>
  <si>
    <t>I. Foulner</t>
  </si>
  <si>
    <t>S. Alexander</t>
  </si>
  <si>
    <t>Penarth</t>
  </si>
  <si>
    <t>A. Noble</t>
  </si>
  <si>
    <t>D. Sweeting</t>
  </si>
  <si>
    <t>D. Ellsmore</t>
  </si>
  <si>
    <t>L. Cooper</t>
  </si>
  <si>
    <t>St Andrews</t>
  </si>
  <si>
    <t>J. Geis</t>
  </si>
  <si>
    <t>I. Hutchinson</t>
  </si>
  <si>
    <t>W. F. Hamilton</t>
  </si>
  <si>
    <t>Division Thirteen</t>
  </si>
  <si>
    <t>Avg of declared Avgs: 150.6</t>
  </si>
  <si>
    <t>Avg this round: 156.5</t>
  </si>
  <si>
    <t>Division Fourteen</t>
  </si>
  <si>
    <t>Avg of declared Avgs: 140.7</t>
  </si>
  <si>
    <t>Avg this round: 147.0</t>
  </si>
  <si>
    <t>A. Baxter</t>
  </si>
  <si>
    <t>L. Holden</t>
  </si>
  <si>
    <t>Colne</t>
  </si>
  <si>
    <t>J. Machin</t>
  </si>
  <si>
    <t>N. Calder</t>
  </si>
  <si>
    <t>M. Arnstein</t>
  </si>
  <si>
    <t>B. McIntosh</t>
  </si>
  <si>
    <t>P. Harrison</t>
  </si>
  <si>
    <t>R. Holden</t>
  </si>
  <si>
    <t>O. J. Spence</t>
  </si>
  <si>
    <t>E. Thornton</t>
  </si>
  <si>
    <t>T. McGregor</t>
  </si>
  <si>
    <t>D. Wheeler</t>
  </si>
  <si>
    <t>D. Fitzpatrick</t>
  </si>
  <si>
    <t>D. Platt</t>
  </si>
  <si>
    <t>C. Brown</t>
  </si>
  <si>
    <t>D. Higginbottom</t>
  </si>
  <si>
    <t>R. T. Shaw</t>
  </si>
  <si>
    <t>Division Fifteen</t>
  </si>
  <si>
    <t>Avg of declared Avgs: 121.4</t>
  </si>
  <si>
    <t>Avg this round: 137.7</t>
  </si>
  <si>
    <t>E. Smith</t>
  </si>
  <si>
    <t>P. Thornton</t>
  </si>
  <si>
    <t>J. Swift</t>
  </si>
  <si>
    <t>O. Edwards</t>
  </si>
  <si>
    <t>P. Baylis</t>
  </si>
  <si>
    <t>B. Smith</t>
  </si>
  <si>
    <t>P. Wright</t>
  </si>
  <si>
    <t>C. Turner</t>
  </si>
  <si>
    <t>Juniors</t>
  </si>
  <si>
    <t>Avg of declared Avgs: 162.8</t>
  </si>
  <si>
    <t>Avg this round: 168.8</t>
  </si>
  <si>
    <t xml:space="preserve">  Scorer:  See main sheet</t>
  </si>
  <si>
    <t>Seniors</t>
  </si>
  <si>
    <t>Avg of declared Avgs: 180.8</t>
  </si>
  <si>
    <t>Avg this round: 180.7</t>
  </si>
  <si>
    <t>Avg of declared Avgs: 169.4</t>
  </si>
  <si>
    <t>Avg this round: 171.5</t>
  </si>
  <si>
    <t>Avg of declared Avgs: 164.4</t>
  </si>
  <si>
    <t>Avg this round: 160.9</t>
  </si>
  <si>
    <t>Avg of declared Avgs: 159.2</t>
  </si>
  <si>
    <t>Avg this round: 158.6</t>
  </si>
  <si>
    <t>Avg of declared Avgs: 147.7</t>
  </si>
  <si>
    <t>Avg this round: 149.3</t>
  </si>
  <si>
    <t>10M Air Pistol - Teams</t>
  </si>
  <si>
    <t>1 Balerno &amp; Currie</t>
  </si>
  <si>
    <t>v</t>
  </si>
  <si>
    <t>2 Blackpool A</t>
  </si>
  <si>
    <t>3 City of Truro</t>
  </si>
  <si>
    <t>5 Penzance &amp; St. Ives A</t>
  </si>
  <si>
    <t>4 Dumbarton</t>
  </si>
  <si>
    <t>6 Bogey515</t>
  </si>
  <si>
    <t>Shot</t>
  </si>
  <si>
    <t>Won</t>
  </si>
  <si>
    <t>Drw</t>
  </si>
  <si>
    <t>Lst</t>
  </si>
  <si>
    <t>Pnt</t>
  </si>
  <si>
    <t>Avg of declared Avgs: 522.2</t>
  </si>
  <si>
    <t>Avg this round: 525.2</t>
  </si>
  <si>
    <t>(Complete teams only)</t>
  </si>
  <si>
    <t>1 Blackburn</t>
  </si>
  <si>
    <t>2 Goodyear RC</t>
  </si>
  <si>
    <t>D. McNulty Sub P7.9.8(5)</t>
  </si>
  <si>
    <t>3 St Giles Yarners</t>
  </si>
  <si>
    <t>5 York RI A</t>
  </si>
  <si>
    <t>D. Boddy Sub</t>
  </si>
  <si>
    <t>4 Vickers</t>
  </si>
  <si>
    <t>6 Bogey493</t>
  </si>
  <si>
    <t>Avg of declared Avgs: 495.0</t>
  </si>
  <si>
    <t>Avg this round: 490.0</t>
  </si>
  <si>
    <t>1 Blackpool B</t>
  </si>
  <si>
    <t>2 Keswick</t>
  </si>
  <si>
    <t>3 Leek</t>
  </si>
  <si>
    <t>5 York RI B</t>
  </si>
  <si>
    <t>4 Penzance &amp; St. Ives B</t>
  </si>
  <si>
    <t>6 Bogey375</t>
  </si>
  <si>
    <t>Avg of declared Avgs: 437.7</t>
  </si>
  <si>
    <t>Avg this round: 455.5</t>
  </si>
  <si>
    <t>10m Air Pistol - Individuals (Supported rest)</t>
  </si>
  <si>
    <t>Avg of declared Avgs: 182.5</t>
  </si>
  <si>
    <t>Avg this round: 181.3</t>
  </si>
  <si>
    <t>D. Boyton</t>
  </si>
  <si>
    <t>G. Lasseter</t>
  </si>
  <si>
    <t>Glevum</t>
  </si>
  <si>
    <t>E. Hatcher</t>
  </si>
  <si>
    <t>G. Cox</t>
  </si>
  <si>
    <t>S. Davis</t>
  </si>
  <si>
    <t>Old Silhillians</t>
  </si>
  <si>
    <t>S. Jones</t>
  </si>
  <si>
    <t>Avg of declared Avgs: 173.6</t>
  </si>
  <si>
    <t>Avg this round: 177.3</t>
  </si>
  <si>
    <t>B. Beaven</t>
  </si>
  <si>
    <t>Down Hatherley</t>
  </si>
  <si>
    <t>J. Majewski</t>
  </si>
  <si>
    <t>S. Western</t>
  </si>
  <si>
    <t>K. Johns</t>
  </si>
  <si>
    <t>D. Wilkins</t>
  </si>
  <si>
    <t>G. Law</t>
  </si>
  <si>
    <t>G. Sowerby</t>
  </si>
  <si>
    <t>P. Tietze</t>
  </si>
  <si>
    <t>Avg of declared Avgs: 156.8</t>
  </si>
  <si>
    <t>Avg this round: 161.3</t>
  </si>
  <si>
    <t>T. Tunstall</t>
  </si>
  <si>
    <t>M. Bowen</t>
  </si>
  <si>
    <t>N. Beesley P5.2.3</t>
  </si>
  <si>
    <t>P. Webb</t>
  </si>
  <si>
    <t>B. C. Pont</t>
  </si>
  <si>
    <t>M. Bailey</t>
  </si>
  <si>
    <t>T. Reeves</t>
  </si>
  <si>
    <t>P. Turner</t>
  </si>
  <si>
    <t xml:space="preserve">  Scorer: A Hamilton</t>
  </si>
  <si>
    <t>10M Air Rifle - Individuals</t>
  </si>
  <si>
    <t>Avg of declared Avgs: 182.2</t>
  </si>
  <si>
    <t>Avg this round: 182.2</t>
  </si>
  <si>
    <t>R. Townsend</t>
  </si>
  <si>
    <t>R. Law</t>
  </si>
  <si>
    <t>N. Dewing</t>
  </si>
  <si>
    <t>Marlow</t>
  </si>
  <si>
    <t>A. Brown</t>
  </si>
  <si>
    <t>J. MacKenzie</t>
  </si>
  <si>
    <t>S. Banerjee</t>
  </si>
  <si>
    <t>Jubilee</t>
  </si>
  <si>
    <t>E. Matthews</t>
  </si>
  <si>
    <t>Market Drayton</t>
  </si>
  <si>
    <t>Avg of declared Avgs: 159.6</t>
  </si>
  <si>
    <t>Avg this round: 163.5</t>
  </si>
  <si>
    <t>R. Campbell</t>
  </si>
  <si>
    <t>K. Robinson</t>
  </si>
  <si>
    <t>N. Avis</t>
  </si>
  <si>
    <t>M. Hunton</t>
  </si>
  <si>
    <t>Avg of declared Avgs: 143.1</t>
  </si>
  <si>
    <t>Avg this round: 127.6</t>
  </si>
  <si>
    <t>J. Ward</t>
  </si>
  <si>
    <t>Avg of declared Avgs: 91.5</t>
  </si>
  <si>
    <t>Avg this round: 137.3</t>
  </si>
  <si>
    <t>J. Rothwell</t>
  </si>
  <si>
    <t>I. Drake</t>
  </si>
  <si>
    <t>K. Kuzhanoska</t>
  </si>
  <si>
    <t>L. Field</t>
  </si>
  <si>
    <t>D. Marshall</t>
  </si>
  <si>
    <t>V. Gibbs</t>
  </si>
  <si>
    <t>Carshalton</t>
  </si>
  <si>
    <t xml:space="preserve">  Scorer: R Harrison</t>
  </si>
  <si>
    <t>Avg of declared Avgs: 155.2</t>
  </si>
  <si>
    <t>Avg this round: 167.0</t>
  </si>
  <si>
    <t>Avg this round: 154.1</t>
  </si>
  <si>
    <t>10m Air Rifle - Individuals (Supported rest)</t>
  </si>
  <si>
    <t>Avg of declared Avgs: 178.5</t>
  </si>
  <si>
    <t>Avg this round: 178.9</t>
  </si>
  <si>
    <t>S. Moruzzi</t>
  </si>
  <si>
    <t>J. Phillips</t>
  </si>
  <si>
    <t>R. King</t>
  </si>
  <si>
    <t>N. Beesley</t>
  </si>
  <si>
    <t>E. Purcell</t>
  </si>
  <si>
    <t>Avg of declared Avgs: 141.2</t>
  </si>
  <si>
    <t>Avg this round: 163.4</t>
  </si>
  <si>
    <t>R. Hoyle</t>
  </si>
  <si>
    <t>I. Vance</t>
  </si>
  <si>
    <t>J. Rogers</t>
  </si>
  <si>
    <t>A. Whiston</t>
  </si>
  <si>
    <t>20 Yards Pistol - Individuals</t>
  </si>
  <si>
    <t>Avg of declared Avgs: 183.0</t>
  </si>
  <si>
    <t>Avg this round: 156.7</t>
  </si>
  <si>
    <t>Avg of declared Avgs: 166.2</t>
  </si>
  <si>
    <t>Avg this round: 166.8</t>
  </si>
  <si>
    <t>C. Lockwood</t>
  </si>
  <si>
    <t>L. Dugan</t>
  </si>
  <si>
    <t>Comber</t>
  </si>
  <si>
    <t>A. Craythorne</t>
  </si>
  <si>
    <t>N. Hayes</t>
  </si>
  <si>
    <t>W. Stringer</t>
  </si>
  <si>
    <t>G. Duff</t>
  </si>
  <si>
    <t>J. Getty</t>
  </si>
  <si>
    <t>S. Morris</t>
  </si>
  <si>
    <t>Avg of declared Avgs: 157.3</t>
  </si>
  <si>
    <t>Avg this round: 159.7</t>
  </si>
  <si>
    <t>Avg of declared Avgs: 149.0</t>
  </si>
  <si>
    <t>Avg this round: 146.7</t>
  </si>
  <si>
    <t>D. McErlain</t>
  </si>
  <si>
    <t>Deddington</t>
  </si>
  <si>
    <t>R. Paige</t>
  </si>
  <si>
    <t>A. Fellerman</t>
  </si>
  <si>
    <t>C. Walker</t>
  </si>
  <si>
    <t>P. Cox</t>
  </si>
  <si>
    <t>P. Bracegirdle</t>
  </si>
  <si>
    <t>D. Horgan</t>
  </si>
  <si>
    <t>Warrington</t>
  </si>
  <si>
    <t>Avg of declared Avgs: 133.1</t>
  </si>
  <si>
    <t>Avg this round: 141.0</t>
  </si>
  <si>
    <t>Avg of declared Avgs: 114.9</t>
  </si>
  <si>
    <t>Avg this round: 69.0</t>
  </si>
  <si>
    <t>T. Earnshaw</t>
  </si>
  <si>
    <t>C. Gilmore</t>
  </si>
  <si>
    <t>P. Rocca</t>
  </si>
  <si>
    <t>S. Mohamed</t>
  </si>
  <si>
    <t>M. McGlennon</t>
  </si>
  <si>
    <t>A. German</t>
  </si>
  <si>
    <t>A. Trueick</t>
  </si>
  <si>
    <t>S. Neale</t>
  </si>
  <si>
    <t xml:space="preserve">  Scorer: O J Spence</t>
  </si>
  <si>
    <t>Avg of declared Avgs: 183.8</t>
  </si>
  <si>
    <t>Avg this round: 154.2</t>
  </si>
  <si>
    <t/>
  </si>
  <si>
    <t>Avg of declared Avgs: 148.7</t>
  </si>
  <si>
    <t>Avg this round: 150.1</t>
  </si>
  <si>
    <t>6 Yards Air Pistol - Individuals</t>
  </si>
  <si>
    <t>Avg of declared Avgs: 155.9</t>
  </si>
  <si>
    <t>Avg this round: 157.1</t>
  </si>
  <si>
    <t>P. Trathan</t>
  </si>
  <si>
    <t>P. Lambert</t>
  </si>
  <si>
    <t>Short Range Benchrest A/S (Air Rifle) - Individuals</t>
  </si>
  <si>
    <t>Avg of declared Avgs: 196.2</t>
  </si>
  <si>
    <t>Avg this round: 196.5</t>
  </si>
  <si>
    <t>Cardiff</t>
  </si>
  <si>
    <t>W. Williams</t>
  </si>
  <si>
    <t>P. Kilpin</t>
  </si>
  <si>
    <t>C. Williamson</t>
  </si>
  <si>
    <t>G. Boyer</t>
  </si>
  <si>
    <t>J. Pearson</t>
  </si>
  <si>
    <t>Avg of declared Avgs: 191.5</t>
  </si>
  <si>
    <t>Avg this round: 191.4</t>
  </si>
  <si>
    <t>J. Wilkinson</t>
  </si>
  <si>
    <t>R. Chisem</t>
  </si>
  <si>
    <t>Furness Marksmen</t>
  </si>
  <si>
    <t>A. Padley</t>
  </si>
  <si>
    <t>S. Dodds</t>
  </si>
  <si>
    <t>Scotton &amp; Farnham</t>
  </si>
  <si>
    <t>C. Williams</t>
  </si>
  <si>
    <t>R. Gaunt</t>
  </si>
  <si>
    <t>P. Halliwell</t>
  </si>
  <si>
    <t>GEC (Coventry)</t>
  </si>
  <si>
    <t>Avg of declared Avgs: 186.4</t>
  </si>
  <si>
    <t>Avg this round: 188.5</t>
  </si>
  <si>
    <t>J. Rawnsley</t>
  </si>
  <si>
    <t>A. Rigg</t>
  </si>
  <si>
    <t>R. Maddocks</t>
  </si>
  <si>
    <t>I. Asplen</t>
  </si>
  <si>
    <t>J. Pargetor</t>
  </si>
  <si>
    <t>D. Pitchforth</t>
  </si>
  <si>
    <t>N. McDonald</t>
  </si>
  <si>
    <t>I. Weatherston</t>
  </si>
  <si>
    <t>R. Gough</t>
  </si>
  <si>
    <t>Avg of declared Avgs: 180.5</t>
  </si>
  <si>
    <t>Avg this round: 176.6</t>
  </si>
  <si>
    <t>J. Trinder</t>
  </si>
  <si>
    <t>P. Ward</t>
  </si>
  <si>
    <t>S. Huddleston</t>
  </si>
  <si>
    <t>J. Andrews</t>
  </si>
  <si>
    <t>J. Davidson</t>
  </si>
  <si>
    <t>Ramsgate and Dover</t>
  </si>
  <si>
    <t>J. Browning</t>
  </si>
  <si>
    <t>C. Salisbury</t>
  </si>
  <si>
    <t>S. Abbott</t>
  </si>
  <si>
    <t>Avg of declared Avgs: 162.5</t>
  </si>
  <si>
    <t>Avg this round: 168.5</t>
  </si>
  <si>
    <t>D. Pargetor</t>
  </si>
  <si>
    <t>V. Barr</t>
  </si>
  <si>
    <t>B. Tilbury</t>
  </si>
  <si>
    <t>M. Tansey</t>
  </si>
  <si>
    <t>I. Berridge</t>
  </si>
  <si>
    <t>R. Salt</t>
  </si>
  <si>
    <t>S. Guilbaud</t>
  </si>
  <si>
    <t>R. Halliwell</t>
  </si>
  <si>
    <t xml:space="preserve">  Scorer: J Wright</t>
  </si>
  <si>
    <t>Avg of declared Avgs: 191.8</t>
  </si>
  <si>
    <t>Avg this round: 193.1</t>
  </si>
  <si>
    <t>Short Range Benchrest A/S (Rimfire) - Individuals</t>
  </si>
  <si>
    <t>Avg of declared Avgs: 198.8</t>
  </si>
  <si>
    <t>Avg this round: 191.3</t>
  </si>
  <si>
    <t>D. Philips</t>
  </si>
  <si>
    <t>M. Sisson</t>
  </si>
  <si>
    <t>C. Thorbjornsen</t>
  </si>
  <si>
    <t>S. Thomas</t>
  </si>
  <si>
    <t>J. Cockman</t>
  </si>
  <si>
    <t>Morecambe</t>
  </si>
  <si>
    <t>P. Birmingham</t>
  </si>
  <si>
    <t>M. Longbottom</t>
  </si>
  <si>
    <t>K. Mepham</t>
  </si>
  <si>
    <t>Derby</t>
  </si>
  <si>
    <t>Avg of declared Avgs: 197.8</t>
  </si>
  <si>
    <t>Avg this round: 194.8</t>
  </si>
  <si>
    <t>T. Jones</t>
  </si>
  <si>
    <t>Bolton</t>
  </si>
  <si>
    <t>K. Hancock</t>
  </si>
  <si>
    <t>A. Bruce</t>
  </si>
  <si>
    <t>J. Bernardes</t>
  </si>
  <si>
    <t>A. Moore</t>
  </si>
  <si>
    <t>Watsonians</t>
  </si>
  <si>
    <t>Avg of declared Avgs: 197.2</t>
  </si>
  <si>
    <t>Avg this round: 197.4</t>
  </si>
  <si>
    <t>A. Dewsnip</t>
  </si>
  <si>
    <t>J. Marsh Brown</t>
  </si>
  <si>
    <t>A. Thompson</t>
  </si>
  <si>
    <t>R. Morrow</t>
  </si>
  <si>
    <t>M. Rowan</t>
  </si>
  <si>
    <t>M. Phillips</t>
  </si>
  <si>
    <t>Ross on Wye</t>
  </si>
  <si>
    <t>J. Moore</t>
  </si>
  <si>
    <t>N. Raponi</t>
  </si>
  <si>
    <t>R. Scholes</t>
  </si>
  <si>
    <t>Avg of declared Avgs: 196.4</t>
  </si>
  <si>
    <t>Avg this round: 197.6</t>
  </si>
  <si>
    <t>G. Stewart</t>
  </si>
  <si>
    <t>R. Williams</t>
  </si>
  <si>
    <t>D. Love</t>
  </si>
  <si>
    <t>A. Mason</t>
  </si>
  <si>
    <t>R. Cliffe</t>
  </si>
  <si>
    <t>P. Lawrence</t>
  </si>
  <si>
    <t>D. Bailey</t>
  </si>
  <si>
    <t>P. Slator</t>
  </si>
  <si>
    <t>D. Casson</t>
  </si>
  <si>
    <t>Avg of declared Avgs: 195.6</t>
  </si>
  <si>
    <t>M. Eyles</t>
  </si>
  <si>
    <t>A. Barrow</t>
  </si>
  <si>
    <t>S. McLaughlin</t>
  </si>
  <si>
    <t>V. Shutt</t>
  </si>
  <si>
    <t>S. Westley</t>
  </si>
  <si>
    <t>D. Allwright</t>
  </si>
  <si>
    <t>J. Bambery</t>
  </si>
  <si>
    <t>T. Merlin-Davies</t>
  </si>
  <si>
    <t>Avg of declared Avgs: 194.1</t>
  </si>
  <si>
    <t>Avg this round: 193.9</t>
  </si>
  <si>
    <t>G. Nock</t>
  </si>
  <si>
    <t>R. Pickering</t>
  </si>
  <si>
    <t>S. Harris</t>
  </si>
  <si>
    <t>M. Scott</t>
  </si>
  <si>
    <t>P. Bryan</t>
  </si>
  <si>
    <t>City of Stoke</t>
  </si>
  <si>
    <t>W. Faulkner</t>
  </si>
  <si>
    <t>J. Parkes</t>
  </si>
  <si>
    <t>S. Morgans</t>
  </si>
  <si>
    <t>Avg of declared Avgs: 193.1</t>
  </si>
  <si>
    <t>Avg this round: 192.1</t>
  </si>
  <si>
    <t>B. Chappell</t>
  </si>
  <si>
    <t>S. George</t>
  </si>
  <si>
    <t>P. Sewell</t>
  </si>
  <si>
    <t>K. Wightman</t>
  </si>
  <si>
    <t>Kendal</t>
  </si>
  <si>
    <t>A. Ritson</t>
  </si>
  <si>
    <t>R. Moffett</t>
  </si>
  <si>
    <t>A. Chen</t>
  </si>
  <si>
    <t>Robin Hood GC</t>
  </si>
  <si>
    <t>C. Tait</t>
  </si>
  <si>
    <t>Avg of declared Avgs: 191.9</t>
  </si>
  <si>
    <t>J. Forrest</t>
  </si>
  <si>
    <t>P. Tyler</t>
  </si>
  <si>
    <t>C. Webster</t>
  </si>
  <si>
    <t>S. Andrews</t>
  </si>
  <si>
    <t>A. Bambery</t>
  </si>
  <si>
    <t>M. Morris</t>
  </si>
  <si>
    <t>D. Mills</t>
  </si>
  <si>
    <t>Avg of declared Avgs: 190.3</t>
  </si>
  <si>
    <t>J. Parker</t>
  </si>
  <si>
    <t>R. Chapman</t>
  </si>
  <si>
    <t>Hawick</t>
  </si>
  <si>
    <t>A. Green</t>
  </si>
  <si>
    <t>P. Holland</t>
  </si>
  <si>
    <t>S. Moss</t>
  </si>
  <si>
    <t>P. Watson</t>
  </si>
  <si>
    <t>C. Pickering</t>
  </si>
  <si>
    <t>A. Taylor</t>
  </si>
  <si>
    <t>Avg of declared Avgs: 188.4</t>
  </si>
  <si>
    <t>Avg this round: 193.0</t>
  </si>
  <si>
    <t>D. Bromley</t>
  </si>
  <si>
    <t>D. Wells</t>
  </si>
  <si>
    <t>M. Felton</t>
  </si>
  <si>
    <t>J. Wood P0.13(-10)</t>
  </si>
  <si>
    <t>P. Gore</t>
  </si>
  <si>
    <t>M. Morgans</t>
  </si>
  <si>
    <t>N. Booth</t>
  </si>
  <si>
    <t>R. Page</t>
  </si>
  <si>
    <t>N. Williams</t>
  </si>
  <si>
    <t>Avg of declared Avgs: 186.3</t>
  </si>
  <si>
    <t>Avg this round: 187.4</t>
  </si>
  <si>
    <t>J. Davey</t>
  </si>
  <si>
    <t>I. Allsop</t>
  </si>
  <si>
    <t>J. McMorran</t>
  </si>
  <si>
    <t>G. Smith</t>
  </si>
  <si>
    <t>R. Ward</t>
  </si>
  <si>
    <t>J. Bartlam</t>
  </si>
  <si>
    <t>H. Kallay</t>
  </si>
  <si>
    <t>Rugeley</t>
  </si>
  <si>
    <t>Avg this round: 184.6</t>
  </si>
  <si>
    <t>R. Rollinson</t>
  </si>
  <si>
    <t>A. Holmes</t>
  </si>
  <si>
    <t>G. Jones</t>
  </si>
  <si>
    <t>S. Vincent</t>
  </si>
  <si>
    <t>A. Moss</t>
  </si>
  <si>
    <t>J. Kerr</t>
  </si>
  <si>
    <t>K. Thorbjornsen</t>
  </si>
  <si>
    <t>K. Hayes</t>
  </si>
  <si>
    <t>Q. Tang</t>
  </si>
  <si>
    <t>Avg of declared Avgs: 181.2</t>
  </si>
  <si>
    <t>Avg this round: 184.9</t>
  </si>
  <si>
    <t>S. Russell</t>
  </si>
  <si>
    <t>J.S.P.C.</t>
  </si>
  <si>
    <t>K. Blackmore</t>
  </si>
  <si>
    <t>C. Salway</t>
  </si>
  <si>
    <t>B. Lindon</t>
  </si>
  <si>
    <t>N. Cowdrey</t>
  </si>
  <si>
    <t>A. Nixon</t>
  </si>
  <si>
    <t>M. Payne</t>
  </si>
  <si>
    <t>M. Curran</t>
  </si>
  <si>
    <t>K. Smallwood</t>
  </si>
  <si>
    <t>Avg of declared Avgs: 179.3</t>
  </si>
  <si>
    <t>Avg this round: 184.3</t>
  </si>
  <si>
    <t>R. Wegener-Salway</t>
  </si>
  <si>
    <t>J. Payne</t>
  </si>
  <si>
    <t>P. Van-Parys</t>
  </si>
  <si>
    <t>A. Power</t>
  </si>
  <si>
    <t>R. Bruce</t>
  </si>
  <si>
    <t>N. Spencer</t>
  </si>
  <si>
    <t>Avg of declared Avgs: 175.8</t>
  </si>
  <si>
    <t>Avg this round: 175.8</t>
  </si>
  <si>
    <t>M. Saunders</t>
  </si>
  <si>
    <t>P. Lovett</t>
  </si>
  <si>
    <t>J. Lee</t>
  </si>
  <si>
    <t>K. Lovett</t>
  </si>
  <si>
    <t>G. F. Wilkinson</t>
  </si>
  <si>
    <t>S. Beech</t>
  </si>
  <si>
    <t>J. Rogers P7.4.7.4</t>
  </si>
  <si>
    <t xml:space="preserve">  Scorer: J Thomson</t>
  </si>
  <si>
    <t>Division Sixteen</t>
  </si>
  <si>
    <t>Avg of declared Avgs: 164.5</t>
  </si>
  <si>
    <t>Avg this round: 187.7</t>
  </si>
  <si>
    <t>R. Mallinson</t>
  </si>
  <si>
    <t>C. Teer</t>
  </si>
  <si>
    <t>M. Turnbull</t>
  </si>
  <si>
    <t>M. Taylor P0.13(-25)</t>
  </si>
  <si>
    <t>A. Foy P7.6.3.2</t>
  </si>
  <si>
    <t>C. Boyd</t>
  </si>
  <si>
    <t>R. Oldland</t>
  </si>
  <si>
    <t>Division Seventeen</t>
  </si>
  <si>
    <t>Avg of declared Avgs: 148.8</t>
  </si>
  <si>
    <t>Avg this round: 139.5</t>
  </si>
  <si>
    <t>C. Amos P0.13(-21)</t>
  </si>
  <si>
    <t>G. Lyell P0.13(-18)</t>
  </si>
  <si>
    <t>S. Cockman</t>
  </si>
  <si>
    <t>S. Bury</t>
  </si>
  <si>
    <t>J. Armstrong</t>
  </si>
  <si>
    <t>K. Dillon</t>
  </si>
  <si>
    <t>F. Holden</t>
  </si>
  <si>
    <t>Avg this round: 198.0</t>
  </si>
  <si>
    <t>Avg of declared Avgs: 194.0</t>
  </si>
  <si>
    <t>Avg this round: 194.0</t>
  </si>
  <si>
    <t>Avg of declared Avgs: 178.1</t>
  </si>
  <si>
    <t>Avg this round: 180.9</t>
  </si>
  <si>
    <t>Short Range Benchrest A/S (Rimfire) - Teams</t>
  </si>
  <si>
    <t>1 Chichester A</t>
  </si>
  <si>
    <t>2 Chichester B</t>
  </si>
  <si>
    <t>R. Ellans</t>
  </si>
  <si>
    <t>D. Bishop</t>
  </si>
  <si>
    <t>J. Peart</t>
  </si>
  <si>
    <t>A. Christofi</t>
  </si>
  <si>
    <t>C. Wade</t>
  </si>
  <si>
    <t>A. Sadler</t>
  </si>
  <si>
    <t>3 East Antrim</t>
  </si>
  <si>
    <t>5 Penarth A</t>
  </si>
  <si>
    <t>4 GEC (Coventry)</t>
  </si>
  <si>
    <t>6 Warrington A</t>
  </si>
  <si>
    <t>Avg of declared Avgs: 588.5</t>
  </si>
  <si>
    <t>Avg this round: 588.4</t>
  </si>
  <si>
    <t>1 Chichester C</t>
  </si>
  <si>
    <t>2 Crewe</t>
  </si>
  <si>
    <t>J. Curtan</t>
  </si>
  <si>
    <t>C. Edwards</t>
  </si>
  <si>
    <t>W. Williamson</t>
  </si>
  <si>
    <t>3 Furness Marksmen</t>
  </si>
  <si>
    <t>5 Warrington B</t>
  </si>
  <si>
    <t>4 Goodyear RC A</t>
  </si>
  <si>
    <t>6 York RI A</t>
  </si>
  <si>
    <t>Avg of declared Avgs: 576.3</t>
  </si>
  <si>
    <t>Avg this round: 575.4</t>
  </si>
  <si>
    <t>1 Goodyear RC B</t>
  </si>
  <si>
    <t>2 Penarth B</t>
  </si>
  <si>
    <t>3 Penarth C</t>
  </si>
  <si>
    <t>4 Robin Hood GC</t>
  </si>
  <si>
    <t>6 Bogey525</t>
  </si>
  <si>
    <t>D. Ward</t>
  </si>
  <si>
    <t>Avg of declared Avgs: 544.8</t>
  </si>
  <si>
    <t>Avg this round: 550.3</t>
  </si>
  <si>
    <t>Gallery Rifle Any Sights - Individuals</t>
  </si>
  <si>
    <t>Avg of declared Avgs: 195.3</t>
  </si>
  <si>
    <t>Avg this round: 193.6</t>
  </si>
  <si>
    <t>Avg of declared Avgs: 192.5</t>
  </si>
  <si>
    <t>Avg this round: 191.1</t>
  </si>
  <si>
    <t>C. Thompson</t>
  </si>
  <si>
    <t>J. Sinclair</t>
  </si>
  <si>
    <t>D. Rees</t>
  </si>
  <si>
    <t>M. Loader</t>
  </si>
  <si>
    <t>W. Pow</t>
  </si>
  <si>
    <t>D. Crawford</t>
  </si>
  <si>
    <t>C. Blyth</t>
  </si>
  <si>
    <t>D. Green</t>
  </si>
  <si>
    <t>N. King</t>
  </si>
  <si>
    <t>P. Dean</t>
  </si>
  <si>
    <t>Avg of declared Avgs: 190.0</t>
  </si>
  <si>
    <t>Avg this round: 189.9</t>
  </si>
  <si>
    <t>L. Williams</t>
  </si>
  <si>
    <t>J. Thompson</t>
  </si>
  <si>
    <t>S. Booth</t>
  </si>
  <si>
    <t>Hensall</t>
  </si>
  <si>
    <t>C. Oswald</t>
  </si>
  <si>
    <t>I. Waghorn</t>
  </si>
  <si>
    <t>B. Newman</t>
  </si>
  <si>
    <t>C. Parratt</t>
  </si>
  <si>
    <t>Felton</t>
  </si>
  <si>
    <t>C. Waters</t>
  </si>
  <si>
    <t>D. Nicoll</t>
  </si>
  <si>
    <t>Avg of declared Avgs: 181.6</t>
  </si>
  <si>
    <t>Avg this round: 183.2</t>
  </si>
  <si>
    <t>Avg of declared Avgs: 171.7</t>
  </si>
  <si>
    <t>Avg this round: 179.4</t>
  </si>
  <si>
    <t>H. Marshall</t>
  </si>
  <si>
    <t>A. Norley</t>
  </si>
  <si>
    <t>C. Wood</t>
  </si>
  <si>
    <t>J. Paterson</t>
  </si>
  <si>
    <t>T. Coggins</t>
  </si>
  <si>
    <t>D. Smith</t>
  </si>
  <si>
    <t>Bishop Auckland</t>
  </si>
  <si>
    <t>A. Greenlees</t>
  </si>
  <si>
    <t>A. Wyatt</t>
  </si>
  <si>
    <t xml:space="preserve">  Shooters should write on their cards what calibre was used.</t>
  </si>
  <si>
    <t xml:space="preserve">  Scorer: D Owen</t>
  </si>
  <si>
    <t>Avg of declared Avgs: 192.3</t>
  </si>
  <si>
    <t>Avg this round: 193.4</t>
  </si>
  <si>
    <t>Avg this round: 181.6</t>
  </si>
  <si>
    <t>Gallery Rifle Iron Sights - Individuals</t>
  </si>
  <si>
    <t>Avg this round: 191.0</t>
  </si>
  <si>
    <t>Avg of declared Avgs: 189.0</t>
  </si>
  <si>
    <t>Avg this round: 187.5</t>
  </si>
  <si>
    <t>P. Danvers</t>
  </si>
  <si>
    <t>M. Leese</t>
  </si>
  <si>
    <t>B. Leese</t>
  </si>
  <si>
    <t>R. Gascoyne</t>
  </si>
  <si>
    <t>B. Roberts</t>
  </si>
  <si>
    <t>N. Gray</t>
  </si>
  <si>
    <t>N. Andrews</t>
  </si>
  <si>
    <t>D. Ingham</t>
  </si>
  <si>
    <t>A. Cadman</t>
  </si>
  <si>
    <t>Avg of declared Avgs: 184.1</t>
  </si>
  <si>
    <t>Avg this round: 181.8</t>
  </si>
  <si>
    <t>Avg of declared Avgs: 182.0</t>
  </si>
  <si>
    <t>Avg this round: 179.3</t>
  </si>
  <si>
    <t>J. Chouler</t>
  </si>
  <si>
    <t>M. Preston</t>
  </si>
  <si>
    <t>T. Creed</t>
  </si>
  <si>
    <t>K. Upton</t>
  </si>
  <si>
    <t>A. Dodd</t>
  </si>
  <si>
    <t>J. Morris</t>
  </si>
  <si>
    <t>Penrhiwpal</t>
  </si>
  <si>
    <t>J. Lytollis</t>
  </si>
  <si>
    <t>R. Ker</t>
  </si>
  <si>
    <t>A. Powell</t>
  </si>
  <si>
    <t>A. Battrick</t>
  </si>
  <si>
    <t>G. Newsholme</t>
  </si>
  <si>
    <t>B. Cadman</t>
  </si>
  <si>
    <t>J. Hall</t>
  </si>
  <si>
    <t>Avg of declared Avgs: 180.1</t>
  </si>
  <si>
    <t>Avg this round: 172.3</t>
  </si>
  <si>
    <t>Avg of declared Avgs: 175.6</t>
  </si>
  <si>
    <t>Avg this round: 175.3</t>
  </si>
  <si>
    <t>M. Richardson</t>
  </si>
  <si>
    <t>M. Brewis</t>
  </si>
  <si>
    <t>S. Dalziel</t>
  </si>
  <si>
    <t>S. Logan</t>
  </si>
  <si>
    <t>S. Alston</t>
  </si>
  <si>
    <t>J. Thurley</t>
  </si>
  <si>
    <t>J. Boulton</t>
  </si>
  <si>
    <t>T. Somerton</t>
  </si>
  <si>
    <t>G. Rees</t>
  </si>
  <si>
    <t>P. Hurcumb</t>
  </si>
  <si>
    <t>Avg of declared Avgs: 168.6</t>
  </si>
  <si>
    <t>Avg this round: 174.7</t>
  </si>
  <si>
    <t>Avg of declared Avgs: 163.1</t>
  </si>
  <si>
    <t>Avg this round: 169.0</t>
  </si>
  <si>
    <t>K. Davidson</t>
  </si>
  <si>
    <t>A. Currant</t>
  </si>
  <si>
    <t>H. Powell</t>
  </si>
  <si>
    <t>I. Balshaw</t>
  </si>
  <si>
    <t>J. Lawson</t>
  </si>
  <si>
    <t>S. Vincett</t>
  </si>
  <si>
    <t>C. Stones</t>
  </si>
  <si>
    <t>R. Crowder</t>
  </si>
  <si>
    <t>Avg of declared Avgs: 153.7</t>
  </si>
  <si>
    <t>Avg this round: 155.7</t>
  </si>
  <si>
    <t>R. Johnson</t>
  </si>
  <si>
    <t>E. Thurley</t>
  </si>
  <si>
    <t>Avg of declared Avgs: 189.1</t>
  </si>
  <si>
    <t>Avg this round: 184.5</t>
  </si>
  <si>
    <t>Avg of declared Avgs: 175.3</t>
  </si>
  <si>
    <t>Avg this round: 171.7</t>
  </si>
  <si>
    <t>Long Barrelled Pistol - Individuals</t>
  </si>
  <si>
    <t>Avg of declared Avgs: 186.1</t>
  </si>
  <si>
    <t>Avg this round: 187.9</t>
  </si>
  <si>
    <t>A. Colman</t>
  </si>
  <si>
    <t>I. Henderson</t>
  </si>
  <si>
    <t>Avg of declared Avgs: 171.9</t>
  </si>
  <si>
    <t>Avg this round: 167.3</t>
  </si>
  <si>
    <t>S. Rees</t>
  </si>
  <si>
    <t>S. Hutchinson</t>
  </si>
  <si>
    <t>D. Green P0.9.2</t>
  </si>
  <si>
    <t>Avg of declared Avgs: 148.6</t>
  </si>
  <si>
    <t>Avg this round: 160.6</t>
  </si>
  <si>
    <t>R. Carter</t>
  </si>
  <si>
    <t>J. Moffat</t>
  </si>
  <si>
    <t>J. McCluskey</t>
  </si>
  <si>
    <t>N. Thompson</t>
  </si>
  <si>
    <t xml:space="preserve">  Scorer: R Gascoyne</t>
  </si>
  <si>
    <t>Avg of declared Avgs: 171.5</t>
  </si>
  <si>
    <t>Avg this round: 175.7</t>
  </si>
  <si>
    <t>22 Rifle Long Range Prone (50 Yds/Mts) - Individuals</t>
  </si>
  <si>
    <t>W. Phelps</t>
  </si>
  <si>
    <t>Llantrisant</t>
  </si>
  <si>
    <t>A. Hirst</t>
  </si>
  <si>
    <t>L. Webster</t>
  </si>
  <si>
    <t>A. Germain</t>
  </si>
  <si>
    <t>S. Jacklin</t>
  </si>
  <si>
    <t>N. Harcus</t>
  </si>
  <si>
    <t>P. G. Barnett</t>
  </si>
  <si>
    <t>Avg of declared Avgs: 188.2</t>
  </si>
  <si>
    <t>Avg this round: 184.2</t>
  </si>
  <si>
    <t>J. O'Neill</t>
  </si>
  <si>
    <t>A. Smith</t>
  </si>
  <si>
    <t>K. L. Dinkel</t>
  </si>
  <si>
    <t>I. Thomas</t>
  </si>
  <si>
    <t>P. Bailey</t>
  </si>
  <si>
    <t>C. Norton</t>
  </si>
  <si>
    <t>Avg of declared Avgs: 185.1</t>
  </si>
  <si>
    <t>Avg this round: 179.1</t>
  </si>
  <si>
    <t>B. Cooke-Duffy</t>
  </si>
  <si>
    <t>S. Steele</t>
  </si>
  <si>
    <t>A. Tyler</t>
  </si>
  <si>
    <t>P. Hawkins</t>
  </si>
  <si>
    <t>D. N. Price</t>
  </si>
  <si>
    <t>T. McFarland</t>
  </si>
  <si>
    <t>N. Morewood</t>
  </si>
  <si>
    <t>Avg of declared Avgs: 176.3</t>
  </si>
  <si>
    <t>Avg this round: 173.2</t>
  </si>
  <si>
    <t>J. C. Smith</t>
  </si>
  <si>
    <t>P. Yokoyama P5.2.1</t>
  </si>
  <si>
    <t>G. Garrett</t>
  </si>
  <si>
    <t>C. Short</t>
  </si>
  <si>
    <t>M. Kelly</t>
  </si>
  <si>
    <t>A. McCrory</t>
  </si>
  <si>
    <t>T. Richmond</t>
  </si>
  <si>
    <t xml:space="preserve">  Scorer: J Lawson</t>
  </si>
  <si>
    <t>Avg of declared Avgs: 187.8</t>
  </si>
  <si>
    <t>Avg this round: 184.4</t>
  </si>
  <si>
    <t>Long Range Any Sights 100 Yards - Individuals</t>
  </si>
  <si>
    <t>Avg of declared Avgs: 191.4</t>
  </si>
  <si>
    <t>S. Murray</t>
  </si>
  <si>
    <t>Avg of declared Avgs: 184.6</t>
  </si>
  <si>
    <t>J. Jablonski</t>
  </si>
  <si>
    <t>Muzzle Loading Pistol - Individuals</t>
  </si>
  <si>
    <t>Avg of declared Avgs: 87.7</t>
  </si>
  <si>
    <t>Avg this round: 87.3</t>
  </si>
  <si>
    <t>G. Collins</t>
  </si>
  <si>
    <t>R. Singleton</t>
  </si>
  <si>
    <t>S. Rankine</t>
  </si>
  <si>
    <t>Avg of declared Avgs: 69.4</t>
  </si>
  <si>
    <t>Avg this round: 68.0</t>
  </si>
  <si>
    <t>A. Frankland</t>
  </si>
  <si>
    <t>G. Crowther</t>
  </si>
  <si>
    <t>E. Armstrong</t>
  </si>
  <si>
    <t>T. Hall</t>
  </si>
  <si>
    <t xml:space="preserve">  Scorer: M Spittle</t>
  </si>
  <si>
    <t>Avg of declared Avgs: 86.4</t>
  </si>
  <si>
    <t>Avg this round: 86.0</t>
  </si>
  <si>
    <t>Muzzle Loading Revolver - Individuals</t>
  </si>
  <si>
    <t>Avg of declared Avgs: 84.8</t>
  </si>
  <si>
    <t>Avg this round: 80.1</t>
  </si>
  <si>
    <t>G. Upton</t>
  </si>
  <si>
    <t>V. Little</t>
  </si>
  <si>
    <t>K. Gillespie</t>
  </si>
  <si>
    <t>J. McKay</t>
  </si>
  <si>
    <t>Ballymena</t>
  </si>
  <si>
    <t>Avg of declared Avgs: 68.6</t>
  </si>
  <si>
    <t>Avg this round: 71.2</t>
  </si>
  <si>
    <t>J. Wright</t>
  </si>
  <si>
    <t>H. Murray</t>
  </si>
  <si>
    <t>P. McBride</t>
  </si>
  <si>
    <t>Rapid Fire Air Pistol - Individuals</t>
  </si>
  <si>
    <t>Avg of declared Avgs: 158.7</t>
  </si>
  <si>
    <t>P. Mitchell</t>
  </si>
  <si>
    <t>The RCO or Witness should make an appropriate note on any target that has fewer than 5 shots on it.</t>
  </si>
  <si>
    <t>Rapid Fire Rifle - Individuals</t>
  </si>
  <si>
    <t>Avg of declared Avgs: 272.1</t>
  </si>
  <si>
    <t>Avg this round: 274.3</t>
  </si>
  <si>
    <t>W. Jenkins</t>
  </si>
  <si>
    <t>T. Young</t>
  </si>
  <si>
    <t>Avg of declared Avgs: 256.0</t>
  </si>
  <si>
    <t>Avg this round: 261.0</t>
  </si>
  <si>
    <t>M. Carter</t>
  </si>
  <si>
    <t>Avg of declared Avgs: 223.2</t>
  </si>
  <si>
    <t>Avg this round: 222.4</t>
  </si>
  <si>
    <t>K. Aitken</t>
  </si>
  <si>
    <t>E. Flint</t>
  </si>
  <si>
    <t>The RCO or Witness should make an appropriate note on any target that has fewer than 10 shots on it.</t>
  </si>
  <si>
    <t xml:space="preserve">  Scorer: T Earnshaw</t>
  </si>
  <si>
    <t>Avg of declared Avgs: 252.8</t>
  </si>
  <si>
    <t>Avg this round: 228.5</t>
  </si>
  <si>
    <t>22 Rifle Short Range - Individuals</t>
  </si>
  <si>
    <t>Avg of declared Avgs: 98.0</t>
  </si>
  <si>
    <t>Avg this round: 96.1</t>
  </si>
  <si>
    <t>Avg of declared Avgs: 96.5</t>
  </si>
  <si>
    <t>Avg this round: 96.0</t>
  </si>
  <si>
    <t>A. R. Anderson</t>
  </si>
  <si>
    <t>G. Weekes</t>
  </si>
  <si>
    <t>Newquay</t>
  </si>
  <si>
    <t>T. Bryan</t>
  </si>
  <si>
    <t>M. Baeron</t>
  </si>
  <si>
    <t>D. Strachan</t>
  </si>
  <si>
    <t>Dunfermline</t>
  </si>
  <si>
    <t>B. Paillusson</t>
  </si>
  <si>
    <t>Leyland Motors</t>
  </si>
  <si>
    <t>N. Georgeson</t>
  </si>
  <si>
    <t>C. Stirling</t>
  </si>
  <si>
    <t>J. Godsell</t>
  </si>
  <si>
    <t>T. Chittenden</t>
  </si>
  <si>
    <t>Workington</t>
  </si>
  <si>
    <t>J. Kay</t>
  </si>
  <si>
    <t>S. Kay</t>
  </si>
  <si>
    <t>K. Nixon</t>
  </si>
  <si>
    <t>J. Bradfield</t>
  </si>
  <si>
    <t>x</t>
  </si>
  <si>
    <t>J. Beardsley</t>
  </si>
  <si>
    <t>R. Bushill</t>
  </si>
  <si>
    <t>R. Evans</t>
  </si>
  <si>
    <t>S. Morgans has had his actual score increased by 2 points as his declared average was too high.</t>
  </si>
  <si>
    <t>Avg of declared Avgs: 94.9</t>
  </si>
  <si>
    <t>Avg this round: 93.6</t>
  </si>
  <si>
    <t>Avg of declared Avgs: 94.1</t>
  </si>
  <si>
    <t>Avg this round: 94.1</t>
  </si>
  <si>
    <t>K. Revell</t>
  </si>
  <si>
    <t>J. Allen</t>
  </si>
  <si>
    <t>L. Payne</t>
  </si>
  <si>
    <t>K. Scott</t>
  </si>
  <si>
    <t>A. Angus</t>
  </si>
  <si>
    <t>M. Whitehead</t>
  </si>
  <si>
    <t>H. Bramwell</t>
  </si>
  <si>
    <t>P. Cook</t>
  </si>
  <si>
    <t>Y. Bave</t>
  </si>
  <si>
    <t>R. Beer</t>
  </si>
  <si>
    <t>P. Shone</t>
  </si>
  <si>
    <t>Avg of declared Avgs: 93.0</t>
  </si>
  <si>
    <t>Avg this round: 92.7</t>
  </si>
  <si>
    <t>Avg of declared Avgs: 91.1</t>
  </si>
  <si>
    <t>Avg this round: 88.8</t>
  </si>
  <si>
    <t>I. Burton</t>
  </si>
  <si>
    <t>M. Maxwell</t>
  </si>
  <si>
    <t>S. Nicklin</t>
  </si>
  <si>
    <t>W. Potter</t>
  </si>
  <si>
    <t>Barry Plastics</t>
  </si>
  <si>
    <t>B. Holmes</t>
  </si>
  <si>
    <t>M. Bryan</t>
  </si>
  <si>
    <t>D. Hollingsworth</t>
  </si>
  <si>
    <t>J. Booth</t>
  </si>
  <si>
    <t>M. Galbraith</t>
  </si>
  <si>
    <t>J. du Heaume</t>
  </si>
  <si>
    <t>C. Harrison</t>
  </si>
  <si>
    <t>G. A. Smith</t>
  </si>
  <si>
    <t>A. Beck</t>
  </si>
  <si>
    <t>A. Galbraith</t>
  </si>
  <si>
    <t>D. Urquhart</t>
  </si>
  <si>
    <t>Avg of declared Avgs: 89.1</t>
  </si>
  <si>
    <t>Avg this round: 91.4</t>
  </si>
  <si>
    <t>Avg of declared Avgs: 86.5</t>
  </si>
  <si>
    <t>Avg this round: 86.8</t>
  </si>
  <si>
    <t>B. Rose</t>
  </si>
  <si>
    <t>S. Clarke</t>
  </si>
  <si>
    <t>M. Caton</t>
  </si>
  <si>
    <t>L. Jolly</t>
  </si>
  <si>
    <t>P. Ager</t>
  </si>
  <si>
    <t>R. Budd</t>
  </si>
  <si>
    <t>I. Bryan</t>
  </si>
  <si>
    <t>P. Leviston</t>
  </si>
  <si>
    <t>R. Caunt</t>
  </si>
  <si>
    <t>A. Edgar</t>
  </si>
  <si>
    <t>A. Bramwell</t>
  </si>
  <si>
    <t>K. Karle</t>
  </si>
  <si>
    <t>D. Shire</t>
  </si>
  <si>
    <t>J. Hankin</t>
  </si>
  <si>
    <t>Avg of declared Avgs: 83.3</t>
  </si>
  <si>
    <t>Avg this round: 84.4</t>
  </si>
  <si>
    <t>A. Ryles</t>
  </si>
  <si>
    <t>K. McCrindle</t>
  </si>
  <si>
    <t>B. Faulkner</t>
  </si>
  <si>
    <t>N. Eastwood</t>
  </si>
  <si>
    <t>R. Robinson</t>
  </si>
  <si>
    <t>Avg of declared Avgs: 107.1</t>
  </si>
  <si>
    <t>Avg this round: 94.2</t>
  </si>
  <si>
    <t>Avg of declared Avgs: 88.8</t>
  </si>
  <si>
    <t>Avg this round: 87.0</t>
  </si>
  <si>
    <t>22 Rifle Short Range - Teams</t>
  </si>
  <si>
    <t>2 Blackpool</t>
  </si>
  <si>
    <t>R. Bain</t>
  </si>
  <si>
    <t>3 Dunfermline A</t>
  </si>
  <si>
    <t>5 Kendal B</t>
  </si>
  <si>
    <t>4 Kendal A</t>
  </si>
  <si>
    <t>6 Penarth A</t>
  </si>
  <si>
    <t>Avg of declared Avgs: 574.0</t>
  </si>
  <si>
    <t>Avg this round: 566.3</t>
  </si>
  <si>
    <t>1 Barry Plastics</t>
  </si>
  <si>
    <t>2 Dunfermline B</t>
  </si>
  <si>
    <t>3 Kendal C</t>
  </si>
  <si>
    <t>5 Penarth B</t>
  </si>
  <si>
    <t>4 Kendal D</t>
  </si>
  <si>
    <t>6 Workington</t>
  </si>
  <si>
    <t>N. Eastwood (Sub)</t>
  </si>
  <si>
    <t>Avg of declared Avgs: 539.5</t>
  </si>
  <si>
    <t>Avg this round: 537.2</t>
  </si>
  <si>
    <t>Sport Rifle - Individuals</t>
  </si>
  <si>
    <t>Avg this round: 96.6</t>
  </si>
  <si>
    <t>Avg of declared Avgs: 93.9</t>
  </si>
  <si>
    <t>Avg this round: 91.9</t>
  </si>
  <si>
    <t>A. McGrugan</t>
  </si>
  <si>
    <t>S. Chambers</t>
  </si>
  <si>
    <t>R. Cornish</t>
  </si>
  <si>
    <t>N. Veitch</t>
  </si>
  <si>
    <t>R. Ellsmore</t>
  </si>
  <si>
    <t>S. Stafford</t>
  </si>
  <si>
    <t>T. Yates</t>
  </si>
  <si>
    <t>M. Rudge</t>
  </si>
  <si>
    <t>S. Rogers</t>
  </si>
  <si>
    <t>K. Price</t>
  </si>
  <si>
    <t>C. Donaldson</t>
  </si>
  <si>
    <t>Avg of declared Avgs: 91.9</t>
  </si>
  <si>
    <t>Avg this round: 86.9</t>
  </si>
  <si>
    <t>Avg of declared Avgs: 90.6</t>
  </si>
  <si>
    <t>Avg this round: 88.6</t>
  </si>
  <si>
    <t>K. Bathers</t>
  </si>
  <si>
    <t>W. M. Pow</t>
  </si>
  <si>
    <t>B. Wells</t>
  </si>
  <si>
    <t>D. Nelson</t>
  </si>
  <si>
    <t>J. Bray</t>
  </si>
  <si>
    <t>J. Wilson</t>
  </si>
  <si>
    <t>A. Trinder</t>
  </si>
  <si>
    <t>C. Smith</t>
  </si>
  <si>
    <t>Avg of declared Avgs: 90.0</t>
  </si>
  <si>
    <t>Avg this round: 83.9</t>
  </si>
  <si>
    <t>Avg this round: 87.6</t>
  </si>
  <si>
    <t>D. Nowell</t>
  </si>
  <si>
    <t>J. Jack</t>
  </si>
  <si>
    <t>Redcraig</t>
  </si>
  <si>
    <t>C. Jones</t>
  </si>
  <si>
    <t>S. Spencley</t>
  </si>
  <si>
    <t>A. Bathers</t>
  </si>
  <si>
    <t>J. Voisey</t>
  </si>
  <si>
    <t>I. Scott</t>
  </si>
  <si>
    <t>J. McAdam</t>
  </si>
  <si>
    <t>Avg this round: 88.4</t>
  </si>
  <si>
    <t>Avg of declared Avgs: 86.7</t>
  </si>
  <si>
    <t>Avg this round: 81.4</t>
  </si>
  <si>
    <t>A. Ginn</t>
  </si>
  <si>
    <t>M. Gray</t>
  </si>
  <si>
    <t>S. Anderson</t>
  </si>
  <si>
    <t>R. MacLean</t>
  </si>
  <si>
    <t>S. Cybaniak</t>
  </si>
  <si>
    <t>D. Henderson</t>
  </si>
  <si>
    <t>D. Arkwright</t>
  </si>
  <si>
    <t>E. B. Dobson</t>
  </si>
  <si>
    <t>J. Latson P7.4.2</t>
  </si>
  <si>
    <t>Avg of declared Avgs: 85.7</t>
  </si>
  <si>
    <t>Avg this round: 87.7</t>
  </si>
  <si>
    <t>Avg this round: 84.6</t>
  </si>
  <si>
    <t>J. Hodgson</t>
  </si>
  <si>
    <t>L. McFarland</t>
  </si>
  <si>
    <t>J. Shaw</t>
  </si>
  <si>
    <t>M. Broom</t>
  </si>
  <si>
    <t>S. Clements</t>
  </si>
  <si>
    <t>T. Thomas</t>
  </si>
  <si>
    <t>M. Arkwright</t>
  </si>
  <si>
    <t>M. Carr</t>
  </si>
  <si>
    <t>T. Morton</t>
  </si>
  <si>
    <t>P. Bowland</t>
  </si>
  <si>
    <t>N. Blackburn</t>
  </si>
  <si>
    <t>D. Roberts</t>
  </si>
  <si>
    <t xml:space="preserve">  Scorer: A Fellerman</t>
  </si>
  <si>
    <t>Avg of declared Avgs: 84.0</t>
  </si>
  <si>
    <t>Avg of declared Avgs: 82.9</t>
  </si>
  <si>
    <t>D. Booth</t>
  </si>
  <si>
    <t>P. Hancock</t>
  </si>
  <si>
    <t>P. Bowles</t>
  </si>
  <si>
    <t>J. H. Marshall</t>
  </si>
  <si>
    <t>P. Goldthorpe</t>
  </si>
  <si>
    <t>P. Ross</t>
  </si>
  <si>
    <t>N. Sanderson</t>
  </si>
  <si>
    <t>D. Stafford</t>
  </si>
  <si>
    <t>C. Bullock</t>
  </si>
  <si>
    <t>S. Hayman</t>
  </si>
  <si>
    <t>M. Power</t>
  </si>
  <si>
    <t>T. Clayton</t>
  </si>
  <si>
    <t>R. Riley</t>
  </si>
  <si>
    <t>Avg of declared Avgs: 81.7</t>
  </si>
  <si>
    <t>Avg this round: 84.0</t>
  </si>
  <si>
    <t>Avg of declared Avgs: 80.8</t>
  </si>
  <si>
    <t>Avg this round: 79.0</t>
  </si>
  <si>
    <t>S. Taylforth</t>
  </si>
  <si>
    <t>E. Swain</t>
  </si>
  <si>
    <t>J. Kendrick</t>
  </si>
  <si>
    <t>P. Monaghan</t>
  </si>
  <si>
    <t>A. Napoleon</t>
  </si>
  <si>
    <t>M. Crooks</t>
  </si>
  <si>
    <t>R. Sowerbutts</t>
  </si>
  <si>
    <t>H. Wilkinson</t>
  </si>
  <si>
    <t>Avg of declared Avgs: 79.8</t>
  </si>
  <si>
    <t>Avg this round: 78.5</t>
  </si>
  <si>
    <t>Avg of declared Avgs: 78.6</t>
  </si>
  <si>
    <t>Avg this round: 77.8</t>
  </si>
  <si>
    <t>A. Williams</t>
  </si>
  <si>
    <t>B. Jones</t>
  </si>
  <si>
    <t>P. Wawick</t>
  </si>
  <si>
    <t>K. Taylor</t>
  </si>
  <si>
    <t>J. Wood</t>
  </si>
  <si>
    <t>K. Stone</t>
  </si>
  <si>
    <t>S. Bullock</t>
  </si>
  <si>
    <t>Avg of declared Avgs: 76.3</t>
  </si>
  <si>
    <t>Avg this round: 77.6</t>
  </si>
  <si>
    <t>Division Eighteen</t>
  </si>
  <si>
    <t>Avg of declared Avgs: 74.4</t>
  </si>
  <si>
    <t>Avg this round: 71.8</t>
  </si>
  <si>
    <t>R. Beale</t>
  </si>
  <si>
    <t>C. Middlemore</t>
  </si>
  <si>
    <t>C. Plag</t>
  </si>
  <si>
    <t>A. Foy</t>
  </si>
  <si>
    <t>B. Murphy</t>
  </si>
  <si>
    <t>K. Harrison</t>
  </si>
  <si>
    <t>G. Crosby</t>
  </si>
  <si>
    <t>R. Mallinson P5.2.2</t>
  </si>
  <si>
    <t>P. Johnson</t>
  </si>
  <si>
    <t>L. Talbot</t>
  </si>
  <si>
    <t>J. Wray</t>
  </si>
  <si>
    <t>Division Nineteen</t>
  </si>
  <si>
    <t>Avg of declared Avgs: 67.6</t>
  </si>
  <si>
    <t>Avg this round: 72.2</t>
  </si>
  <si>
    <t>I. Middlemore</t>
  </si>
  <si>
    <t>J. Gillion</t>
  </si>
  <si>
    <t>M. Thornton</t>
  </si>
  <si>
    <t>C. Morris</t>
  </si>
  <si>
    <t>G. Wilkinson</t>
  </si>
  <si>
    <t xml:space="preserve">  Scorer: K Wightman</t>
  </si>
  <si>
    <t>Avg this round: 83.8</t>
  </si>
  <si>
    <t>Avg of declared Avgs: 88.0</t>
  </si>
  <si>
    <t>Avg of declared Avgs: 84.4</t>
  </si>
  <si>
    <t>Avg this round: 84.9</t>
  </si>
  <si>
    <t>Avg of declared Avgs: 74.8</t>
  </si>
  <si>
    <t>Avg this round: 73.3</t>
  </si>
  <si>
    <t>Sport Rifle - Teams</t>
  </si>
  <si>
    <t>1 Kendal</t>
  </si>
  <si>
    <t>2 Market Drayton A</t>
  </si>
  <si>
    <t>D. Phillips Res</t>
  </si>
  <si>
    <t>3 Penzance &amp; St. Ives</t>
  </si>
  <si>
    <t>5 Vickers</t>
  </si>
  <si>
    <t>4 Sunderland A</t>
  </si>
  <si>
    <t>6 Warrington</t>
  </si>
  <si>
    <t>Avg of declared Avgs: 547.8</t>
  </si>
  <si>
    <t>Avg this round: 551.5</t>
  </si>
  <si>
    <t>1 Leek</t>
  </si>
  <si>
    <t>2 Market Drayton B</t>
  </si>
  <si>
    <t>J. Machin Res</t>
  </si>
  <si>
    <t>3 Penarth</t>
  </si>
  <si>
    <t>5 Sunderland C</t>
  </si>
  <si>
    <t>4 Sunderland B</t>
  </si>
  <si>
    <t>6 Bogey465</t>
  </si>
  <si>
    <t>Avg of declared Avgs: 494.8</t>
  </si>
  <si>
    <t>Avg this round: 495.2</t>
  </si>
  <si>
    <t>Short Range Standard Pistol - Individuals</t>
  </si>
  <si>
    <t>Avg of declared Avgs: 263.6</t>
  </si>
  <si>
    <t>Avg this round: 263.8</t>
  </si>
  <si>
    <t>Avg of declared Avgs: 225.5</t>
  </si>
  <si>
    <t>Avg this round: 231.0</t>
  </si>
  <si>
    <t xml:space="preserve">  Scorer: M Bailey</t>
  </si>
  <si>
    <t>100yds Benchrest - Individuals</t>
  </si>
  <si>
    <t>Avg of declared Avgs: 193.3</t>
  </si>
  <si>
    <t>A. Cook</t>
  </si>
  <si>
    <t>J. Gardiner</t>
  </si>
  <si>
    <t>J. Innes</t>
  </si>
  <si>
    <t>S. Murcutt</t>
  </si>
  <si>
    <t>Chippenham</t>
  </si>
  <si>
    <t>Avg of declared Avgs: 189.8</t>
  </si>
  <si>
    <t>M. Boyd</t>
  </si>
  <si>
    <t>R. Farquhar P7.4.2</t>
  </si>
  <si>
    <t>J. McAdam P7.6.3.2</t>
  </si>
  <si>
    <t>J. Russell</t>
  </si>
  <si>
    <t>P. Smith</t>
  </si>
  <si>
    <t>Avg of declared Avgs: 174.5</t>
  </si>
  <si>
    <t>K. Braithwaite</t>
  </si>
  <si>
    <t>G. Goodyear</t>
  </si>
  <si>
    <t>M. Griffiths</t>
  </si>
  <si>
    <t>R. Wylam</t>
  </si>
  <si>
    <t xml:space="preserve">  Scorer: I Gray</t>
  </si>
  <si>
    <t>50m/y Benchrest A/S - Individuals</t>
  </si>
  <si>
    <t>Avg of declared Avgs: 198.7</t>
  </si>
  <si>
    <t>D. Caffrey</t>
  </si>
  <si>
    <t>N. Currie</t>
  </si>
  <si>
    <t>J. Porter</t>
  </si>
  <si>
    <t>M. Young</t>
  </si>
  <si>
    <t>Avg of declared Avgs: 197.0</t>
  </si>
  <si>
    <t>H. Ayre</t>
  </si>
  <si>
    <t>R. Birchall</t>
  </si>
  <si>
    <t>W. Latimer</t>
  </si>
  <si>
    <t>M. McDowell</t>
  </si>
  <si>
    <t>J. McLaughlin</t>
  </si>
  <si>
    <t>Avg of declared Avgs: 195.7</t>
  </si>
  <si>
    <t>R. Bell</t>
  </si>
  <si>
    <t>M. Harlow</t>
  </si>
  <si>
    <t>M. Milvenna</t>
  </si>
  <si>
    <t>M. Pearson</t>
  </si>
  <si>
    <t>V. Robinson</t>
  </si>
  <si>
    <t>Worplesdon</t>
  </si>
  <si>
    <t>Avg of declared Avgs: 194.8</t>
  </si>
  <si>
    <t>I. Gray</t>
  </si>
  <si>
    <t>Kinross &amp; Milnathort</t>
  </si>
  <si>
    <t>D. E. Holehouse</t>
  </si>
  <si>
    <t>K. Knowles</t>
  </si>
  <si>
    <t>E. O'Brien</t>
  </si>
  <si>
    <t>Avg of declared Avgs: 193.5</t>
  </si>
  <si>
    <t>P. McCusker</t>
  </si>
  <si>
    <t>Gaib. O'Neill</t>
  </si>
  <si>
    <t>M. Pillips</t>
  </si>
  <si>
    <t>D. Sheridan</t>
  </si>
  <si>
    <t>Avg of declared Avgs: 192.4</t>
  </si>
  <si>
    <t>B. Carson</t>
  </si>
  <si>
    <t>A. Duncan</t>
  </si>
  <si>
    <t>D. Harlow</t>
  </si>
  <si>
    <t>A. McCusker</t>
  </si>
  <si>
    <t>D. Millikan</t>
  </si>
  <si>
    <t>D. Wiseman</t>
  </si>
  <si>
    <t>Avg of declared Avgs: 191.2</t>
  </si>
  <si>
    <t>R. Brown</t>
  </si>
  <si>
    <t>R. Farquhar</t>
  </si>
  <si>
    <t>M. King</t>
  </si>
  <si>
    <t>J. Mulholland</t>
  </si>
  <si>
    <t>Avg of declared Avgs: 190.1</t>
  </si>
  <si>
    <t>D. Dobson</t>
  </si>
  <si>
    <t>E. Gibson</t>
  </si>
  <si>
    <t>N. Hagan P5.2.3</t>
  </si>
  <si>
    <t>A. Lyons</t>
  </si>
  <si>
    <t>R. Magee</t>
  </si>
  <si>
    <t>J. McClean</t>
  </si>
  <si>
    <t>R. Donnelly</t>
  </si>
  <si>
    <t>W. Greenlaw</t>
  </si>
  <si>
    <t>C. McCaffrey</t>
  </si>
  <si>
    <t>Ger. O'Neil</t>
  </si>
  <si>
    <t>Avg of declared Avgs: 183.5</t>
  </si>
  <si>
    <t>T. Ashford</t>
  </si>
  <si>
    <t>A. Donnelly</t>
  </si>
  <si>
    <t>A. Kerr</t>
  </si>
  <si>
    <t>D. Kyle</t>
  </si>
  <si>
    <t>N. Magee</t>
  </si>
  <si>
    <t>Avg of declared Avgs: 164.2</t>
  </si>
  <si>
    <t>M. Bennett P5.2.3</t>
  </si>
  <si>
    <t>P. Brown</t>
  </si>
  <si>
    <t>N. Harrison</t>
  </si>
  <si>
    <t>J. Hewitt</t>
  </si>
  <si>
    <t>T. McCaffrey</t>
  </si>
  <si>
    <t>N. Roach</t>
  </si>
  <si>
    <t>Avg of declared Avgs: 192.8</t>
  </si>
  <si>
    <t>Avg of declared Avgs: 186.0</t>
  </si>
  <si>
    <t>N. Hagan</t>
  </si>
  <si>
    <t>Avg this round: 190.2</t>
  </si>
  <si>
    <t>Avg this round: 191.5</t>
  </si>
  <si>
    <t>Avg this round: 197.8</t>
  </si>
  <si>
    <t>Avg this round: 189.2</t>
  </si>
  <si>
    <t>Avg this round: 171.6</t>
  </si>
  <si>
    <t>Avg this round: 194.6</t>
  </si>
  <si>
    <t>Avg this round: 194.3</t>
  </si>
  <si>
    <t>Avg this round: 192.6</t>
  </si>
  <si>
    <t>Avg this round: 193.8</t>
  </si>
  <si>
    <t>Avg this round: 192.8</t>
  </si>
  <si>
    <t>Avg this round: 185.9</t>
  </si>
  <si>
    <t>Avg this round: 196.7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</si>
  <si>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</si>
  <si>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</si>
  <si>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</si>
  <si>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</si>
  <si>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</si>
  <si>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</si>
  <si>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</si>
  <si>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</si>
  <si>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</si>
  <si>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</si>
  <si>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</si>
  <si>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</si>
  <si>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</si>
  <si>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Gallery Rifle Any Sen</t>
  </si>
  <si>
    <t>D11</t>
  </si>
  <si>
    <t>D12</t>
  </si>
  <si>
    <t>D13</t>
  </si>
  <si>
    <t>D14</t>
  </si>
  <si>
    <t>D15</t>
  </si>
  <si>
    <t>Gallery Rifle Iron</t>
  </si>
  <si>
    <t>10m Air Pistol Jun</t>
  </si>
  <si>
    <t>Gallery Rifle Iron Sen</t>
  </si>
  <si>
    <t>10m Air Pistol Sen</t>
  </si>
  <si>
    <t>Long Barrelled Pistol</t>
  </si>
  <si>
    <t>10m Air Pistol Team</t>
  </si>
  <si>
    <t>Long Barrelled Pistol Sen</t>
  </si>
  <si>
    <t>10m Air Pistol (Supp rest)</t>
  </si>
  <si>
    <t>Long Range Rifle</t>
  </si>
  <si>
    <t>10m Air Rifle</t>
  </si>
  <si>
    <t>Long Range Rifle Sen</t>
  </si>
  <si>
    <t>10m Air Rifle Jun</t>
  </si>
  <si>
    <t>LR Rifle 100 Any</t>
  </si>
  <si>
    <t>10m Air Rifle Sen</t>
  </si>
  <si>
    <t>LR Rifle 100 Any Sen</t>
  </si>
  <si>
    <t>10m Air Rifle (Supp rest)</t>
  </si>
  <si>
    <t>Muzzle-loading Pistol</t>
  </si>
  <si>
    <t>20Yd Pistol</t>
  </si>
  <si>
    <t>Muzzle-loading Pistol Sen</t>
  </si>
  <si>
    <t>20Yd Pistol Sen</t>
  </si>
  <si>
    <t>Muzzle-loading Revolver</t>
  </si>
  <si>
    <t>6Yd Air Pistol</t>
  </si>
  <si>
    <t>Rapid Fire Air Pistol</t>
  </si>
  <si>
    <t>Bench 100yd</t>
  </si>
  <si>
    <t>Rapid Fire Rifle</t>
  </si>
  <si>
    <t>Bench 50m</t>
  </si>
  <si>
    <t>Rapid Fire Rifle Sen</t>
  </si>
  <si>
    <t>Short Range Rifle</t>
  </si>
  <si>
    <t>Bench 50m Sen</t>
  </si>
  <si>
    <t>Short Range Rifle Sen</t>
  </si>
  <si>
    <t>Bench SR (Air)</t>
  </si>
  <si>
    <t>Short Range Rifle Team</t>
  </si>
  <si>
    <t>Bench SR (Air) Sen</t>
  </si>
  <si>
    <t>Sport Rifle</t>
  </si>
  <si>
    <t>Bench SR (Rim)</t>
  </si>
  <si>
    <t>D16</t>
  </si>
  <si>
    <t>D17</t>
  </si>
  <si>
    <t>D18</t>
  </si>
  <si>
    <t>D19</t>
  </si>
  <si>
    <t>Sport Rifle Sen</t>
  </si>
  <si>
    <t>Bench SR (Rim) Sen</t>
  </si>
  <si>
    <t>Sport Rifle Team</t>
  </si>
  <si>
    <t>Bench SR (Rim) Team</t>
  </si>
  <si>
    <t>SR Standard Pistol</t>
  </si>
  <si>
    <t>Gallery Rifle Any</t>
  </si>
  <si>
    <t>To return to this sheet from any result sheet, hit the little arrow at the top left of the sheet</t>
  </si>
  <si>
    <t>Summer 2022 - Round 10</t>
  </si>
  <si>
    <t>Issue date: 02-Jan-23</t>
  </si>
  <si>
    <t xml:space="preserve">  Challenges must be sent to the scorer and received by: 16-Jan-23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</si>
</sst>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#0.000"/>
    <numFmt numFmtId="166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000000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sz val="1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name val="Verdana"/>
      <family val="2"/>
    </font>
    <font>
      <sz val="12"/>
      <color rgb="FF000000"/>
      <name val="Verdana"/>
      <family val="2"/>
      <charset val="1"/>
    </font>
    <font>
      <sz val="10"/>
      <name val="Times New Roman"/>
      <family val="1"/>
      <charset val="1"/>
    </font>
    <font>
      <sz val="12"/>
      <color indexed="8"/>
      <name val="Verdana"/>
      <family val="2"/>
    </font>
    <font>
      <sz val="8"/>
      <name val="Trebuchet MS"/>
      <family val="2"/>
      <charset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darkVertical"/>
    </fill>
    <fill>
      <patternFill patternType="solid">
        <fgColor rgb="FF808080"/>
        <bgColor rgb="FF969696"/>
      </patternFill>
    </fill>
  </fills>
  <borders count="5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4" fillId="0" borderId="0"/>
    <xf numFmtId="0" fontId="16" fillId="0" borderId="0"/>
    <xf numFmtId="0" fontId="21" fillId="0" borderId="0"/>
    <xf numFmtId="0" fontId="22" fillId="0" borderId="0" applyBorder="0" applyProtection="0">
      <alignment vertical="top" wrapText="1"/>
    </xf>
    <xf numFmtId="0" fontId="23" fillId="0" borderId="0"/>
    <xf numFmtId="0" fontId="24" fillId="0" borderId="0" applyNumberFormat="0" applyFill="0" applyBorder="0" applyProtection="0">
      <alignment vertical="top" wrapText="1"/>
    </xf>
  </cellStyleXfs>
  <cellXfs count="366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 applyAlignment="1">
      <alignment horizontal="center"/>
    </xf>
    <xf numFmtId="0" fontId="6" fillId="0" borderId="0" xfId="1" applyFont="1" applyFill="1" applyAlignment="1" applyProtection="1">
      <alignment horizontal="left"/>
      <protection locked="0"/>
    </xf>
    <xf numFmtId="0" fontId="5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0" fontId="8" fillId="0" borderId="0" xfId="2" applyFont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5" xfId="0" applyFont="1" applyBorder="1"/>
    <xf numFmtId="0" fontId="5" fillId="0" borderId="6" xfId="0" applyFont="1" applyBorder="1"/>
    <xf numFmtId="15" fontId="5" fillId="0" borderId="0" xfId="2" applyNumberFormat="1" applyFont="1" applyAlignment="1">
      <alignment horizontal="right"/>
    </xf>
    <xf numFmtId="0" fontId="9" fillId="0" borderId="0" xfId="0" applyFont="1"/>
    <xf numFmtId="0" fontId="9" fillId="0" borderId="5" xfId="0" applyFont="1" applyBorder="1"/>
    <xf numFmtId="0" fontId="9" fillId="0" borderId="6" xfId="0" applyFont="1" applyBorder="1"/>
    <xf numFmtId="0" fontId="9" fillId="0" borderId="4" xfId="0" applyFont="1" applyBorder="1" applyAlignment="1">
      <alignment horizontal="center"/>
    </xf>
    <xf numFmtId="0" fontId="9" fillId="0" borderId="8" xfId="0" applyFont="1" applyBorder="1"/>
    <xf numFmtId="0" fontId="9" fillId="0" borderId="10" xfId="0" applyFont="1" applyBorder="1"/>
    <xf numFmtId="0" fontId="9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/>
    <xf numFmtId="0" fontId="9" fillId="0" borderId="14" xfId="0" applyFont="1" applyBorder="1"/>
    <xf numFmtId="0" fontId="4" fillId="0" borderId="0" xfId="0" applyFont="1" applyAlignment="1">
      <alignment horizontal="center"/>
    </xf>
    <xf numFmtId="0" fontId="5" fillId="0" borderId="15" xfId="2" applyFont="1" applyBorder="1"/>
    <xf numFmtId="0" fontId="5" fillId="0" borderId="16" xfId="2" applyFont="1" applyBorder="1"/>
    <xf numFmtId="1" fontId="10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0" fontId="10" fillId="0" borderId="0" xfId="2" applyFont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1" fillId="0" borderId="0" xfId="2" applyFont="1"/>
    <xf numFmtId="0" fontId="5" fillId="0" borderId="0" xfId="2" applyFont="1" applyAlignment="1">
      <alignment horizontal="left"/>
    </xf>
    <xf numFmtId="0" fontId="5" fillId="2" borderId="0" xfId="2" applyFont="1" applyFill="1"/>
    <xf numFmtId="0" fontId="5" fillId="2" borderId="0" xfId="2" applyFont="1" applyFill="1" applyAlignment="1">
      <alignment horizontal="center"/>
    </xf>
    <xf numFmtId="0" fontId="10" fillId="0" borderId="0" xfId="0" applyFont="1"/>
    <xf numFmtId="0" fontId="9" fillId="0" borderId="18" xfId="0" applyFont="1" applyBorder="1"/>
    <xf numFmtId="0" fontId="9" fillId="0" borderId="9" xfId="0" applyFont="1" applyBorder="1"/>
    <xf numFmtId="0" fontId="9" fillId="0" borderId="19" xfId="0" applyFont="1" applyBorder="1"/>
    <xf numFmtId="0" fontId="9" fillId="0" borderId="7" xfId="0" applyFont="1" applyBorder="1"/>
    <xf numFmtId="0" fontId="9" fillId="0" borderId="11" xfId="0" applyFont="1" applyBorder="1"/>
    <xf numFmtId="15" fontId="5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2" applyFont="1" applyBorder="1" applyAlignment="1">
      <alignment horizontal="center"/>
    </xf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12" fillId="0" borderId="8" xfId="2" applyFont="1" applyBorder="1"/>
    <xf numFmtId="0" fontId="5" fillId="0" borderId="21" xfId="2" applyFont="1" applyBorder="1"/>
    <xf numFmtId="15" fontId="5" fillId="0" borderId="0" xfId="2" applyNumberFormat="1" applyFont="1" applyAlignment="1">
      <alignment horizontal="left"/>
    </xf>
    <xf numFmtId="164" fontId="5" fillId="0" borderId="5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right"/>
    </xf>
    <xf numFmtId="164" fontId="5" fillId="0" borderId="12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left"/>
    </xf>
    <xf numFmtId="164" fontId="9" fillId="0" borderId="5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164" fontId="5" fillId="0" borderId="0" xfId="2" applyNumberFormat="1" applyFont="1" applyAlignment="1">
      <alignment horizontal="right"/>
    </xf>
    <xf numFmtId="164" fontId="5" fillId="0" borderId="12" xfId="2" applyNumberFormat="1" applyFont="1" applyBorder="1" applyAlignment="1">
      <alignment horizontal="left"/>
    </xf>
    <xf numFmtId="164" fontId="9" fillId="0" borderId="12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left"/>
    </xf>
    <xf numFmtId="164" fontId="9" fillId="0" borderId="22" xfId="0" applyNumberFormat="1" applyFont="1" applyBorder="1" applyAlignment="1">
      <alignment horizontal="right"/>
    </xf>
    <xf numFmtId="0" fontId="9" fillId="0" borderId="8" xfId="0" applyFont="1" applyBorder="1" applyAlignment="1">
      <alignment horizontal="left"/>
    </xf>
    <xf numFmtId="164" fontId="9" fillId="0" borderId="8" xfId="0" applyNumberFormat="1" applyFont="1" applyBorder="1" applyAlignment="1">
      <alignment horizontal="left"/>
    </xf>
    <xf numFmtId="164" fontId="5" fillId="0" borderId="17" xfId="2" applyNumberFormat="1" applyFont="1" applyBorder="1" applyAlignment="1">
      <alignment horizontal="right"/>
    </xf>
    <xf numFmtId="0" fontId="5" fillId="0" borderId="23" xfId="2" applyFont="1" applyBorder="1"/>
    <xf numFmtId="0" fontId="5" fillId="0" borderId="24" xfId="2" applyFont="1" applyBorder="1"/>
    <xf numFmtId="0" fontId="5" fillId="0" borderId="25" xfId="2" applyFont="1" applyBorder="1"/>
    <xf numFmtId="164" fontId="5" fillId="0" borderId="9" xfId="2" applyNumberFormat="1" applyFont="1" applyBorder="1"/>
    <xf numFmtId="164" fontId="5" fillId="0" borderId="19" xfId="2" applyNumberFormat="1" applyFont="1" applyBorder="1"/>
    <xf numFmtId="0" fontId="5" fillId="0" borderId="26" xfId="2" applyFont="1" applyBorder="1"/>
    <xf numFmtId="0" fontId="5" fillId="0" borderId="27" xfId="2" applyFont="1" applyBorder="1"/>
    <xf numFmtId="0" fontId="5" fillId="0" borderId="28" xfId="2" applyFont="1" applyBorder="1"/>
    <xf numFmtId="164" fontId="5" fillId="0" borderId="10" xfId="2" applyNumberFormat="1" applyFont="1" applyBorder="1"/>
    <xf numFmtId="0" fontId="5" fillId="0" borderId="29" xfId="2" applyFont="1" applyBorder="1"/>
    <xf numFmtId="0" fontId="5" fillId="0" borderId="30" xfId="2" applyFont="1" applyBorder="1"/>
    <xf numFmtId="0" fontId="5" fillId="0" borderId="31" xfId="2" applyFont="1" applyBorder="1"/>
    <xf numFmtId="164" fontId="5" fillId="0" borderId="12" xfId="2" applyNumberFormat="1" applyFont="1" applyBorder="1"/>
    <xf numFmtId="164" fontId="5" fillId="0" borderId="14" xfId="2" applyNumberFormat="1" applyFont="1" applyBorder="1"/>
    <xf numFmtId="165" fontId="5" fillId="0" borderId="9" xfId="2" applyNumberFormat="1" applyFont="1" applyBorder="1"/>
    <xf numFmtId="165" fontId="5" fillId="0" borderId="8" xfId="2" applyNumberFormat="1" applyFont="1" applyBorder="1"/>
    <xf numFmtId="166" fontId="5" fillId="0" borderId="7" xfId="2" applyNumberFormat="1" applyFont="1" applyBorder="1"/>
    <xf numFmtId="165" fontId="5" fillId="0" borderId="8" xfId="0" applyNumberFormat="1" applyFont="1" applyBorder="1"/>
    <xf numFmtId="0" fontId="5" fillId="0" borderId="7" xfId="0" applyFont="1" applyBorder="1" applyAlignment="1">
      <alignment horizontal="left"/>
    </xf>
    <xf numFmtId="166" fontId="5" fillId="0" borderId="11" xfId="2" applyNumberFormat="1" applyFont="1" applyBorder="1"/>
    <xf numFmtId="165" fontId="5" fillId="0" borderId="12" xfId="2" applyNumberFormat="1" applyFont="1" applyBorder="1"/>
    <xf numFmtId="165" fontId="9" fillId="0" borderId="9" xfId="0" applyNumberFormat="1" applyFont="1" applyBorder="1"/>
    <xf numFmtId="165" fontId="9" fillId="0" borderId="8" xfId="0" applyNumberFormat="1" applyFont="1" applyBorder="1"/>
    <xf numFmtId="165" fontId="9" fillId="0" borderId="12" xfId="0" applyNumberFormat="1" applyFont="1" applyBorder="1"/>
    <xf numFmtId="166" fontId="5" fillId="0" borderId="0" xfId="2" applyNumberFormat="1" applyFont="1"/>
    <xf numFmtId="166" fontId="5" fillId="0" borderId="0" xfId="2" applyNumberFormat="1" applyFont="1" applyAlignment="1">
      <alignment horizontal="center"/>
    </xf>
    <xf numFmtId="0" fontId="13" fillId="0" borderId="0" xfId="0" applyFont="1"/>
    <xf numFmtId="0" fontId="15" fillId="0" borderId="0" xfId="3" applyFont="1"/>
    <xf numFmtId="0" fontId="15" fillId="0" borderId="0" xfId="4" applyFont="1"/>
    <xf numFmtId="0" fontId="17" fillId="0" borderId="0" xfId="3" applyFont="1"/>
    <xf numFmtId="0" fontId="6" fillId="0" borderId="0" xfId="1" applyFont="1" applyBorder="1" applyAlignment="1" applyProtection="1">
      <alignment horizontal="left"/>
      <protection locked="0"/>
    </xf>
    <xf numFmtId="0" fontId="18" fillId="0" borderId="0" xfId="3" applyFont="1"/>
    <xf numFmtId="0" fontId="8" fillId="0" borderId="0" xfId="3" applyFont="1"/>
    <xf numFmtId="0" fontId="19" fillId="0" borderId="1" xfId="3" applyFont="1" applyBorder="1" applyAlignment="1">
      <alignment horizontal="center"/>
    </xf>
    <xf numFmtId="0" fontId="17" fillId="0" borderId="2" xfId="3" applyFont="1" applyBorder="1"/>
    <xf numFmtId="0" fontId="17" fillId="0" borderId="20" xfId="3" applyFont="1" applyBorder="1"/>
    <xf numFmtId="0" fontId="17" fillId="0" borderId="16" xfId="3" applyFont="1" applyBorder="1"/>
    <xf numFmtId="0" fontId="17" fillId="0" borderId="21" xfId="3" applyFont="1" applyBorder="1"/>
    <xf numFmtId="0" fontId="17" fillId="0" borderId="2" xfId="3" applyFont="1" applyBorder="1" applyAlignment="1">
      <alignment horizontal="right"/>
    </xf>
    <xf numFmtId="0" fontId="17" fillId="0" borderId="3" xfId="3" applyFont="1" applyBorder="1" applyAlignment="1">
      <alignment horizontal="right"/>
    </xf>
    <xf numFmtId="0" fontId="17" fillId="0" borderId="4" xfId="3" applyFont="1" applyBorder="1" applyAlignment="1">
      <alignment horizontal="center"/>
    </xf>
    <xf numFmtId="0" fontId="17" fillId="0" borderId="5" xfId="4" applyFont="1" applyBorder="1" applyAlignment="1">
      <alignment horizontal="left"/>
    </xf>
    <xf numFmtId="0" fontId="17" fillId="0" borderId="5" xfId="3" applyFont="1" applyBorder="1"/>
    <xf numFmtId="0" fontId="17" fillId="0" borderId="5" xfId="4" applyFont="1" applyBorder="1"/>
    <xf numFmtId="0" fontId="17" fillId="0" borderId="6" xfId="4" applyFont="1" applyBorder="1"/>
    <xf numFmtId="0" fontId="17" fillId="0" borderId="7" xfId="3" applyFont="1" applyBorder="1" applyAlignment="1">
      <alignment horizontal="center"/>
    </xf>
    <xf numFmtId="0" fontId="17" fillId="0" borderId="8" xfId="4" applyFont="1" applyBorder="1" applyAlignment="1">
      <alignment horizontal="left"/>
    </xf>
    <xf numFmtId="0" fontId="17" fillId="0" borderId="8" xfId="3" applyFont="1" applyBorder="1"/>
    <xf numFmtId="0" fontId="17" fillId="0" borderId="9" xfId="3" applyFont="1" applyBorder="1"/>
    <xf numFmtId="0" fontId="17" fillId="0" borderId="8" xfId="4" applyFont="1" applyBorder="1"/>
    <xf numFmtId="0" fontId="17" fillId="0" borderId="10" xfId="4" applyFont="1" applyBorder="1"/>
    <xf numFmtId="0" fontId="17" fillId="0" borderId="11" xfId="3" applyFont="1" applyBorder="1" applyAlignment="1">
      <alignment horizontal="center"/>
    </xf>
    <xf numFmtId="0" fontId="17" fillId="0" borderId="12" xfId="4" applyFont="1" applyBorder="1" applyAlignment="1">
      <alignment horizontal="left"/>
    </xf>
    <xf numFmtId="0" fontId="17" fillId="0" borderId="12" xfId="3" applyFont="1" applyBorder="1"/>
    <xf numFmtId="0" fontId="17" fillId="0" borderId="13" xfId="3" applyFont="1" applyBorder="1"/>
    <xf numFmtId="0" fontId="17" fillId="0" borderId="12" xfId="4" applyFont="1" applyBorder="1"/>
    <xf numFmtId="0" fontId="17" fillId="0" borderId="14" xfId="4" applyFont="1" applyBorder="1"/>
    <xf numFmtId="15" fontId="17" fillId="0" borderId="0" xfId="3" applyNumberFormat="1" applyFont="1" applyAlignment="1">
      <alignment horizontal="right"/>
    </xf>
    <xf numFmtId="0" fontId="20" fillId="0" borderId="5" xfId="4" applyFont="1" applyBorder="1"/>
    <xf numFmtId="0" fontId="20" fillId="0" borderId="6" xfId="4" applyFont="1" applyBorder="1"/>
    <xf numFmtId="0" fontId="20" fillId="0" borderId="7" xfId="4" applyFont="1" applyBorder="1" applyAlignment="1">
      <alignment horizontal="center"/>
    </xf>
    <xf numFmtId="0" fontId="20" fillId="0" borderId="8" xfId="4" applyFont="1" applyBorder="1"/>
    <xf numFmtId="0" fontId="20" fillId="0" borderId="10" xfId="4" applyFont="1" applyBorder="1"/>
    <xf numFmtId="0" fontId="20" fillId="0" borderId="11" xfId="4" applyFont="1" applyBorder="1" applyAlignment="1">
      <alignment horizontal="center"/>
    </xf>
    <xf numFmtId="0" fontId="20" fillId="0" borderId="12" xfId="4" applyFont="1" applyBorder="1"/>
    <xf numFmtId="0" fontId="20" fillId="0" borderId="14" xfId="4" applyFont="1" applyBorder="1"/>
    <xf numFmtId="0" fontId="20" fillId="0" borderId="0" xfId="4" applyFont="1"/>
    <xf numFmtId="0" fontId="15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17" fillId="0" borderId="0" xfId="3" applyFont="1" applyAlignment="1">
      <alignment horizontal="center"/>
    </xf>
    <xf numFmtId="0" fontId="20" fillId="0" borderId="4" xfId="4" applyFont="1" applyBorder="1" applyAlignment="1">
      <alignment horizontal="center"/>
    </xf>
    <xf numFmtId="0" fontId="4" fillId="0" borderId="0" xfId="5" applyFont="1"/>
    <xf numFmtId="0" fontId="5" fillId="0" borderId="0" xfId="5" applyFont="1"/>
    <xf numFmtId="0" fontId="7" fillId="0" borderId="0" xfId="5" applyFont="1"/>
    <xf numFmtId="0" fontId="8" fillId="0" borderId="0" xfId="5" applyFont="1"/>
    <xf numFmtId="0" fontId="5" fillId="0" borderId="1" xfId="5" applyFont="1" applyBorder="1"/>
    <xf numFmtId="0" fontId="5" fillId="0" borderId="2" xfId="5" applyFont="1" applyBorder="1"/>
    <xf numFmtId="0" fontId="5" fillId="0" borderId="2" xfId="5" applyFont="1" applyBorder="1" applyAlignment="1">
      <alignment horizontal="right"/>
    </xf>
    <xf numFmtId="0" fontId="5" fillId="0" borderId="3" xfId="5" applyFont="1" applyBorder="1" applyAlignment="1">
      <alignment horizontal="right"/>
    </xf>
    <xf numFmtId="0" fontId="5" fillId="0" borderId="4" xfId="5" applyFont="1" applyBorder="1" applyAlignment="1">
      <alignment horizontal="center"/>
    </xf>
    <xf numFmtId="0" fontId="5" fillId="0" borderId="5" xfId="5" applyFont="1" applyBorder="1"/>
    <xf numFmtId="0" fontId="5" fillId="0" borderId="6" xfId="5" applyFont="1" applyBorder="1"/>
    <xf numFmtId="0" fontId="5" fillId="0" borderId="7" xfId="5" applyFont="1" applyBorder="1" applyAlignment="1">
      <alignment horizontal="center"/>
    </xf>
    <xf numFmtId="0" fontId="5" fillId="0" borderId="8" xfId="5" applyFont="1" applyBorder="1"/>
    <xf numFmtId="0" fontId="5" fillId="0" borderId="9" xfId="5" applyFont="1" applyBorder="1"/>
    <xf numFmtId="0" fontId="5" fillId="0" borderId="10" xfId="5" applyFont="1" applyBorder="1"/>
    <xf numFmtId="0" fontId="5" fillId="0" borderId="11" xfId="5" applyFont="1" applyBorder="1" applyAlignment="1">
      <alignment horizontal="center"/>
    </xf>
    <xf numFmtId="0" fontId="5" fillId="0" borderId="12" xfId="5" applyFont="1" applyBorder="1"/>
    <xf numFmtId="0" fontId="5" fillId="0" borderId="13" xfId="5" applyFont="1" applyBorder="1"/>
    <xf numFmtId="0" fontId="5" fillId="0" borderId="14" xfId="5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15" fillId="0" borderId="32" xfId="6" applyFont="1" applyBorder="1" applyAlignment="1" applyProtection="1">
      <alignment horizontal="center"/>
    </xf>
    <xf numFmtId="0" fontId="15" fillId="0" borderId="33" xfId="6" applyFont="1" applyBorder="1" applyAlignment="1" applyProtection="1"/>
    <xf numFmtId="1" fontId="15" fillId="0" borderId="33" xfId="6" applyNumberFormat="1" applyFont="1" applyBorder="1" applyAlignment="1" applyProtection="1"/>
    <xf numFmtId="0" fontId="17" fillId="0" borderId="34" xfId="6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17" fillId="0" borderId="0" xfId="6" applyNumberFormat="1" applyFont="1" applyBorder="1" applyAlignment="1" applyProtection="1"/>
    <xf numFmtId="0" fontId="17" fillId="0" borderId="0" xfId="6" applyFont="1" applyBorder="1" applyAlignment="1" applyProtection="1"/>
    <xf numFmtId="0" fontId="17" fillId="0" borderId="0" xfId="6" applyFont="1" applyBorder="1" applyAlignment="1" applyProtection="1">
      <alignment horizontal="center"/>
    </xf>
    <xf numFmtId="0" fontId="17" fillId="0" borderId="0" xfId="4" applyFont="1"/>
    <xf numFmtId="0" fontId="18" fillId="0" borderId="34" xfId="6" applyFont="1" applyBorder="1" applyAlignment="1" applyProtection="1">
      <alignment horizontal="center"/>
    </xf>
    <xf numFmtId="0" fontId="18" fillId="0" borderId="0" xfId="6" applyFont="1" applyBorder="1" applyAlignment="1" applyProtection="1"/>
    <xf numFmtId="0" fontId="8" fillId="0" borderId="0" xfId="6" applyFont="1" applyBorder="1" applyAlignment="1" applyProtection="1"/>
    <xf numFmtId="0" fontId="18" fillId="0" borderId="0" xfId="7" applyFont="1"/>
    <xf numFmtId="1" fontId="17" fillId="0" borderId="1" xfId="6" applyNumberFormat="1" applyFont="1" applyBorder="1" applyAlignment="1" applyProtection="1">
      <alignment horizontal="center"/>
    </xf>
    <xf numFmtId="0" fontId="17" fillId="0" borderId="2" xfId="6" applyFont="1" applyBorder="1" applyAlignment="1" applyProtection="1"/>
    <xf numFmtId="0" fontId="17" fillId="0" borderId="2" xfId="6" applyFont="1" applyBorder="1" applyAlignment="1" applyProtection="1">
      <alignment horizontal="right"/>
    </xf>
    <xf numFmtId="0" fontId="17" fillId="0" borderId="3" xfId="6" applyFont="1" applyBorder="1" applyAlignment="1" applyProtection="1">
      <alignment horizontal="right"/>
    </xf>
    <xf numFmtId="0" fontId="17" fillId="0" borderId="4" xfId="6" applyFont="1" applyBorder="1" applyAlignment="1" applyProtection="1">
      <alignment horizontal="center"/>
    </xf>
    <xf numFmtId="0" fontId="17" fillId="0" borderId="5" xfId="6" applyFont="1" applyBorder="1" applyAlignment="1" applyProtection="1"/>
    <xf numFmtId="0" fontId="17" fillId="0" borderId="6" xfId="6" applyFont="1" applyBorder="1" applyAlignment="1" applyProtection="1"/>
    <xf numFmtId="0" fontId="17" fillId="0" borderId="0" xfId="7" applyFont="1"/>
    <xf numFmtId="0" fontId="17" fillId="0" borderId="7" xfId="6" applyFont="1" applyBorder="1" applyAlignment="1" applyProtection="1">
      <alignment horizontal="center"/>
    </xf>
    <xf numFmtId="0" fontId="17" fillId="0" borderId="8" xfId="7" applyFont="1" applyBorder="1"/>
    <xf numFmtId="0" fontId="17" fillId="0" borderId="9" xfId="6" applyFont="1" applyBorder="1" applyAlignment="1" applyProtection="1"/>
    <xf numFmtId="0" fontId="17" fillId="0" borderId="10" xfId="7" applyFont="1" applyBorder="1"/>
    <xf numFmtId="0" fontId="17" fillId="0" borderId="8" xfId="6" applyFont="1" applyBorder="1" applyAlignment="1" applyProtection="1"/>
    <xf numFmtId="0" fontId="17" fillId="0" borderId="10" xfId="6" applyFont="1" applyBorder="1" applyAlignment="1" applyProtection="1"/>
    <xf numFmtId="0" fontId="17" fillId="0" borderId="11" xfId="6" applyFont="1" applyBorder="1" applyAlignment="1" applyProtection="1">
      <alignment horizontal="center"/>
    </xf>
    <xf numFmtId="0" fontId="17" fillId="0" borderId="12" xfId="7" applyFont="1" applyBorder="1"/>
    <xf numFmtId="0" fontId="17" fillId="0" borderId="13" xfId="6" applyFont="1" applyBorder="1" applyAlignment="1" applyProtection="1"/>
    <xf numFmtId="0" fontId="17" fillId="0" borderId="14" xfId="7" applyFont="1" applyBorder="1"/>
    <xf numFmtId="0" fontId="17" fillId="0" borderId="12" xfId="6" applyFont="1" applyBorder="1" applyAlignment="1" applyProtection="1"/>
    <xf numFmtId="0" fontId="17" fillId="0" borderId="4" xfId="4" applyFont="1" applyBorder="1" applyAlignment="1">
      <alignment horizontal="center"/>
    </xf>
    <xf numFmtId="0" fontId="17" fillId="0" borderId="7" xfId="4" applyFont="1" applyBorder="1" applyAlignment="1">
      <alignment horizontal="center"/>
    </xf>
    <xf numFmtId="0" fontId="17" fillId="0" borderId="11" xfId="4" applyFont="1" applyBorder="1" applyAlignment="1">
      <alignment horizontal="center"/>
    </xf>
    <xf numFmtId="15" fontId="17" fillId="0" borderId="0" xfId="7" applyNumberFormat="1" applyFont="1" applyAlignment="1">
      <alignment horizontal="right"/>
    </xf>
    <xf numFmtId="0" fontId="4" fillId="0" borderId="35" xfId="8" applyFont="1" applyFill="1" applyBorder="1" applyAlignment="1">
      <alignment horizontal="center"/>
    </xf>
    <xf numFmtId="0" fontId="4" fillId="0" borderId="36" xfId="8" applyNumberFormat="1" applyFont="1" applyFill="1" applyBorder="1" applyAlignment="1"/>
    <xf numFmtId="1" fontId="4" fillId="0" borderId="36" xfId="8" applyNumberFormat="1" applyFont="1" applyFill="1" applyBorder="1" applyAlignment="1"/>
    <xf numFmtId="0" fontId="5" fillId="0" borderId="37" xfId="8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8" applyNumberFormat="1" applyFont="1" applyFill="1" applyBorder="1" applyAlignment="1"/>
    <xf numFmtId="0" fontId="5" fillId="0" borderId="0" xfId="8" applyFont="1" applyFill="1" applyBorder="1" applyAlignment="1"/>
    <xf numFmtId="0" fontId="5" fillId="0" borderId="0" xfId="8" applyNumberFormat="1" applyFont="1" applyFill="1" applyAlignment="1"/>
    <xf numFmtId="0" fontId="5" fillId="0" borderId="0" xfId="8" applyFont="1" applyFill="1" applyBorder="1" applyAlignment="1">
      <alignment horizontal="center"/>
    </xf>
    <xf numFmtId="0" fontId="7" fillId="0" borderId="37" xfId="8" applyFont="1" applyFill="1" applyBorder="1" applyAlignment="1">
      <alignment horizontal="center"/>
    </xf>
    <xf numFmtId="0" fontId="7" fillId="0" borderId="0" xfId="8" applyNumberFormat="1" applyFont="1" applyFill="1" applyBorder="1" applyAlignment="1"/>
    <xf numFmtId="0" fontId="8" fillId="0" borderId="0" xfId="8" applyFont="1" applyFill="1" applyBorder="1" applyAlignment="1"/>
    <xf numFmtId="0" fontId="7" fillId="0" borderId="0" xfId="8" applyFont="1" applyFill="1" applyBorder="1" applyAlignment="1"/>
    <xf numFmtId="1" fontId="5" fillId="0" borderId="38" xfId="8" applyNumberFormat="1" applyFont="1" applyFill="1" applyBorder="1" applyAlignment="1">
      <alignment horizontal="center"/>
    </xf>
    <xf numFmtId="0" fontId="5" fillId="0" borderId="39" xfId="8" applyNumberFormat="1" applyFont="1" applyFill="1" applyBorder="1" applyAlignment="1"/>
    <xf numFmtId="0" fontId="5" fillId="0" borderId="39" xfId="8" applyNumberFormat="1" applyFont="1" applyFill="1" applyBorder="1" applyAlignment="1">
      <alignment horizontal="right"/>
    </xf>
    <xf numFmtId="0" fontId="5" fillId="0" borderId="40" xfId="8" applyNumberFormat="1" applyFont="1" applyFill="1" applyBorder="1" applyAlignment="1">
      <alignment horizontal="right"/>
    </xf>
    <xf numFmtId="0" fontId="5" fillId="0" borderId="41" xfId="8" applyNumberFormat="1" applyFont="1" applyFill="1" applyBorder="1" applyAlignment="1">
      <alignment horizontal="center"/>
    </xf>
    <xf numFmtId="0" fontId="5" fillId="0" borderId="42" xfId="0" applyFont="1" applyBorder="1" applyAlignment="1">
      <alignment horizontal="left"/>
    </xf>
    <xf numFmtId="0" fontId="5" fillId="0" borderId="42" xfId="8" applyNumberFormat="1" applyFont="1" applyFill="1" applyBorder="1" applyAlignment="1"/>
    <xf numFmtId="0" fontId="5" fillId="0" borderId="42" xfId="0" applyFont="1" applyBorder="1"/>
    <xf numFmtId="0" fontId="5" fillId="0" borderId="43" xfId="0" applyFont="1" applyBorder="1"/>
    <xf numFmtId="0" fontId="9" fillId="0" borderId="42" xfId="0" applyFont="1" applyBorder="1"/>
    <xf numFmtId="0" fontId="9" fillId="0" borderId="43" xfId="0" applyFont="1" applyBorder="1"/>
    <xf numFmtId="0" fontId="5" fillId="0" borderId="7" xfId="8" applyNumberFormat="1" applyFont="1" applyFill="1" applyBorder="1" applyAlignment="1">
      <alignment horizontal="center"/>
    </xf>
    <xf numFmtId="0" fontId="5" fillId="0" borderId="9" xfId="8" applyNumberFormat="1" applyFont="1" applyFill="1" applyBorder="1" applyAlignment="1"/>
    <xf numFmtId="0" fontId="5" fillId="0" borderId="8" xfId="8" applyNumberFormat="1" applyFont="1" applyFill="1" applyBorder="1" applyAlignment="1"/>
    <xf numFmtId="0" fontId="5" fillId="0" borderId="13" xfId="8" applyNumberFormat="1" applyFont="1" applyFill="1" applyBorder="1" applyAlignment="1"/>
    <xf numFmtId="0" fontId="5" fillId="0" borderId="11" xfId="8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5" fillId="0" borderId="12" xfId="8" applyNumberFormat="1" applyFont="1" applyFill="1" applyBorder="1" applyAlignment="1"/>
    <xf numFmtId="0" fontId="20" fillId="0" borderId="0" xfId="0" applyFont="1"/>
    <xf numFmtId="1" fontId="17" fillId="0" borderId="38" xfId="6" applyNumberFormat="1" applyFont="1" applyBorder="1" applyAlignment="1" applyProtection="1">
      <alignment horizontal="center"/>
    </xf>
    <xf numFmtId="0" fontId="17" fillId="0" borderId="39" xfId="6" applyFont="1" applyBorder="1" applyAlignment="1" applyProtection="1"/>
    <xf numFmtId="0" fontId="17" fillId="0" borderId="39" xfId="6" applyFont="1" applyBorder="1" applyAlignment="1" applyProtection="1">
      <alignment horizontal="right"/>
    </xf>
    <xf numFmtId="0" fontId="17" fillId="0" borderId="40" xfId="6" applyFont="1" applyBorder="1" applyAlignment="1" applyProtection="1">
      <alignment horizontal="right"/>
    </xf>
    <xf numFmtId="0" fontId="20" fillId="0" borderId="41" xfId="0" applyFont="1" applyBorder="1" applyAlignment="1">
      <alignment horizontal="center"/>
    </xf>
    <xf numFmtId="0" fontId="17" fillId="0" borderId="42" xfId="0" applyFont="1" applyBorder="1" applyAlignment="1">
      <alignment horizontal="left"/>
    </xf>
    <xf numFmtId="0" fontId="20" fillId="0" borderId="42" xfId="0" applyFont="1" applyBorder="1"/>
    <xf numFmtId="0" fontId="17" fillId="0" borderId="42" xfId="6" applyFont="1" applyBorder="1" applyAlignment="1" applyProtection="1"/>
    <xf numFmtId="0" fontId="20" fillId="0" borderId="7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20" fillId="0" borderId="8" xfId="0" applyFont="1" applyBorder="1"/>
    <xf numFmtId="0" fontId="17" fillId="0" borderId="12" xfId="0" applyFont="1" applyBorder="1" applyAlignment="1">
      <alignment horizontal="left"/>
    </xf>
    <xf numFmtId="0" fontId="20" fillId="0" borderId="12" xfId="0" applyFont="1" applyBorder="1"/>
    <xf numFmtId="0" fontId="17" fillId="0" borderId="41" xfId="6" applyFont="1" applyBorder="1" applyAlignment="1" applyProtection="1">
      <alignment horizontal="center"/>
    </xf>
    <xf numFmtId="0" fontId="20" fillId="0" borderId="11" xfId="0" applyFont="1" applyBorder="1" applyAlignment="1">
      <alignment horizontal="center"/>
    </xf>
    <xf numFmtId="0" fontId="17" fillId="0" borderId="0" xfId="0" applyFont="1"/>
    <xf numFmtId="0" fontId="15" fillId="0" borderId="32" xfId="6" applyFont="1" applyBorder="1" applyAlignment="1" applyProtection="1"/>
    <xf numFmtId="0" fontId="15" fillId="0" borderId="0" xfId="6" applyFont="1" applyBorder="1" applyAlignment="1" applyProtection="1"/>
    <xf numFmtId="0" fontId="15" fillId="0" borderId="0" xfId="4" applyFont="1" applyAlignment="1">
      <alignment horizontal="center"/>
    </xf>
    <xf numFmtId="0" fontId="15" fillId="0" borderId="0" xfId="7" applyFont="1"/>
    <xf numFmtId="0" fontId="17" fillId="0" borderId="0" xfId="7" applyFont="1" applyAlignment="1">
      <alignment horizontal="center"/>
    </xf>
    <xf numFmtId="0" fontId="18" fillId="0" borderId="0" xfId="7" applyFont="1" applyAlignment="1">
      <alignment horizontal="center"/>
    </xf>
    <xf numFmtId="0" fontId="17" fillId="0" borderId="15" xfId="7" applyFont="1" applyBorder="1"/>
    <xf numFmtId="0" fontId="17" fillId="0" borderId="16" xfId="7" applyFont="1" applyBorder="1"/>
    <xf numFmtId="1" fontId="19" fillId="0" borderId="16" xfId="7" applyNumberFormat="1" applyFont="1" applyBorder="1"/>
    <xf numFmtId="0" fontId="17" fillId="0" borderId="16" xfId="7" applyFont="1" applyBorder="1" applyAlignment="1">
      <alignment horizontal="right"/>
    </xf>
    <xf numFmtId="0" fontId="17" fillId="0" borderId="17" xfId="7" applyFont="1" applyBorder="1" applyAlignment="1">
      <alignment horizontal="right"/>
    </xf>
    <xf numFmtId="0" fontId="16" fillId="0" borderId="0" xfId="4" applyAlignment="1">
      <alignment horizontal="center"/>
    </xf>
    <xf numFmtId="0" fontId="17" fillId="0" borderId="23" xfId="7" applyFont="1" applyBorder="1"/>
    <xf numFmtId="0" fontId="17" fillId="0" borderId="44" xfId="7" applyFont="1" applyBorder="1"/>
    <xf numFmtId="0" fontId="17" fillId="0" borderId="45" xfId="7" applyFont="1" applyBorder="1"/>
    <xf numFmtId="0" fontId="17" fillId="0" borderId="9" xfId="7" applyFont="1" applyBorder="1"/>
    <xf numFmtId="0" fontId="17" fillId="0" borderId="19" xfId="7" applyFont="1" applyBorder="1"/>
    <xf numFmtId="0" fontId="17" fillId="0" borderId="26" xfId="7" applyFont="1" applyBorder="1"/>
    <xf numFmtId="0" fontId="17" fillId="0" borderId="27" xfId="7" applyFont="1" applyBorder="1"/>
    <xf numFmtId="0" fontId="17" fillId="0" borderId="28" xfId="7" applyFont="1" applyBorder="1"/>
    <xf numFmtId="0" fontId="17" fillId="0" borderId="29" xfId="7" applyFont="1" applyBorder="1"/>
    <xf numFmtId="0" fontId="17" fillId="0" borderId="30" xfId="7" applyFont="1" applyBorder="1"/>
    <xf numFmtId="0" fontId="17" fillId="0" borderId="31" xfId="7" applyFont="1" applyBorder="1"/>
    <xf numFmtId="0" fontId="17" fillId="0" borderId="38" xfId="7" applyFont="1" applyBorder="1"/>
    <xf numFmtId="0" fontId="17" fillId="0" borderId="39" xfId="7" applyFont="1" applyBorder="1" applyAlignment="1">
      <alignment horizontal="right"/>
    </xf>
    <xf numFmtId="0" fontId="17" fillId="0" borderId="40" xfId="7" applyFont="1" applyBorder="1" applyAlignment="1">
      <alignment horizontal="right"/>
    </xf>
    <xf numFmtId="0" fontId="17" fillId="0" borderId="18" xfId="4" applyFont="1" applyBorder="1" applyAlignment="1">
      <alignment horizontal="left"/>
    </xf>
    <xf numFmtId="0" fontId="20" fillId="0" borderId="0" xfId="7" applyFont="1"/>
    <xf numFmtId="0" fontId="17" fillId="0" borderId="7" xfId="7" applyFont="1" applyBorder="1"/>
    <xf numFmtId="0" fontId="25" fillId="0" borderId="0" xfId="7" applyFont="1"/>
    <xf numFmtId="0" fontId="17" fillId="0" borderId="11" xfId="7" applyFont="1" applyBorder="1"/>
    <xf numFmtId="0" fontId="17" fillId="3" borderId="0" xfId="7" applyFont="1" applyFill="1"/>
    <xf numFmtId="0" fontId="17" fillId="3" borderId="0" xfId="7" applyFont="1" applyFill="1" applyAlignment="1">
      <alignment horizontal="center"/>
    </xf>
    <xf numFmtId="0" fontId="19" fillId="0" borderId="0" xfId="4" applyFont="1"/>
    <xf numFmtId="0" fontId="20" fillId="0" borderId="18" xfId="4" applyFont="1" applyBorder="1"/>
    <xf numFmtId="0" fontId="20" fillId="0" borderId="9" xfId="4" applyFont="1" applyBorder="1"/>
    <xf numFmtId="0" fontId="20" fillId="0" borderId="19" xfId="4" applyFont="1" applyBorder="1"/>
    <xf numFmtId="0" fontId="20" fillId="0" borderId="7" xfId="4" applyFont="1" applyBorder="1"/>
    <xf numFmtId="0" fontId="20" fillId="0" borderId="11" xfId="4" applyFont="1" applyBorder="1"/>
    <xf numFmtId="15" fontId="17" fillId="0" borderId="0" xfId="7" applyNumberFormat="1" applyFont="1" applyAlignment="1">
      <alignment horizontal="center"/>
    </xf>
    <xf numFmtId="0" fontId="4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5" fillId="0" borderId="38" xfId="5" applyFont="1" applyBorder="1" applyAlignment="1">
      <alignment horizontal="center"/>
    </xf>
    <xf numFmtId="0" fontId="5" fillId="0" borderId="39" xfId="5" applyFont="1" applyBorder="1"/>
    <xf numFmtId="0" fontId="5" fillId="0" borderId="39" xfId="5" applyFont="1" applyBorder="1" applyAlignment="1">
      <alignment horizontal="right"/>
    </xf>
    <xf numFmtId="0" fontId="5" fillId="0" borderId="40" xfId="5" applyFont="1" applyBorder="1" applyAlignment="1">
      <alignment horizontal="right"/>
    </xf>
    <xf numFmtId="0" fontId="5" fillId="0" borderId="41" xfId="5" applyFont="1" applyBorder="1" applyAlignment="1">
      <alignment horizontal="center"/>
    </xf>
    <xf numFmtId="0" fontId="5" fillId="0" borderId="42" xfId="2" applyFont="1" applyBorder="1"/>
    <xf numFmtId="0" fontId="5" fillId="0" borderId="42" xfId="5" applyFont="1" applyBorder="1"/>
    <xf numFmtId="0" fontId="5" fillId="0" borderId="43" xfId="2" applyFont="1" applyBorder="1"/>
    <xf numFmtId="0" fontId="5" fillId="0" borderId="43" xfId="5" applyFont="1" applyBorder="1"/>
    <xf numFmtId="0" fontId="9" fillId="0" borderId="46" xfId="0" applyFont="1" applyBorder="1"/>
    <xf numFmtId="0" fontId="10" fillId="0" borderId="38" xfId="2" applyFont="1" applyBorder="1" applyAlignment="1">
      <alignment horizontal="center"/>
    </xf>
    <xf numFmtId="0" fontId="5" fillId="0" borderId="39" xfId="2" applyFont="1" applyBorder="1"/>
    <xf numFmtId="0" fontId="5" fillId="0" borderId="47" xfId="2" applyFont="1" applyBorder="1"/>
    <xf numFmtId="0" fontId="5" fillId="0" borderId="39" xfId="2" applyFont="1" applyBorder="1" applyAlignment="1">
      <alignment horizontal="right"/>
    </xf>
    <xf numFmtId="0" fontId="5" fillId="0" borderId="40" xfId="2" applyFont="1" applyBorder="1" applyAlignment="1">
      <alignment horizontal="right"/>
    </xf>
    <xf numFmtId="164" fontId="5" fillId="0" borderId="9" xfId="2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12" fillId="0" borderId="9" xfId="2" applyNumberFormat="1" applyFont="1" applyBorder="1" applyAlignment="1">
      <alignment horizontal="right"/>
    </xf>
    <xf numFmtId="0" fontId="5" fillId="0" borderId="41" xfId="2" applyFont="1" applyBorder="1" applyAlignment="1">
      <alignment horizontal="center"/>
    </xf>
    <xf numFmtId="164" fontId="5" fillId="0" borderId="42" xfId="2" applyNumberFormat="1" applyFont="1" applyBorder="1" applyAlignment="1">
      <alignment horizontal="right"/>
    </xf>
    <xf numFmtId="0" fontId="5" fillId="0" borderId="48" xfId="2" applyFont="1" applyBorder="1" applyAlignment="1">
      <alignment horizontal="center"/>
    </xf>
    <xf numFmtId="0" fontId="5" fillId="0" borderId="49" xfId="0" applyFont="1" applyBorder="1" applyAlignment="1">
      <alignment horizontal="left"/>
    </xf>
    <xf numFmtId="164" fontId="5" fillId="0" borderId="49" xfId="2" applyNumberFormat="1" applyFont="1" applyBorder="1" applyAlignment="1">
      <alignment horizontal="right"/>
    </xf>
    <xf numFmtId="0" fontId="5" fillId="0" borderId="50" xfId="2" applyFont="1" applyBorder="1"/>
    <xf numFmtId="0" fontId="9" fillId="0" borderId="48" xfId="0" applyFont="1" applyBorder="1" applyAlignment="1">
      <alignment horizontal="center"/>
    </xf>
    <xf numFmtId="164" fontId="9" fillId="0" borderId="49" xfId="0" applyNumberFormat="1" applyFont="1" applyBorder="1" applyAlignment="1">
      <alignment horizontal="right"/>
    </xf>
    <xf numFmtId="164" fontId="12" fillId="0" borderId="42" xfId="2" applyNumberFormat="1" applyFont="1" applyBorder="1" applyAlignment="1">
      <alignment horizontal="right"/>
    </xf>
    <xf numFmtId="0" fontId="5" fillId="0" borderId="51" xfId="2" applyFont="1" applyBorder="1" applyAlignment="1">
      <alignment horizontal="center"/>
    </xf>
    <xf numFmtId="0" fontId="5" fillId="0" borderId="52" xfId="0" applyFont="1" applyBorder="1" applyAlignment="1">
      <alignment horizontal="left"/>
    </xf>
    <xf numFmtId="164" fontId="5" fillId="0" borderId="52" xfId="2" applyNumberFormat="1" applyFont="1" applyBorder="1" applyAlignment="1">
      <alignment horizontal="right"/>
    </xf>
    <xf numFmtId="0" fontId="5" fillId="0" borderId="52" xfId="2" applyFont="1" applyBorder="1"/>
    <xf numFmtId="0" fontId="9" fillId="0" borderId="53" xfId="0" applyFont="1" applyBorder="1" applyAlignment="1">
      <alignment horizontal="center"/>
    </xf>
    <xf numFmtId="0" fontId="5" fillId="0" borderId="54" xfId="0" applyFont="1" applyBorder="1" applyAlignment="1">
      <alignment horizontal="left"/>
    </xf>
    <xf numFmtId="164" fontId="9" fillId="0" borderId="54" xfId="0" applyNumberFormat="1" applyFont="1" applyBorder="1" applyAlignment="1">
      <alignment horizontal="right"/>
    </xf>
    <xf numFmtId="164" fontId="5" fillId="0" borderId="54" xfId="2" applyNumberFormat="1" applyFont="1" applyBorder="1" applyAlignment="1">
      <alignment horizontal="right"/>
    </xf>
    <xf numFmtId="0" fontId="5" fillId="0" borderId="54" xfId="2" applyFont="1" applyBorder="1"/>
    <xf numFmtId="0" fontId="5" fillId="0" borderId="53" xfId="2" applyFont="1" applyBorder="1" applyAlignment="1">
      <alignment horizontal="center"/>
    </xf>
    <xf numFmtId="0" fontId="5" fillId="0" borderId="55" xfId="2" applyFont="1" applyBorder="1" applyAlignment="1">
      <alignment horizontal="center"/>
    </xf>
    <xf numFmtId="0" fontId="5" fillId="0" borderId="56" xfId="0" applyFont="1" applyBorder="1" applyAlignment="1">
      <alignment horizontal="left"/>
    </xf>
    <xf numFmtId="164" fontId="9" fillId="0" borderId="56" xfId="0" applyNumberFormat="1" applyFont="1" applyBorder="1" applyAlignment="1">
      <alignment horizontal="right"/>
    </xf>
    <xf numFmtId="164" fontId="5" fillId="0" borderId="56" xfId="2" applyNumberFormat="1" applyFont="1" applyBorder="1" applyAlignment="1">
      <alignment horizontal="right"/>
    </xf>
    <xf numFmtId="0" fontId="5" fillId="0" borderId="56" xfId="2" applyFont="1" applyBorder="1"/>
    <xf numFmtId="164" fontId="9" fillId="0" borderId="42" xfId="0" applyNumberFormat="1" applyFont="1" applyBorder="1" applyAlignment="1">
      <alignment horizontal="right"/>
    </xf>
    <xf numFmtId="164" fontId="9" fillId="0" borderId="52" xfId="0" applyNumberFormat="1" applyFont="1" applyBorder="1" applyAlignment="1">
      <alignment horizontal="right"/>
    </xf>
    <xf numFmtId="164" fontId="11" fillId="0" borderId="54" xfId="2" applyNumberFormat="1" applyFont="1" applyBorder="1" applyAlignment="1">
      <alignment horizontal="right"/>
    </xf>
    <xf numFmtId="164" fontId="11" fillId="0" borderId="54" xfId="0" applyNumberFormat="1" applyFont="1" applyBorder="1" applyAlignment="1">
      <alignment horizontal="right"/>
    </xf>
    <xf numFmtId="0" fontId="9" fillId="0" borderId="55" xfId="0" applyFont="1" applyBorder="1" applyAlignment="1">
      <alignment horizontal="center"/>
    </xf>
    <xf numFmtId="164" fontId="5" fillId="0" borderId="12" xfId="0" applyNumberFormat="1" applyFont="1" applyBorder="1" applyAlignment="1">
      <alignment horizontal="right"/>
    </xf>
    <xf numFmtId="0" fontId="9" fillId="0" borderId="5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" fillId="0" borderId="0" xfId="1"/>
    <xf numFmtId="0" fontId="1" fillId="0" borderId="57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9">
    <cellStyle name="Explanatory Text 2" xfId="3" xr:uid="{C4104205-AA5E-4DEE-8992-51551707F9AC}"/>
    <cellStyle name="Hyperlink" xfId="1" builtinId="8"/>
    <cellStyle name="Normal" xfId="0" builtinId="0"/>
    <cellStyle name="Normal 2" xfId="8" xr:uid="{718B83EF-CBE9-468D-AF96-5A1C74356E1F}"/>
    <cellStyle name="Normal 2 2" xfId="6" xr:uid="{1FAB4A04-2A34-4D77-8341-0567950B2432}"/>
    <cellStyle name="Normal 2 2 2" xfId="2" xr:uid="{2D2EA836-8D02-4B17-9CED-F55C0F7F69C9}"/>
    <cellStyle name="Normal 2 2 3" xfId="7" xr:uid="{6878C0C8-C830-4DE1-B704-845E15EB0681}"/>
    <cellStyle name="Normal 3" xfId="4" xr:uid="{A2CD14D7-FF73-4F10-9E38-7FAD19307E7B}"/>
    <cellStyle name="Normal 3 2" xfId="5" xr:uid="{BEB648FC-740C-46EF-B107-8CBD1DB66D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9E5F-4930-4A76-AC8E-131AF8B84E3A}">
  <sheetPr>
    <pageSetUpPr fitToPage="1"/>
  </sheetPr>
  <dimension ref="B1:Y31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59" t="s">
        <v>1275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</row>
    <row r="2" spans="2:25" ht="18.75" x14ac:dyDescent="0.3">
      <c r="B2" s="360" t="s">
        <v>1340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</row>
    <row r="3" spans="2:25" ht="15.75" x14ac:dyDescent="0.25">
      <c r="B3" s="361" t="s">
        <v>1276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</row>
    <row r="5" spans="2:25" x14ac:dyDescent="0.25">
      <c r="B5" s="362" t="s">
        <v>1277</v>
      </c>
      <c r="C5" s="362" t="s">
        <v>1278</v>
      </c>
      <c r="D5" s="362" t="s">
        <v>1279</v>
      </c>
      <c r="E5" s="362" t="s">
        <v>1280</v>
      </c>
      <c r="F5" s="362" t="s">
        <v>1281</v>
      </c>
      <c r="G5" s="362" t="s">
        <v>1282</v>
      </c>
      <c r="H5" s="362" t="s">
        <v>1283</v>
      </c>
      <c r="I5" s="362" t="s">
        <v>1284</v>
      </c>
      <c r="J5" s="362" t="s">
        <v>1285</v>
      </c>
      <c r="K5" s="362" t="s">
        <v>1286</v>
      </c>
      <c r="L5" s="362" t="s">
        <v>1287</v>
      </c>
      <c r="M5" s="363"/>
      <c r="N5" s="364"/>
      <c r="O5" s="362" t="s">
        <v>1288</v>
      </c>
      <c r="P5" s="362" t="s">
        <v>1278</v>
      </c>
      <c r="Q5" s="362" t="s">
        <v>1279</v>
      </c>
      <c r="R5" s="364"/>
      <c r="S5" s="364"/>
      <c r="T5" s="364"/>
      <c r="U5" s="364"/>
      <c r="V5" s="364"/>
      <c r="W5" s="364"/>
      <c r="X5" s="364"/>
      <c r="Y5" s="364"/>
    </row>
    <row r="6" spans="2:25" x14ac:dyDescent="0.25">
      <c r="B6" s="364"/>
      <c r="C6" s="362" t="s">
        <v>1289</v>
      </c>
      <c r="D6" s="362" t="s">
        <v>1290</v>
      </c>
      <c r="E6" s="362" t="s">
        <v>1291</v>
      </c>
      <c r="F6" s="362" t="s">
        <v>1292</v>
      </c>
      <c r="G6" s="362" t="s">
        <v>1293</v>
      </c>
      <c r="H6" s="364"/>
      <c r="I6" s="364"/>
      <c r="J6" s="364"/>
      <c r="K6" s="364"/>
      <c r="L6" s="364"/>
      <c r="M6" s="363"/>
      <c r="N6" s="364"/>
      <c r="O6" s="362" t="s">
        <v>1294</v>
      </c>
      <c r="P6" s="362" t="s">
        <v>1278</v>
      </c>
      <c r="Q6" s="362" t="s">
        <v>1279</v>
      </c>
      <c r="R6" s="362" t="s">
        <v>1280</v>
      </c>
      <c r="S6" s="362" t="s">
        <v>1281</v>
      </c>
      <c r="T6" s="362" t="s">
        <v>1282</v>
      </c>
      <c r="U6" s="362" t="s">
        <v>1283</v>
      </c>
      <c r="V6" s="362" t="s">
        <v>1284</v>
      </c>
      <c r="W6" s="362" t="s">
        <v>1285</v>
      </c>
      <c r="X6" s="362" t="s">
        <v>1286</v>
      </c>
      <c r="Y6" s="364"/>
    </row>
    <row r="7" spans="2:25" x14ac:dyDescent="0.25">
      <c r="B7" s="362" t="s">
        <v>1295</v>
      </c>
      <c r="C7" s="362" t="s">
        <v>1278</v>
      </c>
      <c r="D7" s="364"/>
      <c r="E7" s="364"/>
      <c r="F7" s="364"/>
      <c r="G7" s="364"/>
      <c r="H7" s="364"/>
      <c r="I7" s="364"/>
      <c r="J7" s="364"/>
      <c r="K7" s="364"/>
      <c r="L7" s="364"/>
      <c r="M7" s="363"/>
      <c r="N7" s="364"/>
      <c r="O7" s="362" t="s">
        <v>1296</v>
      </c>
      <c r="P7" s="362" t="s">
        <v>1278</v>
      </c>
      <c r="Q7" s="362" t="s">
        <v>1279</v>
      </c>
      <c r="R7" s="364"/>
      <c r="S7" s="364"/>
      <c r="T7" s="364"/>
      <c r="U7" s="364"/>
      <c r="V7" s="364"/>
      <c r="W7" s="364"/>
      <c r="X7" s="364"/>
      <c r="Y7" s="364"/>
    </row>
    <row r="8" spans="2:25" x14ac:dyDescent="0.25">
      <c r="B8" s="362" t="s">
        <v>1297</v>
      </c>
      <c r="C8" s="362" t="s">
        <v>1278</v>
      </c>
      <c r="D8" s="362" t="s">
        <v>1279</v>
      </c>
      <c r="E8" s="362" t="s">
        <v>1280</v>
      </c>
      <c r="F8" s="362" t="s">
        <v>1281</v>
      </c>
      <c r="G8" s="362" t="s">
        <v>1282</v>
      </c>
      <c r="H8" s="364"/>
      <c r="I8" s="364"/>
      <c r="J8" s="364"/>
      <c r="K8" s="364"/>
      <c r="L8" s="364"/>
      <c r="M8" s="363"/>
      <c r="N8" s="364"/>
      <c r="O8" s="362" t="s">
        <v>1298</v>
      </c>
      <c r="P8" s="362" t="s">
        <v>1278</v>
      </c>
      <c r="Q8" s="362" t="s">
        <v>1279</v>
      </c>
      <c r="R8" s="362" t="s">
        <v>1280</v>
      </c>
      <c r="S8" s="364"/>
      <c r="T8" s="364"/>
      <c r="U8" s="364"/>
      <c r="V8" s="364"/>
      <c r="W8" s="364"/>
      <c r="X8" s="364"/>
      <c r="Y8" s="364"/>
    </row>
    <row r="9" spans="2:25" x14ac:dyDescent="0.25">
      <c r="B9" s="362" t="s">
        <v>1299</v>
      </c>
      <c r="C9" s="362" t="s">
        <v>1278</v>
      </c>
      <c r="D9" s="362" t="s">
        <v>1279</v>
      </c>
      <c r="E9" s="362" t="s">
        <v>1280</v>
      </c>
      <c r="F9" s="364"/>
      <c r="G9" s="364"/>
      <c r="H9" s="364"/>
      <c r="I9" s="364"/>
      <c r="J9" s="364"/>
      <c r="K9" s="364"/>
      <c r="L9" s="364"/>
      <c r="M9" s="363"/>
      <c r="N9" s="364"/>
      <c r="O9" s="362" t="s">
        <v>1300</v>
      </c>
      <c r="P9" s="362" t="s">
        <v>1278</v>
      </c>
      <c r="Q9" s="364"/>
      <c r="R9" s="364"/>
      <c r="S9" s="364"/>
      <c r="T9" s="364"/>
      <c r="U9" s="364"/>
      <c r="V9" s="364"/>
      <c r="W9" s="364"/>
      <c r="X9" s="364"/>
      <c r="Y9" s="364"/>
    </row>
    <row r="10" spans="2:25" x14ac:dyDescent="0.25">
      <c r="B10" s="362" t="s">
        <v>1301</v>
      </c>
      <c r="C10" s="362" t="s">
        <v>1278</v>
      </c>
      <c r="D10" s="362" t="s">
        <v>1279</v>
      </c>
      <c r="E10" s="362" t="s">
        <v>1280</v>
      </c>
      <c r="F10" s="364"/>
      <c r="G10" s="364"/>
      <c r="H10" s="364"/>
      <c r="I10" s="364"/>
      <c r="J10" s="364"/>
      <c r="K10" s="364"/>
      <c r="L10" s="364"/>
      <c r="M10" s="363"/>
      <c r="N10" s="364"/>
      <c r="O10" s="362" t="s">
        <v>1302</v>
      </c>
      <c r="P10" s="362" t="s">
        <v>1278</v>
      </c>
      <c r="Q10" s="362" t="s">
        <v>1279</v>
      </c>
      <c r="R10" s="362" t="s">
        <v>1280</v>
      </c>
      <c r="S10" s="362" t="s">
        <v>1281</v>
      </c>
      <c r="T10" s="364"/>
      <c r="U10" s="364"/>
      <c r="V10" s="364"/>
      <c r="W10" s="364"/>
      <c r="X10" s="364"/>
      <c r="Y10" s="364"/>
    </row>
    <row r="11" spans="2:25" x14ac:dyDescent="0.25">
      <c r="B11" s="362" t="s">
        <v>1303</v>
      </c>
      <c r="C11" s="362" t="s">
        <v>1278</v>
      </c>
      <c r="D11" s="362" t="s">
        <v>1279</v>
      </c>
      <c r="E11" s="362" t="s">
        <v>1280</v>
      </c>
      <c r="F11" s="362" t="s">
        <v>1281</v>
      </c>
      <c r="G11" s="364"/>
      <c r="H11" s="364"/>
      <c r="I11" s="364"/>
      <c r="J11" s="364"/>
      <c r="K11" s="364"/>
      <c r="L11" s="364"/>
      <c r="M11" s="363"/>
      <c r="N11" s="364"/>
      <c r="O11" s="362" t="s">
        <v>1304</v>
      </c>
      <c r="P11" s="362" t="s">
        <v>1278</v>
      </c>
      <c r="Q11" s="364"/>
      <c r="R11" s="364"/>
      <c r="S11" s="364"/>
      <c r="T11" s="364"/>
      <c r="U11" s="364"/>
      <c r="V11" s="364"/>
      <c r="W11" s="364"/>
      <c r="X11" s="364"/>
      <c r="Y11" s="364"/>
    </row>
    <row r="12" spans="2:25" x14ac:dyDescent="0.25">
      <c r="B12" s="362" t="s">
        <v>1305</v>
      </c>
      <c r="C12" s="362" t="s">
        <v>1278</v>
      </c>
      <c r="D12" s="364"/>
      <c r="E12" s="364"/>
      <c r="F12" s="364"/>
      <c r="G12" s="364"/>
      <c r="H12" s="364"/>
      <c r="I12" s="364"/>
      <c r="J12" s="364"/>
      <c r="K12" s="364"/>
      <c r="L12" s="364"/>
      <c r="M12" s="363"/>
      <c r="N12" s="364"/>
      <c r="O12" s="362" t="s">
        <v>1306</v>
      </c>
      <c r="P12" s="362" t="s">
        <v>1278</v>
      </c>
      <c r="Q12" s="362" t="s">
        <v>1279</v>
      </c>
      <c r="R12" s="364"/>
      <c r="S12" s="364"/>
      <c r="T12" s="364"/>
      <c r="U12" s="364"/>
      <c r="V12" s="364"/>
      <c r="W12" s="364"/>
      <c r="X12" s="364"/>
      <c r="Y12" s="364"/>
    </row>
    <row r="13" spans="2:25" x14ac:dyDescent="0.25">
      <c r="B13" s="362" t="s">
        <v>1307</v>
      </c>
      <c r="C13" s="362" t="s">
        <v>1278</v>
      </c>
      <c r="D13" s="364"/>
      <c r="E13" s="364"/>
      <c r="F13" s="364"/>
      <c r="G13" s="364"/>
      <c r="H13" s="364"/>
      <c r="I13" s="364"/>
      <c r="J13" s="364"/>
      <c r="K13" s="364"/>
      <c r="L13" s="364"/>
      <c r="M13" s="363"/>
      <c r="N13" s="364"/>
      <c r="O13" s="362" t="s">
        <v>1308</v>
      </c>
      <c r="P13" s="362" t="s">
        <v>1278</v>
      </c>
      <c r="Q13" s="364"/>
      <c r="R13" s="364"/>
      <c r="S13" s="364"/>
      <c r="T13" s="364"/>
      <c r="U13" s="364"/>
      <c r="V13" s="364"/>
      <c r="W13" s="364"/>
      <c r="X13" s="364"/>
      <c r="Y13" s="364"/>
    </row>
    <row r="14" spans="2:25" x14ac:dyDescent="0.25">
      <c r="B14" s="362" t="s">
        <v>1309</v>
      </c>
      <c r="C14" s="362" t="s">
        <v>1278</v>
      </c>
      <c r="D14" s="362" t="s">
        <v>1279</v>
      </c>
      <c r="E14" s="364"/>
      <c r="F14" s="364"/>
      <c r="G14" s="364"/>
      <c r="H14" s="364"/>
      <c r="I14" s="364"/>
      <c r="J14" s="364"/>
      <c r="K14" s="364"/>
      <c r="L14" s="364"/>
      <c r="M14" s="363"/>
      <c r="N14" s="364"/>
      <c r="O14" s="362" t="s">
        <v>1310</v>
      </c>
      <c r="P14" s="362" t="s">
        <v>1278</v>
      </c>
      <c r="Q14" s="362" t="s">
        <v>1279</v>
      </c>
      <c r="R14" s="364"/>
      <c r="S14" s="364"/>
      <c r="T14" s="364"/>
      <c r="U14" s="364"/>
      <c r="V14" s="364"/>
      <c r="W14" s="364"/>
      <c r="X14" s="364"/>
      <c r="Y14" s="364"/>
    </row>
    <row r="15" spans="2:25" x14ac:dyDescent="0.25">
      <c r="B15" s="362" t="s">
        <v>1311</v>
      </c>
      <c r="C15" s="362" t="s">
        <v>1278</v>
      </c>
      <c r="D15" s="362" t="s">
        <v>1279</v>
      </c>
      <c r="E15" s="362" t="s">
        <v>1280</v>
      </c>
      <c r="F15" s="362" t="s">
        <v>1281</v>
      </c>
      <c r="G15" s="362" t="s">
        <v>1282</v>
      </c>
      <c r="H15" s="362" t="s">
        <v>1283</v>
      </c>
      <c r="I15" s="364"/>
      <c r="J15" s="364"/>
      <c r="K15" s="364"/>
      <c r="L15" s="364"/>
      <c r="M15" s="363"/>
      <c r="N15" s="364"/>
      <c r="O15" s="362" t="s">
        <v>1312</v>
      </c>
      <c r="P15" s="362" t="s">
        <v>1278</v>
      </c>
      <c r="Q15" s="364"/>
      <c r="R15" s="364"/>
      <c r="S15" s="364"/>
      <c r="T15" s="364"/>
      <c r="U15" s="364"/>
      <c r="V15" s="364"/>
      <c r="W15" s="364"/>
      <c r="X15" s="364"/>
      <c r="Y15" s="364"/>
    </row>
    <row r="16" spans="2:25" x14ac:dyDescent="0.25">
      <c r="B16" s="362" t="s">
        <v>1313</v>
      </c>
      <c r="C16" s="362" t="s">
        <v>1278</v>
      </c>
      <c r="D16" s="362" t="s">
        <v>1279</v>
      </c>
      <c r="E16" s="364"/>
      <c r="F16" s="364"/>
      <c r="G16" s="364"/>
      <c r="H16" s="364"/>
      <c r="I16" s="364"/>
      <c r="J16" s="364"/>
      <c r="K16" s="364"/>
      <c r="L16" s="364"/>
      <c r="M16" s="363"/>
      <c r="N16" s="364"/>
      <c r="O16" s="362" t="s">
        <v>1314</v>
      </c>
      <c r="P16" s="362" t="s">
        <v>1278</v>
      </c>
      <c r="Q16" s="362" t="s">
        <v>1279</v>
      </c>
      <c r="R16" s="364"/>
      <c r="S16" s="364"/>
      <c r="T16" s="364"/>
      <c r="U16" s="364"/>
      <c r="V16" s="364"/>
      <c r="W16" s="364"/>
      <c r="X16" s="364"/>
      <c r="Y16" s="364"/>
    </row>
    <row r="17" spans="2:25" x14ac:dyDescent="0.25">
      <c r="B17" s="362" t="s">
        <v>1315</v>
      </c>
      <c r="C17" s="362" t="s">
        <v>1278</v>
      </c>
      <c r="D17" s="364"/>
      <c r="E17" s="364"/>
      <c r="F17" s="364"/>
      <c r="G17" s="364"/>
      <c r="H17" s="364"/>
      <c r="I17" s="364"/>
      <c r="J17" s="364"/>
      <c r="K17" s="364"/>
      <c r="L17" s="364"/>
      <c r="M17" s="363"/>
      <c r="N17" s="364"/>
      <c r="O17" s="362" t="s">
        <v>1316</v>
      </c>
      <c r="P17" s="362" t="s">
        <v>1278</v>
      </c>
      <c r="Q17" s="364"/>
      <c r="R17" s="364"/>
      <c r="S17" s="364"/>
      <c r="T17" s="364"/>
      <c r="U17" s="364"/>
      <c r="V17" s="364"/>
      <c r="W17" s="364"/>
      <c r="X17" s="364"/>
      <c r="Y17" s="364"/>
    </row>
    <row r="18" spans="2:25" x14ac:dyDescent="0.25">
      <c r="B18" s="362" t="s">
        <v>1317</v>
      </c>
      <c r="C18" s="362" t="s">
        <v>1278</v>
      </c>
      <c r="D18" s="362" t="s">
        <v>1279</v>
      </c>
      <c r="E18" s="362" t="s">
        <v>1280</v>
      </c>
      <c r="F18" s="364"/>
      <c r="G18" s="364"/>
      <c r="H18" s="364"/>
      <c r="I18" s="364"/>
      <c r="J18" s="364"/>
      <c r="K18" s="364"/>
      <c r="L18" s="364"/>
      <c r="M18" s="363"/>
      <c r="N18" s="364"/>
      <c r="O18" s="362" t="s">
        <v>1318</v>
      </c>
      <c r="P18" s="362" t="s">
        <v>1278</v>
      </c>
      <c r="Q18" s="362" t="s">
        <v>1279</v>
      </c>
      <c r="R18" s="362" t="s">
        <v>1280</v>
      </c>
      <c r="S18" s="364"/>
      <c r="T18" s="364"/>
      <c r="U18" s="364"/>
      <c r="V18" s="364"/>
      <c r="W18" s="364"/>
      <c r="X18" s="364"/>
      <c r="Y18" s="364"/>
    </row>
    <row r="19" spans="2:25" x14ac:dyDescent="0.25">
      <c r="B19" s="362" t="s">
        <v>1319</v>
      </c>
      <c r="C19" s="362" t="s">
        <v>1278</v>
      </c>
      <c r="D19" s="362" t="s">
        <v>1279</v>
      </c>
      <c r="E19" s="362" t="s">
        <v>1280</v>
      </c>
      <c r="F19" s="362" t="s">
        <v>1281</v>
      </c>
      <c r="G19" s="362" t="s">
        <v>1282</v>
      </c>
      <c r="H19" s="362" t="s">
        <v>1283</v>
      </c>
      <c r="I19" s="362" t="s">
        <v>1284</v>
      </c>
      <c r="J19" s="362" t="s">
        <v>1285</v>
      </c>
      <c r="K19" s="362" t="s">
        <v>1286</v>
      </c>
      <c r="L19" s="362" t="s">
        <v>1287</v>
      </c>
      <c r="M19" s="363"/>
      <c r="N19" s="364"/>
      <c r="O19" s="362" t="s">
        <v>1320</v>
      </c>
      <c r="P19" s="362" t="s">
        <v>1278</v>
      </c>
      <c r="Q19" s="364"/>
      <c r="R19" s="364"/>
      <c r="S19" s="364"/>
      <c r="T19" s="364"/>
      <c r="U19" s="364"/>
      <c r="V19" s="364"/>
      <c r="W19" s="364"/>
      <c r="X19" s="364"/>
      <c r="Y19" s="364"/>
    </row>
    <row r="20" spans="2:25" x14ac:dyDescent="0.25">
      <c r="B20" s="364"/>
      <c r="C20" s="362" t="s">
        <v>1289</v>
      </c>
      <c r="D20" s="364"/>
      <c r="E20" s="364"/>
      <c r="F20" s="364"/>
      <c r="G20" s="364"/>
      <c r="H20" s="364"/>
      <c r="I20" s="364"/>
      <c r="J20" s="364"/>
      <c r="K20" s="364"/>
      <c r="L20" s="364"/>
      <c r="M20" s="363"/>
      <c r="N20" s="364"/>
      <c r="O20" s="362" t="s">
        <v>1321</v>
      </c>
      <c r="P20" s="362" t="s">
        <v>1278</v>
      </c>
      <c r="Q20" s="362" t="s">
        <v>1279</v>
      </c>
      <c r="R20" s="362" t="s">
        <v>1280</v>
      </c>
      <c r="S20" s="362" t="s">
        <v>1281</v>
      </c>
      <c r="T20" s="362" t="s">
        <v>1282</v>
      </c>
      <c r="U20" s="362" t="s">
        <v>1283</v>
      </c>
      <c r="V20" s="362" t="s">
        <v>1284</v>
      </c>
      <c r="W20" s="362" t="s">
        <v>1285</v>
      </c>
      <c r="X20" s="362" t="s">
        <v>1286</v>
      </c>
      <c r="Y20" s="364"/>
    </row>
    <row r="21" spans="2:25" x14ac:dyDescent="0.25">
      <c r="B21" s="362" t="s">
        <v>1322</v>
      </c>
      <c r="C21" s="362" t="s">
        <v>1278</v>
      </c>
      <c r="D21" s="362" t="s">
        <v>1279</v>
      </c>
      <c r="E21" s="362" t="s">
        <v>1280</v>
      </c>
      <c r="F21" s="364"/>
      <c r="G21" s="364"/>
      <c r="H21" s="364"/>
      <c r="I21" s="364"/>
      <c r="J21" s="364"/>
      <c r="K21" s="364"/>
      <c r="L21" s="364"/>
      <c r="M21" s="363"/>
      <c r="N21" s="364"/>
      <c r="O21" s="362" t="s">
        <v>1323</v>
      </c>
      <c r="P21" s="362" t="s">
        <v>1278</v>
      </c>
      <c r="Q21" s="362" t="s">
        <v>1279</v>
      </c>
      <c r="R21" s="364"/>
      <c r="S21" s="364"/>
      <c r="T21" s="364"/>
      <c r="U21" s="364"/>
      <c r="V21" s="364"/>
      <c r="W21" s="364"/>
      <c r="X21" s="364"/>
      <c r="Y21" s="364"/>
    </row>
    <row r="22" spans="2:25" x14ac:dyDescent="0.25">
      <c r="B22" s="362" t="s">
        <v>1324</v>
      </c>
      <c r="C22" s="362" t="s">
        <v>1278</v>
      </c>
      <c r="D22" s="362" t="s">
        <v>1279</v>
      </c>
      <c r="E22" s="362" t="s">
        <v>1280</v>
      </c>
      <c r="F22" s="362" t="s">
        <v>1281</v>
      </c>
      <c r="G22" s="362" t="s">
        <v>1282</v>
      </c>
      <c r="H22" s="364"/>
      <c r="I22" s="364"/>
      <c r="J22" s="364"/>
      <c r="K22" s="364"/>
      <c r="L22" s="364"/>
      <c r="M22" s="363"/>
      <c r="N22" s="364"/>
      <c r="O22" s="362" t="s">
        <v>1325</v>
      </c>
      <c r="P22" s="362" t="s">
        <v>1278</v>
      </c>
      <c r="Q22" s="362" t="s">
        <v>1279</v>
      </c>
      <c r="R22" s="364"/>
      <c r="S22" s="364"/>
      <c r="T22" s="364"/>
      <c r="U22" s="364"/>
      <c r="V22" s="364"/>
      <c r="W22" s="364"/>
      <c r="X22" s="364"/>
      <c r="Y22" s="364"/>
    </row>
    <row r="23" spans="2:25" x14ac:dyDescent="0.25">
      <c r="B23" s="362" t="s">
        <v>1326</v>
      </c>
      <c r="C23" s="362" t="s">
        <v>1278</v>
      </c>
      <c r="D23" s="364"/>
      <c r="E23" s="364"/>
      <c r="F23" s="364"/>
      <c r="G23" s="364"/>
      <c r="H23" s="364"/>
      <c r="I23" s="364"/>
      <c r="J23" s="364"/>
      <c r="K23" s="364"/>
      <c r="L23" s="364"/>
      <c r="M23" s="363"/>
      <c r="N23" s="364"/>
      <c r="O23" s="362" t="s">
        <v>1327</v>
      </c>
      <c r="P23" s="362" t="s">
        <v>1278</v>
      </c>
      <c r="Q23" s="362" t="s">
        <v>1279</v>
      </c>
      <c r="R23" s="362" t="s">
        <v>1280</v>
      </c>
      <c r="S23" s="362" t="s">
        <v>1281</v>
      </c>
      <c r="T23" s="362" t="s">
        <v>1282</v>
      </c>
      <c r="U23" s="362" t="s">
        <v>1283</v>
      </c>
      <c r="V23" s="362" t="s">
        <v>1284</v>
      </c>
      <c r="W23" s="362" t="s">
        <v>1285</v>
      </c>
      <c r="X23" s="362" t="s">
        <v>1286</v>
      </c>
      <c r="Y23" s="362" t="s">
        <v>1287</v>
      </c>
    </row>
    <row r="24" spans="2:25" x14ac:dyDescent="0.25">
      <c r="B24" s="362" t="s">
        <v>1328</v>
      </c>
      <c r="C24" s="362" t="s">
        <v>1278</v>
      </c>
      <c r="D24" s="362" t="s">
        <v>1279</v>
      </c>
      <c r="E24" s="362" t="s">
        <v>1280</v>
      </c>
      <c r="F24" s="362" t="s">
        <v>1281</v>
      </c>
      <c r="G24" s="362" t="s">
        <v>1282</v>
      </c>
      <c r="H24" s="362" t="s">
        <v>1283</v>
      </c>
      <c r="I24" s="362" t="s">
        <v>1284</v>
      </c>
      <c r="J24" s="362" t="s">
        <v>1285</v>
      </c>
      <c r="K24" s="362" t="s">
        <v>1286</v>
      </c>
      <c r="L24" s="362" t="s">
        <v>1287</v>
      </c>
      <c r="M24" s="363"/>
      <c r="N24" s="364"/>
      <c r="O24" s="364"/>
      <c r="P24" s="362" t="s">
        <v>1289</v>
      </c>
      <c r="Q24" s="362" t="s">
        <v>1290</v>
      </c>
      <c r="R24" s="362" t="s">
        <v>1291</v>
      </c>
      <c r="S24" s="362" t="s">
        <v>1292</v>
      </c>
      <c r="T24" s="362" t="s">
        <v>1293</v>
      </c>
      <c r="U24" s="362" t="s">
        <v>1329</v>
      </c>
      <c r="V24" s="362" t="s">
        <v>1330</v>
      </c>
      <c r="W24" s="362" t="s">
        <v>1331</v>
      </c>
      <c r="X24" s="362" t="s">
        <v>1332</v>
      </c>
      <c r="Y24" s="364"/>
    </row>
    <row r="25" spans="2:25" x14ac:dyDescent="0.25">
      <c r="B25" s="364"/>
      <c r="C25" s="362" t="s">
        <v>1289</v>
      </c>
      <c r="D25" s="362" t="s">
        <v>1290</v>
      </c>
      <c r="E25" s="362" t="s">
        <v>1291</v>
      </c>
      <c r="F25" s="362" t="s">
        <v>1292</v>
      </c>
      <c r="G25" s="362" t="s">
        <v>1293</v>
      </c>
      <c r="H25" s="362" t="s">
        <v>1329</v>
      </c>
      <c r="I25" s="362" t="s">
        <v>1330</v>
      </c>
      <c r="J25" s="364"/>
      <c r="K25" s="364"/>
      <c r="L25" s="364"/>
      <c r="M25" s="363"/>
      <c r="N25" s="364"/>
      <c r="O25" s="362" t="s">
        <v>1333</v>
      </c>
      <c r="P25" s="362" t="s">
        <v>1278</v>
      </c>
      <c r="Q25" s="362" t="s">
        <v>1279</v>
      </c>
      <c r="R25" s="362" t="s">
        <v>1280</v>
      </c>
      <c r="S25" s="362" t="s">
        <v>1281</v>
      </c>
      <c r="T25" s="362" t="s">
        <v>1282</v>
      </c>
      <c r="U25" s="364"/>
      <c r="V25" s="364"/>
      <c r="W25" s="364"/>
      <c r="X25" s="364"/>
      <c r="Y25" s="364"/>
    </row>
    <row r="26" spans="2:25" x14ac:dyDescent="0.25">
      <c r="B26" s="362" t="s">
        <v>1334</v>
      </c>
      <c r="C26" s="362" t="s">
        <v>1278</v>
      </c>
      <c r="D26" s="362" t="s">
        <v>1279</v>
      </c>
      <c r="E26" s="362" t="s">
        <v>1280</v>
      </c>
      <c r="F26" s="364"/>
      <c r="G26" s="364"/>
      <c r="H26" s="364"/>
      <c r="I26" s="364"/>
      <c r="J26" s="364"/>
      <c r="K26" s="364"/>
      <c r="L26" s="364"/>
      <c r="M26" s="363"/>
      <c r="N26" s="364"/>
      <c r="O26" s="362" t="s">
        <v>1335</v>
      </c>
      <c r="P26" s="362" t="s">
        <v>1278</v>
      </c>
      <c r="Q26" s="362" t="s">
        <v>1279</v>
      </c>
      <c r="R26" s="364"/>
      <c r="S26" s="364"/>
      <c r="T26" s="364"/>
      <c r="U26" s="364"/>
      <c r="V26" s="364"/>
      <c r="W26" s="364"/>
      <c r="X26" s="364"/>
      <c r="Y26" s="364"/>
    </row>
    <row r="27" spans="2:25" x14ac:dyDescent="0.25">
      <c r="B27" s="362" t="s">
        <v>1336</v>
      </c>
      <c r="C27" s="362" t="s">
        <v>1278</v>
      </c>
      <c r="D27" s="362" t="s">
        <v>1279</v>
      </c>
      <c r="E27" s="362" t="s">
        <v>1280</v>
      </c>
      <c r="F27" s="364"/>
      <c r="G27" s="364"/>
      <c r="H27" s="364"/>
      <c r="I27" s="364"/>
      <c r="J27" s="364"/>
      <c r="K27" s="364"/>
      <c r="L27" s="364"/>
      <c r="M27" s="363"/>
      <c r="N27" s="364"/>
      <c r="O27" s="362" t="s">
        <v>1337</v>
      </c>
      <c r="P27" s="362" t="s">
        <v>1278</v>
      </c>
      <c r="Q27" s="362" t="s">
        <v>1279</v>
      </c>
      <c r="R27" s="364"/>
      <c r="S27" s="364"/>
      <c r="T27" s="364"/>
      <c r="U27" s="364"/>
      <c r="V27" s="364"/>
      <c r="W27" s="364"/>
      <c r="X27" s="364"/>
      <c r="Y27" s="364"/>
    </row>
    <row r="28" spans="2:25" x14ac:dyDescent="0.25">
      <c r="B28" s="362" t="s">
        <v>1338</v>
      </c>
      <c r="C28" s="362" t="s">
        <v>1278</v>
      </c>
      <c r="D28" s="362" t="s">
        <v>1279</v>
      </c>
      <c r="E28" s="362" t="s">
        <v>1280</v>
      </c>
      <c r="F28" s="362" t="s">
        <v>1281</v>
      </c>
      <c r="G28" s="362" t="s">
        <v>1282</v>
      </c>
      <c r="H28" s="362" t="s">
        <v>1283</v>
      </c>
      <c r="I28" s="364"/>
      <c r="J28" s="364"/>
      <c r="K28" s="364"/>
      <c r="L28" s="364"/>
      <c r="M28" s="363"/>
      <c r="N28" s="364"/>
      <c r="O28" s="364"/>
      <c r="P28" s="364"/>
      <c r="Q28" s="364"/>
      <c r="R28" s="364"/>
      <c r="S28" s="364"/>
      <c r="T28" s="364"/>
      <c r="U28" s="364"/>
      <c r="V28" s="364"/>
      <c r="W28" s="364"/>
      <c r="X28" s="364"/>
      <c r="Y28" s="364"/>
    </row>
    <row r="29" spans="2:25" x14ac:dyDescent="0.25">
      <c r="B29" s="364"/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364"/>
      <c r="U29" s="364"/>
      <c r="V29" s="364"/>
      <c r="W29" s="364"/>
      <c r="X29" s="364"/>
      <c r="Y29" s="364"/>
    </row>
    <row r="30" spans="2:25" x14ac:dyDescent="0.25">
      <c r="B30" s="364"/>
      <c r="C30" s="364"/>
      <c r="D30" s="364"/>
      <c r="E30" s="364"/>
      <c r="F30" s="364"/>
      <c r="G30" s="364"/>
      <c r="H30" s="364"/>
      <c r="I30" s="364"/>
      <c r="J30" s="364"/>
      <c r="K30" s="364"/>
      <c r="L30" s="364"/>
      <c r="M30" s="364"/>
      <c r="N30" s="364"/>
      <c r="O30" s="364"/>
      <c r="P30" s="364"/>
      <c r="Q30" s="364"/>
      <c r="R30" s="364"/>
      <c r="S30" s="364"/>
      <c r="T30" s="364"/>
      <c r="U30" s="364"/>
      <c r="V30" s="364"/>
      <c r="W30" s="364"/>
      <c r="X30" s="364"/>
      <c r="Y30" s="364"/>
    </row>
    <row r="31" spans="2:25" x14ac:dyDescent="0.25">
      <c r="B31" s="365" t="s">
        <v>1339</v>
      </c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5"/>
      <c r="S31" s="365"/>
      <c r="T31" s="365"/>
      <c r="U31" s="365"/>
      <c r="V31" s="365"/>
      <c r="W31" s="365"/>
      <c r="X31" s="365"/>
      <c r="Y31" s="364"/>
    </row>
  </sheetData>
  <mergeCells count="4">
    <mergeCell ref="B1:Y1"/>
    <mergeCell ref="B2:Y2"/>
    <mergeCell ref="B3:Y3"/>
    <mergeCell ref="B31:X31"/>
  </mergeCells>
  <hyperlinks>
    <hyperlink ref="B5" location="'10m Air Pistol 1'!A2" tooltip="10m Air Pistol" display="10m Air Pistol" xr:uid="{E57309A9-C867-42EC-9782-B0A3D971D15A}"/>
    <hyperlink ref="C5" location="'10m Air Pistol 1'!$B$3" tooltip="10m Air Pistol Division 1" display="D1" xr:uid="{5A64AB74-8A86-43D6-87DE-00F5E329B64F}"/>
    <hyperlink ref="D5" location="'10m Air Pistol 1'!$J$3" tooltip="10m Air Pistol Division 2" display="D2" xr:uid="{E5BBC434-9AA8-4F3F-A904-19B33F60460D}"/>
    <hyperlink ref="E5" location="'10m Air Pistol 1'!$B$15" tooltip="10m Air Pistol Division 3" display="D3" xr:uid="{887BE1A9-9162-440D-911C-3849B8035CDA}"/>
    <hyperlink ref="F5" location="'10m Air Pistol 1'!$J$15" tooltip="10m Air Pistol Division 4" display="D4" xr:uid="{206F2486-9F85-4C3E-BA52-CC013F78BCAF}"/>
    <hyperlink ref="G5" location="'10m Air Pistol 1'!$B$27" tooltip="10m Air Pistol Division 5" display="D5" xr:uid="{8C8D9AF5-C1E9-460A-9128-889AB2FBA0F1}"/>
    <hyperlink ref="H5" location="'10m Air Pistol 1'!$J$27" tooltip="10m Air Pistol Division 6" display="D6" xr:uid="{F936FC0B-2E9A-4888-A069-F470251B4ACC}"/>
    <hyperlink ref="I5" location="'10m Air Pistol 1'!$B$39" tooltip="10m Air Pistol Division 7" display="D7" xr:uid="{9FD4DA06-A5D0-4365-8283-EEBE1BD54AA5}"/>
    <hyperlink ref="J5" location="'10m Air Pistol 1'!$J$39" tooltip="10m Air Pistol Division 8" display="D8" xr:uid="{2F16ED16-D01B-4372-B264-890F7B873F39}"/>
    <hyperlink ref="K5" location="'10m Air Pistol 1'!$B$51" tooltip="10m Air Pistol Division 9" display="D9" xr:uid="{C665CF4B-61D2-4E62-9F07-ED1C3FFF0F49}"/>
    <hyperlink ref="L5" location="'10m Air Pistol 1'!$J$51" tooltip="10m Air Pistol Division 10" display="D10" xr:uid="{DF2203AC-C240-406C-B557-590C6079F88C}"/>
    <hyperlink ref="C6" location="'10m Air Pistol 2'!$B$3" tooltip="10m Air Pistol Division 11" display="D11" xr:uid="{18897B38-88F0-45AB-831D-7D6828710D88}"/>
    <hyperlink ref="D6" location="'10m Air Pistol 2'!$J$3" tooltip="10m Air Pistol Division 12" display="D12" xr:uid="{2E2450AA-9831-4B10-92F1-FC58B291E9C8}"/>
    <hyperlink ref="E6" location="'10m Air Pistol 2'!$B$15" tooltip="10m Air Pistol Division 13" display="D13" xr:uid="{7E134C3F-9B41-4971-9FCD-5B9819BC75CD}"/>
    <hyperlink ref="F6" location="'10m Air Pistol 2'!$J$15" tooltip="10m Air Pistol Division 14" display="D14" xr:uid="{4ECBB8BD-6BEF-417B-9331-75D68D47FE5D}"/>
    <hyperlink ref="G6" location="'10m Air Pistol 2'!$B$27" tooltip="10m Air Pistol Division 15" display="D15" xr:uid="{CCAA90B8-4C66-4B3E-9B66-7346D7133F83}"/>
    <hyperlink ref="B7" location="'10m Air Pistol Jun'!A2" tooltip="10m Air Pistol Jun" display="10m Air Pistol Jun" xr:uid="{1E9D3C26-189A-4482-9147-AB35D259C22D}"/>
    <hyperlink ref="C7" location="'10m Air Pistol Jun'!$B$3" tooltip="10m Air Pistol Jun Division 1" display="D1" xr:uid="{AEC732B2-6CC0-4E1C-856B-A079E4ABDB5B}"/>
    <hyperlink ref="B8" location="'10m Air Pistol Sen'!A2" tooltip="10m Air Pistol Sen" display="10m Air Pistol Sen" xr:uid="{E2F443B3-34BF-4196-9392-4F6592488525}"/>
    <hyperlink ref="C8" location="'10m Air Pistol Sen'!$B$3" tooltip="10m Air Pistol Sen Division 1" display="D1" xr:uid="{FFC72554-3983-4BC6-AC83-55836118DF5F}"/>
    <hyperlink ref="D8" location="'10m Air Pistol Sen'!$B$14" tooltip="10m Air Pistol Sen Division 2" display="D2" xr:uid="{09638187-2FB6-493D-931C-653985401186}"/>
    <hyperlink ref="E8" location="'10m Air Pistol Sen'!$B$25" tooltip="10m Air Pistol Sen Division 3" display="D3" xr:uid="{E83F4DF2-5742-44B4-AD70-0DA9790F5D63}"/>
    <hyperlink ref="F8" location="'10m Air Pistol Sen'!$B$36" tooltip="10m Air Pistol Sen Division 4" display="D4" xr:uid="{8780206D-FFF5-453B-A05B-7A4C24141C98}"/>
    <hyperlink ref="G8" location="'10m Air Pistol Sen'!$B$46" tooltip="10m Air Pistol Sen Division 5" display="D5" xr:uid="{4A175BE9-E759-43F5-B48B-41CE6CDE34B7}"/>
    <hyperlink ref="B9" location="'10m Air Pistol Team 1'!A2" tooltip="10m Air Pistol Team" display="10m Air Pistol Team" xr:uid="{D4E12DEF-6865-4234-8B6F-3B8FD1875136}"/>
    <hyperlink ref="C9" location="'10m Air Pistol Team 1'!$A$3" tooltip="10m Air Pistol Team Division 1" display="D1" xr:uid="{40EC5419-F5E9-4A39-B970-6835EA640162}"/>
    <hyperlink ref="D9" location="'10m Air Pistol Team 1'!$A$29" tooltip="10m Air Pistol Team Division 2" display="D2" xr:uid="{F75D211F-1C43-426B-86C5-00C9E45B9CC1}"/>
    <hyperlink ref="E9" location="'10m Air Pistol Team 2'!$A$3" tooltip="10m Air Pistol Team Division 3" display="D3" xr:uid="{8F4EF4FD-2D55-4043-A923-7CDC796DBCB3}"/>
    <hyperlink ref="B10" location="'10m Air Pistol (Supp rest)'!A2" tooltip="10m Air Pistol (Supp rest)" display="10m Air Pistol (Supp rest)" xr:uid="{25B4F70B-DFC3-4EF9-9985-F6295DD60BC1}"/>
    <hyperlink ref="C10" location="'10m Air Pistol (Supp rest)'!$B$3" tooltip="10m Air Pistol (Supp rest) Division 1" display="D1" xr:uid="{A55BA839-824C-4613-909C-92AF310C7AD6}"/>
    <hyperlink ref="D10" location="'10m Air Pistol (Supp rest)'!$B$13" tooltip="10m Air Pistol (Supp rest) Division 2" display="D2" xr:uid="{F4E4F9EB-1FD3-4CCB-A097-BF8475167338}"/>
    <hyperlink ref="E10" location="'10m Air Pistol (Supp rest)'!$B$24" tooltip="10m Air Pistol (Supp rest) Division 3" display="D3" xr:uid="{C0AE79FA-74BC-44C8-9F57-5FA74BEA14D4}"/>
    <hyperlink ref="B11" location="'10m Air Rifle'!A2" tooltip="10m Air Rifle" display="10m Air Rifle" xr:uid="{D9DFC629-94E2-49C0-AFB5-C83800CD25B0}"/>
    <hyperlink ref="C11" location="'10m Air Rifle'!$B$3" tooltip="10m Air Rifle Division 1" display="D1" xr:uid="{AA3879CE-07DB-4CBE-849B-9FACF5B81095}"/>
    <hyperlink ref="D11" location="'10m Air Rifle'!$B$13" tooltip="10m Air Rifle Division 2" display="D2" xr:uid="{8D6EDD89-1AB9-4E1E-815F-6D3F0A6FD5FB}"/>
    <hyperlink ref="E11" location="'10m Air Rifle'!$B$23" tooltip="10m Air Rifle Division 3" display="D3" xr:uid="{F858C9E3-801C-435C-A4C0-B362D2CF416C}"/>
    <hyperlink ref="F11" location="'10m Air Rifle'!$B$33" tooltip="10m Air Rifle Division 4" display="D4" xr:uid="{1D18B08C-3DB3-41BC-98D9-0764A622B3A4}"/>
    <hyperlink ref="B12" location="'10m Air Rifle Jun'!A2" tooltip="10m Air Rifle Jun" display="10m Air Rifle Jun" xr:uid="{57FEDE77-727F-4C27-9B23-7D1CA185E552}"/>
    <hyperlink ref="C12" location="'10m Air Rifle Jun'!$B$3" tooltip="10m Air Rifle Jun Division 1" display="D1" xr:uid="{1C48C0CE-7BF2-438B-9B33-C1B2B459EA33}"/>
    <hyperlink ref="B13" location="'10m Air Rifle Sen'!A2" tooltip="10m Air Rifle Sen" display="10m Air Rifle Sen" xr:uid="{A9D69E4B-AA40-4895-B5DD-064911870F45}"/>
    <hyperlink ref="C13" location="'10m Air Rifle Sen'!$B$3" tooltip="10m Air Rifle Sen Division 1" display="D1" xr:uid="{1C9CBA41-ED65-4EA2-AD87-2CF0E0DEFB0D}"/>
    <hyperlink ref="B14" location="'10m Air Rifle (Supp rest)'!A2" tooltip="10m Air Rifle (Supp rest)" display="10m Air Rifle (Supp rest)" xr:uid="{0D07DF47-3100-4F98-BA51-0F4B01BB9284}"/>
    <hyperlink ref="C14" location="'10m Air Rifle (Supp rest)'!$B$3" tooltip="10m Air Rifle (Supp rest) Division 1" display="D1" xr:uid="{2B8650C6-1747-45BB-8DE4-B97C700EBB10}"/>
    <hyperlink ref="D14" location="'10m Air Rifle (Supp rest)'!$B$14" tooltip="10m Air Rifle (Supp rest) Division 2" display="D2" xr:uid="{E0B33697-C5B0-4E2A-BB63-DBC96DA61B14}"/>
    <hyperlink ref="B15" location="'20Yd Pistol'!A2" tooltip="20Yd Pistol" display="20Yd Pistol" xr:uid="{FA06D76F-9A72-4AD1-99F1-E470A24418E6}"/>
    <hyperlink ref="C15" location="'20Yd Pistol'!$B$3" tooltip="20Yd Pistol Division 1" display="D1" xr:uid="{FE64F234-0764-474B-AA2E-87338DE67643}"/>
    <hyperlink ref="D15" location="'20Yd Pistol'!$L$3" tooltip="20Yd Pistol Division 2" display="D2" xr:uid="{D768AD15-C003-4B25-AB16-C3DBF5ACD2B4}"/>
    <hyperlink ref="E15" location="'20Yd Pistol'!$B$15" tooltip="20Yd Pistol Division 3" display="D3" xr:uid="{C8A9DA23-D723-460B-B09E-0A8BF59F0CD6}"/>
    <hyperlink ref="F15" location="'20Yd Pistol'!$L$15" tooltip="20Yd Pistol Division 4" display="D4" xr:uid="{FEF3E989-390F-41A3-944C-D778EAB987BA}"/>
    <hyperlink ref="G15" location="'20Yd Pistol'!$B$25" tooltip="20Yd Pistol Division 5" display="D5" xr:uid="{33A3E047-1464-42F4-8AD5-37257343108F}"/>
    <hyperlink ref="H15" location="'20Yd Pistol'!$L$25" tooltip="20Yd Pistol Division 6" display="D6" xr:uid="{CC2A85CB-0E88-4611-96A4-A0206B22FD05}"/>
    <hyperlink ref="B16" location="'20Yd Pistol Sen'!A2" tooltip="20Yd Pistol Sen" display="20Yd Pistol Sen" xr:uid="{8B598B9E-D566-429E-BDCD-324E09FB1E7C}"/>
    <hyperlink ref="C16" location="'20Yd Pistol Sen'!$B$3" tooltip="20Yd Pistol Sen Division 1" display="D1" xr:uid="{5E149F4A-384A-48A9-A71C-95F771853761}"/>
    <hyperlink ref="D16" location="'20Yd Pistol Sen'!$B$14" tooltip="20Yd Pistol Sen Division 2" display="D2" xr:uid="{6732B1CE-8B2A-4B11-B5CF-DFDFB58CEB76}"/>
    <hyperlink ref="B17" location="'6Yd Air Pistol'!A2" tooltip="6Yd Air Pistol" display="6Yd Air Pistol" xr:uid="{DB3343C0-4140-412D-B5F7-AE163BD863D5}"/>
    <hyperlink ref="C17" location="'6Yd Air Pistol'!$B$3" tooltip="6Yd Air Pistol Division 1" display="D1" xr:uid="{67C8998B-405A-4985-8FB0-57270E2B4FF7}"/>
    <hyperlink ref="B18" location="'Bench 100yd'!A2" tooltip="Bench 100yd" display="Bench 100yd" xr:uid="{6969D8C8-BA96-43E5-9AA3-33F57681A43F}"/>
    <hyperlink ref="C18" location="'Bench 100yd'!$B$3" tooltip="Bench 100yd Division 1" display="D1" xr:uid="{922F7C3A-ED0C-4603-8AE0-4BAD537DB041}"/>
    <hyperlink ref="D18" location="'Bench 100yd'!$B$13" tooltip="Bench 100yd Division 2" display="D2" xr:uid="{D9D3539C-7DD6-4BB7-8234-F38546C879B2}"/>
    <hyperlink ref="E18" location="'Bench 100yd'!$B$23" tooltip="Bench 100yd Division 3" display="D3" xr:uid="{971BDEF1-6319-4A95-BF0A-F3C8CD98ACC6}"/>
    <hyperlink ref="B19" location="'Bench 50m 1'!A2" tooltip="Bench 50m" display="Bench 50m" xr:uid="{9EF01D14-AE6F-4D29-87DC-0B43908ED22D}"/>
    <hyperlink ref="C19" location="'Bench 50m 1'!$B$3" tooltip="Bench 50m Division 1" display="D1" xr:uid="{68E08D5B-A7BE-42C8-BAB6-F941CDB4D0E4}"/>
    <hyperlink ref="D19" location="'Bench 50m 1'!$B$15" tooltip="Bench 50m Division 2" display="D2" xr:uid="{FB21E5DD-73A2-4A72-848F-5E61BCEF7041}"/>
    <hyperlink ref="E19" location="'Bench 50m 1'!$B$27" tooltip="Bench 50m Division 3" display="D3" xr:uid="{F406B4C7-A1F7-4F48-9CD6-01E8F3AFE8E6}"/>
    <hyperlink ref="F19" location="'Bench 50m 1'!$B$39" tooltip="Bench 50m Division 4" display="D4" xr:uid="{6835FDD3-C6E2-4432-B46F-220C7E095818}"/>
    <hyperlink ref="G19" location="'Bench 50m 1'!$B$51" tooltip="Bench 50m Division 5" display="D5" xr:uid="{9E8108F7-5E9F-4E7E-A71A-C227FD8F24E2}"/>
    <hyperlink ref="H19" location="'Bench 50m 2'!$B$3" tooltip="Bench 50m Division 6" display="D6" xr:uid="{73AC6820-14B2-4783-8EF1-1682AB6446D7}"/>
    <hyperlink ref="I19" location="'Bench 50m 2'!$B$15" tooltip="Bench 50m Division 7" display="D7" xr:uid="{4EE2A0D1-2556-4579-9068-539C0B4DC5BB}"/>
    <hyperlink ref="J19" location="'Bench 50m 2'!$B$27" tooltip="Bench 50m Division 8" display="D8" xr:uid="{F823FCBE-BA86-4A76-AA5A-7B3A7D7946FC}"/>
    <hyperlink ref="K19" location="'Bench 50m 2'!$B$39" tooltip="Bench 50m Division 9" display="D9" xr:uid="{10057FF3-355C-4AE5-B6A9-BCD5642351CF}"/>
    <hyperlink ref="L19" location="'Bench 50m 2'!$B$50" tooltip="Bench 50m Division 10" display="D10" xr:uid="{AC3A5864-32D8-489D-B096-A07AB0147616}"/>
    <hyperlink ref="C20" location="'Bench 50m 3'!$B$3" tooltip="Bench 50m Division 11" display="D11" xr:uid="{C063C5FB-065C-49CB-84BF-90A45866108E}"/>
    <hyperlink ref="B21" location="'Bench 50m Sen'!A2" tooltip="Bench 50m Sen" display="Bench 50m Sen" xr:uid="{6D532A6E-9A9B-4C08-9CCD-38FA0AB26C82}"/>
    <hyperlink ref="C21" location="'Bench 50m Sen'!$B$3" tooltip="Bench 50m Sen Division 1" display="D1" xr:uid="{4CA24709-1E13-405D-B644-4CB3ADAE5CD9}"/>
    <hyperlink ref="D21" location="'Bench 50m Sen'!$B$15" tooltip="Bench 50m Sen Division 2" display="D2" xr:uid="{21A6EEE1-2AAD-4B05-8CFA-A329EE36C45F}"/>
    <hyperlink ref="E21" location="'Bench 50m Sen'!$B$27" tooltip="Bench 50m Sen Division 3" display="D3" xr:uid="{375B7D01-6415-4ACF-9050-774C30D007CC}"/>
    <hyperlink ref="B22" location="'Bench SR (Air)'!A2" tooltip="Bench SR (Air)" display="Bench SR (Air)" xr:uid="{396F2E2F-173F-485D-8102-A8B3F5C3AB88}"/>
    <hyperlink ref="C22" location="'Bench SR (Air)'!$B$3" tooltip="Bench SR (Air) Division 1" display="D1" xr:uid="{FF5E7E04-8478-4DDE-B78F-CE0DAC99896D}"/>
    <hyperlink ref="D22" location="'Bench SR (Air)'!$B$15" tooltip="Bench SR (Air) Division 2" display="D2" xr:uid="{4B28EDD3-70E0-42A9-A481-63BB1DCA6F97}"/>
    <hyperlink ref="E22" location="'Bench SR (Air)'!$B$27" tooltip="Bench SR (Air) Division 3" display="D3" xr:uid="{57DA61DF-8653-48D5-84F5-F6365CCE4F00}"/>
    <hyperlink ref="F22" location="'Bench SR (Air)'!$B$39" tooltip="Bench SR (Air) Division 4" display="D4" xr:uid="{5D32C4B1-E25D-4FA4-B8F7-7960CC14659F}"/>
    <hyperlink ref="G22" location="'Bench SR (Air)'!$B$50" tooltip="Bench SR (Air) Division 5" display="D5" xr:uid="{D682F276-F7B1-443A-A55D-03DE19EE4C30}"/>
    <hyperlink ref="B23" location="'Bench SR (Air) Sen'!A2" tooltip="Bench SR (Air) Sen" display="Bench SR (Air) Sen" xr:uid="{CB843A38-ED6A-43EC-950E-0FDE16337D1B}"/>
    <hyperlink ref="C23" location="'Bench SR (Air) Sen'!$B$3" tooltip="Bench SR (Air) Sen Division 1" display="D1" xr:uid="{EAAFA6E5-4711-41A2-A199-1044B4DFDE08}"/>
    <hyperlink ref="B24" location="'Bench SR (Rim) 1'!A2" tooltip="Bench SR (Rim)" display="Bench SR (Rim)" xr:uid="{BE7558C6-77AA-4AD5-8040-DBFD23809C3A}"/>
    <hyperlink ref="C24" location="'Bench SR (Rim) 1'!$B$3" tooltip="Bench SR (Rim) Division 1" display="D1" xr:uid="{D386E90E-15AA-40B9-AD50-DDE609AA3D51}"/>
    <hyperlink ref="D24" location="'Bench SR (Rim) 1'!$B$15" tooltip="Bench SR (Rim) Division 2" display="D2" xr:uid="{20FC58A0-EDCD-4D31-96A8-81396ADE5F59}"/>
    <hyperlink ref="E24" location="'Bench SR (Rim) 1'!$B$26" tooltip="Bench SR (Rim) Division 3" display="D3" xr:uid="{43E1C1D4-BA1F-406E-A64F-86A29EE96D71}"/>
    <hyperlink ref="F24" location="'Bench SR (Rim) 1'!$B$38" tooltip="Bench SR (Rim) Division 4" display="D4" xr:uid="{3971B385-5457-4F56-A035-C7E1A565E017}"/>
    <hyperlink ref="G24" location="'Bench SR (Rim) 1'!$B$50" tooltip="Bench SR (Rim) Division 5" display="D5" xr:uid="{B4CACFC1-B919-4330-B9C8-AA3272E420FA}"/>
    <hyperlink ref="H24" location="'Bench SR (Rim) 2'!$B$3" tooltip="Bench SR (Rim) Division 6" display="D6" xr:uid="{1FCFA01A-FDF2-45DB-A913-3D13A9BAD0F8}"/>
    <hyperlink ref="I24" location="'Bench SR (Rim) 2'!$B$15" tooltip="Bench SR (Rim) Division 7" display="D7" xr:uid="{03F9BD85-897E-439A-9FF3-C4D68DB8968D}"/>
    <hyperlink ref="J24" location="'Bench SR (Rim) 2'!$B$27" tooltip="Bench SR (Rim) Division 8" display="D8" xr:uid="{C5A5AA69-D280-4F95-91E0-E83619BFE686}"/>
    <hyperlink ref="K24" location="'Bench SR (Rim) 2'!$B$39" tooltip="Bench SR (Rim) Division 9" display="D9" xr:uid="{8D6D42C2-EA40-4560-89E5-97CD74F80B5C}"/>
    <hyperlink ref="L24" location="'Bench SR (Rim) 2'!$B$51" tooltip="Bench SR (Rim) Division 10" display="D10" xr:uid="{6B0E7073-E691-4956-9ABD-0B88E56E56F9}"/>
    <hyperlink ref="C25" location="'Bench SR (Rim) 3'!$B$3" tooltip="Bench SR (Rim) Division 11" display="D11" xr:uid="{06EFB460-0D3B-4358-8340-FE0D935F7271}"/>
    <hyperlink ref="D25" location="'Bench SR (Rim) 3'!$B$15" tooltip="Bench SR (Rim) Division 12" display="D12" xr:uid="{6A780464-CBE2-4242-B46D-64A25547EFE5}"/>
    <hyperlink ref="E25" location="'Bench SR (Rim) 3'!$B$27" tooltip="Bench SR (Rim) Division 13" display="D13" xr:uid="{C4147193-8B99-430E-BEC4-DDCA07652EDF}"/>
    <hyperlink ref="F25" location="'Bench SR (Rim) 3'!$B$39" tooltip="Bench SR (Rim) Division 14" display="D14" xr:uid="{A032DB78-8F05-4652-990A-CDDF5385DEC2}"/>
    <hyperlink ref="G25" location="'Bench SR (Rim) 3'!$B$50" tooltip="Bench SR (Rim) Division 15" display="D15" xr:uid="{A6194A9C-A113-4B80-9132-74CCC7E6C072}"/>
    <hyperlink ref="H25" location="'Bench SR (Rim) 4'!$B$3" tooltip="Bench SR (Rim) Division 16" display="D16" xr:uid="{566CAAB4-5EC6-4A7B-AFEF-C4AD3162F5F0}"/>
    <hyperlink ref="I25" location="'Bench SR (Rim) 4'!$B$14" tooltip="Bench SR (Rim) Division 17" display="D17" xr:uid="{5058F147-9151-46F5-BF6F-B4EABEDF5622}"/>
    <hyperlink ref="B26" location="'Bench SR (Rim) Sen'!A2" tooltip="Bench SR (Rim) Sen" display="Bench SR (Rim) Sen" xr:uid="{263CCFC4-E32F-4F25-99A9-B4FE18AFFD51}"/>
    <hyperlink ref="C26" location="'Bench SR (Rim) Sen'!$B$3" tooltip="Bench SR (Rim) Sen Division 1" display="D1" xr:uid="{C6850C43-A200-4124-B4EF-EB5CD5252187}"/>
    <hyperlink ref="D26" location="'Bench SR (Rim) Sen'!$B$14" tooltip="Bench SR (Rim) Sen Division 2" display="D2" xr:uid="{F12E73B8-B5BD-4617-A701-C66D56B50BB9}"/>
    <hyperlink ref="E26" location="'Bench SR (Rim) Sen'!$B$25" tooltip="Bench SR (Rim) Sen Division 3" display="D3" xr:uid="{D5F3425A-9A20-4CD4-AF9C-C90E7ED1ED0B}"/>
    <hyperlink ref="B27" location="'Bench SR (Rim) Team 1'!A2" tooltip="Bench SR (Rim) Team" display="Bench SR (Rim) Team" xr:uid="{EBF62FD7-D5E6-4F10-8AAF-9EF74AB96617}"/>
    <hyperlink ref="C27" location="'Bench SR (Rim) Team 1'!$A$3" tooltip="Bench SR (Rim) Team Division 1" display="D1" xr:uid="{D8F6C103-15C9-4DF6-880A-08C286C0DA1D}"/>
    <hyperlink ref="D27" location="'Bench SR (Rim) Team 1'!$A$29" tooltip="Bench SR (Rim) Team Division 2" display="D2" xr:uid="{EA5FD727-C299-40E7-AC66-7F6875014CC9}"/>
    <hyperlink ref="E27" location="'Bench SR (Rim) Team 2'!$A$3" tooltip="Bench SR (Rim) Team Division 3" display="D3" xr:uid="{F36D038B-A7B5-4348-A18C-CCF819C5704E}"/>
    <hyperlink ref="B28" location="'Gallery Rifle Any'!A2" tooltip="Gallery Rifle Any" display="Gallery Rifle Any" xr:uid="{6FC70473-7345-49D5-A793-CB4ADD1EF7C7}"/>
    <hyperlink ref="C28" location="'Gallery Rifle Any'!$B$3" tooltip="Gallery Rifle Any Division 1" display="D1" xr:uid="{E5977BDF-DBC1-40D6-A475-1F80B7661647}"/>
    <hyperlink ref="D28" location="'Gallery Rifle Any'!$L$3" tooltip="Gallery Rifle Any Division 2" display="D2" xr:uid="{7B22C158-0A78-4032-9B76-D212049C461F}"/>
    <hyperlink ref="E28" location="'Gallery Rifle Any'!$B$14" tooltip="Gallery Rifle Any Division 3" display="D3" xr:uid="{87768A5C-4299-4CDF-AE31-FD399DB4C1AB}"/>
    <hyperlink ref="F28" location="'Gallery Rifle Any'!$L$14" tooltip="Gallery Rifle Any Division 4" display="D4" xr:uid="{C3ECA7BC-3816-4AF9-BCDB-C9CE0D0AC981}"/>
    <hyperlink ref="G28" location="'Gallery Rifle Any'!$B$25" tooltip="Gallery Rifle Any Division 5" display="D5" xr:uid="{827DA5FB-3873-40BB-B459-DA5A9AB3623C}"/>
    <hyperlink ref="H28" location="'Gallery Rifle Any'!$L$25" tooltip="Gallery Rifle Any Division 6" display="D6" xr:uid="{84666A2E-3774-42F3-A195-08A1F64F5BEF}"/>
    <hyperlink ref="O5" location="'Gallery Rifle Any Sen'!A2" tooltip="Gallery Rifle Any Sen" display="Gallery Rifle Any Sen" xr:uid="{DB58FD0F-9FE3-465B-882C-4C166477CCBB}"/>
    <hyperlink ref="P5" location="'Gallery Rifle Any Sen'!$B$3" tooltip="Gallery Rifle Any Sen Division 1" display="D1" xr:uid="{A6F1AEC7-AE48-439D-8B9D-857659A611DF}"/>
    <hyperlink ref="Q5" location="'Gallery Rifle Any Sen'!$B$15" tooltip="Gallery Rifle Any Sen Division 2" display="D2" xr:uid="{EA638B11-AD54-49E4-A2C1-33F11C7EBE94}"/>
    <hyperlink ref="O6" location="'Gallery Rifle Iron'!A2" tooltip="Gallery Rifle Iron" display="Gallery Rifle Iron" xr:uid="{34F06AA0-67A3-415B-A465-7EAE0A7835D6}"/>
    <hyperlink ref="P6" location="'Gallery Rifle Iron'!$B$3" tooltip="Gallery Rifle Iron Division 1" display="D1" xr:uid="{EA563EAB-4D24-4467-A499-627835BB7AA6}"/>
    <hyperlink ref="Q6" location="'Gallery Rifle Iron'!$L$3" tooltip="Gallery Rifle Iron Division 2" display="D2" xr:uid="{F652BAC8-FA39-45F1-A3A0-E2DE867D0237}"/>
    <hyperlink ref="R6" location="'Gallery Rifle Iron'!$B$15" tooltip="Gallery Rifle Iron Division 3" display="D3" xr:uid="{ED04316F-12BC-49A4-A638-DFF8601D584D}"/>
    <hyperlink ref="S6" location="'Gallery Rifle Iron'!$L$15" tooltip="Gallery Rifle Iron Division 4" display="D4" xr:uid="{4D3C6B3F-1036-409F-8653-41D75516F63A}"/>
    <hyperlink ref="T6" location="'Gallery Rifle Iron'!$B$27" tooltip="Gallery Rifle Iron Division 5" display="D5" xr:uid="{5284D314-8A0D-4713-9180-6E0823A909D9}"/>
    <hyperlink ref="U6" location="'Gallery Rifle Iron'!$L$27" tooltip="Gallery Rifle Iron Division 6" display="D6" xr:uid="{1E726549-477B-468F-A1C9-DB1857439003}"/>
    <hyperlink ref="V6" location="'Gallery Rifle Iron'!$B$38" tooltip="Gallery Rifle Iron Division 7" display="D7" xr:uid="{C243408D-C522-4B84-9B6E-1A1D145809AD}"/>
    <hyperlink ref="W6" location="'Gallery Rifle Iron'!$L$38" tooltip="Gallery Rifle Iron Division 8" display="D8" xr:uid="{37D7916A-C270-49FC-ABCC-35162CB6781D}"/>
    <hyperlink ref="X6" location="'Gallery Rifle Iron'!$B$49" tooltip="Gallery Rifle Iron Division 9" display="D9" xr:uid="{AA4C8AB3-6A88-455D-8CAE-E94B187A1632}"/>
    <hyperlink ref="O7" location="'Gallery Rifle Iron Sen'!A2" tooltip="Gallery Rifle Iron Sen" display="Gallery Rifle Iron Sen" xr:uid="{4337B1B3-3284-4033-9B60-F7CEDE493621}"/>
    <hyperlink ref="P7" location="'Gallery Rifle Iron Sen'!$B$3" tooltip="Gallery Rifle Iron Sen Division 1" display="D1" xr:uid="{45A52B23-7A50-4E88-8E2D-45C6BE5E37F3}"/>
    <hyperlink ref="Q7" location="'Gallery Rifle Iron Sen'!$B$13" tooltip="Gallery Rifle Iron Sen Division 2" display="D2" xr:uid="{7862B504-8292-4BDD-A913-FDECEB8400A3}"/>
    <hyperlink ref="O8" location="'Long Barrelled Pistol'!A2" tooltip="Long Barrelled Pistol" display="Long Barrelled Pistol" xr:uid="{A2A94BE1-1640-474D-BE6E-F7E3B37C3A0A}"/>
    <hyperlink ref="P8" location="'Long Barrelled Pistol'!$B$3" tooltip="Long Barrelled Pistol Division 1" display="D1" xr:uid="{8B5584ED-00B1-4593-8DCA-76E68E8284CC}"/>
    <hyperlink ref="Q8" location="'Long Barrelled Pistol'!$B$14" tooltip="Long Barrelled Pistol Division 2" display="D2" xr:uid="{E8816C8E-6C68-4624-A9C2-C13BF9783FFC}"/>
    <hyperlink ref="R8" location="'Long Barrelled Pistol'!$B$25" tooltip="Long Barrelled Pistol Division 3" display="D3" xr:uid="{DE3FAEFF-6D8F-40C9-B162-5CB90742F374}"/>
    <hyperlink ref="O9" location="'Long Barrelled Pistol Sen'!A2" tooltip="Long Barrelled Pistol Sen" display="Long Barrelled Pistol Sen" xr:uid="{3DE92F2E-83E1-4156-ADB4-8BEC7498D885}"/>
    <hyperlink ref="P9" location="'Long Barrelled Pistol Sen'!$B$3" tooltip="Long Barrelled Pistol Sen Division 1" display="D1" xr:uid="{111D8977-F043-4B00-A710-4B468C1C04AD}"/>
    <hyperlink ref="O10" location="'Long Range Rifle'!A2" tooltip="Long Range Rifle" display="Long Range Rifle" xr:uid="{E1319E36-67D6-4485-8B8E-29ECF6EDA595}"/>
    <hyperlink ref="P10" location="'Long Range Rifle'!$B$3" tooltip="Long Range Rifle Division 1" display="D1" xr:uid="{8EA976DF-93A9-4712-B3BE-25F853A2360F}"/>
    <hyperlink ref="Q10" location="'Long Range Rifle'!$B$15" tooltip="Long Range Rifle Division 2" display="D2" xr:uid="{B98EC118-BACA-4C88-BF5C-716BFB2ABE65}"/>
    <hyperlink ref="R10" location="'Long Range Rifle'!$B$27" tooltip="Long Range Rifle Division 3" display="D3" xr:uid="{303E22C7-1C0E-409A-9C3B-3DCE7D66032F}"/>
    <hyperlink ref="S10" location="'Long Range Rifle'!$B$39" tooltip="Long Range Rifle Division 4" display="D4" xr:uid="{3064BDAB-B5CD-4359-A8E3-38376E008E31}"/>
    <hyperlink ref="O11" location="'Long Range Rifle Sen'!A2" tooltip="Long Range Rifle Sen" display="Long Range Rifle Sen" xr:uid="{62018C93-6B9D-4672-8451-45E780865D54}"/>
    <hyperlink ref="P11" location="'Long Range Rifle Sen'!$B$3" tooltip="Long Range Rifle Sen Division 1" display="D1" xr:uid="{52C72286-681D-4F2A-BB81-049CE4BC45C8}"/>
    <hyperlink ref="O12" location="'LR Rifle 100 Any'!A2" tooltip="LR Rifle 100 Any" display="LR Rifle 100 Any" xr:uid="{37214169-542E-43EB-8B4E-9A2DDCA52C1A}"/>
    <hyperlink ref="P12" location="'LR Rifle 100 Any'!$B$3" tooltip="LR Rifle 100 Any Division 1" display="D1" xr:uid="{A3181643-2D60-4AA3-8A76-A227843045D6}"/>
    <hyperlink ref="Q12" location="'LR Rifle 100 Any'!$B$13" tooltip="LR Rifle 100 Any Division 2" display="D2" xr:uid="{28A6D784-6E6C-4AD3-80A1-00FCF3375CFA}"/>
    <hyperlink ref="O13" location="'LR Rifle 100 Any Sen'!A2" tooltip="LR Rifle 100 Any Sen" display="LR Rifle 100 Any Sen" xr:uid="{B98BF41A-A78D-45EB-B989-E3146832DC89}"/>
    <hyperlink ref="P13" location="'LR Rifle 100 Any Sen'!$B$3" tooltip="LR Rifle 100 Any Sen Division 1" display="D1" xr:uid="{C94556CC-E2E7-47B0-9662-8D24DB9B8899}"/>
    <hyperlink ref="O14" location="'Muzzle-loading Pistol'!A2" tooltip="Muzzle-loading Pistol" display="Muzzle-loading Pistol" xr:uid="{6B5840DE-5108-470A-866C-3872A90CEE02}"/>
    <hyperlink ref="P14" location="'Muzzle-loading Pistol'!$B$3" tooltip="Muzzle-loading Pistol Division 1" display="D1" xr:uid="{483B5A1E-EA42-45B8-B1B7-56A01F7D56B7}"/>
    <hyperlink ref="Q14" location="'Muzzle-loading Pistol'!$B$15" tooltip="Muzzle-loading Pistol Division 2" display="D2" xr:uid="{61F09BCB-CC0B-439F-8748-8823DD41BAEA}"/>
    <hyperlink ref="O15" location="'Muzzle-loading Pistol Sen'!A2" tooltip="Muzzle-loading Pistol Sen" display="Muzzle-loading Pistol Sen" xr:uid="{D72655BA-DC59-46DD-A4D8-FD940A153A8D}"/>
    <hyperlink ref="P15" location="'Muzzle-loading Pistol Sen'!$B$3" tooltip="Muzzle-loading Pistol Sen Division 1" display="D1" xr:uid="{22DB4332-B31C-4037-A01C-E4F3767CC3CF}"/>
    <hyperlink ref="O16" location="'Muzzle-loading Revolver'!A2" tooltip="Muzzle-loading Revolver" display="Muzzle-loading Revolver" xr:uid="{D7BC5842-5069-4B36-9F3F-5DA61C90ABAA}"/>
    <hyperlink ref="P16" location="'Muzzle-loading Revolver'!$B$3" tooltip="Muzzle-loading Revolver Division 1" display="D1" xr:uid="{EC991635-C645-4A84-8840-74C30283DE6D}"/>
    <hyperlink ref="Q16" location="'Muzzle-loading Revolver'!$B$15" tooltip="Muzzle-loading Revolver Division 2" display="D2" xr:uid="{B7328F9C-2C81-4B43-B56A-83F25F065B74}"/>
    <hyperlink ref="O17" location="'Rapid Fire Air Pistol'!A2" tooltip="Rapid Fire Air Pistol" display="Rapid Fire Air Pistol" xr:uid="{6ABD2A77-40A3-4777-AF37-D9334DFBC67B}"/>
    <hyperlink ref="P17" location="'Rapid Fire Air Pistol'!$B$3" tooltip="Rapid Fire Air Pistol Division 1" display="D1" xr:uid="{975FEF4C-DC8E-44D0-9045-2BE6DBA38991}"/>
    <hyperlink ref="O18" location="'Rapid Fire Rifle'!A2" tooltip="Rapid Fire Rifle" display="Rapid Fire Rifle" xr:uid="{6135CBFB-AD85-4348-942E-45C07EF4B92C}"/>
    <hyperlink ref="P18" location="'Rapid Fire Rifle'!$B$3" tooltip="Rapid Fire Rifle Division 1" display="D1" xr:uid="{CC70DE8C-23BA-46DC-9958-6B361F9A2FB3}"/>
    <hyperlink ref="Q18" location="'Rapid Fire Rifle'!$B$14" tooltip="Rapid Fire Rifle Division 2" display="D2" xr:uid="{4A50288F-AE95-408E-A3EA-D7C4223DA213}"/>
    <hyperlink ref="R18" location="'Rapid Fire Rifle'!$B$24" tooltip="Rapid Fire Rifle Division 3" display="D3" xr:uid="{0EEC2B53-1210-4167-8D44-E3AD30506E78}"/>
    <hyperlink ref="O19" location="'Rapid Fire Rifle Sen'!A2" tooltip="Rapid Fire Rifle Sen" display="Rapid Fire Rifle Sen" xr:uid="{F95A67BB-6936-4F4F-A475-BCA133DEA884}"/>
    <hyperlink ref="P19" location="'Rapid Fire Rifle Sen'!$B$3" tooltip="Rapid Fire Rifle Sen Division 1" display="D1" xr:uid="{154D1913-6936-451F-90D7-D794085E739D}"/>
    <hyperlink ref="O20" location="'Short Range Rifle'!A2" tooltip="Short Range Rifle" display="Short Range Rifle" xr:uid="{3C57C0F0-A3B1-4E0B-9709-C7E9DC9AFAC1}"/>
    <hyperlink ref="P20" location="'Short Range Rifle'!$B$3" tooltip="Short Range Rifle Division 1" display="D1" xr:uid="{A84F86E4-19DF-47F7-95A0-8533A8E144FA}"/>
    <hyperlink ref="Q20" location="'Short Range Rifle'!$J$3" tooltip="Short Range Rifle Division 2" display="D2" xr:uid="{B2AB3DB6-BE58-4DBD-A56C-FE7780946DC1}"/>
    <hyperlink ref="R20" location="'Short Range Rifle'!$B$15" tooltip="Short Range Rifle Division 3" display="D3" xr:uid="{9AD4D2B8-94E3-46E7-8E4A-24A4854A069B}"/>
    <hyperlink ref="S20" location="'Short Range Rifle'!$J$15" tooltip="Short Range Rifle Division 4" display="D4" xr:uid="{24753966-DE9A-4342-9A34-544969504558}"/>
    <hyperlink ref="T20" location="'Short Range Rifle'!$B$27" tooltip="Short Range Rifle Division 5" display="D5" xr:uid="{C8C1E34D-3B68-41A9-9E1C-0C00E9659EF9}"/>
    <hyperlink ref="U20" location="'Short Range Rifle'!$J$27" tooltip="Short Range Rifle Division 6" display="D6" xr:uid="{B5884BF5-FCB2-4965-BB6B-6E9ABC6F910E}"/>
    <hyperlink ref="V20" location="'Short Range Rifle'!$B$39" tooltip="Short Range Rifle Division 7" display="D7" xr:uid="{ECA091D6-6343-4380-8531-2BC35B523D9A}"/>
    <hyperlink ref="W20" location="'Short Range Rifle'!$J$39" tooltip="Short Range Rifle Division 8" display="D8" xr:uid="{329E3EED-A5BE-4F01-AA0D-7B034CF93D43}"/>
    <hyperlink ref="X20" location="'Short Range Rifle'!$B$50" tooltip="Short Range Rifle Division 9" display="D9" xr:uid="{9CCF073A-7580-4979-A251-1A4176082943}"/>
    <hyperlink ref="O21" location="'Short Range Rifle Sen'!A2" tooltip="Short Range Rifle Sen" display="Short Range Rifle Sen" xr:uid="{5A794557-1716-4504-95B2-39ECEC9734A7}"/>
    <hyperlink ref="P21" location="'Short Range Rifle Sen'!$B$3" tooltip="Short Range Rifle Sen Division 1" display="D1" xr:uid="{028A289C-F95C-4D93-87BC-1F00D2E612D6}"/>
    <hyperlink ref="Q21" location="'Short Range Rifle Sen'!$B$14" tooltip="Short Range Rifle Sen Division 2" display="D2" xr:uid="{7981DEBB-AC43-4162-90EE-279B2D9299F9}"/>
    <hyperlink ref="O22" location="'Short Range Rifle Team'!A2" tooltip="Short Range Rifle Team" display="Short Range Rifle Team" xr:uid="{B81D1CBC-EBFA-40E3-9623-FEE2AE78C71E}"/>
    <hyperlink ref="P22" location="'Short Range Rifle Team'!$A$3" tooltip="Short Range Rifle Team Division 1" display="D1" xr:uid="{07199227-B3A1-4198-BB84-4CF1F2EE3282}"/>
    <hyperlink ref="Q22" location="'Short Range Rifle Team'!$A$29" tooltip="Short Range Rifle Team Division 2" display="D2" xr:uid="{D9C0B4F8-3642-4E8F-82CB-882D54A03FDB}"/>
    <hyperlink ref="O23" location="'Sport Rifle 1'!A2" tooltip="Sport Rifle" display="Sport Rifle" xr:uid="{0A5D54D6-1982-449F-813B-3BF99600A82E}"/>
    <hyperlink ref="P23" location="'Sport Rifle 1'!$B$3" tooltip="Sport Rifle Division 1" display="D1" xr:uid="{91ACBDF6-DC09-4532-8188-13B8A3F1B7AC}"/>
    <hyperlink ref="Q23" location="'Sport Rifle 1'!$J$3" tooltip="Sport Rifle Division 2" display="D2" xr:uid="{77E80D74-2D13-498A-91EF-D35D6073D3C9}"/>
    <hyperlink ref="R23" location="'Sport Rifle 1'!$B$15" tooltip="Sport Rifle Division 3" display="D3" xr:uid="{C01B9681-5240-4D14-8766-2B59F5A9509D}"/>
    <hyperlink ref="S23" location="'Sport Rifle 1'!$J$15" tooltip="Sport Rifle Division 4" display="D4" xr:uid="{88328328-FF70-452B-98C2-63D1C5501508}"/>
    <hyperlink ref="T23" location="'Sport Rifle 1'!$B$27" tooltip="Sport Rifle Division 5" display="D5" xr:uid="{D1F9594F-15F2-4701-A327-6498928BBFB2}"/>
    <hyperlink ref="U23" location="'Sport Rifle 1'!$J$27" tooltip="Sport Rifle Division 6" display="D6" xr:uid="{962C5258-72AF-4F7F-A8C5-FA3FA597552E}"/>
    <hyperlink ref="V23" location="'Sport Rifle 1'!$B$39" tooltip="Sport Rifle Division 7" display="D7" xr:uid="{A78337CA-034F-490F-B791-B4CA6B4B22E0}"/>
    <hyperlink ref="W23" location="'Sport Rifle 1'!$J$39" tooltip="Sport Rifle Division 8" display="D8" xr:uid="{D25644D7-30DD-4481-A39C-26C85624CC46}"/>
    <hyperlink ref="X23" location="'Sport Rifle 1'!$B$51" tooltip="Sport Rifle Division 9" display="D9" xr:uid="{7B16D2CF-8588-45B5-A1D3-CBBBFD792AB8}"/>
    <hyperlink ref="Y23" location="'Sport Rifle 1'!$J$51" tooltip="Sport Rifle Division 10" display="D10" xr:uid="{B6DB1BB8-AB16-4F0C-A69E-7CDFD2B0842A}"/>
    <hyperlink ref="P24" location="'Sport Rifle 2'!$B$3" tooltip="Sport Rifle Division 11" display="D11" xr:uid="{29586AC0-CE48-4EC6-953D-352739AC63FC}"/>
    <hyperlink ref="Q24" location="'Sport Rifle 2'!$J$3" tooltip="Sport Rifle Division 12" display="D12" xr:uid="{58DED28F-FD65-446B-B16D-371FF9C5C986}"/>
    <hyperlink ref="R24" location="'Sport Rifle 2'!$B$15" tooltip="Sport Rifle Division 13" display="D13" xr:uid="{5898D88A-7C3C-46EA-B1BD-1E0FC7ED555B}"/>
    <hyperlink ref="S24" location="'Sport Rifle 2'!$J$15" tooltip="Sport Rifle Division 14" display="D14" xr:uid="{40953849-A7D4-4AC2-B3C8-F5F09A17A29F}"/>
    <hyperlink ref="T24" location="'Sport Rifle 2'!$B$26" tooltip="Sport Rifle Division 15" display="D15" xr:uid="{2EE8633C-7E58-44AF-ABAE-CC65C331C1D3}"/>
    <hyperlink ref="U24" location="'Sport Rifle 2'!$J$26" tooltip="Sport Rifle Division 16" display="D16" xr:uid="{F6CBFDB1-D112-4EF7-945C-9EF0D8162363}"/>
    <hyperlink ref="V24" location="'Sport Rifle 2'!$B$37" tooltip="Sport Rifle Division 17" display="D17" xr:uid="{C7E38EB5-D85B-45C4-B69A-2BD92F8BD310}"/>
    <hyperlink ref="W24" location="'Sport Rifle 2'!$J$37" tooltip="Sport Rifle Division 18" display="D18" xr:uid="{9AE7F26B-29F0-410F-8A83-9A8CEBD7AB14}"/>
    <hyperlink ref="X24" location="'Sport Rifle 2'!$B$48" tooltip="Sport Rifle Division 19" display="D19" xr:uid="{D358C5CF-6666-4853-AE10-3B6D56B655D8}"/>
    <hyperlink ref="O25" location="'Sport Rifle Sen'!A2" tooltip="Sport Rifle Sen" display="Sport Rifle Sen" xr:uid="{76488DFB-0D1A-4619-9A97-7612F40A8454}"/>
    <hyperlink ref="P25" location="'Sport Rifle Sen'!$B$3" tooltip="Sport Rifle Sen Division 1" display="D1" xr:uid="{3F263CC7-2916-4D76-90B8-C407B740CF39}"/>
    <hyperlink ref="Q25" location="'Sport Rifle Sen'!$B$15" tooltip="Sport Rifle Sen Division 2" display="D2" xr:uid="{44508A68-151D-4E1B-902F-0DA9BF0FE25D}"/>
    <hyperlink ref="R25" location="'Sport Rifle Sen'!$B$27" tooltip="Sport Rifle Sen Division 3" display="D3" xr:uid="{82AC6E51-98B0-4BDF-AA9C-AA622C22E4A1}"/>
    <hyperlink ref="S25" location="'Sport Rifle Sen'!$B$39" tooltip="Sport Rifle Sen Division 4" display="D4" xr:uid="{89BCAA71-34EE-412F-840F-C3F43163770B}"/>
    <hyperlink ref="T25" location="'Sport Rifle Sen'!$B$50" tooltip="Sport Rifle Sen Division 5" display="D5" xr:uid="{4E2DB39A-9537-49D4-801C-68949944975F}"/>
    <hyperlink ref="O26" location="'Sport Rifle Team'!A2" tooltip="Sport Rifle Team" display="Sport Rifle Team" xr:uid="{295E06AE-7403-4A7F-969A-A538240C1688}"/>
    <hyperlink ref="P26" location="'Sport Rifle Team'!$A$3" tooltip="Sport Rifle Team Division 1" display="D1" xr:uid="{06FF93DE-9152-4DC2-9252-305B40B65904}"/>
    <hyperlink ref="Q26" location="'Sport Rifle Team'!$A$29" tooltip="Sport Rifle Team Division 2" display="D2" xr:uid="{5F9AD285-62A6-4ABB-8813-C65B56FA8990}"/>
    <hyperlink ref="O27" location="'SR Standard Pistol'!A2" tooltip="SR Standard Pistol" display="SR Standard Pistol" xr:uid="{DEE1CB53-E3D7-49D9-B06F-7563ECCB318F}"/>
    <hyperlink ref="P27" location="'SR Standard Pistol'!$B$3" tooltip="SR Standard Pistol Division 1" display="D1" xr:uid="{7B76A30B-B9E3-4372-873A-5EA352BB5764}"/>
    <hyperlink ref="Q27" location="'SR Standard Pistol'!$B$12" tooltip="SR Standard Pistol Division 2" display="D2" xr:uid="{770A4DC7-1153-4017-B3B1-CA272BABF46E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2655D-5517-4F9C-8628-2E3FC4A59B47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313</v>
      </c>
      <c r="C1" s="2"/>
      <c r="D1" s="3"/>
      <c r="E1" s="3"/>
      <c r="F1" s="3" t="s">
        <v>231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345</v>
      </c>
      <c r="E3" s="9" t="s">
        <v>346</v>
      </c>
      <c r="F3" s="8"/>
      <c r="G3" s="8"/>
      <c r="H3" s="35"/>
      <c r="I3" s="35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35"/>
    </row>
    <row r="5" spans="1:9" ht="15.75" customHeight="1" x14ac:dyDescent="0.3">
      <c r="A5" s="38">
        <v>2</v>
      </c>
      <c r="B5" s="15" t="s">
        <v>328</v>
      </c>
      <c r="C5" s="15" t="s">
        <v>19</v>
      </c>
      <c r="D5" s="36">
        <v>182</v>
      </c>
      <c r="E5" s="16">
        <v>4</v>
      </c>
      <c r="F5" s="36">
        <v>1776</v>
      </c>
      <c r="G5" s="37">
        <v>37</v>
      </c>
      <c r="H5" s="35"/>
      <c r="I5" s="35"/>
    </row>
    <row r="6" spans="1:9" ht="15.75" customHeight="1" x14ac:dyDescent="0.3">
      <c r="A6" s="18">
        <v>1</v>
      </c>
      <c r="B6" s="19" t="s">
        <v>320</v>
      </c>
      <c r="C6" s="19" t="s">
        <v>94</v>
      </c>
      <c r="D6" s="20">
        <v>166</v>
      </c>
      <c r="E6" s="20">
        <v>3</v>
      </c>
      <c r="F6" s="23">
        <v>1563</v>
      </c>
      <c r="G6" s="24">
        <v>30</v>
      </c>
      <c r="H6" s="35"/>
      <c r="I6" s="35"/>
    </row>
    <row r="7" spans="1:9" ht="15.75" customHeight="1" x14ac:dyDescent="0.3">
      <c r="A7" s="18">
        <v>3</v>
      </c>
      <c r="B7" s="19" t="s">
        <v>226</v>
      </c>
      <c r="C7" s="19" t="s">
        <v>27</v>
      </c>
      <c r="D7" s="39">
        <v>153</v>
      </c>
      <c r="E7" s="20">
        <v>2</v>
      </c>
      <c r="F7" s="39">
        <v>1528</v>
      </c>
      <c r="G7" s="40">
        <v>20</v>
      </c>
      <c r="H7" s="35"/>
      <c r="I7" s="35"/>
    </row>
    <row r="8" spans="1:9" ht="15.75" customHeight="1" x14ac:dyDescent="0.3">
      <c r="A8" s="42">
        <v>4</v>
      </c>
      <c r="B8" s="26" t="s">
        <v>331</v>
      </c>
      <c r="C8" s="26" t="s">
        <v>19</v>
      </c>
      <c r="D8" s="43" t="s">
        <v>45</v>
      </c>
      <c r="E8" s="27">
        <v>0</v>
      </c>
      <c r="F8" s="43">
        <v>164</v>
      </c>
      <c r="G8" s="44">
        <v>2</v>
      </c>
      <c r="H8" s="35"/>
      <c r="I8" s="35"/>
    </row>
    <row r="9" spans="1:9" ht="15.75" customHeight="1" x14ac:dyDescent="0.3">
      <c r="A9" s="35"/>
      <c r="B9" s="35"/>
      <c r="C9" s="35"/>
      <c r="D9" s="35"/>
      <c r="E9" s="35"/>
      <c r="F9" s="35"/>
      <c r="G9" s="35"/>
      <c r="H9" s="35"/>
      <c r="I9" s="35"/>
    </row>
    <row r="10" spans="1:9" ht="15.75" customHeight="1" x14ac:dyDescent="0.3">
      <c r="A10" s="35"/>
      <c r="B10" s="6" t="s">
        <v>234</v>
      </c>
      <c r="F10" s="34" t="s">
        <v>168</v>
      </c>
      <c r="H10" s="35"/>
      <c r="I10" s="35"/>
    </row>
    <row r="11" spans="1:9" ht="15.75" customHeight="1" x14ac:dyDescent="0.3">
      <c r="A11" s="35"/>
      <c r="B11" s="6" t="s">
        <v>169</v>
      </c>
      <c r="H11" s="35"/>
      <c r="I11" s="35"/>
    </row>
    <row r="12" spans="1:9" ht="15.75" customHeight="1" x14ac:dyDescent="0.3">
      <c r="A12" s="35"/>
      <c r="B12" s="35"/>
      <c r="C12" s="35"/>
      <c r="D12" s="35"/>
      <c r="E12" s="35"/>
      <c r="F12" s="35"/>
      <c r="G12" s="35"/>
      <c r="H12" s="35"/>
      <c r="I12" s="35"/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35"/>
      <c r="B15" s="35"/>
      <c r="C15" s="35"/>
      <c r="D15" s="35"/>
      <c r="E15" s="35"/>
      <c r="F15" s="35"/>
      <c r="G15" s="35"/>
      <c r="H15" s="35"/>
      <c r="I15" s="35"/>
    </row>
    <row r="16" spans="1:9" ht="15.7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</row>
    <row r="17" spans="1:9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/>
    <row r="53" spans="1:9" ht="15.75" customHeight="1" x14ac:dyDescent="0.3"/>
    <row r="54" spans="1:9" ht="15.75" customHeight="1" x14ac:dyDescent="0.3"/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</sheetData>
  <sheetProtection selectLockedCells="1" selectUnlockedCells="1"/>
  <hyperlinks>
    <hyperlink ref="B2" location="'Index'!A3" tooltip="Go to the Index sheet" display="á" xr:uid="{D8B14445-BAE2-489D-9684-5ADA8C71288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C2971-FCFC-4E9A-BAE3-2153BEA3362C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313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242</v>
      </c>
      <c r="E3" s="9" t="s">
        <v>347</v>
      </c>
      <c r="F3" s="8"/>
      <c r="G3" s="8"/>
      <c r="H3" s="35"/>
      <c r="I3" s="35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35"/>
    </row>
    <row r="5" spans="1:9" ht="15.75" customHeight="1" x14ac:dyDescent="0.3">
      <c r="A5" s="38">
        <v>6</v>
      </c>
      <c r="B5" s="15" t="s">
        <v>316</v>
      </c>
      <c r="C5" s="15" t="s">
        <v>34</v>
      </c>
      <c r="D5" s="36">
        <v>192</v>
      </c>
      <c r="E5" s="16">
        <v>7</v>
      </c>
      <c r="F5" s="36">
        <v>1895</v>
      </c>
      <c r="G5" s="37">
        <v>66</v>
      </c>
      <c r="H5" s="35"/>
      <c r="I5" s="35"/>
    </row>
    <row r="6" spans="1:9" ht="15.75" customHeight="1" x14ac:dyDescent="0.3">
      <c r="A6" s="18">
        <v>3</v>
      </c>
      <c r="B6" s="19" t="s">
        <v>317</v>
      </c>
      <c r="C6" s="19" t="s">
        <v>23</v>
      </c>
      <c r="D6" s="39">
        <v>191</v>
      </c>
      <c r="E6" s="20">
        <v>6</v>
      </c>
      <c r="F6" s="39">
        <v>1902</v>
      </c>
      <c r="G6" s="40">
        <v>65</v>
      </c>
      <c r="H6" s="35"/>
      <c r="I6" s="35"/>
    </row>
    <row r="7" spans="1:9" ht="15.75" customHeight="1" x14ac:dyDescent="0.3">
      <c r="A7" s="18">
        <v>1</v>
      </c>
      <c r="B7" s="19" t="s">
        <v>330</v>
      </c>
      <c r="C7" s="19" t="s">
        <v>136</v>
      </c>
      <c r="D7" s="20">
        <v>157</v>
      </c>
      <c r="E7" s="20">
        <v>4</v>
      </c>
      <c r="F7" s="23">
        <v>1598</v>
      </c>
      <c r="G7" s="24">
        <v>47</v>
      </c>
      <c r="H7" s="35"/>
      <c r="I7" s="35"/>
    </row>
    <row r="8" spans="1:9" ht="15.75" customHeight="1" x14ac:dyDescent="0.3">
      <c r="A8" s="41">
        <v>2</v>
      </c>
      <c r="B8" s="19" t="s">
        <v>154</v>
      </c>
      <c r="C8" s="19" t="s">
        <v>31</v>
      </c>
      <c r="D8" s="39">
        <v>161</v>
      </c>
      <c r="E8" s="20">
        <v>5</v>
      </c>
      <c r="F8" s="39">
        <v>1417</v>
      </c>
      <c r="G8" s="40">
        <v>34</v>
      </c>
      <c r="H8" s="35"/>
      <c r="I8" s="35"/>
    </row>
    <row r="9" spans="1:9" ht="15.75" customHeight="1" x14ac:dyDescent="0.3">
      <c r="A9" s="18">
        <v>7</v>
      </c>
      <c r="B9" s="19" t="s">
        <v>214</v>
      </c>
      <c r="C9" s="19" t="s">
        <v>59</v>
      </c>
      <c r="D9" s="39">
        <v>135</v>
      </c>
      <c r="E9" s="20">
        <v>3</v>
      </c>
      <c r="F9" s="39">
        <v>1502</v>
      </c>
      <c r="G9" s="40">
        <v>31</v>
      </c>
      <c r="H9" s="35"/>
      <c r="I9" s="35"/>
    </row>
    <row r="10" spans="1:9" ht="15.75" customHeight="1" x14ac:dyDescent="0.3">
      <c r="A10" s="18">
        <v>5</v>
      </c>
      <c r="B10" s="19" t="s">
        <v>211</v>
      </c>
      <c r="C10" s="19" t="s">
        <v>96</v>
      </c>
      <c r="D10" s="39">
        <v>123</v>
      </c>
      <c r="E10" s="20">
        <v>2</v>
      </c>
      <c r="F10" s="39">
        <v>1457</v>
      </c>
      <c r="G10" s="40">
        <v>29</v>
      </c>
      <c r="H10" s="35"/>
      <c r="I10" s="35"/>
    </row>
    <row r="11" spans="1:9" ht="15.75" customHeight="1" x14ac:dyDescent="0.3">
      <c r="A11" s="42">
        <v>4</v>
      </c>
      <c r="B11" s="26" t="s">
        <v>216</v>
      </c>
      <c r="C11" s="26" t="s">
        <v>27</v>
      </c>
      <c r="D11" s="43">
        <v>120</v>
      </c>
      <c r="E11" s="27">
        <v>1</v>
      </c>
      <c r="F11" s="43">
        <v>1302</v>
      </c>
      <c r="G11" s="44">
        <v>13</v>
      </c>
      <c r="H11" s="35"/>
      <c r="I11" s="35"/>
    </row>
    <row r="12" spans="1:9" ht="15.75" customHeight="1" x14ac:dyDescent="0.3">
      <c r="A12" s="35"/>
      <c r="B12" s="35"/>
      <c r="C12" s="35"/>
      <c r="D12" s="35"/>
      <c r="E12" s="35"/>
      <c r="F12" s="35"/>
      <c r="G12" s="35"/>
      <c r="H12" s="35"/>
      <c r="I12" s="35"/>
    </row>
    <row r="13" spans="1:9" ht="15.75" customHeight="1" x14ac:dyDescent="0.3">
      <c r="A13" s="35"/>
      <c r="B13" s="6" t="s">
        <v>234</v>
      </c>
      <c r="F13" s="34" t="s">
        <v>168</v>
      </c>
      <c r="H13" s="35"/>
      <c r="I13" s="35"/>
    </row>
    <row r="14" spans="1:9" ht="15.75" customHeight="1" x14ac:dyDescent="0.3">
      <c r="A14" s="35"/>
      <c r="B14" s="6" t="s">
        <v>169</v>
      </c>
      <c r="H14" s="35"/>
      <c r="I14" s="35"/>
    </row>
    <row r="15" spans="1:9" ht="15.75" customHeight="1" x14ac:dyDescent="0.3">
      <c r="A15" s="35"/>
      <c r="B15" s="35"/>
      <c r="C15" s="35"/>
      <c r="D15" s="35"/>
      <c r="E15" s="35"/>
      <c r="F15" s="35"/>
      <c r="G15" s="35"/>
      <c r="H15" s="35"/>
      <c r="I15" s="35"/>
    </row>
    <row r="16" spans="1:9" ht="15.7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</row>
    <row r="17" spans="1:9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/>
    <row r="53" spans="1:9" ht="15.75" customHeight="1" x14ac:dyDescent="0.3"/>
    <row r="54" spans="1:9" ht="15.75" customHeight="1" x14ac:dyDescent="0.3"/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</sheetData>
  <sheetProtection selectLockedCells="1" selectUnlockedCells="1"/>
  <hyperlinks>
    <hyperlink ref="B2" location="'Index'!A3" tooltip="Go to the Index sheet" display="á" xr:uid="{D87F418F-08BF-4C0F-8568-44AB5B6E92A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32EB6-71B0-449C-83DF-AEDB72F915A2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348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349</v>
      </c>
      <c r="E3" s="9" t="s">
        <v>350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6</v>
      </c>
      <c r="B5" s="15" t="s">
        <v>351</v>
      </c>
      <c r="C5" s="15" t="s">
        <v>27</v>
      </c>
      <c r="D5" s="16">
        <v>182</v>
      </c>
      <c r="E5" s="16">
        <v>6</v>
      </c>
      <c r="F5" s="16">
        <v>1822</v>
      </c>
      <c r="G5" s="17">
        <v>63</v>
      </c>
      <c r="I5" s="6"/>
    </row>
    <row r="6" spans="1:9" ht="15.75" customHeight="1" x14ac:dyDescent="0.3">
      <c r="A6" s="18">
        <v>2</v>
      </c>
      <c r="B6" s="19" t="s">
        <v>98</v>
      </c>
      <c r="C6" s="19" t="s">
        <v>82</v>
      </c>
      <c r="D6" s="20">
        <v>184</v>
      </c>
      <c r="E6" s="21">
        <v>7</v>
      </c>
      <c r="F6" s="20">
        <v>1820</v>
      </c>
      <c r="G6" s="22">
        <v>63</v>
      </c>
      <c r="I6" s="6"/>
    </row>
    <row r="7" spans="1:9" ht="15.75" customHeight="1" x14ac:dyDescent="0.3">
      <c r="A7" s="18">
        <v>5</v>
      </c>
      <c r="B7" s="19" t="s">
        <v>124</v>
      </c>
      <c r="C7" s="19" t="s">
        <v>27</v>
      </c>
      <c r="D7" s="20">
        <v>193</v>
      </c>
      <c r="E7" s="21">
        <v>8</v>
      </c>
      <c r="F7" s="20">
        <v>1822</v>
      </c>
      <c r="G7" s="22">
        <v>62</v>
      </c>
    </row>
    <row r="8" spans="1:9" ht="15.75" customHeight="1" x14ac:dyDescent="0.3">
      <c r="A8" s="18">
        <v>7</v>
      </c>
      <c r="B8" s="19" t="s">
        <v>352</v>
      </c>
      <c r="C8" s="19" t="s">
        <v>96</v>
      </c>
      <c r="D8" s="20">
        <v>174</v>
      </c>
      <c r="E8" s="21">
        <v>4</v>
      </c>
      <c r="F8" s="20">
        <v>1778</v>
      </c>
      <c r="G8" s="22">
        <v>48</v>
      </c>
    </row>
    <row r="9" spans="1:9" ht="15.75" customHeight="1" x14ac:dyDescent="0.3">
      <c r="A9" s="18">
        <v>4</v>
      </c>
      <c r="B9" s="19" t="s">
        <v>353</v>
      </c>
      <c r="C9" s="19" t="s">
        <v>27</v>
      </c>
      <c r="D9" s="20">
        <v>180</v>
      </c>
      <c r="E9" s="21">
        <v>5</v>
      </c>
      <c r="F9" s="20">
        <v>1772</v>
      </c>
      <c r="G9" s="22">
        <v>45</v>
      </c>
      <c r="I9" s="6"/>
    </row>
    <row r="10" spans="1:9" ht="15.75" customHeight="1" x14ac:dyDescent="0.3">
      <c r="A10" s="18">
        <v>1</v>
      </c>
      <c r="B10" s="19" t="s">
        <v>354</v>
      </c>
      <c r="C10" s="19" t="s">
        <v>29</v>
      </c>
      <c r="D10" s="20">
        <v>166</v>
      </c>
      <c r="E10" s="21">
        <v>2</v>
      </c>
      <c r="F10" s="23">
        <v>1762</v>
      </c>
      <c r="G10" s="24">
        <v>45</v>
      </c>
      <c r="I10" s="6"/>
    </row>
    <row r="11" spans="1:9" ht="15.75" customHeight="1" x14ac:dyDescent="0.3">
      <c r="A11" s="18">
        <v>3</v>
      </c>
      <c r="B11" s="19" t="s">
        <v>215</v>
      </c>
      <c r="C11" s="19" t="s">
        <v>27</v>
      </c>
      <c r="D11" s="20">
        <v>173</v>
      </c>
      <c r="E11" s="21">
        <v>3</v>
      </c>
      <c r="F11" s="20">
        <v>1738</v>
      </c>
      <c r="G11" s="22">
        <v>29</v>
      </c>
      <c r="I11" s="6"/>
    </row>
    <row r="12" spans="1:9" ht="15.75" customHeight="1" x14ac:dyDescent="0.3">
      <c r="A12" s="25">
        <v>8</v>
      </c>
      <c r="B12" s="26" t="s">
        <v>355</v>
      </c>
      <c r="C12" s="26" t="s">
        <v>31</v>
      </c>
      <c r="D12" s="27" t="s">
        <v>45</v>
      </c>
      <c r="E12" s="28">
        <v>0</v>
      </c>
      <c r="F12" s="27">
        <v>160</v>
      </c>
      <c r="G12" s="29">
        <v>1</v>
      </c>
      <c r="I12" s="6"/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356</v>
      </c>
      <c r="E14" s="9" t="s">
        <v>357</v>
      </c>
      <c r="F14" s="8"/>
      <c r="G14" s="8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</row>
    <row r="16" spans="1:9" ht="15.75" customHeight="1" x14ac:dyDescent="0.3">
      <c r="A16" s="14">
        <v>4</v>
      </c>
      <c r="B16" s="15" t="s">
        <v>358</v>
      </c>
      <c r="C16" s="15" t="s">
        <v>104</v>
      </c>
      <c r="D16" s="16">
        <v>190</v>
      </c>
      <c r="E16" s="16">
        <v>7</v>
      </c>
      <c r="F16" s="16">
        <v>1484</v>
      </c>
      <c r="G16" s="17">
        <v>56</v>
      </c>
    </row>
    <row r="17" spans="1:7" ht="15.75" customHeight="1" x14ac:dyDescent="0.3">
      <c r="A17" s="18">
        <v>6</v>
      </c>
      <c r="B17" s="19" t="s">
        <v>359</v>
      </c>
      <c r="C17" s="19" t="s">
        <v>40</v>
      </c>
      <c r="D17" s="20">
        <v>170</v>
      </c>
      <c r="E17" s="21">
        <v>6</v>
      </c>
      <c r="F17" s="20">
        <v>1580</v>
      </c>
      <c r="G17" s="22">
        <v>55</v>
      </c>
    </row>
    <row r="18" spans="1:7" ht="15.75" customHeight="1" x14ac:dyDescent="0.3">
      <c r="A18" s="18">
        <v>3</v>
      </c>
      <c r="B18" s="19" t="s">
        <v>283</v>
      </c>
      <c r="C18" s="19" t="s">
        <v>104</v>
      </c>
      <c r="D18" s="20">
        <v>159</v>
      </c>
      <c r="E18" s="21">
        <v>5</v>
      </c>
      <c r="F18" s="20">
        <v>1659</v>
      </c>
      <c r="G18" s="22">
        <v>54</v>
      </c>
    </row>
    <row r="19" spans="1:7" ht="15.75" customHeight="1" x14ac:dyDescent="0.3">
      <c r="A19" s="18">
        <v>2</v>
      </c>
      <c r="B19" s="19" t="s">
        <v>305</v>
      </c>
      <c r="C19" s="19" t="s">
        <v>29</v>
      </c>
      <c r="D19" s="20">
        <v>158</v>
      </c>
      <c r="E19" s="21">
        <v>4</v>
      </c>
      <c r="F19" s="20">
        <v>1500</v>
      </c>
      <c r="G19" s="22">
        <v>42</v>
      </c>
    </row>
    <row r="20" spans="1:7" ht="15.75" customHeight="1" x14ac:dyDescent="0.3">
      <c r="A20" s="18">
        <v>1</v>
      </c>
      <c r="B20" s="19" t="s">
        <v>227</v>
      </c>
      <c r="C20" s="19" t="s">
        <v>27</v>
      </c>
      <c r="D20" s="20">
        <v>140</v>
      </c>
      <c r="E20" s="21">
        <v>3</v>
      </c>
      <c r="F20" s="23">
        <v>1276</v>
      </c>
      <c r="G20" s="24">
        <v>31</v>
      </c>
    </row>
    <row r="21" spans="1:7" ht="15.75" customHeight="1" x14ac:dyDescent="0.3">
      <c r="A21" s="18">
        <v>5</v>
      </c>
      <c r="B21" s="19" t="s">
        <v>360</v>
      </c>
      <c r="C21" s="19" t="s">
        <v>31</v>
      </c>
      <c r="D21" s="20" t="s">
        <v>45</v>
      </c>
      <c r="E21" s="21">
        <v>0</v>
      </c>
      <c r="F21" s="20">
        <v>0</v>
      </c>
      <c r="G21" s="22">
        <v>0</v>
      </c>
    </row>
    <row r="22" spans="1:7" ht="15.75" customHeight="1" x14ac:dyDescent="0.3">
      <c r="A22" s="25">
        <v>7</v>
      </c>
      <c r="B22" s="26" t="s">
        <v>361</v>
      </c>
      <c r="C22" s="26" t="s">
        <v>96</v>
      </c>
      <c r="D22" s="27" t="s">
        <v>41</v>
      </c>
      <c r="E22" s="28">
        <v>0</v>
      </c>
      <c r="F22" s="27">
        <v>0</v>
      </c>
      <c r="G22" s="29">
        <v>0</v>
      </c>
    </row>
    <row r="23" spans="1:7" ht="15.75" customHeight="1" x14ac:dyDescent="0.3"/>
    <row r="24" spans="1:7" ht="15.75" customHeight="1" x14ac:dyDescent="0.3">
      <c r="B24" s="6" t="s">
        <v>344</v>
      </c>
      <c r="F24" s="34" t="s">
        <v>168</v>
      </c>
    </row>
    <row r="25" spans="1:7" ht="15.75" customHeight="1" x14ac:dyDescent="0.3">
      <c r="B25" s="6" t="s">
        <v>169</v>
      </c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BF7BA3CE-D139-4D97-958E-1531174D748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C30E1-DA0D-4EB4-A731-80F4C9697E36}">
  <sheetPr>
    <tabColor rgb="FFFFFF00"/>
    <pageSetUpPr fitToPage="1"/>
  </sheetPr>
  <dimension ref="A1:S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18.7109375" style="6" customWidth="1"/>
    <col min="14" max="19" width="5" style="6" customWidth="1"/>
    <col min="20" max="27" width="4.140625" customWidth="1"/>
  </cols>
  <sheetData>
    <row r="1" spans="1:19" ht="18" x14ac:dyDescent="0.35">
      <c r="A1" s="1"/>
      <c r="B1" s="2" t="s">
        <v>362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363</v>
      </c>
      <c r="E3" s="9" t="s">
        <v>364</v>
      </c>
      <c r="F3" s="8"/>
      <c r="G3" s="8"/>
      <c r="H3" s="8"/>
      <c r="I3" s="8"/>
      <c r="J3" s="7"/>
      <c r="K3" s="7"/>
      <c r="L3" s="8" t="s">
        <v>6</v>
      </c>
      <c r="M3" s="6" t="s">
        <v>365</v>
      </c>
      <c r="O3" s="9" t="s">
        <v>366</v>
      </c>
      <c r="P3" s="8"/>
      <c r="Q3" s="8"/>
      <c r="R3" s="8"/>
      <c r="S3" s="8"/>
    </row>
    <row r="4" spans="1:19" ht="15.75" customHeight="1" x14ac:dyDescent="0.3">
      <c r="A4" s="71">
        <v>2</v>
      </c>
      <c r="B4" s="11" t="s">
        <v>9</v>
      </c>
      <c r="C4" s="72" t="s">
        <v>10</v>
      </c>
      <c r="D4" s="47"/>
      <c r="E4" s="75"/>
      <c r="F4" s="12" t="s">
        <v>11</v>
      </c>
      <c r="G4" s="12" t="s">
        <v>12</v>
      </c>
      <c r="H4" s="12" t="s">
        <v>13</v>
      </c>
      <c r="I4" s="13" t="s">
        <v>14</v>
      </c>
      <c r="K4" s="71">
        <v>2</v>
      </c>
      <c r="L4" s="11" t="s">
        <v>9</v>
      </c>
      <c r="M4" s="72" t="s">
        <v>10</v>
      </c>
      <c r="N4" s="47"/>
      <c r="O4" s="75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7</v>
      </c>
      <c r="B5" s="15" t="s">
        <v>18</v>
      </c>
      <c r="C5" s="15" t="s">
        <v>19</v>
      </c>
      <c r="D5" s="16">
        <v>95</v>
      </c>
      <c r="E5" s="16">
        <v>95</v>
      </c>
      <c r="F5" s="16">
        <f t="shared" ref="F5:F13" si="0">SUM(D5:E5)</f>
        <v>190</v>
      </c>
      <c r="G5" s="16">
        <v>9</v>
      </c>
      <c r="H5" s="16">
        <v>1705</v>
      </c>
      <c r="I5" s="17">
        <v>79</v>
      </c>
      <c r="K5" s="14">
        <v>8</v>
      </c>
      <c r="L5" s="15" t="s">
        <v>63</v>
      </c>
      <c r="M5" s="15" t="s">
        <v>64</v>
      </c>
      <c r="N5" s="16">
        <v>95</v>
      </c>
      <c r="O5" s="16">
        <v>88</v>
      </c>
      <c r="P5" s="16">
        <f t="shared" ref="P5:P13" si="1">SUM(N5:O5)</f>
        <v>183</v>
      </c>
      <c r="Q5" s="16">
        <v>9</v>
      </c>
      <c r="R5" s="16">
        <v>1697</v>
      </c>
      <c r="S5" s="17">
        <v>75</v>
      </c>
    </row>
    <row r="6" spans="1:19" ht="15.75" customHeight="1" x14ac:dyDescent="0.3">
      <c r="A6" s="18">
        <v>6</v>
      </c>
      <c r="B6" s="19" t="s">
        <v>58</v>
      </c>
      <c r="C6" s="19" t="s">
        <v>59</v>
      </c>
      <c r="D6" s="20">
        <v>87</v>
      </c>
      <c r="E6" s="20">
        <v>82</v>
      </c>
      <c r="F6" s="20">
        <f t="shared" si="0"/>
        <v>169</v>
      </c>
      <c r="G6" s="21">
        <v>6</v>
      </c>
      <c r="H6" s="20">
        <v>1792</v>
      </c>
      <c r="I6" s="22">
        <v>73</v>
      </c>
      <c r="K6" s="18">
        <v>6</v>
      </c>
      <c r="L6" s="19" t="s">
        <v>106</v>
      </c>
      <c r="M6" s="19" t="s">
        <v>107</v>
      </c>
      <c r="N6" s="20">
        <v>88</v>
      </c>
      <c r="O6" s="20">
        <v>88</v>
      </c>
      <c r="P6" s="20">
        <f t="shared" si="1"/>
        <v>176</v>
      </c>
      <c r="Q6" s="21">
        <v>8</v>
      </c>
      <c r="R6" s="20">
        <v>1647</v>
      </c>
      <c r="S6" s="22">
        <v>74</v>
      </c>
    </row>
    <row r="7" spans="1:19" ht="15.75" customHeight="1" x14ac:dyDescent="0.3">
      <c r="A7" s="18">
        <v>4</v>
      </c>
      <c r="B7" s="19" t="s">
        <v>367</v>
      </c>
      <c r="C7" s="19" t="s">
        <v>107</v>
      </c>
      <c r="D7" s="20">
        <v>89</v>
      </c>
      <c r="E7" s="20">
        <v>87</v>
      </c>
      <c r="F7" s="20">
        <f t="shared" si="0"/>
        <v>176</v>
      </c>
      <c r="G7" s="21">
        <v>7</v>
      </c>
      <c r="H7" s="20">
        <v>1769</v>
      </c>
      <c r="I7" s="22">
        <v>72</v>
      </c>
      <c r="J7" s="76"/>
      <c r="K7" s="18">
        <v>2</v>
      </c>
      <c r="L7" s="19" t="s">
        <v>108</v>
      </c>
      <c r="M7" s="19" t="s">
        <v>107</v>
      </c>
      <c r="N7" s="20">
        <v>86</v>
      </c>
      <c r="O7" s="20">
        <v>87</v>
      </c>
      <c r="P7" s="20">
        <f t="shared" si="1"/>
        <v>173</v>
      </c>
      <c r="Q7" s="21">
        <v>7</v>
      </c>
      <c r="R7" s="20">
        <v>1665</v>
      </c>
      <c r="S7" s="22">
        <v>72</v>
      </c>
    </row>
    <row r="8" spans="1:19" ht="15.75" customHeight="1" x14ac:dyDescent="0.3">
      <c r="A8" s="18">
        <v>5</v>
      </c>
      <c r="B8" s="19" t="s">
        <v>20</v>
      </c>
      <c r="C8" s="19" t="s">
        <v>21</v>
      </c>
      <c r="D8" s="20">
        <v>91</v>
      </c>
      <c r="E8" s="20">
        <v>86</v>
      </c>
      <c r="F8" s="20">
        <f t="shared" si="0"/>
        <v>177</v>
      </c>
      <c r="G8" s="21">
        <v>8</v>
      </c>
      <c r="H8" s="20">
        <v>1748</v>
      </c>
      <c r="I8" s="22">
        <v>68</v>
      </c>
      <c r="K8" s="18">
        <v>9</v>
      </c>
      <c r="L8" s="19" t="s">
        <v>137</v>
      </c>
      <c r="M8" s="19" t="s">
        <v>59</v>
      </c>
      <c r="N8" s="20">
        <v>78</v>
      </c>
      <c r="O8" s="20">
        <v>77</v>
      </c>
      <c r="P8" s="20">
        <f t="shared" si="1"/>
        <v>155</v>
      </c>
      <c r="Q8" s="21">
        <v>5</v>
      </c>
      <c r="R8" s="20">
        <v>1598</v>
      </c>
      <c r="S8" s="22">
        <v>57</v>
      </c>
    </row>
    <row r="9" spans="1:19" ht="15.75" customHeight="1" x14ac:dyDescent="0.3">
      <c r="A9" s="18">
        <v>9</v>
      </c>
      <c r="B9" s="19" t="s">
        <v>334</v>
      </c>
      <c r="C9" s="19" t="s">
        <v>285</v>
      </c>
      <c r="D9" s="20" t="s">
        <v>45</v>
      </c>
      <c r="E9" s="20"/>
      <c r="F9" s="20">
        <f t="shared" si="0"/>
        <v>0</v>
      </c>
      <c r="G9" s="21">
        <v>0</v>
      </c>
      <c r="H9" s="20">
        <v>1541</v>
      </c>
      <c r="I9" s="22">
        <v>53</v>
      </c>
      <c r="K9" s="18">
        <v>1</v>
      </c>
      <c r="L9" s="19" t="s">
        <v>125</v>
      </c>
      <c r="M9" s="19" t="s">
        <v>126</v>
      </c>
      <c r="N9" s="20">
        <v>78</v>
      </c>
      <c r="O9" s="20">
        <v>72</v>
      </c>
      <c r="P9" s="20">
        <f t="shared" si="1"/>
        <v>150</v>
      </c>
      <c r="Q9" s="21">
        <v>4</v>
      </c>
      <c r="R9" s="23">
        <v>1435</v>
      </c>
      <c r="S9" s="24">
        <v>52</v>
      </c>
    </row>
    <row r="10" spans="1:19" ht="15.75" customHeight="1" x14ac:dyDescent="0.3">
      <c r="A10" s="18">
        <v>2</v>
      </c>
      <c r="B10" s="19" t="s">
        <v>368</v>
      </c>
      <c r="C10" s="19" t="s">
        <v>369</v>
      </c>
      <c r="D10" s="20">
        <v>71</v>
      </c>
      <c r="E10" s="20">
        <v>73</v>
      </c>
      <c r="F10" s="20">
        <f t="shared" si="0"/>
        <v>144</v>
      </c>
      <c r="G10" s="21">
        <v>5</v>
      </c>
      <c r="H10" s="20">
        <v>1161</v>
      </c>
      <c r="I10" s="22">
        <v>35</v>
      </c>
      <c r="K10" s="18">
        <v>4</v>
      </c>
      <c r="L10" s="19" t="s">
        <v>66</v>
      </c>
      <c r="M10" s="19" t="s">
        <v>21</v>
      </c>
      <c r="N10" s="20">
        <v>84</v>
      </c>
      <c r="O10" s="20">
        <v>80</v>
      </c>
      <c r="P10" s="20">
        <f t="shared" si="1"/>
        <v>164</v>
      </c>
      <c r="Q10" s="21">
        <v>6</v>
      </c>
      <c r="R10" s="20">
        <v>1543</v>
      </c>
      <c r="S10" s="22">
        <v>44</v>
      </c>
    </row>
    <row r="11" spans="1:19" ht="15.75" customHeight="1" x14ac:dyDescent="0.3">
      <c r="A11" s="18">
        <v>1</v>
      </c>
      <c r="B11" s="19" t="s">
        <v>370</v>
      </c>
      <c r="C11" s="19" t="s">
        <v>369</v>
      </c>
      <c r="D11" s="20">
        <v>28</v>
      </c>
      <c r="E11" s="20">
        <v>56</v>
      </c>
      <c r="F11" s="20">
        <f t="shared" si="0"/>
        <v>84</v>
      </c>
      <c r="G11" s="21">
        <v>4</v>
      </c>
      <c r="H11" s="23">
        <v>539</v>
      </c>
      <c r="I11" s="24">
        <v>22</v>
      </c>
      <c r="K11" s="18">
        <v>5</v>
      </c>
      <c r="L11" s="19" t="s">
        <v>371</v>
      </c>
      <c r="M11" s="19" t="s">
        <v>285</v>
      </c>
      <c r="N11" s="20" t="s">
        <v>45</v>
      </c>
      <c r="O11" s="20"/>
      <c r="P11" s="20">
        <f t="shared" si="1"/>
        <v>0</v>
      </c>
      <c r="Q11" s="21">
        <v>0</v>
      </c>
      <c r="R11" s="20">
        <v>1273</v>
      </c>
      <c r="S11" s="22">
        <v>42</v>
      </c>
    </row>
    <row r="12" spans="1:19" ht="15.75" customHeight="1" x14ac:dyDescent="0.3">
      <c r="A12" s="18">
        <v>8</v>
      </c>
      <c r="B12" s="19" t="s">
        <v>372</v>
      </c>
      <c r="C12" s="19" t="s">
        <v>369</v>
      </c>
      <c r="D12" s="20" t="s">
        <v>45</v>
      </c>
      <c r="E12" s="20"/>
      <c r="F12" s="20">
        <f t="shared" si="0"/>
        <v>0</v>
      </c>
      <c r="G12" s="21">
        <v>0</v>
      </c>
      <c r="H12" s="20">
        <v>425</v>
      </c>
      <c r="I12" s="22">
        <v>15</v>
      </c>
      <c r="K12" s="18">
        <v>3</v>
      </c>
      <c r="L12" s="19" t="s">
        <v>373</v>
      </c>
      <c r="M12" s="19" t="s">
        <v>369</v>
      </c>
      <c r="N12" s="20" t="s">
        <v>45</v>
      </c>
      <c r="O12" s="20"/>
      <c r="P12" s="20">
        <f t="shared" si="1"/>
        <v>0</v>
      </c>
      <c r="Q12" s="21">
        <v>0</v>
      </c>
      <c r="R12" s="20">
        <v>0</v>
      </c>
      <c r="S12" s="22">
        <v>0</v>
      </c>
    </row>
    <row r="13" spans="1:19" ht="15.75" customHeight="1" x14ac:dyDescent="0.3">
      <c r="A13" s="25">
        <v>3</v>
      </c>
      <c r="B13" s="26" t="s">
        <v>374</v>
      </c>
      <c r="C13" s="26" t="s">
        <v>369</v>
      </c>
      <c r="D13" s="27" t="s">
        <v>45</v>
      </c>
      <c r="E13" s="27"/>
      <c r="F13" s="27">
        <f t="shared" si="0"/>
        <v>0</v>
      </c>
      <c r="G13" s="28">
        <v>0</v>
      </c>
      <c r="H13" s="27">
        <v>0</v>
      </c>
      <c r="I13" s="29">
        <v>0</v>
      </c>
      <c r="K13" s="25">
        <v>7</v>
      </c>
      <c r="L13" s="26" t="s">
        <v>375</v>
      </c>
      <c r="M13" s="26" t="s">
        <v>157</v>
      </c>
      <c r="N13" s="27" t="s">
        <v>41</v>
      </c>
      <c r="O13" s="27"/>
      <c r="P13" s="27">
        <f t="shared" si="1"/>
        <v>0</v>
      </c>
      <c r="Q13" s="28">
        <v>0</v>
      </c>
      <c r="R13" s="27">
        <v>0</v>
      </c>
      <c r="S13" s="29">
        <v>0</v>
      </c>
    </row>
    <row r="14" spans="1:19" ht="15.75" customHeight="1" x14ac:dyDescent="0.3">
      <c r="L14" s="4"/>
      <c r="M14" s="4"/>
      <c r="N14" s="4"/>
      <c r="O14" s="4"/>
      <c r="P14" s="4"/>
      <c r="Q14" s="4"/>
      <c r="R14" s="4"/>
      <c r="S14" s="4"/>
    </row>
    <row r="15" spans="1:19" ht="15.75" customHeight="1" x14ac:dyDescent="0.3">
      <c r="A15" s="7"/>
      <c r="B15" s="8" t="s">
        <v>48</v>
      </c>
      <c r="C15" s="6" t="s">
        <v>376</v>
      </c>
      <c r="E15" s="9" t="s">
        <v>377</v>
      </c>
      <c r="F15" s="8"/>
      <c r="G15" s="8"/>
      <c r="H15" s="8"/>
      <c r="I15" s="8"/>
      <c r="K15" s="7"/>
      <c r="L15" s="8" t="s">
        <v>51</v>
      </c>
      <c r="M15" s="6" t="s">
        <v>378</v>
      </c>
      <c r="O15" s="9" t="s">
        <v>379</v>
      </c>
      <c r="P15" s="8"/>
      <c r="Q15" s="8"/>
      <c r="R15" s="8"/>
      <c r="S15" s="8"/>
    </row>
    <row r="16" spans="1:19" ht="15.75" customHeight="1" x14ac:dyDescent="0.3">
      <c r="A16" s="71">
        <v>2</v>
      </c>
      <c r="B16" s="11" t="s">
        <v>9</v>
      </c>
      <c r="C16" s="72" t="s">
        <v>10</v>
      </c>
      <c r="D16" s="47"/>
      <c r="E16" s="75"/>
      <c r="F16" s="12" t="s">
        <v>11</v>
      </c>
      <c r="G16" s="12" t="s">
        <v>12</v>
      </c>
      <c r="H16" s="12" t="s">
        <v>13</v>
      </c>
      <c r="I16" s="13" t="s">
        <v>14</v>
      </c>
      <c r="K16" s="71">
        <v>2</v>
      </c>
      <c r="L16" s="11" t="s">
        <v>9</v>
      </c>
      <c r="M16" s="72" t="s">
        <v>10</v>
      </c>
      <c r="N16" s="47"/>
      <c r="O16" s="75"/>
      <c r="P16" s="12" t="s">
        <v>11</v>
      </c>
      <c r="Q16" s="12" t="s">
        <v>12</v>
      </c>
      <c r="R16" s="12" t="s">
        <v>13</v>
      </c>
      <c r="S16" s="13" t="s">
        <v>14</v>
      </c>
    </row>
    <row r="17" spans="1:19" ht="15.75" customHeight="1" x14ac:dyDescent="0.3">
      <c r="A17" s="14">
        <v>6</v>
      </c>
      <c r="B17" s="15" t="s">
        <v>97</v>
      </c>
      <c r="C17" s="15" t="s">
        <v>90</v>
      </c>
      <c r="D17" s="16">
        <v>76</v>
      </c>
      <c r="E17" s="16">
        <v>93</v>
      </c>
      <c r="F17" s="16">
        <f t="shared" ref="F17:F23" si="2">SUM(D17:E17)</f>
        <v>169</v>
      </c>
      <c r="G17" s="16">
        <v>7</v>
      </c>
      <c r="H17" s="16">
        <v>1707</v>
      </c>
      <c r="I17" s="17">
        <v>63</v>
      </c>
      <c r="K17" s="14">
        <v>3</v>
      </c>
      <c r="L17" s="15" t="s">
        <v>380</v>
      </c>
      <c r="M17" s="15" t="s">
        <v>381</v>
      </c>
      <c r="N17" s="16">
        <v>69</v>
      </c>
      <c r="O17" s="16">
        <v>67</v>
      </c>
      <c r="P17" s="16">
        <f t="shared" ref="P17:P23" si="3">SUM(N17:O17)</f>
        <v>136</v>
      </c>
      <c r="Q17" s="16">
        <v>5</v>
      </c>
      <c r="R17" s="16">
        <v>1459</v>
      </c>
      <c r="S17" s="17">
        <v>62</v>
      </c>
    </row>
    <row r="18" spans="1:19" x14ac:dyDescent="0.3">
      <c r="A18" s="18">
        <v>7</v>
      </c>
      <c r="B18" s="19" t="s">
        <v>121</v>
      </c>
      <c r="C18" s="19" t="s">
        <v>34</v>
      </c>
      <c r="D18" s="20">
        <v>83</v>
      </c>
      <c r="E18" s="20">
        <v>79</v>
      </c>
      <c r="F18" s="20">
        <f t="shared" si="2"/>
        <v>162</v>
      </c>
      <c r="G18" s="21">
        <v>5</v>
      </c>
      <c r="H18" s="20">
        <v>1574</v>
      </c>
      <c r="I18" s="22">
        <v>42</v>
      </c>
      <c r="K18" s="18">
        <v>4</v>
      </c>
      <c r="L18" s="19" t="s">
        <v>155</v>
      </c>
      <c r="M18" s="19" t="s">
        <v>126</v>
      </c>
      <c r="N18" s="20">
        <v>79</v>
      </c>
      <c r="O18" s="20">
        <v>80</v>
      </c>
      <c r="P18" s="20">
        <f t="shared" si="3"/>
        <v>159</v>
      </c>
      <c r="Q18" s="21">
        <v>7</v>
      </c>
      <c r="R18" s="20">
        <v>1336</v>
      </c>
      <c r="S18" s="22">
        <v>56</v>
      </c>
    </row>
    <row r="19" spans="1:19" ht="15.75" customHeight="1" x14ac:dyDescent="0.3">
      <c r="A19" s="18">
        <v>4</v>
      </c>
      <c r="B19" s="19" t="s">
        <v>75</v>
      </c>
      <c r="C19" s="19" t="s">
        <v>59</v>
      </c>
      <c r="D19" s="20">
        <v>64</v>
      </c>
      <c r="E19" s="20">
        <v>81</v>
      </c>
      <c r="F19" s="20">
        <f t="shared" si="2"/>
        <v>145</v>
      </c>
      <c r="G19" s="21">
        <v>2</v>
      </c>
      <c r="H19" s="20">
        <v>1426</v>
      </c>
      <c r="I19" s="22">
        <v>41</v>
      </c>
      <c r="K19" s="18">
        <v>6</v>
      </c>
      <c r="L19" s="19" t="s">
        <v>382</v>
      </c>
      <c r="M19" s="19" t="s">
        <v>111</v>
      </c>
      <c r="N19" s="20">
        <v>73</v>
      </c>
      <c r="O19" s="20">
        <v>72</v>
      </c>
      <c r="P19" s="20">
        <f t="shared" si="3"/>
        <v>145</v>
      </c>
      <c r="Q19" s="21">
        <v>6</v>
      </c>
      <c r="R19" s="20">
        <v>1272</v>
      </c>
      <c r="S19" s="22">
        <v>51</v>
      </c>
    </row>
    <row r="20" spans="1:19" ht="15.75" customHeight="1" x14ac:dyDescent="0.3">
      <c r="A20" s="18">
        <v>3</v>
      </c>
      <c r="B20" s="19" t="s">
        <v>383</v>
      </c>
      <c r="C20" s="19" t="s">
        <v>19</v>
      </c>
      <c r="D20" s="20">
        <v>87</v>
      </c>
      <c r="E20" s="20">
        <v>74</v>
      </c>
      <c r="F20" s="20">
        <f t="shared" si="2"/>
        <v>161</v>
      </c>
      <c r="G20" s="21">
        <v>4</v>
      </c>
      <c r="H20" s="20">
        <v>1559</v>
      </c>
      <c r="I20" s="22">
        <v>39</v>
      </c>
      <c r="K20" s="18">
        <v>7</v>
      </c>
      <c r="L20" s="19" t="s">
        <v>384</v>
      </c>
      <c r="M20" s="19" t="s">
        <v>157</v>
      </c>
      <c r="N20" s="20" t="s">
        <v>45</v>
      </c>
      <c r="O20" s="20"/>
      <c r="P20" s="20">
        <f t="shared" si="3"/>
        <v>0</v>
      </c>
      <c r="Q20" s="21">
        <v>0</v>
      </c>
      <c r="R20" s="20">
        <v>542</v>
      </c>
      <c r="S20" s="22">
        <v>20</v>
      </c>
    </row>
    <row r="21" spans="1:19" ht="15.75" customHeight="1" x14ac:dyDescent="0.3">
      <c r="A21" s="18">
        <v>2</v>
      </c>
      <c r="B21" s="19" t="s">
        <v>385</v>
      </c>
      <c r="C21" s="19" t="s">
        <v>285</v>
      </c>
      <c r="D21" s="20" t="s">
        <v>45</v>
      </c>
      <c r="E21" s="20"/>
      <c r="F21" s="20">
        <f t="shared" si="2"/>
        <v>0</v>
      </c>
      <c r="G21" s="21">
        <v>0</v>
      </c>
      <c r="H21" s="20">
        <v>1268</v>
      </c>
      <c r="I21" s="22">
        <v>34</v>
      </c>
      <c r="K21" s="18">
        <v>5</v>
      </c>
      <c r="L21" s="19" t="s">
        <v>166</v>
      </c>
      <c r="M21" s="19" t="s">
        <v>59</v>
      </c>
      <c r="N21" s="20" t="s">
        <v>41</v>
      </c>
      <c r="O21" s="20"/>
      <c r="P21" s="20">
        <f t="shared" si="3"/>
        <v>0</v>
      </c>
      <c r="Q21" s="21">
        <v>0</v>
      </c>
      <c r="R21" s="20">
        <v>152</v>
      </c>
      <c r="S21" s="22">
        <v>6</v>
      </c>
    </row>
    <row r="22" spans="1:19" ht="15.75" customHeight="1" x14ac:dyDescent="0.3">
      <c r="A22" s="18">
        <v>5</v>
      </c>
      <c r="B22" s="19" t="s">
        <v>105</v>
      </c>
      <c r="C22" s="19" t="s">
        <v>92</v>
      </c>
      <c r="D22" s="20">
        <v>83</v>
      </c>
      <c r="E22" s="20">
        <v>81</v>
      </c>
      <c r="F22" s="20">
        <f t="shared" si="2"/>
        <v>164</v>
      </c>
      <c r="G22" s="21">
        <v>6</v>
      </c>
      <c r="H22" s="20">
        <v>1383</v>
      </c>
      <c r="I22" s="22">
        <v>32</v>
      </c>
      <c r="K22" s="18">
        <v>1</v>
      </c>
      <c r="L22" s="19" t="s">
        <v>186</v>
      </c>
      <c r="M22" s="19" t="s">
        <v>187</v>
      </c>
      <c r="N22" s="20" t="s">
        <v>45</v>
      </c>
      <c r="O22" s="20"/>
      <c r="P22" s="20">
        <f t="shared" si="3"/>
        <v>0</v>
      </c>
      <c r="Q22" s="21">
        <v>0</v>
      </c>
      <c r="R22" s="23">
        <v>0</v>
      </c>
      <c r="S22" s="24">
        <v>0</v>
      </c>
    </row>
    <row r="23" spans="1:19" ht="15.75" customHeight="1" x14ac:dyDescent="0.3">
      <c r="A23" s="25">
        <v>1</v>
      </c>
      <c r="B23" s="26" t="s">
        <v>386</v>
      </c>
      <c r="C23" s="26" t="s">
        <v>157</v>
      </c>
      <c r="D23" s="27">
        <v>80</v>
      </c>
      <c r="E23" s="27">
        <v>77</v>
      </c>
      <c r="F23" s="27">
        <f t="shared" si="2"/>
        <v>157</v>
      </c>
      <c r="G23" s="28">
        <v>3</v>
      </c>
      <c r="H23" s="30">
        <v>1488</v>
      </c>
      <c r="I23" s="31">
        <v>26</v>
      </c>
      <c r="K23" s="25">
        <v>2</v>
      </c>
      <c r="L23" s="26" t="s">
        <v>387</v>
      </c>
      <c r="M23" s="26" t="s">
        <v>388</v>
      </c>
      <c r="N23" s="27" t="s">
        <v>41</v>
      </c>
      <c r="O23" s="27"/>
      <c r="P23" s="27">
        <f t="shared" si="3"/>
        <v>0</v>
      </c>
      <c r="Q23" s="28">
        <v>0</v>
      </c>
      <c r="R23" s="27">
        <v>0</v>
      </c>
      <c r="S23" s="29">
        <v>0</v>
      </c>
    </row>
    <row r="24" spans="1:19" ht="15.75" customHeight="1" x14ac:dyDescent="0.3"/>
    <row r="25" spans="1:19" ht="15.75" customHeight="1" x14ac:dyDescent="0.3">
      <c r="A25" s="7"/>
      <c r="B25" s="8" t="s">
        <v>83</v>
      </c>
      <c r="C25" s="6" t="s">
        <v>389</v>
      </c>
      <c r="E25" s="9" t="s">
        <v>390</v>
      </c>
      <c r="F25" s="8"/>
      <c r="G25" s="8"/>
      <c r="H25" s="8"/>
      <c r="I25" s="8"/>
      <c r="K25" s="7"/>
      <c r="L25" s="8" t="s">
        <v>86</v>
      </c>
      <c r="M25" s="6" t="s">
        <v>391</v>
      </c>
      <c r="O25" s="9" t="s">
        <v>392</v>
      </c>
      <c r="P25" s="8"/>
      <c r="Q25" s="8"/>
      <c r="R25" s="8"/>
      <c r="S25" s="8"/>
    </row>
    <row r="26" spans="1:19" ht="15.75" customHeight="1" x14ac:dyDescent="0.3">
      <c r="A26" s="71">
        <v>2</v>
      </c>
      <c r="B26" s="11" t="s">
        <v>9</v>
      </c>
      <c r="C26" s="72" t="s">
        <v>10</v>
      </c>
      <c r="D26" s="47"/>
      <c r="E26" s="75"/>
      <c r="F26" s="12" t="s">
        <v>11</v>
      </c>
      <c r="G26" s="12" t="s">
        <v>12</v>
      </c>
      <c r="H26" s="12" t="s">
        <v>13</v>
      </c>
      <c r="I26" s="13" t="s">
        <v>14</v>
      </c>
      <c r="K26" s="71">
        <v>2</v>
      </c>
      <c r="L26" s="11" t="s">
        <v>9</v>
      </c>
      <c r="M26" s="72" t="s">
        <v>10</v>
      </c>
      <c r="N26" s="47"/>
      <c r="O26" s="75"/>
      <c r="P26" s="12" t="s">
        <v>11</v>
      </c>
      <c r="Q26" s="12" t="s">
        <v>12</v>
      </c>
      <c r="R26" s="12" t="s">
        <v>13</v>
      </c>
      <c r="S26" s="13" t="s">
        <v>14</v>
      </c>
    </row>
    <row r="27" spans="1:19" ht="15.75" customHeight="1" x14ac:dyDescent="0.3">
      <c r="A27" s="14">
        <v>4</v>
      </c>
      <c r="B27" s="15" t="s">
        <v>194</v>
      </c>
      <c r="C27" s="15" t="s">
        <v>96</v>
      </c>
      <c r="D27" s="16">
        <v>82</v>
      </c>
      <c r="E27" s="16">
        <v>62</v>
      </c>
      <c r="F27" s="16">
        <f t="shared" ref="F27:F33" si="4">SUM(D27:E27)</f>
        <v>144</v>
      </c>
      <c r="G27" s="16">
        <v>7</v>
      </c>
      <c r="H27" s="16">
        <v>1369</v>
      </c>
      <c r="I27" s="17">
        <v>52</v>
      </c>
      <c r="K27" s="14">
        <v>7</v>
      </c>
      <c r="L27" s="15" t="s">
        <v>298</v>
      </c>
      <c r="M27" s="15" t="s">
        <v>285</v>
      </c>
      <c r="N27" s="16" t="s">
        <v>45</v>
      </c>
      <c r="O27" s="16"/>
      <c r="P27" s="16">
        <f t="shared" ref="P27:P33" si="5">SUM(N27:O27)</f>
        <v>0</v>
      </c>
      <c r="Q27" s="16">
        <v>0</v>
      </c>
      <c r="R27" s="16">
        <v>1142</v>
      </c>
      <c r="S27" s="17">
        <v>60</v>
      </c>
    </row>
    <row r="28" spans="1:19" ht="15.75" customHeight="1" x14ac:dyDescent="0.3">
      <c r="A28" s="18">
        <v>1</v>
      </c>
      <c r="B28" s="19" t="s">
        <v>393</v>
      </c>
      <c r="C28" s="19" t="s">
        <v>64</v>
      </c>
      <c r="D28" s="20">
        <v>70</v>
      </c>
      <c r="E28" s="20">
        <v>72</v>
      </c>
      <c r="F28" s="20">
        <f t="shared" si="4"/>
        <v>142</v>
      </c>
      <c r="G28" s="21">
        <v>6</v>
      </c>
      <c r="H28" s="23">
        <v>1321</v>
      </c>
      <c r="I28" s="24">
        <v>46</v>
      </c>
      <c r="K28" s="18">
        <v>2</v>
      </c>
      <c r="L28" s="19" t="s">
        <v>394</v>
      </c>
      <c r="M28" s="19" t="s">
        <v>325</v>
      </c>
      <c r="N28" s="20">
        <v>47</v>
      </c>
      <c r="O28" s="20">
        <v>28</v>
      </c>
      <c r="P28" s="20">
        <f t="shared" si="5"/>
        <v>75</v>
      </c>
      <c r="Q28" s="21">
        <v>7</v>
      </c>
      <c r="R28" s="20">
        <v>899</v>
      </c>
      <c r="S28" s="22">
        <v>46</v>
      </c>
    </row>
    <row r="29" spans="1:19" ht="15.75" customHeight="1" x14ac:dyDescent="0.3">
      <c r="A29" s="18">
        <v>3</v>
      </c>
      <c r="B29" s="19" t="s">
        <v>286</v>
      </c>
      <c r="C29" s="19" t="s">
        <v>285</v>
      </c>
      <c r="D29" s="20" t="s">
        <v>45</v>
      </c>
      <c r="E29" s="20"/>
      <c r="F29" s="20">
        <f t="shared" si="4"/>
        <v>0</v>
      </c>
      <c r="G29" s="21">
        <v>0</v>
      </c>
      <c r="H29" s="20">
        <v>1187</v>
      </c>
      <c r="I29" s="22">
        <v>41</v>
      </c>
      <c r="K29" s="18">
        <v>5</v>
      </c>
      <c r="L29" s="19" t="s">
        <v>395</v>
      </c>
      <c r="M29" s="19" t="s">
        <v>285</v>
      </c>
      <c r="N29" s="20" t="s">
        <v>45</v>
      </c>
      <c r="O29" s="20"/>
      <c r="P29" s="20">
        <f t="shared" si="5"/>
        <v>0</v>
      </c>
      <c r="Q29" s="21">
        <v>0</v>
      </c>
      <c r="R29" s="20">
        <v>873</v>
      </c>
      <c r="S29" s="22">
        <v>44</v>
      </c>
    </row>
    <row r="30" spans="1:19" ht="15.75" customHeight="1" x14ac:dyDescent="0.3">
      <c r="A30" s="18">
        <v>5</v>
      </c>
      <c r="B30" s="19" t="s">
        <v>396</v>
      </c>
      <c r="C30" s="19" t="s">
        <v>285</v>
      </c>
      <c r="D30" s="20" t="s">
        <v>45</v>
      </c>
      <c r="E30" s="20"/>
      <c r="F30" s="20">
        <f t="shared" si="4"/>
        <v>0</v>
      </c>
      <c r="G30" s="21">
        <v>0</v>
      </c>
      <c r="H30" s="20">
        <v>1085</v>
      </c>
      <c r="I30" s="22">
        <v>41</v>
      </c>
      <c r="K30" s="18">
        <v>3</v>
      </c>
      <c r="L30" s="19" t="s">
        <v>397</v>
      </c>
      <c r="M30" s="19" t="s">
        <v>369</v>
      </c>
      <c r="N30" s="20">
        <v>50</v>
      </c>
      <c r="O30" s="20">
        <v>21</v>
      </c>
      <c r="P30" s="20">
        <f t="shared" si="5"/>
        <v>71</v>
      </c>
      <c r="Q30" s="21">
        <v>6</v>
      </c>
      <c r="R30" s="20">
        <v>698</v>
      </c>
      <c r="S30" s="22">
        <v>34</v>
      </c>
    </row>
    <row r="31" spans="1:19" ht="15.75" customHeight="1" x14ac:dyDescent="0.3">
      <c r="A31" s="18">
        <v>2</v>
      </c>
      <c r="B31" s="19" t="s">
        <v>185</v>
      </c>
      <c r="C31" s="19" t="s">
        <v>92</v>
      </c>
      <c r="D31" s="20">
        <v>73</v>
      </c>
      <c r="E31" s="20">
        <v>64</v>
      </c>
      <c r="F31" s="20">
        <f t="shared" si="4"/>
        <v>137</v>
      </c>
      <c r="G31" s="21">
        <v>5</v>
      </c>
      <c r="H31" s="20">
        <v>1246</v>
      </c>
      <c r="I31" s="22">
        <v>40</v>
      </c>
      <c r="K31" s="18">
        <v>1</v>
      </c>
      <c r="L31" s="19" t="s">
        <v>398</v>
      </c>
      <c r="M31" s="19" t="s">
        <v>285</v>
      </c>
      <c r="N31" s="20" t="s">
        <v>45</v>
      </c>
      <c r="O31" s="20"/>
      <c r="P31" s="20">
        <f t="shared" si="5"/>
        <v>0</v>
      </c>
      <c r="Q31" s="21">
        <v>0</v>
      </c>
      <c r="R31" s="23">
        <v>610</v>
      </c>
      <c r="S31" s="24">
        <v>28</v>
      </c>
    </row>
    <row r="32" spans="1:19" ht="15.75" customHeight="1" x14ac:dyDescent="0.3">
      <c r="A32" s="18">
        <v>7</v>
      </c>
      <c r="B32" s="19" t="s">
        <v>296</v>
      </c>
      <c r="C32" s="19" t="s">
        <v>285</v>
      </c>
      <c r="D32" s="20" t="s">
        <v>45</v>
      </c>
      <c r="E32" s="20"/>
      <c r="F32" s="20">
        <f t="shared" si="4"/>
        <v>0</v>
      </c>
      <c r="G32" s="21">
        <v>0</v>
      </c>
      <c r="H32" s="20">
        <v>789</v>
      </c>
      <c r="I32" s="22">
        <v>24</v>
      </c>
      <c r="K32" s="18">
        <v>6</v>
      </c>
      <c r="L32" s="19" t="s">
        <v>399</v>
      </c>
      <c r="M32" s="19" t="s">
        <v>114</v>
      </c>
      <c r="N32" s="20">
        <v>27</v>
      </c>
      <c r="O32" s="20">
        <v>34</v>
      </c>
      <c r="P32" s="20">
        <f t="shared" si="5"/>
        <v>61</v>
      </c>
      <c r="Q32" s="21">
        <v>5</v>
      </c>
      <c r="R32" s="20">
        <v>551</v>
      </c>
      <c r="S32" s="22">
        <v>28</v>
      </c>
    </row>
    <row r="33" spans="1:19" ht="15.75" customHeight="1" x14ac:dyDescent="0.3">
      <c r="A33" s="25">
        <v>6</v>
      </c>
      <c r="B33" s="26" t="s">
        <v>400</v>
      </c>
      <c r="C33" s="26" t="s">
        <v>285</v>
      </c>
      <c r="D33" s="27" t="s">
        <v>45</v>
      </c>
      <c r="E33" s="27"/>
      <c r="F33" s="27">
        <f t="shared" si="4"/>
        <v>0</v>
      </c>
      <c r="G33" s="28">
        <v>0</v>
      </c>
      <c r="H33" s="27">
        <v>775</v>
      </c>
      <c r="I33" s="29">
        <v>22</v>
      </c>
      <c r="K33" s="25">
        <v>4</v>
      </c>
      <c r="L33" s="26" t="s">
        <v>310</v>
      </c>
      <c r="M33" s="26" t="s">
        <v>285</v>
      </c>
      <c r="N33" s="27" t="s">
        <v>41</v>
      </c>
      <c r="O33" s="27"/>
      <c r="P33" s="27">
        <f t="shared" si="5"/>
        <v>0</v>
      </c>
      <c r="Q33" s="28">
        <v>0</v>
      </c>
      <c r="R33" s="27">
        <v>375</v>
      </c>
      <c r="S33" s="29">
        <v>20</v>
      </c>
    </row>
    <row r="34" spans="1:19" ht="15.75" customHeight="1" x14ac:dyDescent="0.3"/>
    <row r="35" spans="1:19" ht="15.75" customHeight="1" x14ac:dyDescent="0.3">
      <c r="B35" s="6" t="s">
        <v>401</v>
      </c>
      <c r="F35" s="34" t="s">
        <v>168</v>
      </c>
    </row>
    <row r="36" spans="1:19" ht="15.75" customHeight="1" x14ac:dyDescent="0.3">
      <c r="B36" s="6" t="s">
        <v>169</v>
      </c>
    </row>
    <row r="37" spans="1:19" ht="15.75" customHeight="1" x14ac:dyDescent="0.3"/>
    <row r="38" spans="1:19" ht="15.75" customHeight="1" x14ac:dyDescent="0.3"/>
    <row r="39" spans="1:19" ht="15.75" customHeight="1" x14ac:dyDescent="0.3"/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hyperlinks>
    <hyperlink ref="B2" location="'Index'!A3" tooltip="Go to the Index sheet" display="á" xr:uid="{5EF6E240-440A-4AC0-9679-7DEB36C56DB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32B35-10E7-4E3C-B486-40B09D50DA56}">
  <sheetPr>
    <tabColor rgb="FFFFFF00"/>
    <pageSetUpPr fitToPage="1"/>
  </sheetPr>
  <dimension ref="A1:I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362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402</v>
      </c>
      <c r="E3" s="9" t="s">
        <v>403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 t="s">
        <v>404</v>
      </c>
      <c r="E4" s="75" t="s">
        <v>404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18</v>
      </c>
      <c r="C5" s="15" t="s">
        <v>19</v>
      </c>
      <c r="D5" s="36">
        <v>95</v>
      </c>
      <c r="E5" s="36">
        <v>95</v>
      </c>
      <c r="F5" s="16">
        <v>190</v>
      </c>
      <c r="G5" s="16">
        <v>8</v>
      </c>
      <c r="H5" s="36">
        <v>1705</v>
      </c>
      <c r="I5" s="37">
        <v>71</v>
      </c>
    </row>
    <row r="6" spans="1:9" ht="15.75" customHeight="1" x14ac:dyDescent="0.3">
      <c r="A6" s="18">
        <v>5</v>
      </c>
      <c r="B6" s="19" t="s">
        <v>367</v>
      </c>
      <c r="C6" s="19" t="s">
        <v>107</v>
      </c>
      <c r="D6" s="39">
        <v>89</v>
      </c>
      <c r="E6" s="39">
        <v>87</v>
      </c>
      <c r="F6" s="20">
        <v>176</v>
      </c>
      <c r="G6" s="20">
        <v>6</v>
      </c>
      <c r="H6" s="39">
        <v>1769</v>
      </c>
      <c r="I6" s="40">
        <v>69</v>
      </c>
    </row>
    <row r="7" spans="1:9" ht="15.75" customHeight="1" x14ac:dyDescent="0.3">
      <c r="A7" s="41">
        <v>6</v>
      </c>
      <c r="B7" s="19" t="s">
        <v>20</v>
      </c>
      <c r="C7" s="19" t="s">
        <v>21</v>
      </c>
      <c r="D7" s="39">
        <v>91</v>
      </c>
      <c r="E7" s="39">
        <v>86</v>
      </c>
      <c r="F7" s="20">
        <v>177</v>
      </c>
      <c r="G7" s="20">
        <v>7</v>
      </c>
      <c r="H7" s="39">
        <v>1748</v>
      </c>
      <c r="I7" s="40">
        <v>67</v>
      </c>
    </row>
    <row r="8" spans="1:9" ht="15.75" customHeight="1" x14ac:dyDescent="0.3">
      <c r="A8" s="18">
        <v>3</v>
      </c>
      <c r="B8" s="19" t="s">
        <v>368</v>
      </c>
      <c r="C8" s="19" t="s">
        <v>369</v>
      </c>
      <c r="D8" s="39">
        <v>71</v>
      </c>
      <c r="E8" s="39">
        <v>73</v>
      </c>
      <c r="F8" s="20">
        <v>144</v>
      </c>
      <c r="G8" s="20">
        <v>5</v>
      </c>
      <c r="H8" s="39">
        <v>1161</v>
      </c>
      <c r="I8" s="40">
        <v>41</v>
      </c>
    </row>
    <row r="9" spans="1:9" ht="15.75" customHeight="1" x14ac:dyDescent="0.3">
      <c r="A9" s="18">
        <v>1</v>
      </c>
      <c r="B9" s="19" t="s">
        <v>370</v>
      </c>
      <c r="C9" s="19" t="s">
        <v>369</v>
      </c>
      <c r="D9" s="20">
        <v>28</v>
      </c>
      <c r="E9" s="20">
        <v>56</v>
      </c>
      <c r="F9" s="20">
        <v>84</v>
      </c>
      <c r="G9" s="20">
        <v>4</v>
      </c>
      <c r="H9" s="23">
        <v>539</v>
      </c>
      <c r="I9" s="24">
        <v>29</v>
      </c>
    </row>
    <row r="10" spans="1:9" ht="15.75" customHeight="1" x14ac:dyDescent="0.3">
      <c r="A10" s="41">
        <v>8</v>
      </c>
      <c r="B10" s="19" t="s">
        <v>372</v>
      </c>
      <c r="C10" s="19" t="s">
        <v>369</v>
      </c>
      <c r="D10" s="39" t="s">
        <v>45</v>
      </c>
      <c r="E10" s="39" t="s">
        <v>404</v>
      </c>
      <c r="F10" s="20">
        <v>0</v>
      </c>
      <c r="G10" s="20">
        <v>0</v>
      </c>
      <c r="H10" s="39">
        <v>425</v>
      </c>
      <c r="I10" s="40">
        <v>20</v>
      </c>
    </row>
    <row r="11" spans="1:9" ht="15.75" customHeight="1" x14ac:dyDescent="0.3">
      <c r="A11" s="41">
        <v>2</v>
      </c>
      <c r="B11" s="19" t="s">
        <v>373</v>
      </c>
      <c r="C11" s="19" t="s">
        <v>369</v>
      </c>
      <c r="D11" s="39" t="s">
        <v>45</v>
      </c>
      <c r="E11" s="39" t="s">
        <v>404</v>
      </c>
      <c r="F11" s="20">
        <v>0</v>
      </c>
      <c r="G11" s="20">
        <v>0</v>
      </c>
      <c r="H11" s="39">
        <v>0</v>
      </c>
      <c r="I11" s="40">
        <v>0</v>
      </c>
    </row>
    <row r="12" spans="1:9" ht="15.75" customHeight="1" x14ac:dyDescent="0.3">
      <c r="A12" s="42">
        <v>4</v>
      </c>
      <c r="B12" s="26" t="s">
        <v>374</v>
      </c>
      <c r="C12" s="26" t="s">
        <v>369</v>
      </c>
      <c r="D12" s="43" t="s">
        <v>45</v>
      </c>
      <c r="E12" s="43" t="s">
        <v>404</v>
      </c>
      <c r="F12" s="27">
        <v>0</v>
      </c>
      <c r="G12" s="27">
        <v>0</v>
      </c>
      <c r="H12" s="43">
        <v>0</v>
      </c>
      <c r="I12" s="44">
        <v>0</v>
      </c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7"/>
      <c r="B14" s="8" t="s">
        <v>6</v>
      </c>
      <c r="C14" s="6" t="s">
        <v>405</v>
      </c>
      <c r="E14" s="9" t="s">
        <v>406</v>
      </c>
      <c r="F14" s="8"/>
      <c r="G14" s="8"/>
      <c r="H14" s="8"/>
      <c r="I14" s="8"/>
    </row>
    <row r="15" spans="1:9" ht="15.75" customHeight="1" x14ac:dyDescent="0.3">
      <c r="A15" s="71">
        <v>2</v>
      </c>
      <c r="B15" s="11" t="s">
        <v>9</v>
      </c>
      <c r="C15" s="72" t="s">
        <v>10</v>
      </c>
      <c r="D15" s="47" t="s">
        <v>404</v>
      </c>
      <c r="E15" s="75" t="s">
        <v>404</v>
      </c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108</v>
      </c>
      <c r="C16" s="15" t="s">
        <v>107</v>
      </c>
      <c r="D16" s="16">
        <v>86</v>
      </c>
      <c r="E16" s="16">
        <v>87</v>
      </c>
      <c r="F16" s="16">
        <v>173</v>
      </c>
      <c r="G16" s="16">
        <v>6</v>
      </c>
      <c r="H16" s="32">
        <v>1665</v>
      </c>
      <c r="I16" s="33">
        <v>59</v>
      </c>
    </row>
    <row r="17" spans="1:9" ht="15.75" customHeight="1" x14ac:dyDescent="0.3">
      <c r="A17" s="18">
        <v>5</v>
      </c>
      <c r="B17" s="19" t="s">
        <v>106</v>
      </c>
      <c r="C17" s="19" t="s">
        <v>107</v>
      </c>
      <c r="D17" s="39">
        <v>88</v>
      </c>
      <c r="E17" s="39">
        <v>88</v>
      </c>
      <c r="F17" s="20">
        <v>176</v>
      </c>
      <c r="G17" s="20">
        <v>7</v>
      </c>
      <c r="H17" s="39">
        <v>1647</v>
      </c>
      <c r="I17" s="40">
        <v>58</v>
      </c>
    </row>
    <row r="18" spans="1:9" x14ac:dyDescent="0.3">
      <c r="A18" s="18">
        <v>3</v>
      </c>
      <c r="B18" s="19" t="s">
        <v>383</v>
      </c>
      <c r="C18" s="19" t="s">
        <v>19</v>
      </c>
      <c r="D18" s="39">
        <v>87</v>
      </c>
      <c r="E18" s="39">
        <v>74</v>
      </c>
      <c r="F18" s="20">
        <v>161</v>
      </c>
      <c r="G18" s="20">
        <v>3</v>
      </c>
      <c r="H18" s="39">
        <v>1559</v>
      </c>
      <c r="I18" s="40">
        <v>47</v>
      </c>
    </row>
    <row r="19" spans="1:9" ht="15.75" customHeight="1" x14ac:dyDescent="0.3">
      <c r="A19" s="18">
        <v>7</v>
      </c>
      <c r="B19" s="19" t="s">
        <v>121</v>
      </c>
      <c r="C19" s="19" t="s">
        <v>34</v>
      </c>
      <c r="D19" s="39">
        <v>83</v>
      </c>
      <c r="E19" s="39">
        <v>79</v>
      </c>
      <c r="F19" s="20">
        <v>162</v>
      </c>
      <c r="G19" s="20">
        <v>4</v>
      </c>
      <c r="H19" s="39">
        <v>1574</v>
      </c>
      <c r="I19" s="40">
        <v>44</v>
      </c>
    </row>
    <row r="20" spans="1:9" ht="15.75" customHeight="1" x14ac:dyDescent="0.3">
      <c r="A20" s="41">
        <v>2</v>
      </c>
      <c r="B20" s="19" t="s">
        <v>66</v>
      </c>
      <c r="C20" s="19" t="s">
        <v>21</v>
      </c>
      <c r="D20" s="39">
        <v>84</v>
      </c>
      <c r="E20" s="39">
        <v>80</v>
      </c>
      <c r="F20" s="20">
        <v>164</v>
      </c>
      <c r="G20" s="20">
        <v>5</v>
      </c>
      <c r="H20" s="39">
        <v>1543</v>
      </c>
      <c r="I20" s="40">
        <v>39</v>
      </c>
    </row>
    <row r="21" spans="1:9" ht="15.75" customHeight="1" x14ac:dyDescent="0.3">
      <c r="A21" s="41">
        <v>4</v>
      </c>
      <c r="B21" s="19" t="s">
        <v>194</v>
      </c>
      <c r="C21" s="19" t="s">
        <v>96</v>
      </c>
      <c r="D21" s="39">
        <v>82</v>
      </c>
      <c r="E21" s="39">
        <v>62</v>
      </c>
      <c r="F21" s="20">
        <v>144</v>
      </c>
      <c r="G21" s="20">
        <v>2</v>
      </c>
      <c r="H21" s="39">
        <v>1369</v>
      </c>
      <c r="I21" s="40">
        <v>27</v>
      </c>
    </row>
    <row r="22" spans="1:9" ht="15.75" customHeight="1" x14ac:dyDescent="0.3">
      <c r="A22" s="42">
        <v>6</v>
      </c>
      <c r="B22" s="26" t="s">
        <v>397</v>
      </c>
      <c r="C22" s="26" t="s">
        <v>369</v>
      </c>
      <c r="D22" s="43">
        <v>50</v>
      </c>
      <c r="E22" s="43">
        <v>21</v>
      </c>
      <c r="F22" s="27">
        <v>71</v>
      </c>
      <c r="G22" s="27">
        <v>1</v>
      </c>
      <c r="H22" s="43">
        <v>698</v>
      </c>
      <c r="I22" s="44">
        <v>9</v>
      </c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6" t="s">
        <v>234</v>
      </c>
      <c r="F24" s="34" t="s">
        <v>168</v>
      </c>
      <c r="H24" s="35"/>
      <c r="I24" s="35"/>
    </row>
    <row r="25" spans="1:9" ht="15.75" customHeight="1" x14ac:dyDescent="0.3">
      <c r="A25" s="35"/>
      <c r="B25" s="6" t="s">
        <v>169</v>
      </c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heetProtection selectLockedCells="1" selectUnlockedCells="1"/>
  <hyperlinks>
    <hyperlink ref="B2" location="'Index'!A3" tooltip="Go to the Index sheet" display="á" xr:uid="{BE8FF2EB-794F-433D-9BFB-9928489E501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9D6-6267-425B-AF68-4A3EE6993D60}">
  <sheetPr>
    <tabColor theme="9" tint="0.59999389629810485"/>
    <pageSetUpPr fitToPage="1"/>
  </sheetPr>
  <dimension ref="A1:I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6" customWidth="1"/>
    <col min="10" max="11" width="20.7109375" customWidth="1"/>
    <col min="12" max="15" width="5" customWidth="1"/>
    <col min="16" max="23" width="4.140625" customWidth="1"/>
  </cols>
  <sheetData>
    <row r="1" spans="1:9" ht="18" x14ac:dyDescent="0.35">
      <c r="A1" s="1"/>
      <c r="B1" s="2" t="s">
        <v>407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408</v>
      </c>
      <c r="E3" s="9" t="s">
        <v>409</v>
      </c>
      <c r="F3" s="8"/>
      <c r="G3" s="8"/>
      <c r="H3" s="8"/>
      <c r="I3" s="8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</row>
    <row r="5" spans="1:9" ht="15.75" customHeight="1" x14ac:dyDescent="0.3">
      <c r="A5" s="14">
        <v>5</v>
      </c>
      <c r="B5" s="15" t="s">
        <v>36</v>
      </c>
      <c r="C5" s="15" t="s">
        <v>37</v>
      </c>
      <c r="D5" s="16">
        <v>174</v>
      </c>
      <c r="E5" s="16">
        <v>8</v>
      </c>
      <c r="F5" s="16">
        <v>1780</v>
      </c>
      <c r="G5" s="17">
        <v>80</v>
      </c>
    </row>
    <row r="6" spans="1:9" ht="15.75" customHeight="1" x14ac:dyDescent="0.3">
      <c r="A6" s="18">
        <v>3</v>
      </c>
      <c r="B6" s="19" t="s">
        <v>131</v>
      </c>
      <c r="C6" s="19" t="s">
        <v>79</v>
      </c>
      <c r="D6" s="20">
        <v>163</v>
      </c>
      <c r="E6" s="21">
        <v>7</v>
      </c>
      <c r="F6" s="20">
        <v>1636</v>
      </c>
      <c r="G6" s="22">
        <v>57</v>
      </c>
    </row>
    <row r="7" spans="1:9" ht="15.75" customHeight="1" x14ac:dyDescent="0.3">
      <c r="A7" s="18">
        <v>7</v>
      </c>
      <c r="B7" s="19" t="s">
        <v>124</v>
      </c>
      <c r="C7" s="19" t="s">
        <v>27</v>
      </c>
      <c r="D7" s="20">
        <v>162</v>
      </c>
      <c r="E7" s="21">
        <v>6</v>
      </c>
      <c r="F7" s="20">
        <v>1612</v>
      </c>
      <c r="G7" s="22">
        <v>52</v>
      </c>
    </row>
    <row r="8" spans="1:9" ht="15.75" customHeight="1" x14ac:dyDescent="0.3">
      <c r="A8" s="18">
        <v>8</v>
      </c>
      <c r="B8" s="19" t="s">
        <v>410</v>
      </c>
      <c r="C8" s="19" t="s">
        <v>79</v>
      </c>
      <c r="D8" s="20">
        <v>158</v>
      </c>
      <c r="E8" s="21">
        <v>5</v>
      </c>
      <c r="F8" s="20">
        <v>1613</v>
      </c>
      <c r="G8" s="22">
        <v>50</v>
      </c>
    </row>
    <row r="9" spans="1:9" ht="15.75" customHeight="1" x14ac:dyDescent="0.3">
      <c r="A9" s="18">
        <v>6</v>
      </c>
      <c r="B9" s="19" t="s">
        <v>411</v>
      </c>
      <c r="C9" s="19" t="s">
        <v>79</v>
      </c>
      <c r="D9" s="20">
        <v>137</v>
      </c>
      <c r="E9" s="21">
        <v>1</v>
      </c>
      <c r="F9" s="20">
        <v>1612</v>
      </c>
      <c r="G9" s="22">
        <v>50</v>
      </c>
    </row>
    <row r="10" spans="1:9" ht="15.75" customHeight="1" x14ac:dyDescent="0.3">
      <c r="A10" s="18">
        <v>4</v>
      </c>
      <c r="B10" s="19" t="s">
        <v>194</v>
      </c>
      <c r="C10" s="19" t="s">
        <v>96</v>
      </c>
      <c r="D10" s="20">
        <v>152</v>
      </c>
      <c r="E10" s="21">
        <v>2</v>
      </c>
      <c r="F10" s="20">
        <v>1533</v>
      </c>
      <c r="G10" s="22">
        <v>29</v>
      </c>
    </row>
    <row r="11" spans="1:9" ht="15.75" customHeight="1" x14ac:dyDescent="0.3">
      <c r="A11" s="18">
        <v>2</v>
      </c>
      <c r="B11" s="19" t="s">
        <v>215</v>
      </c>
      <c r="C11" s="19" t="s">
        <v>27</v>
      </c>
      <c r="D11" s="20">
        <v>154</v>
      </c>
      <c r="E11" s="21">
        <v>3</v>
      </c>
      <c r="F11" s="20">
        <v>1477</v>
      </c>
      <c r="G11" s="22">
        <v>23</v>
      </c>
    </row>
    <row r="12" spans="1:9" ht="15.75" customHeight="1" x14ac:dyDescent="0.3">
      <c r="A12" s="25">
        <v>1</v>
      </c>
      <c r="B12" s="26" t="s">
        <v>181</v>
      </c>
      <c r="C12" s="26" t="s">
        <v>16</v>
      </c>
      <c r="D12" s="27">
        <v>157</v>
      </c>
      <c r="E12" s="28">
        <v>4</v>
      </c>
      <c r="F12" s="30">
        <v>1469</v>
      </c>
      <c r="G12" s="31">
        <v>22</v>
      </c>
    </row>
    <row r="13" spans="1:9" ht="15.75" customHeight="1" x14ac:dyDescent="0.3"/>
    <row r="14" spans="1:9" ht="15.75" customHeight="1" x14ac:dyDescent="0.3">
      <c r="B14" s="6" t="s">
        <v>167</v>
      </c>
      <c r="F14" s="34" t="s">
        <v>168</v>
      </c>
    </row>
    <row r="15" spans="1:9" ht="15.75" customHeight="1" x14ac:dyDescent="0.3">
      <c r="B15" s="6" t="s">
        <v>169</v>
      </c>
    </row>
    <row r="16" spans="1:9" ht="15.75" customHeight="1" x14ac:dyDescent="0.3"/>
    <row r="17" spans="2:9" ht="15.75" customHeight="1" x14ac:dyDescent="0.3"/>
    <row r="18" spans="2:9" ht="15.75" customHeight="1" x14ac:dyDescent="0.3"/>
    <row r="19" spans="2:9" ht="15.75" customHeight="1" x14ac:dyDescent="0.3"/>
    <row r="20" spans="2:9" ht="15.75" customHeight="1" x14ac:dyDescent="0.3"/>
    <row r="21" spans="2:9" ht="15.75" customHeight="1" x14ac:dyDescent="0.3"/>
    <row r="22" spans="2:9" ht="15.75" customHeight="1" x14ac:dyDescent="0.3"/>
    <row r="23" spans="2:9" ht="15.75" customHeight="1" x14ac:dyDescent="0.3"/>
    <row r="24" spans="2:9" ht="15.75" customHeight="1" x14ac:dyDescent="0.3"/>
    <row r="25" spans="2:9" ht="15.75" customHeight="1" x14ac:dyDescent="0.3">
      <c r="B25" s="4"/>
      <c r="C25" s="4"/>
      <c r="D25" s="4"/>
      <c r="E25" s="4"/>
      <c r="F25" s="4"/>
      <c r="G25" s="4"/>
      <c r="H25" s="4"/>
      <c r="I25" s="4"/>
    </row>
    <row r="26" spans="2:9" ht="15.75" customHeight="1" x14ac:dyDescent="0.3">
      <c r="B26" s="4"/>
      <c r="C26" s="4"/>
      <c r="D26" s="4"/>
      <c r="E26" s="4"/>
      <c r="F26" s="4"/>
      <c r="G26" s="4"/>
      <c r="H26" s="4"/>
      <c r="I26" s="4"/>
    </row>
    <row r="27" spans="2:9" ht="15.75" customHeight="1" x14ac:dyDescent="0.3">
      <c r="B27" s="4"/>
      <c r="C27" s="4"/>
      <c r="D27" s="4"/>
      <c r="E27" s="4"/>
      <c r="F27" s="4"/>
      <c r="G27" s="4"/>
      <c r="H27" s="4"/>
      <c r="I27" s="4"/>
    </row>
    <row r="28" spans="2:9" ht="15.75" customHeight="1" x14ac:dyDescent="0.3">
      <c r="B28" s="4"/>
      <c r="C28" s="4"/>
      <c r="D28" s="4"/>
      <c r="E28" s="4"/>
      <c r="F28" s="4"/>
      <c r="G28" s="4"/>
      <c r="H28" s="4"/>
      <c r="I28" s="4"/>
    </row>
    <row r="29" spans="2:9" ht="15.75" customHeight="1" x14ac:dyDescent="0.3">
      <c r="B29" s="4"/>
      <c r="C29" s="4"/>
      <c r="D29" s="4"/>
      <c r="E29" s="4"/>
      <c r="F29" s="4"/>
      <c r="G29" s="4"/>
      <c r="H29" s="4"/>
      <c r="I29" s="4"/>
    </row>
    <row r="30" spans="2:9" ht="15.75" customHeight="1" x14ac:dyDescent="0.3">
      <c r="B30" s="4"/>
      <c r="C30" s="4"/>
      <c r="D30" s="4"/>
      <c r="E30" s="4"/>
      <c r="F30" s="4"/>
      <c r="G30" s="4"/>
      <c r="H30" s="4"/>
      <c r="I30" s="4"/>
    </row>
    <row r="31" spans="2:9" ht="15.75" customHeight="1" x14ac:dyDescent="0.3">
      <c r="B31" s="4"/>
      <c r="C31" s="4"/>
      <c r="D31" s="4"/>
      <c r="E31" s="4"/>
      <c r="F31" s="4"/>
      <c r="G31" s="4"/>
      <c r="H31" s="4"/>
      <c r="I31" s="4"/>
    </row>
    <row r="32" spans="2:9" ht="15.75" customHeight="1" x14ac:dyDescent="0.3">
      <c r="B32" s="4"/>
      <c r="C32" s="4"/>
      <c r="D32" s="4"/>
      <c r="E32" s="4"/>
      <c r="F32" s="4"/>
      <c r="G32" s="4"/>
      <c r="H32" s="4"/>
      <c r="I32" s="4"/>
    </row>
    <row r="33" spans="2:9" ht="15.75" customHeight="1" x14ac:dyDescent="0.3">
      <c r="B33" s="4"/>
      <c r="C33" s="4"/>
      <c r="D33" s="4"/>
      <c r="E33" s="4"/>
      <c r="F33" s="4"/>
      <c r="G33" s="4"/>
      <c r="H33" s="4"/>
      <c r="I33" s="4"/>
    </row>
    <row r="34" spans="2:9" ht="15.75" customHeight="1" x14ac:dyDescent="0.3">
      <c r="B34" s="4"/>
      <c r="C34" s="4"/>
      <c r="D34" s="4"/>
      <c r="E34" s="4"/>
      <c r="F34" s="4"/>
      <c r="G34" s="4"/>
      <c r="H34" s="4"/>
      <c r="I34" s="4"/>
    </row>
    <row r="35" spans="2:9" ht="15.75" customHeight="1" x14ac:dyDescent="0.3">
      <c r="B35" s="4"/>
      <c r="C35" s="4"/>
      <c r="D35" s="4"/>
      <c r="E35" s="4"/>
      <c r="F35" s="4"/>
      <c r="G35" s="4"/>
      <c r="H35" s="4"/>
      <c r="I35" s="4"/>
    </row>
    <row r="36" spans="2:9" ht="15.75" customHeight="1" x14ac:dyDescent="0.3">
      <c r="B36" s="4"/>
      <c r="C36" s="4"/>
      <c r="D36" s="4"/>
      <c r="E36" s="4"/>
      <c r="F36" s="4"/>
      <c r="G36" s="4"/>
      <c r="H36" s="4"/>
      <c r="I36" s="4"/>
    </row>
    <row r="37" spans="2:9" ht="15.75" customHeight="1" x14ac:dyDescent="0.3">
      <c r="B37" s="4"/>
      <c r="C37" s="4"/>
      <c r="D37" s="4"/>
      <c r="E37" s="4"/>
      <c r="F37" s="4"/>
      <c r="G37" s="4"/>
      <c r="H37" s="4"/>
      <c r="I37" s="4"/>
    </row>
    <row r="38" spans="2:9" ht="15.75" customHeight="1" x14ac:dyDescent="0.3">
      <c r="B38" s="4"/>
      <c r="C38" s="4"/>
      <c r="D38" s="4"/>
      <c r="E38" s="4"/>
      <c r="F38" s="4"/>
      <c r="G38" s="4"/>
      <c r="H38" s="4"/>
      <c r="I38" s="4"/>
    </row>
    <row r="39" spans="2:9" ht="15.75" customHeight="1" x14ac:dyDescent="0.3">
      <c r="B39" s="4"/>
      <c r="C39" s="4"/>
      <c r="D39" s="4"/>
      <c r="E39" s="4"/>
      <c r="F39" s="4"/>
      <c r="G39" s="4"/>
      <c r="H39" s="4"/>
      <c r="I39" s="4"/>
    </row>
    <row r="40" spans="2:9" ht="15.75" customHeight="1" x14ac:dyDescent="0.3">
      <c r="B40" s="4"/>
      <c r="C40" s="4"/>
      <c r="D40" s="4"/>
      <c r="E40" s="4"/>
      <c r="F40" s="4"/>
      <c r="G40" s="4"/>
      <c r="H40" s="4"/>
      <c r="I40" s="4"/>
    </row>
    <row r="41" spans="2:9" ht="15.75" customHeight="1" x14ac:dyDescent="0.3">
      <c r="B41" s="4"/>
      <c r="C41" s="4"/>
      <c r="D41" s="4"/>
      <c r="E41" s="4"/>
      <c r="F41" s="4"/>
      <c r="G41" s="4"/>
      <c r="H41" s="4"/>
      <c r="I41" s="4"/>
    </row>
    <row r="42" spans="2:9" ht="15.75" customHeight="1" x14ac:dyDescent="0.3">
      <c r="B42" s="4"/>
      <c r="C42" s="4"/>
      <c r="D42" s="4"/>
      <c r="E42" s="4"/>
      <c r="F42" s="4"/>
      <c r="G42" s="4"/>
      <c r="H42" s="4"/>
      <c r="I42" s="4"/>
    </row>
    <row r="43" spans="2:9" ht="15.75" customHeight="1" x14ac:dyDescent="0.3">
      <c r="B43" s="4"/>
      <c r="C43" s="4"/>
      <c r="D43" s="4"/>
      <c r="E43" s="4"/>
      <c r="F43" s="4"/>
      <c r="G43" s="4"/>
      <c r="H43" s="4"/>
      <c r="I43" s="4"/>
    </row>
    <row r="44" spans="2:9" ht="15.75" customHeight="1" x14ac:dyDescent="0.3">
      <c r="B44" s="4"/>
      <c r="C44" s="4"/>
      <c r="D44" s="4"/>
      <c r="E44" s="4"/>
      <c r="F44" s="4"/>
      <c r="G44" s="4"/>
      <c r="H44" s="4"/>
      <c r="I44" s="4"/>
    </row>
    <row r="45" spans="2:9" ht="15.75" customHeight="1" x14ac:dyDescent="0.3">
      <c r="B45" s="4"/>
      <c r="C45" s="4"/>
      <c r="D45" s="4"/>
      <c r="E45" s="4"/>
      <c r="F45" s="4"/>
      <c r="G45" s="4"/>
      <c r="H45" s="4"/>
      <c r="I45" s="4"/>
    </row>
    <row r="46" spans="2:9" ht="15.75" customHeight="1" x14ac:dyDescent="0.3">
      <c r="B46" s="4"/>
      <c r="C46" s="4"/>
      <c r="D46" s="4"/>
      <c r="E46" s="4"/>
      <c r="F46" s="4"/>
      <c r="G46" s="4"/>
      <c r="H46" s="4"/>
      <c r="I46" s="4"/>
    </row>
    <row r="47" spans="2:9" ht="15.75" customHeight="1" x14ac:dyDescent="0.3">
      <c r="B47" s="4"/>
      <c r="C47" s="4"/>
      <c r="D47" s="4"/>
      <c r="E47" s="4"/>
      <c r="F47" s="4"/>
      <c r="G47" s="4"/>
      <c r="H47" s="4"/>
      <c r="I47" s="4"/>
    </row>
    <row r="48" spans="2:9" ht="15.75" customHeight="1" x14ac:dyDescent="0.3">
      <c r="B48" s="4"/>
      <c r="C48" s="4"/>
      <c r="D48" s="4"/>
      <c r="E48" s="4"/>
      <c r="F48" s="4"/>
      <c r="G48" s="4"/>
      <c r="H48" s="4"/>
      <c r="I48" s="4"/>
    </row>
    <row r="49" spans="2:9" ht="15.75" customHeight="1" x14ac:dyDescent="0.3">
      <c r="B49" s="4"/>
      <c r="C49" s="4"/>
      <c r="D49" s="4"/>
      <c r="E49" s="4"/>
      <c r="F49" s="4"/>
      <c r="G49" s="4"/>
      <c r="H49" s="4"/>
      <c r="I49" s="4"/>
    </row>
    <row r="50" spans="2:9" ht="15.75" customHeight="1" x14ac:dyDescent="0.3">
      <c r="B50" s="4"/>
      <c r="C50" s="4"/>
      <c r="D50" s="4"/>
      <c r="E50" s="4"/>
      <c r="F50" s="4"/>
      <c r="G50" s="4"/>
      <c r="H50" s="4"/>
      <c r="I50" s="4"/>
    </row>
    <row r="51" spans="2:9" ht="15.75" customHeight="1" x14ac:dyDescent="0.3">
      <c r="B51" s="4"/>
      <c r="C51" s="4"/>
      <c r="D51" s="4"/>
      <c r="E51" s="4"/>
      <c r="F51" s="4"/>
      <c r="G51" s="4"/>
      <c r="H51" s="4"/>
      <c r="I51" s="4"/>
    </row>
    <row r="52" spans="2:9" ht="15.75" customHeight="1" x14ac:dyDescent="0.3">
      <c r="B52" s="4"/>
      <c r="C52" s="4"/>
      <c r="D52" s="4"/>
      <c r="E52" s="4"/>
      <c r="F52" s="4"/>
      <c r="G52" s="4"/>
      <c r="H52" s="4"/>
      <c r="I52" s="4"/>
    </row>
    <row r="53" spans="2:9" ht="15.75" customHeight="1" x14ac:dyDescent="0.3">
      <c r="B53" s="4"/>
      <c r="C53" s="4"/>
      <c r="D53" s="4"/>
      <c r="E53" s="4"/>
      <c r="F53" s="4"/>
      <c r="G53" s="4"/>
      <c r="H53" s="4"/>
      <c r="I53" s="4"/>
    </row>
    <row r="54" spans="2:9" ht="15.75" customHeight="1" x14ac:dyDescent="0.3">
      <c r="B54" s="4"/>
      <c r="C54" s="4"/>
      <c r="D54" s="4"/>
      <c r="E54" s="4"/>
      <c r="F54" s="4"/>
      <c r="G54" s="4"/>
      <c r="H54" s="4"/>
      <c r="I54" s="4"/>
    </row>
    <row r="55" spans="2:9" ht="15.75" customHeight="1" x14ac:dyDescent="0.3">
      <c r="B55" s="4"/>
      <c r="C55" s="4"/>
      <c r="D55" s="4"/>
      <c r="E55" s="4"/>
      <c r="F55" s="4"/>
      <c r="G55" s="4"/>
      <c r="H55" s="4"/>
      <c r="I55" s="4"/>
    </row>
    <row r="56" spans="2:9" ht="15.75" customHeight="1" x14ac:dyDescent="0.3">
      <c r="B56" s="4"/>
      <c r="C56" s="4"/>
      <c r="D56" s="4"/>
      <c r="E56" s="4"/>
      <c r="F56" s="4"/>
      <c r="G56" s="4"/>
      <c r="H56" s="4"/>
      <c r="I56" s="4"/>
    </row>
    <row r="57" spans="2:9" ht="15.75" customHeight="1" x14ac:dyDescent="0.3">
      <c r="B57" s="4"/>
      <c r="C57" s="4"/>
      <c r="D57" s="4"/>
      <c r="E57" s="4"/>
      <c r="F57" s="4"/>
      <c r="G57" s="4"/>
      <c r="H57" s="4"/>
      <c r="I57" s="4"/>
    </row>
    <row r="58" spans="2:9" ht="15.75" customHeight="1" x14ac:dyDescent="0.3">
      <c r="B58" s="4"/>
      <c r="C58" s="4"/>
      <c r="D58" s="4"/>
      <c r="E58" s="4"/>
      <c r="F58" s="4"/>
      <c r="G58" s="4"/>
      <c r="H58" s="4"/>
      <c r="I58" s="4"/>
    </row>
    <row r="59" spans="2:9" ht="15.75" customHeight="1" x14ac:dyDescent="0.3">
      <c r="B59" s="4"/>
      <c r="C59" s="4"/>
      <c r="D59" s="4"/>
      <c r="E59" s="4"/>
      <c r="F59" s="4"/>
      <c r="G59" s="4"/>
      <c r="H59" s="4"/>
      <c r="I59" s="4"/>
    </row>
    <row r="60" spans="2:9" ht="15.75" customHeight="1" x14ac:dyDescent="0.3">
      <c r="B60" s="4"/>
      <c r="C60" s="4"/>
      <c r="D60" s="4"/>
      <c r="E60" s="4"/>
      <c r="F60" s="4"/>
      <c r="G60" s="4"/>
      <c r="H60" s="4"/>
      <c r="I60" s="4"/>
    </row>
    <row r="61" spans="2:9" ht="15.75" customHeight="1" x14ac:dyDescent="0.3">
      <c r="B61" s="4"/>
      <c r="C61" s="4"/>
      <c r="D61" s="4"/>
      <c r="E61" s="4"/>
      <c r="F61" s="4"/>
      <c r="G61" s="4"/>
      <c r="H61" s="4"/>
      <c r="I61" s="4"/>
    </row>
    <row r="62" spans="2:9" ht="15.75" customHeight="1" x14ac:dyDescent="0.3">
      <c r="B62" s="4"/>
      <c r="C62" s="4"/>
      <c r="D62" s="4"/>
      <c r="E62" s="4"/>
      <c r="F62" s="4"/>
      <c r="G62" s="4"/>
      <c r="H62" s="4"/>
      <c r="I62" s="4"/>
    </row>
    <row r="63" spans="2:9" ht="15.75" customHeight="1" x14ac:dyDescent="0.3">
      <c r="B63" s="4"/>
      <c r="C63" s="4"/>
      <c r="D63" s="4"/>
      <c r="E63" s="4"/>
      <c r="F63" s="4"/>
      <c r="G63" s="4"/>
      <c r="H63" s="4"/>
      <c r="I63" s="4"/>
    </row>
    <row r="64" spans="2:9" ht="15.75" customHeight="1" x14ac:dyDescent="0.3">
      <c r="B64" s="4"/>
      <c r="C64" s="4"/>
      <c r="D64" s="4"/>
      <c r="E64" s="4"/>
      <c r="F64" s="4"/>
      <c r="G64" s="4"/>
      <c r="H64" s="4"/>
      <c r="I64" s="4"/>
    </row>
    <row r="65" spans="2:9" ht="15.75" customHeight="1" x14ac:dyDescent="0.3">
      <c r="B65" s="4"/>
      <c r="C65" s="4"/>
      <c r="D65" s="4"/>
      <c r="E65" s="4"/>
      <c r="F65" s="4"/>
      <c r="G65" s="4"/>
      <c r="H65" s="4"/>
      <c r="I65" s="4"/>
    </row>
    <row r="66" spans="2:9" ht="15.75" customHeight="1" x14ac:dyDescent="0.3">
      <c r="B66" s="4"/>
      <c r="C66" s="4"/>
      <c r="D66" s="4"/>
      <c r="E66" s="4"/>
      <c r="F66" s="4"/>
      <c r="G66" s="4"/>
      <c r="H66" s="4"/>
      <c r="I66" s="4"/>
    </row>
    <row r="67" spans="2:9" ht="15.75" customHeight="1" x14ac:dyDescent="0.3">
      <c r="B67" s="4"/>
      <c r="C67" s="4"/>
      <c r="D67" s="4"/>
      <c r="E67" s="4"/>
      <c r="F67" s="4"/>
      <c r="G67" s="4"/>
      <c r="H67" s="4"/>
      <c r="I67" s="4"/>
    </row>
  </sheetData>
  <hyperlinks>
    <hyperlink ref="B2" location="'Index'!A3" tooltip="Go to the Index sheet" display="á" xr:uid="{A9731215-DAF8-4809-B13C-DB7EA02910F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317DA-28A5-486A-BB02-7C1447813BF0}">
  <sheetPr>
    <tabColor rgb="FFC00000"/>
    <pageSetUpPr fitToPage="1"/>
  </sheetPr>
  <dimension ref="A1:I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1175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19"/>
      <c r="B2" s="5" t="s">
        <v>2</v>
      </c>
    </row>
    <row r="3" spans="1:9" ht="15.75" customHeight="1" x14ac:dyDescent="0.3">
      <c r="A3" s="7"/>
      <c r="B3" s="8" t="s">
        <v>3</v>
      </c>
      <c r="C3" s="6" t="s">
        <v>1176</v>
      </c>
      <c r="E3" s="9" t="s">
        <v>1263</v>
      </c>
      <c r="F3" s="8"/>
      <c r="G3" s="8"/>
      <c r="H3" s="8"/>
      <c r="I3" s="8"/>
    </row>
    <row r="4" spans="1:9" ht="15.75" customHeight="1" x14ac:dyDescent="0.3">
      <c r="A4" s="320">
        <v>2</v>
      </c>
      <c r="B4" s="321" t="s">
        <v>9</v>
      </c>
      <c r="C4" s="322" t="s">
        <v>10</v>
      </c>
      <c r="D4" s="47"/>
      <c r="E4" s="75"/>
      <c r="F4" s="323" t="s">
        <v>11</v>
      </c>
      <c r="G4" s="323" t="s">
        <v>12</v>
      </c>
      <c r="H4" s="323" t="s">
        <v>13</v>
      </c>
      <c r="I4" s="324" t="s">
        <v>14</v>
      </c>
    </row>
    <row r="5" spans="1:9" ht="15.75" customHeight="1" x14ac:dyDescent="0.3">
      <c r="A5" s="328">
        <v>3</v>
      </c>
      <c r="B5" s="237" t="s">
        <v>485</v>
      </c>
      <c r="C5" s="237" t="s">
        <v>432</v>
      </c>
      <c r="D5" s="329">
        <v>98.001000000000005</v>
      </c>
      <c r="E5" s="329">
        <v>99.001999999999995</v>
      </c>
      <c r="F5" s="329">
        <f>SUM(D5:E5)</f>
        <v>197.00299999999999</v>
      </c>
      <c r="G5" s="315">
        <v>6</v>
      </c>
      <c r="H5" s="329">
        <v>1943.028</v>
      </c>
      <c r="I5" s="317">
        <v>61</v>
      </c>
    </row>
    <row r="6" spans="1:9" ht="15.75" customHeight="1" x14ac:dyDescent="0.3">
      <c r="A6" s="18">
        <v>1</v>
      </c>
      <c r="B6" s="19" t="s">
        <v>1177</v>
      </c>
      <c r="C6" s="19" t="s">
        <v>708</v>
      </c>
      <c r="D6" s="325">
        <v>100.003</v>
      </c>
      <c r="E6" s="78">
        <v>99.004999999999995</v>
      </c>
      <c r="F6" s="78">
        <f>SUM(D6:E6)</f>
        <v>199.00799999999998</v>
      </c>
      <c r="G6" s="21">
        <v>7</v>
      </c>
      <c r="H6" s="78">
        <v>1935.037</v>
      </c>
      <c r="I6" s="24">
        <v>59</v>
      </c>
    </row>
    <row r="7" spans="1:9" ht="15.75" customHeight="1" x14ac:dyDescent="0.3">
      <c r="A7" s="18">
        <v>7</v>
      </c>
      <c r="B7" s="19" t="s">
        <v>524</v>
      </c>
      <c r="C7" s="19" t="s">
        <v>432</v>
      </c>
      <c r="D7" s="325">
        <v>96.001000000000005</v>
      </c>
      <c r="E7" s="78">
        <v>96.001000000000005</v>
      </c>
      <c r="F7" s="78">
        <f>SUM(D7:E7)</f>
        <v>192.00200000000001</v>
      </c>
      <c r="G7" s="21">
        <v>5</v>
      </c>
      <c r="H7" s="78">
        <v>1864.0219999999999</v>
      </c>
      <c r="I7" s="22">
        <v>45</v>
      </c>
    </row>
    <row r="8" spans="1:9" ht="15.75" customHeight="1" x14ac:dyDescent="0.3">
      <c r="A8" s="18">
        <v>5</v>
      </c>
      <c r="B8" s="19" t="s">
        <v>891</v>
      </c>
      <c r="C8" s="19" t="s">
        <v>61</v>
      </c>
      <c r="D8" s="325">
        <v>95.001000000000005</v>
      </c>
      <c r="E8" s="78">
        <v>96</v>
      </c>
      <c r="F8" s="78">
        <f>SUM(D8:E8)</f>
        <v>191.001</v>
      </c>
      <c r="G8" s="21">
        <v>4</v>
      </c>
      <c r="H8" s="78">
        <v>1895.0220000000002</v>
      </c>
      <c r="I8" s="22">
        <v>42</v>
      </c>
    </row>
    <row r="9" spans="1:9" ht="15.75" customHeight="1" x14ac:dyDescent="0.3">
      <c r="A9" s="18">
        <v>6</v>
      </c>
      <c r="B9" s="19" t="s">
        <v>1180</v>
      </c>
      <c r="C9" s="19" t="s">
        <v>1181</v>
      </c>
      <c r="D9" s="325">
        <v>95.001000000000005</v>
      </c>
      <c r="E9" s="78">
        <v>95.004000000000005</v>
      </c>
      <c r="F9" s="78">
        <f>SUM(D9:E9)</f>
        <v>190.005</v>
      </c>
      <c r="G9" s="21">
        <v>3</v>
      </c>
      <c r="H9" s="78">
        <v>1858.0210000000002</v>
      </c>
      <c r="I9" s="22">
        <v>36</v>
      </c>
    </row>
    <row r="10" spans="1:9" ht="15.75" customHeight="1" x14ac:dyDescent="0.3">
      <c r="A10" s="18">
        <v>4</v>
      </c>
      <c r="B10" s="19" t="s">
        <v>1179</v>
      </c>
      <c r="C10" s="19" t="s">
        <v>61</v>
      </c>
      <c r="D10" s="325">
        <v>97.001000000000005</v>
      </c>
      <c r="E10" s="78">
        <v>75</v>
      </c>
      <c r="F10" s="78">
        <f>SUM(D10:E10)</f>
        <v>172.001</v>
      </c>
      <c r="G10" s="21">
        <v>2</v>
      </c>
      <c r="H10" s="78">
        <v>1857.021</v>
      </c>
      <c r="I10" s="22">
        <v>31</v>
      </c>
    </row>
    <row r="11" spans="1:9" ht="15.75" customHeight="1" x14ac:dyDescent="0.3">
      <c r="A11" s="330">
        <v>2</v>
      </c>
      <c r="B11" s="331" t="s">
        <v>1178</v>
      </c>
      <c r="C11" s="331" t="s">
        <v>61</v>
      </c>
      <c r="D11" s="332" t="s">
        <v>45</v>
      </c>
      <c r="E11" s="332"/>
      <c r="F11" s="332">
        <f>SUM(D11:E11)</f>
        <v>0</v>
      </c>
      <c r="G11" s="333">
        <v>0</v>
      </c>
      <c r="H11" s="357">
        <v>0</v>
      </c>
      <c r="I11" s="31">
        <v>0</v>
      </c>
    </row>
    <row r="12" spans="1:9" ht="15.75" customHeight="1" x14ac:dyDescent="0.3">
      <c r="A12" s="6"/>
    </row>
    <row r="13" spans="1:9" ht="15.75" customHeight="1" x14ac:dyDescent="0.3">
      <c r="A13" s="7"/>
      <c r="B13" s="8" t="s">
        <v>6</v>
      </c>
      <c r="C13" s="6" t="s">
        <v>1182</v>
      </c>
      <c r="E13" s="9" t="s">
        <v>1264</v>
      </c>
      <c r="F13" s="8"/>
      <c r="G13" s="8"/>
      <c r="H13" s="8"/>
      <c r="I13" s="8"/>
    </row>
    <row r="14" spans="1:9" ht="15.75" customHeight="1" x14ac:dyDescent="0.3">
      <c r="A14" s="320">
        <v>2</v>
      </c>
      <c r="B14" s="321" t="s">
        <v>9</v>
      </c>
      <c r="C14" s="322" t="s">
        <v>10</v>
      </c>
      <c r="D14" s="47"/>
      <c r="E14" s="75"/>
      <c r="F14" s="323" t="s">
        <v>11</v>
      </c>
      <c r="G14" s="323" t="s">
        <v>12</v>
      </c>
      <c r="H14" s="323" t="s">
        <v>13</v>
      </c>
      <c r="I14" s="324" t="s">
        <v>14</v>
      </c>
    </row>
    <row r="15" spans="1:9" ht="15.75" customHeight="1" x14ac:dyDescent="0.3">
      <c r="A15" s="328">
        <v>3</v>
      </c>
      <c r="B15" s="237" t="s">
        <v>506</v>
      </c>
      <c r="C15" s="237" t="s">
        <v>187</v>
      </c>
      <c r="D15" s="329">
        <v>96.003</v>
      </c>
      <c r="E15" s="329">
        <v>100.002</v>
      </c>
      <c r="F15" s="329">
        <f>SUM(D15:E15)</f>
        <v>196.005</v>
      </c>
      <c r="G15" s="315">
        <v>6</v>
      </c>
      <c r="H15" s="329">
        <v>1959.0279999999998</v>
      </c>
      <c r="I15" s="317">
        <v>64</v>
      </c>
    </row>
    <row r="16" spans="1:9" ht="15.75" customHeight="1" x14ac:dyDescent="0.3">
      <c r="A16" s="18">
        <v>5</v>
      </c>
      <c r="B16" s="19" t="s">
        <v>397</v>
      </c>
      <c r="C16" s="19" t="s">
        <v>369</v>
      </c>
      <c r="D16" s="325">
        <v>98.001000000000005</v>
      </c>
      <c r="E16" s="78">
        <v>99.001000000000005</v>
      </c>
      <c r="F16" s="78">
        <f>SUM(D16:E16)</f>
        <v>197.00200000000001</v>
      </c>
      <c r="G16" s="21">
        <v>7</v>
      </c>
      <c r="H16" s="78">
        <v>1938.0249999999996</v>
      </c>
      <c r="I16" s="22">
        <v>59</v>
      </c>
    </row>
    <row r="17" spans="1:9" ht="15.75" customHeight="1" x14ac:dyDescent="0.3">
      <c r="A17" s="18">
        <v>4</v>
      </c>
      <c r="B17" s="19" t="s">
        <v>1185</v>
      </c>
      <c r="C17" s="19" t="s">
        <v>369</v>
      </c>
      <c r="D17" s="325">
        <v>0</v>
      </c>
      <c r="E17" s="78">
        <v>0</v>
      </c>
      <c r="F17" s="78">
        <f>SUM(D17:E17)</f>
        <v>0</v>
      </c>
      <c r="G17" s="21">
        <v>0</v>
      </c>
      <c r="H17" s="78">
        <v>1741.0239999999999</v>
      </c>
      <c r="I17" s="22">
        <v>51</v>
      </c>
    </row>
    <row r="18" spans="1:9" ht="15.75" customHeight="1" x14ac:dyDescent="0.3">
      <c r="A18" s="18">
        <v>6</v>
      </c>
      <c r="B18" s="19" t="s">
        <v>1186</v>
      </c>
      <c r="C18" s="19" t="s">
        <v>61</v>
      </c>
      <c r="D18" s="325">
        <v>94.001999999999995</v>
      </c>
      <c r="E18" s="78">
        <v>95.001999999999995</v>
      </c>
      <c r="F18" s="78">
        <f>SUM(D18:E18)</f>
        <v>189.00399999999999</v>
      </c>
      <c r="G18" s="21">
        <v>5</v>
      </c>
      <c r="H18" s="78">
        <v>1863.0179999999998</v>
      </c>
      <c r="I18" s="22">
        <v>34</v>
      </c>
    </row>
    <row r="19" spans="1:9" ht="15.75" customHeight="1" x14ac:dyDescent="0.3">
      <c r="A19" s="18">
        <v>2</v>
      </c>
      <c r="B19" s="19" t="s">
        <v>1184</v>
      </c>
      <c r="C19" s="19" t="s">
        <v>61</v>
      </c>
      <c r="D19" s="325">
        <v>0</v>
      </c>
      <c r="E19" s="78">
        <v>0</v>
      </c>
      <c r="F19" s="78">
        <f>SUM(D19:E19)</f>
        <v>0</v>
      </c>
      <c r="G19" s="21">
        <v>0</v>
      </c>
      <c r="H19" s="78">
        <v>1683.0129999999999</v>
      </c>
      <c r="I19" s="22">
        <v>32</v>
      </c>
    </row>
    <row r="20" spans="1:9" ht="15.75" customHeight="1" x14ac:dyDescent="0.3">
      <c r="A20" s="18">
        <v>7</v>
      </c>
      <c r="B20" s="19" t="s">
        <v>1187</v>
      </c>
      <c r="C20" s="19" t="s">
        <v>369</v>
      </c>
      <c r="D20" s="325">
        <v>91</v>
      </c>
      <c r="E20" s="78">
        <v>93.001000000000005</v>
      </c>
      <c r="F20" s="78">
        <f>SUM(D20:E20)</f>
        <v>184.001</v>
      </c>
      <c r="G20" s="21">
        <v>4</v>
      </c>
      <c r="H20" s="78">
        <v>1827.011</v>
      </c>
      <c r="I20" s="22">
        <v>27</v>
      </c>
    </row>
    <row r="21" spans="1:9" ht="15.75" customHeight="1" x14ac:dyDescent="0.3">
      <c r="A21" s="330">
        <v>1</v>
      </c>
      <c r="B21" s="331" t="s">
        <v>1183</v>
      </c>
      <c r="C21" s="331" t="s">
        <v>369</v>
      </c>
      <c r="D21" s="332" t="s">
        <v>45</v>
      </c>
      <c r="E21" s="332"/>
      <c r="F21" s="332">
        <f>SUM(D21:E21)</f>
        <v>0</v>
      </c>
      <c r="G21" s="333">
        <v>0</v>
      </c>
      <c r="H21" s="79">
        <v>0</v>
      </c>
      <c r="I21" s="31">
        <v>0</v>
      </c>
    </row>
    <row r="22" spans="1:9" ht="15.75" customHeight="1" x14ac:dyDescent="0.3">
      <c r="A22" s="6"/>
    </row>
    <row r="23" spans="1:9" ht="15.75" customHeight="1" x14ac:dyDescent="0.3">
      <c r="A23" s="7"/>
      <c r="B23" s="8" t="s">
        <v>48</v>
      </c>
      <c r="C23" s="6" t="s">
        <v>1188</v>
      </c>
      <c r="E23" s="9" t="s">
        <v>434</v>
      </c>
      <c r="F23" s="8"/>
      <c r="G23" s="8"/>
      <c r="H23" s="8"/>
      <c r="I23" s="8"/>
    </row>
    <row r="24" spans="1:9" ht="15.75" customHeight="1" x14ac:dyDescent="0.3">
      <c r="A24" s="320">
        <v>2</v>
      </c>
      <c r="B24" s="321" t="s">
        <v>9</v>
      </c>
      <c r="C24" s="322" t="s">
        <v>10</v>
      </c>
      <c r="D24" s="47"/>
      <c r="E24" s="75"/>
      <c r="F24" s="323" t="s">
        <v>11</v>
      </c>
      <c r="G24" s="323" t="s">
        <v>12</v>
      </c>
      <c r="H24" s="323" t="s">
        <v>13</v>
      </c>
      <c r="I24" s="324" t="s">
        <v>14</v>
      </c>
    </row>
    <row r="25" spans="1:9" ht="15.75" customHeight="1" x14ac:dyDescent="0.3">
      <c r="A25" s="328">
        <v>2</v>
      </c>
      <c r="B25" s="237" t="s">
        <v>546</v>
      </c>
      <c r="C25" s="237" t="s">
        <v>92</v>
      </c>
      <c r="D25" s="329">
        <v>100.004</v>
      </c>
      <c r="E25" s="329">
        <v>100.002</v>
      </c>
      <c r="F25" s="329">
        <f>SUM(D25:E25)</f>
        <v>200.006</v>
      </c>
      <c r="G25" s="315">
        <v>6</v>
      </c>
      <c r="H25" s="329">
        <v>1983.0590000000002</v>
      </c>
      <c r="I25" s="317">
        <v>60</v>
      </c>
    </row>
    <row r="26" spans="1:9" ht="15.75" customHeight="1" x14ac:dyDescent="0.3">
      <c r="A26" s="18">
        <v>3</v>
      </c>
      <c r="B26" s="19" t="s">
        <v>1190</v>
      </c>
      <c r="C26" s="19" t="s">
        <v>1181</v>
      </c>
      <c r="D26" s="325">
        <v>95.001999999999995</v>
      </c>
      <c r="E26" s="78">
        <v>96.001999999999995</v>
      </c>
      <c r="F26" s="78">
        <f>SUM(D26:E26)</f>
        <v>191.00399999999999</v>
      </c>
      <c r="G26" s="21">
        <v>5</v>
      </c>
      <c r="H26" s="78">
        <v>1887.0129999999999</v>
      </c>
      <c r="I26" s="22">
        <v>46</v>
      </c>
    </row>
    <row r="27" spans="1:9" ht="15.75" customHeight="1" x14ac:dyDescent="0.3">
      <c r="A27" s="18">
        <v>4</v>
      </c>
      <c r="B27" s="19" t="s">
        <v>1191</v>
      </c>
      <c r="C27" s="19" t="s">
        <v>61</v>
      </c>
      <c r="D27" s="325">
        <v>93.001000000000005</v>
      </c>
      <c r="E27" s="78">
        <v>94.001000000000005</v>
      </c>
      <c r="F27" s="78">
        <f>SUM(D27:E27)</f>
        <v>187.00200000000001</v>
      </c>
      <c r="G27" s="21">
        <v>4</v>
      </c>
      <c r="H27" s="78">
        <v>1834.0149999999999</v>
      </c>
      <c r="I27" s="22">
        <v>38</v>
      </c>
    </row>
    <row r="28" spans="1:9" ht="15.75" customHeight="1" x14ac:dyDescent="0.3">
      <c r="A28" s="18">
        <v>5</v>
      </c>
      <c r="B28" s="19" t="s">
        <v>560</v>
      </c>
      <c r="C28" s="19" t="s">
        <v>92</v>
      </c>
      <c r="D28" s="325">
        <v>84</v>
      </c>
      <c r="E28" s="78">
        <v>92</v>
      </c>
      <c r="F28" s="78">
        <f>SUM(D28:E28)</f>
        <v>176</v>
      </c>
      <c r="G28" s="21">
        <v>3</v>
      </c>
      <c r="H28" s="78">
        <v>1831.0079999999998</v>
      </c>
      <c r="I28" s="22">
        <v>36</v>
      </c>
    </row>
    <row r="29" spans="1:9" ht="15.75" customHeight="1" x14ac:dyDescent="0.3">
      <c r="A29" s="18">
        <v>1</v>
      </c>
      <c r="B29" s="19" t="s">
        <v>1189</v>
      </c>
      <c r="C29" s="19" t="s">
        <v>708</v>
      </c>
      <c r="D29" s="325" t="s">
        <v>45</v>
      </c>
      <c r="E29" s="78"/>
      <c r="F29" s="78">
        <f>SUM(D29:E29)</f>
        <v>0</v>
      </c>
      <c r="G29" s="21">
        <v>0</v>
      </c>
      <c r="H29" s="78">
        <v>441.00199999999995</v>
      </c>
      <c r="I29" s="24">
        <v>9</v>
      </c>
    </row>
    <row r="30" spans="1:9" ht="15.75" customHeight="1" x14ac:dyDescent="0.3">
      <c r="A30" s="330">
        <v>6</v>
      </c>
      <c r="B30" s="331" t="s">
        <v>1192</v>
      </c>
      <c r="C30" s="331" t="s">
        <v>708</v>
      </c>
      <c r="D30" s="332" t="s">
        <v>45</v>
      </c>
      <c r="E30" s="332"/>
      <c r="F30" s="332">
        <f>SUM(D30:E30)</f>
        <v>0</v>
      </c>
      <c r="G30" s="333">
        <v>0</v>
      </c>
      <c r="H30" s="79">
        <v>330.00300000000004</v>
      </c>
      <c r="I30" s="29">
        <v>5</v>
      </c>
    </row>
    <row r="31" spans="1:9" ht="15.75" customHeight="1" x14ac:dyDescent="0.3">
      <c r="A31" s="6"/>
    </row>
    <row r="32" spans="1:9" ht="15.75" customHeight="1" x14ac:dyDescent="0.3">
      <c r="A32" s="6"/>
      <c r="B32" s="6" t="s">
        <v>1193</v>
      </c>
      <c r="E32" s="34" t="s">
        <v>1341</v>
      </c>
    </row>
    <row r="33" spans="1:2" ht="15.75" customHeight="1" x14ac:dyDescent="0.3">
      <c r="A33" s="6"/>
      <c r="B33" s="6" t="s">
        <v>1342</v>
      </c>
    </row>
    <row r="34" spans="1:2" ht="15.75" customHeight="1" x14ac:dyDescent="0.3">
      <c r="A34" s="6"/>
    </row>
    <row r="35" spans="1:2" ht="15.75" customHeight="1" x14ac:dyDescent="0.3">
      <c r="A35" s="6"/>
    </row>
    <row r="36" spans="1:2" ht="15.75" customHeight="1" x14ac:dyDescent="0.3">
      <c r="A36" s="6"/>
    </row>
    <row r="37" spans="1:2" ht="15.75" customHeight="1" x14ac:dyDescent="0.3">
      <c r="A37" s="6"/>
    </row>
    <row r="38" spans="1:2" ht="15.75" customHeight="1" x14ac:dyDescent="0.3">
      <c r="A38" s="6"/>
    </row>
    <row r="39" spans="1:2" ht="15.75" customHeight="1" x14ac:dyDescent="0.3">
      <c r="A39" s="6"/>
    </row>
    <row r="40" spans="1:2" ht="15.75" customHeight="1" x14ac:dyDescent="0.3">
      <c r="A40" s="6"/>
    </row>
    <row r="41" spans="1:2" ht="15.75" customHeight="1" x14ac:dyDescent="0.3">
      <c r="A41" s="6"/>
    </row>
    <row r="42" spans="1:2" ht="15.75" customHeight="1" x14ac:dyDescent="0.3">
      <c r="A42" s="6"/>
    </row>
    <row r="43" spans="1:2" ht="15.75" customHeight="1" x14ac:dyDescent="0.3">
      <c r="A43" s="6"/>
    </row>
    <row r="44" spans="1:2" ht="15.75" customHeight="1" x14ac:dyDescent="0.3">
      <c r="A44" s="6"/>
    </row>
    <row r="45" spans="1:2" ht="15.75" customHeight="1" x14ac:dyDescent="0.3">
      <c r="A45" s="6"/>
    </row>
    <row r="46" spans="1:2" ht="15.75" customHeight="1" x14ac:dyDescent="0.3">
      <c r="A46" s="6"/>
    </row>
    <row r="47" spans="1:2" ht="15.75" customHeight="1" x14ac:dyDescent="0.3">
      <c r="A47" s="6"/>
    </row>
    <row r="48" spans="1:2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25:I30">
    <sortCondition descending="1" ref="I25"/>
    <sortCondition descending="1" ref="H25"/>
  </sortState>
  <hyperlinks>
    <hyperlink ref="B2" location="'Index'!A3" tooltip="Go to the Index sheet" display="á" xr:uid="{15135303-1289-40C8-8FE2-E401C8A6082D}"/>
  </hyperlinks>
  <printOptions horizontalCentered="1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3A90C-F21D-44C1-97BE-6C7C49EB595D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1194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19"/>
      <c r="B2" s="5" t="s">
        <v>2</v>
      </c>
    </row>
    <row r="3" spans="1:9" ht="15.75" customHeight="1" x14ac:dyDescent="0.3">
      <c r="A3" s="7"/>
      <c r="B3" s="8" t="s">
        <v>3</v>
      </c>
      <c r="C3" s="6" t="s">
        <v>1195</v>
      </c>
      <c r="E3" s="9" t="s">
        <v>1265</v>
      </c>
      <c r="F3" s="8"/>
      <c r="G3" s="8"/>
      <c r="H3" s="8"/>
      <c r="I3" s="8"/>
    </row>
    <row r="4" spans="1:9" ht="15.75" customHeight="1" x14ac:dyDescent="0.3">
      <c r="A4" s="320">
        <v>2</v>
      </c>
      <c r="B4" s="321" t="s">
        <v>9</v>
      </c>
      <c r="C4" s="322" t="s">
        <v>10</v>
      </c>
      <c r="D4" s="47"/>
      <c r="E4" s="75"/>
      <c r="F4" s="323" t="s">
        <v>11</v>
      </c>
      <c r="G4" s="323" t="s">
        <v>12</v>
      </c>
      <c r="H4" s="323" t="s">
        <v>13</v>
      </c>
      <c r="I4" s="324" t="s">
        <v>14</v>
      </c>
    </row>
    <row r="5" spans="1:9" ht="15.75" customHeight="1" x14ac:dyDescent="0.3">
      <c r="A5" s="328">
        <v>3</v>
      </c>
      <c r="B5" s="237" t="s">
        <v>182</v>
      </c>
      <c r="C5" s="237" t="s">
        <v>157</v>
      </c>
      <c r="D5" s="329">
        <v>100.005</v>
      </c>
      <c r="E5" s="329">
        <v>99.003</v>
      </c>
      <c r="F5" s="329">
        <f>SUM(D5:E5)</f>
        <v>199.00799999999998</v>
      </c>
      <c r="G5" s="315">
        <v>8</v>
      </c>
      <c r="H5" s="329">
        <v>1992.0530000000001</v>
      </c>
      <c r="I5" s="317">
        <v>79</v>
      </c>
    </row>
    <row r="6" spans="1:9" ht="15.75" customHeight="1" x14ac:dyDescent="0.3">
      <c r="A6" s="18">
        <v>5</v>
      </c>
      <c r="B6" s="19" t="s">
        <v>1069</v>
      </c>
      <c r="C6" s="19" t="s">
        <v>369</v>
      </c>
      <c r="D6" s="325">
        <v>98.001000000000005</v>
      </c>
      <c r="E6" s="78">
        <v>98.001000000000005</v>
      </c>
      <c r="F6" s="78">
        <f>SUM(D6:E6)</f>
        <v>196.00200000000001</v>
      </c>
      <c r="G6" s="21">
        <v>3</v>
      </c>
      <c r="H6" s="78">
        <v>1980.0429999999997</v>
      </c>
      <c r="I6" s="22">
        <v>59</v>
      </c>
    </row>
    <row r="7" spans="1:9" ht="15.75" customHeight="1" x14ac:dyDescent="0.3">
      <c r="A7" s="18">
        <v>7</v>
      </c>
      <c r="B7" s="19" t="s">
        <v>140</v>
      </c>
      <c r="C7" s="19" t="s">
        <v>141</v>
      </c>
      <c r="D7" s="325">
        <v>98.001999999999995</v>
      </c>
      <c r="E7" s="78">
        <v>99</v>
      </c>
      <c r="F7" s="78">
        <f>SUM(D7:E7)</f>
        <v>197.00200000000001</v>
      </c>
      <c r="G7" s="21">
        <v>4</v>
      </c>
      <c r="H7" s="78">
        <v>1977.0379999999998</v>
      </c>
      <c r="I7" s="22">
        <v>58</v>
      </c>
    </row>
    <row r="8" spans="1:9" ht="15.75" customHeight="1" x14ac:dyDescent="0.3">
      <c r="A8" s="18">
        <v>9</v>
      </c>
      <c r="B8" s="19" t="s">
        <v>1199</v>
      </c>
      <c r="C8" s="19" t="s">
        <v>878</v>
      </c>
      <c r="D8" s="325">
        <v>100.002</v>
      </c>
      <c r="E8" s="78">
        <v>97.003</v>
      </c>
      <c r="F8" s="78">
        <f>SUM(D8:E8)</f>
        <v>197.005</v>
      </c>
      <c r="G8" s="21">
        <v>5</v>
      </c>
      <c r="H8" s="78">
        <v>1589.0330000000004</v>
      </c>
      <c r="I8" s="22">
        <v>53</v>
      </c>
    </row>
    <row r="9" spans="1:9" ht="15.75" customHeight="1" x14ac:dyDescent="0.3">
      <c r="A9" s="18">
        <v>8</v>
      </c>
      <c r="B9" s="19" t="s">
        <v>1051</v>
      </c>
      <c r="C9" s="19" t="s">
        <v>369</v>
      </c>
      <c r="D9" s="325">
        <v>99.001000000000005</v>
      </c>
      <c r="E9" s="78">
        <v>100.003</v>
      </c>
      <c r="F9" s="78">
        <f>SUM(D9:E9)</f>
        <v>199.00400000000002</v>
      </c>
      <c r="G9" s="21">
        <v>7</v>
      </c>
      <c r="H9" s="78">
        <v>1778.038</v>
      </c>
      <c r="I9" s="22">
        <v>52</v>
      </c>
    </row>
    <row r="10" spans="1:9" ht="15.75" customHeight="1" x14ac:dyDescent="0.3">
      <c r="A10" s="18">
        <v>2</v>
      </c>
      <c r="B10" s="19" t="s">
        <v>1196</v>
      </c>
      <c r="C10" s="19" t="s">
        <v>752</v>
      </c>
      <c r="D10" s="325">
        <v>100.002</v>
      </c>
      <c r="E10" s="78">
        <v>100.003</v>
      </c>
      <c r="F10" s="78">
        <f>SUM(D10:E10)</f>
        <v>200.005</v>
      </c>
      <c r="G10" s="21">
        <v>9</v>
      </c>
      <c r="H10" s="326">
        <v>1966.0230000000001</v>
      </c>
      <c r="I10" s="24">
        <v>51</v>
      </c>
    </row>
    <row r="11" spans="1:9" ht="15.75" customHeight="1" x14ac:dyDescent="0.3">
      <c r="A11" s="18">
        <v>1</v>
      </c>
      <c r="B11" s="19" t="s">
        <v>108</v>
      </c>
      <c r="C11" s="19" t="s">
        <v>480</v>
      </c>
      <c r="D11" s="325">
        <v>98.001000000000005</v>
      </c>
      <c r="E11" s="78">
        <v>98.001000000000005</v>
      </c>
      <c r="F11" s="78">
        <f>SUM(D11:E11)</f>
        <v>196.00200000000001</v>
      </c>
      <c r="G11" s="21">
        <v>3</v>
      </c>
      <c r="H11" s="78">
        <v>1974.0299999999997</v>
      </c>
      <c r="I11" s="24">
        <v>48</v>
      </c>
    </row>
    <row r="12" spans="1:9" ht="15.75" customHeight="1" x14ac:dyDescent="0.3">
      <c r="A12" s="18">
        <v>4</v>
      </c>
      <c r="B12" s="19" t="s">
        <v>1197</v>
      </c>
      <c r="C12" s="19" t="s">
        <v>878</v>
      </c>
      <c r="D12" s="325">
        <v>99</v>
      </c>
      <c r="E12" s="78">
        <v>99</v>
      </c>
      <c r="F12" s="78">
        <f>SUM(D12:E12)</f>
        <v>198</v>
      </c>
      <c r="G12" s="21">
        <v>6</v>
      </c>
      <c r="H12" s="78">
        <v>1872.0269999999998</v>
      </c>
      <c r="I12" s="22">
        <v>45</v>
      </c>
    </row>
    <row r="13" spans="1:9" ht="15.75" customHeight="1" x14ac:dyDescent="0.3">
      <c r="A13" s="330">
        <v>6</v>
      </c>
      <c r="B13" s="331" t="s">
        <v>1198</v>
      </c>
      <c r="C13" s="331" t="s">
        <v>878</v>
      </c>
      <c r="D13" s="332" t="s">
        <v>45</v>
      </c>
      <c r="E13" s="332"/>
      <c r="F13" s="332">
        <f>SUM(D13:E13)</f>
        <v>0</v>
      </c>
      <c r="G13" s="333">
        <v>0</v>
      </c>
      <c r="H13" s="79">
        <v>0</v>
      </c>
      <c r="I13" s="29">
        <v>0</v>
      </c>
    </row>
    <row r="14" spans="1:9" ht="15.75" customHeight="1" x14ac:dyDescent="0.3">
      <c r="A14" s="6"/>
    </row>
    <row r="15" spans="1:9" ht="15.75" customHeight="1" x14ac:dyDescent="0.3">
      <c r="A15" s="7"/>
      <c r="B15" s="8" t="s">
        <v>6</v>
      </c>
      <c r="C15" s="6" t="s">
        <v>1200</v>
      </c>
      <c r="E15" s="9" t="s">
        <v>1268</v>
      </c>
      <c r="F15" s="8"/>
      <c r="G15" s="8"/>
      <c r="H15" s="8"/>
      <c r="I15" s="8"/>
    </row>
    <row r="16" spans="1:9" ht="15.75" customHeight="1" x14ac:dyDescent="0.3">
      <c r="A16" s="320">
        <v>2</v>
      </c>
      <c r="B16" s="321" t="s">
        <v>9</v>
      </c>
      <c r="C16" s="322" t="s">
        <v>10</v>
      </c>
      <c r="D16" s="47"/>
      <c r="E16" s="75"/>
      <c r="F16" s="323" t="s">
        <v>11</v>
      </c>
      <c r="G16" s="323" t="s">
        <v>12</v>
      </c>
      <c r="H16" s="323" t="s">
        <v>13</v>
      </c>
      <c r="I16" s="324" t="s">
        <v>14</v>
      </c>
    </row>
    <row r="17" spans="1:9" ht="15.75" customHeight="1" x14ac:dyDescent="0.3">
      <c r="A17" s="328">
        <v>1</v>
      </c>
      <c r="B17" s="237" t="s">
        <v>1201</v>
      </c>
      <c r="C17" s="237" t="s">
        <v>703</v>
      </c>
      <c r="D17" s="329">
        <v>99.003</v>
      </c>
      <c r="E17" s="329">
        <v>100.003</v>
      </c>
      <c r="F17" s="329">
        <f>SUM(D17:E17)</f>
        <v>199.006</v>
      </c>
      <c r="G17" s="315">
        <v>9</v>
      </c>
      <c r="H17" s="329">
        <v>1890.0430000000003</v>
      </c>
      <c r="I17" s="240">
        <v>75</v>
      </c>
    </row>
    <row r="18" spans="1:9" ht="15.75" customHeight="1" x14ac:dyDescent="0.3">
      <c r="A18" s="18">
        <v>8</v>
      </c>
      <c r="B18" s="19" t="s">
        <v>472</v>
      </c>
      <c r="C18" s="19" t="s">
        <v>19</v>
      </c>
      <c r="D18" s="325">
        <v>96</v>
      </c>
      <c r="E18" s="78">
        <v>99.001999999999995</v>
      </c>
      <c r="F18" s="78">
        <f>SUM(D18:E18)</f>
        <v>195.00200000000001</v>
      </c>
      <c r="G18" s="21">
        <v>6</v>
      </c>
      <c r="H18" s="78">
        <v>1962.0289999999995</v>
      </c>
      <c r="I18" s="22">
        <v>68</v>
      </c>
    </row>
    <row r="19" spans="1:9" ht="15.75" customHeight="1" x14ac:dyDescent="0.3">
      <c r="A19" s="18">
        <v>9</v>
      </c>
      <c r="B19" s="19" t="s">
        <v>156</v>
      </c>
      <c r="C19" s="19" t="s">
        <v>157</v>
      </c>
      <c r="D19" s="325">
        <v>99.003</v>
      </c>
      <c r="E19" s="78">
        <v>100.002</v>
      </c>
      <c r="F19" s="78">
        <f>SUM(D19:E19)</f>
        <v>199.005</v>
      </c>
      <c r="G19" s="21">
        <v>8</v>
      </c>
      <c r="H19" s="78">
        <v>1961.0443</v>
      </c>
      <c r="I19" s="22">
        <v>67</v>
      </c>
    </row>
    <row r="20" spans="1:9" ht="15.75" customHeight="1" x14ac:dyDescent="0.3">
      <c r="A20" s="18">
        <v>3</v>
      </c>
      <c r="B20" s="19" t="s">
        <v>36</v>
      </c>
      <c r="C20" s="19" t="s">
        <v>37</v>
      </c>
      <c r="D20" s="325">
        <v>96.001999999999995</v>
      </c>
      <c r="E20" s="78">
        <v>99.001999999999995</v>
      </c>
      <c r="F20" s="78">
        <f>SUM(D20:E20)</f>
        <v>195.00399999999999</v>
      </c>
      <c r="G20" s="21">
        <v>7</v>
      </c>
      <c r="H20" s="78">
        <v>1952.0289999999995</v>
      </c>
      <c r="I20" s="22">
        <v>61</v>
      </c>
    </row>
    <row r="21" spans="1:9" ht="15.75" customHeight="1" x14ac:dyDescent="0.3">
      <c r="A21" s="18">
        <v>7</v>
      </c>
      <c r="B21" s="19" t="s">
        <v>1088</v>
      </c>
      <c r="C21" s="19" t="s">
        <v>157</v>
      </c>
      <c r="D21" s="325">
        <v>97</v>
      </c>
      <c r="E21" s="78">
        <v>97.001000000000005</v>
      </c>
      <c r="F21" s="78">
        <f>SUM(D21:E21)</f>
        <v>194.001</v>
      </c>
      <c r="G21" s="21">
        <v>5</v>
      </c>
      <c r="H21" s="78">
        <v>1940.0229999999999</v>
      </c>
      <c r="I21" s="22">
        <v>53</v>
      </c>
    </row>
    <row r="22" spans="1:9" ht="15.75" customHeight="1" x14ac:dyDescent="0.3">
      <c r="A22" s="18">
        <v>6</v>
      </c>
      <c r="B22" s="19" t="s">
        <v>1205</v>
      </c>
      <c r="C22" s="19" t="s">
        <v>878</v>
      </c>
      <c r="D22" s="325" t="s">
        <v>45</v>
      </c>
      <c r="E22" s="78"/>
      <c r="F22" s="78">
        <f>SUM(D22:E22)</f>
        <v>0</v>
      </c>
      <c r="G22" s="21">
        <v>0</v>
      </c>
      <c r="H22" s="78">
        <v>1561.0239999999999</v>
      </c>
      <c r="I22" s="22">
        <v>47</v>
      </c>
    </row>
    <row r="23" spans="1:9" ht="15.75" customHeight="1" x14ac:dyDescent="0.3">
      <c r="A23" s="18">
        <v>4</v>
      </c>
      <c r="B23" s="19" t="s">
        <v>1203</v>
      </c>
      <c r="C23" s="19" t="s">
        <v>369</v>
      </c>
      <c r="D23" s="325">
        <v>97.001000000000005</v>
      </c>
      <c r="E23" s="78">
        <v>95.001000000000005</v>
      </c>
      <c r="F23" s="78">
        <f>SUM(D23:E23)</f>
        <v>192.00200000000001</v>
      </c>
      <c r="G23" s="21">
        <v>4</v>
      </c>
      <c r="H23" s="78">
        <v>1552.0239999999999</v>
      </c>
      <c r="I23" s="22">
        <v>39</v>
      </c>
    </row>
    <row r="24" spans="1:9" ht="15.75" customHeight="1" x14ac:dyDescent="0.3">
      <c r="A24" s="18">
        <v>5</v>
      </c>
      <c r="B24" s="19" t="s">
        <v>1204</v>
      </c>
      <c r="C24" s="19" t="s">
        <v>369</v>
      </c>
      <c r="D24" s="325">
        <v>96.001000000000005</v>
      </c>
      <c r="E24" s="78">
        <v>92</v>
      </c>
      <c r="F24" s="78">
        <f>SUM(D24:E24)</f>
        <v>188.001</v>
      </c>
      <c r="G24" s="21">
        <v>3</v>
      </c>
      <c r="H24" s="78">
        <v>1024.0070000000001</v>
      </c>
      <c r="I24" s="22">
        <v>15</v>
      </c>
    </row>
    <row r="25" spans="1:9" ht="15.75" customHeight="1" x14ac:dyDescent="0.3">
      <c r="A25" s="330">
        <v>2</v>
      </c>
      <c r="B25" s="331" t="s">
        <v>1202</v>
      </c>
      <c r="C25" s="331" t="s">
        <v>703</v>
      </c>
      <c r="D25" s="332" t="s">
        <v>45</v>
      </c>
      <c r="E25" s="332"/>
      <c r="F25" s="332">
        <f>SUM(D25:E25)</f>
        <v>0</v>
      </c>
      <c r="G25" s="333">
        <v>0</v>
      </c>
      <c r="H25" s="79">
        <v>0</v>
      </c>
      <c r="I25" s="29">
        <v>0</v>
      </c>
    </row>
    <row r="26" spans="1:9" ht="15.75" customHeight="1" x14ac:dyDescent="0.3">
      <c r="A26" s="6"/>
    </row>
    <row r="27" spans="1:9" ht="15.75" customHeight="1" x14ac:dyDescent="0.3">
      <c r="A27" s="7"/>
      <c r="B27" s="8" t="s">
        <v>48</v>
      </c>
      <c r="C27" s="6" t="s">
        <v>1206</v>
      </c>
      <c r="E27" s="9" t="s">
        <v>646</v>
      </c>
      <c r="F27" s="8"/>
      <c r="G27" s="8"/>
      <c r="H27" s="8"/>
      <c r="I27" s="8"/>
    </row>
    <row r="28" spans="1:9" ht="15.75" customHeight="1" x14ac:dyDescent="0.3">
      <c r="A28" s="320">
        <v>2</v>
      </c>
      <c r="B28" s="321" t="s">
        <v>9</v>
      </c>
      <c r="C28" s="322" t="s">
        <v>10</v>
      </c>
      <c r="D28" s="47"/>
      <c r="E28" s="75"/>
      <c r="F28" s="323" t="s">
        <v>11</v>
      </c>
      <c r="G28" s="323" t="s">
        <v>12</v>
      </c>
      <c r="H28" s="323" t="s">
        <v>13</v>
      </c>
      <c r="I28" s="324" t="s">
        <v>14</v>
      </c>
    </row>
    <row r="29" spans="1:9" ht="15.75" customHeight="1" x14ac:dyDescent="0.3">
      <c r="A29" s="328">
        <v>9</v>
      </c>
      <c r="B29" s="237" t="s">
        <v>689</v>
      </c>
      <c r="C29" s="237" t="s">
        <v>480</v>
      </c>
      <c r="D29" s="329">
        <v>99.004999999999995</v>
      </c>
      <c r="E29" s="329">
        <v>99.003</v>
      </c>
      <c r="F29" s="329">
        <f>SUM(D29:E29)</f>
        <v>198.00799999999998</v>
      </c>
      <c r="G29" s="315">
        <v>9</v>
      </c>
      <c r="H29" s="329">
        <v>1969.0390000000002</v>
      </c>
      <c r="I29" s="317">
        <v>78</v>
      </c>
    </row>
    <row r="30" spans="1:9" ht="15.75" customHeight="1" x14ac:dyDescent="0.3">
      <c r="A30" s="18">
        <v>2</v>
      </c>
      <c r="B30" s="19" t="s">
        <v>1208</v>
      </c>
      <c r="C30" s="19" t="s">
        <v>480</v>
      </c>
      <c r="D30" s="325">
        <v>97.001000000000005</v>
      </c>
      <c r="E30" s="78">
        <v>99.004999999999995</v>
      </c>
      <c r="F30" s="78">
        <f>SUM(D30:E30)</f>
        <v>196.006</v>
      </c>
      <c r="G30" s="21">
        <v>6</v>
      </c>
      <c r="H30" s="78">
        <v>1956.0259999999998</v>
      </c>
      <c r="I30" s="22">
        <v>67</v>
      </c>
    </row>
    <row r="31" spans="1:9" ht="15.75" customHeight="1" x14ac:dyDescent="0.3">
      <c r="A31" s="18">
        <v>5</v>
      </c>
      <c r="B31" s="19" t="s">
        <v>495</v>
      </c>
      <c r="C31" s="19" t="s">
        <v>114</v>
      </c>
      <c r="D31" s="325">
        <v>96.001000000000005</v>
      </c>
      <c r="E31" s="78">
        <v>99.003</v>
      </c>
      <c r="F31" s="78">
        <f>SUM(D31:E31)</f>
        <v>195.00400000000002</v>
      </c>
      <c r="G31" s="21">
        <v>5</v>
      </c>
      <c r="H31" s="78">
        <v>1951.0289999999995</v>
      </c>
      <c r="I31" s="22">
        <v>63</v>
      </c>
    </row>
    <row r="32" spans="1:9" ht="15.75" customHeight="1" x14ac:dyDescent="0.3">
      <c r="A32" s="18">
        <v>6</v>
      </c>
      <c r="B32" s="19" t="s">
        <v>1210</v>
      </c>
      <c r="C32" s="19" t="s">
        <v>114</v>
      </c>
      <c r="D32" s="325">
        <v>98.003</v>
      </c>
      <c r="E32" s="78">
        <v>99</v>
      </c>
      <c r="F32" s="78">
        <f>SUM(D32:E32)</f>
        <v>197.00299999999999</v>
      </c>
      <c r="G32" s="21">
        <v>7</v>
      </c>
      <c r="H32" s="78">
        <v>1954.0189999999998</v>
      </c>
      <c r="I32" s="22">
        <v>60</v>
      </c>
    </row>
    <row r="33" spans="1:9" ht="15.75" customHeight="1" x14ac:dyDescent="0.3">
      <c r="A33" s="18">
        <v>7</v>
      </c>
      <c r="B33" s="19" t="s">
        <v>1211</v>
      </c>
      <c r="C33" s="19" t="s">
        <v>1212</v>
      </c>
      <c r="D33" s="325">
        <v>98.001999999999995</v>
      </c>
      <c r="E33" s="78">
        <v>99.001999999999995</v>
      </c>
      <c r="F33" s="78">
        <f>SUM(D33:E33)</f>
        <v>197.00399999999999</v>
      </c>
      <c r="G33" s="21">
        <v>8</v>
      </c>
      <c r="H33" s="78">
        <v>1945.0229999999997</v>
      </c>
      <c r="I33" s="22">
        <v>56</v>
      </c>
    </row>
    <row r="34" spans="1:9" ht="15.75" customHeight="1" x14ac:dyDescent="0.3">
      <c r="A34" s="18">
        <v>8</v>
      </c>
      <c r="B34" s="19" t="s">
        <v>496</v>
      </c>
      <c r="C34" s="19" t="s">
        <v>114</v>
      </c>
      <c r="D34" s="325">
        <v>98.001000000000005</v>
      </c>
      <c r="E34" s="78">
        <v>94.001000000000005</v>
      </c>
      <c r="F34" s="78">
        <f>SUM(D34:E34)</f>
        <v>192.00200000000001</v>
      </c>
      <c r="G34" s="21">
        <v>3</v>
      </c>
      <c r="H34" s="78">
        <v>1929.018</v>
      </c>
      <c r="I34" s="22">
        <v>41</v>
      </c>
    </row>
    <row r="35" spans="1:9" ht="15.75" customHeight="1" x14ac:dyDescent="0.3">
      <c r="A35" s="18">
        <v>3</v>
      </c>
      <c r="B35" s="19" t="s">
        <v>417</v>
      </c>
      <c r="C35" s="19" t="s">
        <v>157</v>
      </c>
      <c r="D35" s="325">
        <v>88.001000000000005</v>
      </c>
      <c r="E35" s="78">
        <v>96.001000000000005</v>
      </c>
      <c r="F35" s="78">
        <f>SUM(D35:E35)</f>
        <v>184.00200000000001</v>
      </c>
      <c r="G35" s="21">
        <v>2</v>
      </c>
      <c r="H35" s="78">
        <v>1906.021</v>
      </c>
      <c r="I35" s="22">
        <v>32</v>
      </c>
    </row>
    <row r="36" spans="1:9" ht="15.75" customHeight="1" x14ac:dyDescent="0.3">
      <c r="A36" s="18">
        <v>1</v>
      </c>
      <c r="B36" s="19" t="s">
        <v>1207</v>
      </c>
      <c r="C36" s="19" t="s">
        <v>114</v>
      </c>
      <c r="D36" s="325" t="s">
        <v>45</v>
      </c>
      <c r="E36" s="78"/>
      <c r="F36" s="78">
        <f>SUM(D36:E36)</f>
        <v>0</v>
      </c>
      <c r="G36" s="21">
        <v>0</v>
      </c>
      <c r="H36" s="78">
        <v>1539.0189999999998</v>
      </c>
      <c r="I36" s="24">
        <v>30</v>
      </c>
    </row>
    <row r="37" spans="1:9" ht="15.75" customHeight="1" x14ac:dyDescent="0.3">
      <c r="A37" s="330">
        <v>4</v>
      </c>
      <c r="B37" s="331" t="s">
        <v>1209</v>
      </c>
      <c r="C37" s="331" t="s">
        <v>878</v>
      </c>
      <c r="D37" s="332">
        <v>98.003</v>
      </c>
      <c r="E37" s="332">
        <v>95</v>
      </c>
      <c r="F37" s="332">
        <f>SUM(D37:E37)</f>
        <v>193.00299999999999</v>
      </c>
      <c r="G37" s="333">
        <v>4</v>
      </c>
      <c r="H37" s="79">
        <v>1872.0159999999998</v>
      </c>
      <c r="I37" s="29">
        <v>24</v>
      </c>
    </row>
    <row r="38" spans="1:9" ht="15.75" customHeight="1" x14ac:dyDescent="0.3">
      <c r="A38" s="6"/>
    </row>
    <row r="39" spans="1:9" ht="15.75" customHeight="1" x14ac:dyDescent="0.3">
      <c r="A39" s="7"/>
      <c r="B39" s="8" t="s">
        <v>51</v>
      </c>
      <c r="C39" s="6" t="s">
        <v>1213</v>
      </c>
      <c r="E39" s="9" t="s">
        <v>1269</v>
      </c>
      <c r="F39" s="8"/>
      <c r="G39" s="8"/>
      <c r="H39" s="8"/>
      <c r="I39" s="8"/>
    </row>
    <row r="40" spans="1:9" ht="15.75" customHeight="1" x14ac:dyDescent="0.3">
      <c r="A40" s="320">
        <v>2</v>
      </c>
      <c r="B40" s="321" t="s">
        <v>9</v>
      </c>
      <c r="C40" s="322" t="s">
        <v>10</v>
      </c>
      <c r="D40" s="47"/>
      <c r="E40" s="75"/>
      <c r="F40" s="323" t="s">
        <v>11</v>
      </c>
      <c r="G40" s="323" t="s">
        <v>12</v>
      </c>
      <c r="H40" s="323" t="s">
        <v>13</v>
      </c>
      <c r="I40" s="324" t="s">
        <v>14</v>
      </c>
    </row>
    <row r="41" spans="1:9" ht="15.75" customHeight="1" x14ac:dyDescent="0.3">
      <c r="A41" s="328">
        <v>5</v>
      </c>
      <c r="B41" s="237" t="s">
        <v>397</v>
      </c>
      <c r="C41" s="237" t="s">
        <v>369</v>
      </c>
      <c r="D41" s="329">
        <v>100.001</v>
      </c>
      <c r="E41" s="329">
        <v>99.001999999999995</v>
      </c>
      <c r="F41" s="329">
        <f>SUM(D41:E41)</f>
        <v>199.00299999999999</v>
      </c>
      <c r="G41" s="315">
        <v>9</v>
      </c>
      <c r="H41" s="329">
        <v>1982.0460000000003</v>
      </c>
      <c r="I41" s="317">
        <v>86</v>
      </c>
    </row>
    <row r="42" spans="1:9" ht="15.75" customHeight="1" x14ac:dyDescent="0.3">
      <c r="A42" s="18">
        <v>1</v>
      </c>
      <c r="B42" s="19" t="s">
        <v>1177</v>
      </c>
      <c r="C42" s="19" t="s">
        <v>708</v>
      </c>
      <c r="D42" s="325">
        <v>100.003</v>
      </c>
      <c r="E42" s="78">
        <v>97</v>
      </c>
      <c r="F42" s="78">
        <f>SUM(D42:E42)</f>
        <v>197.00299999999999</v>
      </c>
      <c r="G42" s="21">
        <v>8</v>
      </c>
      <c r="H42" s="78">
        <v>1954.0279999999998</v>
      </c>
      <c r="I42" s="24">
        <v>70</v>
      </c>
    </row>
    <row r="43" spans="1:9" ht="15.75" customHeight="1" x14ac:dyDescent="0.3">
      <c r="A43" s="18">
        <v>3</v>
      </c>
      <c r="B43" s="19" t="s">
        <v>1216</v>
      </c>
      <c r="C43" s="19" t="s">
        <v>72</v>
      </c>
      <c r="D43" s="325">
        <v>98.001999999999995</v>
      </c>
      <c r="E43" s="78">
        <v>96.001999999999995</v>
      </c>
      <c r="F43" s="78">
        <f>SUM(D43:E43)</f>
        <v>194.00399999999999</v>
      </c>
      <c r="G43" s="21">
        <v>6</v>
      </c>
      <c r="H43" s="78">
        <v>1954.0249999999996</v>
      </c>
      <c r="I43" s="22">
        <v>67</v>
      </c>
    </row>
    <row r="44" spans="1:9" ht="15.75" customHeight="1" x14ac:dyDescent="0.3">
      <c r="A44" s="18">
        <v>4</v>
      </c>
      <c r="B44" s="19" t="s">
        <v>1217</v>
      </c>
      <c r="C44" s="19" t="s">
        <v>157</v>
      </c>
      <c r="D44" s="325">
        <v>98.001000000000005</v>
      </c>
      <c r="E44" s="78">
        <v>99.001000000000005</v>
      </c>
      <c r="F44" s="78">
        <f>SUM(D44:E44)</f>
        <v>197.00200000000001</v>
      </c>
      <c r="G44" s="21">
        <v>7</v>
      </c>
      <c r="H44" s="78">
        <v>1943.018</v>
      </c>
      <c r="I44" s="22">
        <v>57</v>
      </c>
    </row>
    <row r="45" spans="1:9" ht="15.75" customHeight="1" x14ac:dyDescent="0.3">
      <c r="A45" s="18">
        <v>7</v>
      </c>
      <c r="B45" s="19" t="s">
        <v>524</v>
      </c>
      <c r="C45" s="19" t="s">
        <v>432</v>
      </c>
      <c r="D45" s="325">
        <v>97.001000000000005</v>
      </c>
      <c r="E45" s="78">
        <v>96.001000000000005</v>
      </c>
      <c r="F45" s="78">
        <f>SUM(D45:E45)</f>
        <v>193.00200000000001</v>
      </c>
      <c r="G45" s="21">
        <v>5</v>
      </c>
      <c r="H45" s="78">
        <v>1936.0199999999998</v>
      </c>
      <c r="I45" s="22">
        <v>56</v>
      </c>
    </row>
    <row r="46" spans="1:9" ht="15.75" customHeight="1" x14ac:dyDescent="0.3">
      <c r="A46" s="18">
        <v>2</v>
      </c>
      <c r="B46" s="19" t="s">
        <v>1214</v>
      </c>
      <c r="C46" s="19" t="s">
        <v>1215</v>
      </c>
      <c r="D46" s="325">
        <v>97</v>
      </c>
      <c r="E46" s="78">
        <v>94.001000000000005</v>
      </c>
      <c r="F46" s="78">
        <f>SUM(D46:E46)</f>
        <v>191.001</v>
      </c>
      <c r="G46" s="21">
        <v>4</v>
      </c>
      <c r="H46" s="78">
        <v>1911.0129999999999</v>
      </c>
      <c r="I46" s="22">
        <v>41</v>
      </c>
    </row>
    <row r="47" spans="1:9" ht="15.75" customHeight="1" x14ac:dyDescent="0.3">
      <c r="A47" s="18">
        <v>6</v>
      </c>
      <c r="B47" s="19" t="s">
        <v>1180</v>
      </c>
      <c r="C47" s="19" t="s">
        <v>1181</v>
      </c>
      <c r="D47" s="325">
        <v>96.001000000000005</v>
      </c>
      <c r="E47" s="78">
        <v>93.001000000000005</v>
      </c>
      <c r="F47" s="78">
        <f>SUM(D47:E47)</f>
        <v>189.00200000000001</v>
      </c>
      <c r="G47" s="21">
        <v>3</v>
      </c>
      <c r="H47" s="78">
        <v>1909.0189999999998</v>
      </c>
      <c r="I47" s="22">
        <v>39</v>
      </c>
    </row>
    <row r="48" spans="1:9" ht="15.75" customHeight="1" x14ac:dyDescent="0.3">
      <c r="A48" s="18">
        <v>8</v>
      </c>
      <c r="B48" s="19" t="s">
        <v>1218</v>
      </c>
      <c r="C48" s="19" t="s">
        <v>369</v>
      </c>
      <c r="D48" s="325" t="s">
        <v>45</v>
      </c>
      <c r="E48" s="78"/>
      <c r="F48" s="78">
        <f>SUM(D48:E48)</f>
        <v>0</v>
      </c>
      <c r="G48" s="21">
        <v>0</v>
      </c>
      <c r="H48" s="78">
        <v>754.005</v>
      </c>
      <c r="I48" s="22">
        <v>13</v>
      </c>
    </row>
    <row r="49" spans="1:9" ht="15.75" customHeight="1" x14ac:dyDescent="0.3">
      <c r="A49" s="330">
        <v>9</v>
      </c>
      <c r="B49" s="331" t="s">
        <v>504</v>
      </c>
      <c r="C49" s="331" t="s">
        <v>1215</v>
      </c>
      <c r="D49" s="332" t="s">
        <v>41</v>
      </c>
      <c r="E49" s="332"/>
      <c r="F49" s="332">
        <f>SUM(D49:E49)</f>
        <v>0</v>
      </c>
      <c r="G49" s="333">
        <v>0</v>
      </c>
      <c r="H49" s="79">
        <v>0</v>
      </c>
      <c r="I49" s="29">
        <v>0</v>
      </c>
    </row>
    <row r="50" spans="1:9" ht="15.75" customHeight="1" x14ac:dyDescent="0.3">
      <c r="A50" s="6"/>
    </row>
    <row r="51" spans="1:9" ht="15.75" customHeight="1" x14ac:dyDescent="0.3">
      <c r="A51" s="7"/>
      <c r="B51" s="8" t="s">
        <v>83</v>
      </c>
      <c r="C51" s="6" t="s">
        <v>1219</v>
      </c>
      <c r="E51" s="9" t="s">
        <v>1270</v>
      </c>
      <c r="F51" s="8"/>
      <c r="G51" s="8"/>
      <c r="H51" s="8"/>
      <c r="I51" s="8"/>
    </row>
    <row r="52" spans="1:9" ht="15.75" customHeight="1" x14ac:dyDescent="0.3">
      <c r="A52" s="320">
        <v>2</v>
      </c>
      <c r="B52" s="321" t="s">
        <v>9</v>
      </c>
      <c r="C52" s="322" t="s">
        <v>10</v>
      </c>
      <c r="D52" s="47"/>
      <c r="E52" s="75"/>
      <c r="F52" s="323" t="s">
        <v>11</v>
      </c>
      <c r="G52" s="323" t="s">
        <v>12</v>
      </c>
      <c r="H52" s="323" t="s">
        <v>13</v>
      </c>
      <c r="I52" s="324" t="s">
        <v>14</v>
      </c>
    </row>
    <row r="53" spans="1:9" ht="15.75" customHeight="1" x14ac:dyDescent="0.3">
      <c r="A53" s="328">
        <v>3</v>
      </c>
      <c r="B53" s="237" t="s">
        <v>485</v>
      </c>
      <c r="C53" s="237" t="s">
        <v>432</v>
      </c>
      <c r="D53" s="329">
        <v>99</v>
      </c>
      <c r="E53" s="329">
        <v>100.004</v>
      </c>
      <c r="F53" s="329">
        <f>SUM(D53:E53)</f>
        <v>199.00400000000002</v>
      </c>
      <c r="G53" s="315">
        <v>9</v>
      </c>
      <c r="H53" s="329">
        <v>1957.0249999999996</v>
      </c>
      <c r="I53" s="317">
        <v>67</v>
      </c>
    </row>
    <row r="54" spans="1:9" ht="15.75" customHeight="1" x14ac:dyDescent="0.3">
      <c r="A54" s="18">
        <v>5</v>
      </c>
      <c r="B54" s="19" t="s">
        <v>516</v>
      </c>
      <c r="C54" s="19" t="s">
        <v>114</v>
      </c>
      <c r="D54" s="325">
        <v>99.001999999999995</v>
      </c>
      <c r="E54" s="78">
        <v>99.001000000000005</v>
      </c>
      <c r="F54" s="78">
        <f>SUM(D54:E54)</f>
        <v>198.00299999999999</v>
      </c>
      <c r="G54" s="21">
        <v>8</v>
      </c>
      <c r="H54" s="78">
        <v>1957.0229999999999</v>
      </c>
      <c r="I54" s="22">
        <v>65</v>
      </c>
    </row>
    <row r="55" spans="1:9" ht="15.75" customHeight="1" x14ac:dyDescent="0.3">
      <c r="A55" s="18">
        <v>1</v>
      </c>
      <c r="B55" s="19" t="s">
        <v>512</v>
      </c>
      <c r="C55" s="19" t="s">
        <v>114</v>
      </c>
      <c r="D55" s="325">
        <v>99.001000000000005</v>
      </c>
      <c r="E55" s="78">
        <v>96</v>
      </c>
      <c r="F55" s="78">
        <f>SUM(D55:E55)</f>
        <v>195.001</v>
      </c>
      <c r="G55" s="21">
        <v>6</v>
      </c>
      <c r="H55" s="78">
        <v>1944.0309999999999</v>
      </c>
      <c r="I55" s="24">
        <v>63</v>
      </c>
    </row>
    <row r="56" spans="1:9" ht="15.75" customHeight="1" x14ac:dyDescent="0.3">
      <c r="A56" s="18">
        <v>7</v>
      </c>
      <c r="B56" s="19" t="s">
        <v>1221</v>
      </c>
      <c r="C56" s="19" t="s">
        <v>114</v>
      </c>
      <c r="D56" s="325">
        <v>95.001999999999995</v>
      </c>
      <c r="E56" s="78">
        <v>95.001000000000005</v>
      </c>
      <c r="F56" s="78">
        <f>SUM(D56:E56)</f>
        <v>190.00299999999999</v>
      </c>
      <c r="G56" s="21">
        <v>4</v>
      </c>
      <c r="H56" s="78">
        <v>1944.0249999999999</v>
      </c>
      <c r="I56" s="22">
        <v>56</v>
      </c>
    </row>
    <row r="57" spans="1:9" ht="15.75" customHeight="1" x14ac:dyDescent="0.3">
      <c r="A57" s="18">
        <v>8</v>
      </c>
      <c r="B57" s="19" t="s">
        <v>1222</v>
      </c>
      <c r="C57" s="19" t="s">
        <v>498</v>
      </c>
      <c r="D57" s="325">
        <v>95.001999999999995</v>
      </c>
      <c r="E57" s="78">
        <v>94.001000000000005</v>
      </c>
      <c r="F57" s="78">
        <f>SUM(D57:E57)</f>
        <v>189.00299999999999</v>
      </c>
      <c r="G57" s="21">
        <v>3</v>
      </c>
      <c r="H57" s="78">
        <v>1932.0239999999999</v>
      </c>
      <c r="I57" s="22">
        <v>54</v>
      </c>
    </row>
    <row r="58" spans="1:9" ht="15.75" customHeight="1" x14ac:dyDescent="0.3">
      <c r="A58" s="18">
        <v>4</v>
      </c>
      <c r="B58" s="19" t="s">
        <v>1220</v>
      </c>
      <c r="C58" s="19" t="s">
        <v>114</v>
      </c>
      <c r="D58" s="325">
        <v>89</v>
      </c>
      <c r="E58" s="78">
        <v>93</v>
      </c>
      <c r="F58" s="78">
        <f>SUM(D58:E58)</f>
        <v>182</v>
      </c>
      <c r="G58" s="21">
        <v>2</v>
      </c>
      <c r="H58" s="78">
        <v>1916.0119999999999</v>
      </c>
      <c r="I58" s="22">
        <v>52</v>
      </c>
    </row>
    <row r="59" spans="1:9" ht="15.75" customHeight="1" x14ac:dyDescent="0.3">
      <c r="A59" s="18">
        <v>9</v>
      </c>
      <c r="B59" s="19" t="s">
        <v>1223</v>
      </c>
      <c r="C59" s="19" t="s">
        <v>1215</v>
      </c>
      <c r="D59" s="325">
        <v>97</v>
      </c>
      <c r="E59" s="78">
        <v>99.001999999999995</v>
      </c>
      <c r="F59" s="78">
        <f>SUM(D59:E59)</f>
        <v>196.00200000000001</v>
      </c>
      <c r="G59" s="21">
        <v>7</v>
      </c>
      <c r="H59" s="78">
        <v>1934.0179999999998</v>
      </c>
      <c r="I59" s="22">
        <v>51</v>
      </c>
    </row>
    <row r="60" spans="1:9" ht="15.75" customHeight="1" x14ac:dyDescent="0.3">
      <c r="A60" s="18">
        <v>2</v>
      </c>
      <c r="B60" s="19" t="s">
        <v>530</v>
      </c>
      <c r="C60" s="19" t="s">
        <v>37</v>
      </c>
      <c r="D60" s="325">
        <v>94</v>
      </c>
      <c r="E60" s="78">
        <v>98.001999999999995</v>
      </c>
      <c r="F60" s="78">
        <f>SUM(D60:E60)</f>
        <v>192.00200000000001</v>
      </c>
      <c r="G60" s="21">
        <v>5</v>
      </c>
      <c r="H60" s="78">
        <v>1900.01</v>
      </c>
      <c r="I60" s="22">
        <v>35</v>
      </c>
    </row>
    <row r="61" spans="1:9" ht="15.75" customHeight="1" x14ac:dyDescent="0.3">
      <c r="A61" s="330">
        <v>6</v>
      </c>
      <c r="B61" s="331" t="s">
        <v>532</v>
      </c>
      <c r="C61" s="331" t="s">
        <v>94</v>
      </c>
      <c r="D61" s="332" t="s">
        <v>45</v>
      </c>
      <c r="E61" s="332"/>
      <c r="F61" s="332">
        <f>SUM(D61:E61)</f>
        <v>0</v>
      </c>
      <c r="G61" s="333">
        <v>0</v>
      </c>
      <c r="H61" s="79">
        <v>0</v>
      </c>
      <c r="I61" s="29">
        <v>0</v>
      </c>
    </row>
    <row r="62" spans="1:9" ht="15.75" customHeight="1" x14ac:dyDescent="0.3">
      <c r="A62" s="6"/>
    </row>
    <row r="63" spans="1:9" ht="15.75" customHeight="1" x14ac:dyDescent="0.3">
      <c r="A63" s="6"/>
      <c r="B63" s="6" t="s">
        <v>1193</v>
      </c>
      <c r="E63" s="34" t="s">
        <v>1341</v>
      </c>
    </row>
    <row r="64" spans="1:9" ht="15.75" customHeight="1" x14ac:dyDescent="0.3">
      <c r="A64" s="6"/>
      <c r="B64" s="6" t="s">
        <v>1342</v>
      </c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A029FC68-FAB3-47DD-BA11-9C2C9F5DF9B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ED18C-0095-4320-BE5A-1AC8D221BC61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1194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19"/>
      <c r="B2" s="5" t="s">
        <v>2</v>
      </c>
    </row>
    <row r="3" spans="1:9" ht="15.75" customHeight="1" x14ac:dyDescent="0.3">
      <c r="A3" s="7"/>
      <c r="B3" s="8" t="s">
        <v>86</v>
      </c>
      <c r="C3" s="6" t="s">
        <v>1224</v>
      </c>
      <c r="E3" s="9" t="s">
        <v>564</v>
      </c>
      <c r="F3" s="8"/>
      <c r="G3" s="8"/>
      <c r="H3" s="8"/>
      <c r="I3" s="8"/>
    </row>
    <row r="4" spans="1:9" ht="15.75" customHeight="1" x14ac:dyDescent="0.3">
      <c r="A4" s="320">
        <v>2</v>
      </c>
      <c r="B4" s="321" t="s">
        <v>9</v>
      </c>
      <c r="C4" s="322" t="s">
        <v>10</v>
      </c>
      <c r="D4" s="47"/>
      <c r="E4" s="75"/>
      <c r="F4" s="323" t="s">
        <v>11</v>
      </c>
      <c r="G4" s="323" t="s">
        <v>12</v>
      </c>
      <c r="H4" s="323" t="s">
        <v>13</v>
      </c>
      <c r="I4" s="324" t="s">
        <v>14</v>
      </c>
    </row>
    <row r="5" spans="1:9" ht="15.75" customHeight="1" x14ac:dyDescent="0.3">
      <c r="A5" s="328">
        <v>9</v>
      </c>
      <c r="B5" s="237" t="s">
        <v>1230</v>
      </c>
      <c r="C5" s="237" t="s">
        <v>752</v>
      </c>
      <c r="D5" s="329">
        <v>99.001999999999995</v>
      </c>
      <c r="E5" s="352">
        <v>100.004</v>
      </c>
      <c r="F5" s="329">
        <f>SUM(D5:E5)</f>
        <v>199.006</v>
      </c>
      <c r="G5" s="315">
        <v>9</v>
      </c>
      <c r="H5" s="352">
        <v>1967.0400000000002</v>
      </c>
      <c r="I5" s="242">
        <v>79</v>
      </c>
    </row>
    <row r="6" spans="1:9" ht="15.75" customHeight="1" x14ac:dyDescent="0.3">
      <c r="A6" s="18">
        <v>3</v>
      </c>
      <c r="B6" s="19" t="s">
        <v>1226</v>
      </c>
      <c r="C6" s="19" t="s">
        <v>878</v>
      </c>
      <c r="D6" s="325">
        <v>97.001999999999995</v>
      </c>
      <c r="E6" s="82">
        <v>96</v>
      </c>
      <c r="F6" s="78">
        <f>SUM(D6:E6)</f>
        <v>193.00200000000001</v>
      </c>
      <c r="G6" s="21">
        <v>7</v>
      </c>
      <c r="H6" s="82">
        <v>1949.0219999999997</v>
      </c>
      <c r="I6" s="40">
        <v>68</v>
      </c>
    </row>
    <row r="7" spans="1:9" ht="15.75" customHeight="1" x14ac:dyDescent="0.3">
      <c r="A7" s="41">
        <v>6</v>
      </c>
      <c r="B7" s="19" t="s">
        <v>1228</v>
      </c>
      <c r="C7" s="19" t="s">
        <v>114</v>
      </c>
      <c r="D7" s="325">
        <v>94</v>
      </c>
      <c r="E7" s="82">
        <v>95.001000000000005</v>
      </c>
      <c r="F7" s="78">
        <f>SUM(D7:E7)</f>
        <v>189.001</v>
      </c>
      <c r="G7" s="21">
        <v>3</v>
      </c>
      <c r="H7" s="82">
        <v>1945.0249999999999</v>
      </c>
      <c r="I7" s="40">
        <v>62</v>
      </c>
    </row>
    <row r="8" spans="1:9" ht="15.75" customHeight="1" x14ac:dyDescent="0.3">
      <c r="A8" s="41">
        <v>4</v>
      </c>
      <c r="B8" s="19" t="s">
        <v>1227</v>
      </c>
      <c r="C8" s="19" t="s">
        <v>480</v>
      </c>
      <c r="D8" s="325">
        <v>96.003</v>
      </c>
      <c r="E8" s="82">
        <v>96.001000000000005</v>
      </c>
      <c r="F8" s="78">
        <f>SUM(D8:E8)</f>
        <v>192.00400000000002</v>
      </c>
      <c r="G8" s="21">
        <v>6</v>
      </c>
      <c r="H8" s="82">
        <v>1929.0249999999996</v>
      </c>
      <c r="I8" s="40">
        <v>57</v>
      </c>
    </row>
    <row r="9" spans="1:9" ht="15.75" customHeight="1" x14ac:dyDescent="0.3">
      <c r="A9" s="18">
        <v>5</v>
      </c>
      <c r="B9" s="19" t="s">
        <v>1179</v>
      </c>
      <c r="C9" s="19" t="s">
        <v>61</v>
      </c>
      <c r="D9" s="325">
        <v>95.001000000000005</v>
      </c>
      <c r="E9" s="82">
        <v>97.001999999999995</v>
      </c>
      <c r="F9" s="78">
        <f>SUM(D9:E9)</f>
        <v>192.00299999999999</v>
      </c>
      <c r="G9" s="21">
        <v>5</v>
      </c>
      <c r="H9" s="82">
        <v>1925.0249999999996</v>
      </c>
      <c r="I9" s="40">
        <v>49</v>
      </c>
    </row>
    <row r="10" spans="1:9" ht="15.75" customHeight="1" x14ac:dyDescent="0.3">
      <c r="A10" s="41">
        <v>2</v>
      </c>
      <c r="B10" s="19" t="s">
        <v>370</v>
      </c>
      <c r="C10" s="19" t="s">
        <v>369</v>
      </c>
      <c r="D10" s="325">
        <v>97.001999999999995</v>
      </c>
      <c r="E10" s="82">
        <v>98.001999999999995</v>
      </c>
      <c r="F10" s="78">
        <f>SUM(D10:E10)</f>
        <v>195.00399999999999</v>
      </c>
      <c r="G10" s="21">
        <v>8</v>
      </c>
      <c r="H10" s="82">
        <v>1455.0139999999999</v>
      </c>
      <c r="I10" s="40">
        <v>42</v>
      </c>
    </row>
    <row r="11" spans="1:9" ht="15.75" customHeight="1" x14ac:dyDescent="0.3">
      <c r="A11" s="18">
        <v>1</v>
      </c>
      <c r="B11" s="19" t="s">
        <v>1225</v>
      </c>
      <c r="C11" s="19" t="s">
        <v>114</v>
      </c>
      <c r="D11" s="325">
        <v>94.003</v>
      </c>
      <c r="E11" s="78">
        <v>97.001999999999995</v>
      </c>
      <c r="F11" s="78">
        <f>SUM(D11:E11)</f>
        <v>191.005</v>
      </c>
      <c r="G11" s="21">
        <v>4</v>
      </c>
      <c r="H11" s="78">
        <v>1909.027</v>
      </c>
      <c r="I11" s="24">
        <v>41</v>
      </c>
    </row>
    <row r="12" spans="1:9" ht="15.75" customHeight="1" x14ac:dyDescent="0.3">
      <c r="A12" s="18">
        <v>7</v>
      </c>
      <c r="B12" s="19" t="s">
        <v>877</v>
      </c>
      <c r="C12" s="19" t="s">
        <v>878</v>
      </c>
      <c r="D12" s="325" t="s">
        <v>45</v>
      </c>
      <c r="E12" s="82"/>
      <c r="F12" s="78">
        <f>SUM(D12:E12)</f>
        <v>0</v>
      </c>
      <c r="G12" s="21">
        <v>0</v>
      </c>
      <c r="H12" s="82">
        <v>1343.0160000000001</v>
      </c>
      <c r="I12" s="40">
        <v>35</v>
      </c>
    </row>
    <row r="13" spans="1:9" ht="15.75" customHeight="1" x14ac:dyDescent="0.3">
      <c r="A13" s="334">
        <v>8</v>
      </c>
      <c r="B13" s="331" t="s">
        <v>1229</v>
      </c>
      <c r="C13" s="331" t="s">
        <v>878</v>
      </c>
      <c r="D13" s="332" t="s">
        <v>45</v>
      </c>
      <c r="E13" s="335"/>
      <c r="F13" s="332">
        <f>SUM(D13:E13)</f>
        <v>0</v>
      </c>
      <c r="G13" s="333">
        <v>0</v>
      </c>
      <c r="H13" s="85">
        <v>177</v>
      </c>
      <c r="I13" s="44">
        <v>1</v>
      </c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7"/>
      <c r="B15" s="8" t="s">
        <v>115</v>
      </c>
      <c r="C15" s="6" t="s">
        <v>1231</v>
      </c>
      <c r="E15" s="9" t="s">
        <v>1271</v>
      </c>
      <c r="F15" s="8"/>
      <c r="G15" s="8"/>
      <c r="H15" s="8"/>
      <c r="I15" s="8"/>
    </row>
    <row r="16" spans="1:9" ht="15.75" customHeight="1" x14ac:dyDescent="0.3">
      <c r="A16" s="320">
        <v>2</v>
      </c>
      <c r="B16" s="321" t="s">
        <v>9</v>
      </c>
      <c r="C16" s="322" t="s">
        <v>10</v>
      </c>
      <c r="D16" s="47"/>
      <c r="E16" s="75"/>
      <c r="F16" s="323" t="s">
        <v>11</v>
      </c>
      <c r="G16" s="323" t="s">
        <v>12</v>
      </c>
      <c r="H16" s="323" t="s">
        <v>13</v>
      </c>
      <c r="I16" s="324" t="s">
        <v>14</v>
      </c>
    </row>
    <row r="17" spans="1:9" ht="15.75" customHeight="1" x14ac:dyDescent="0.3">
      <c r="A17" s="248">
        <v>8</v>
      </c>
      <c r="B17" s="237" t="s">
        <v>474</v>
      </c>
      <c r="C17" s="237" t="s">
        <v>325</v>
      </c>
      <c r="D17" s="329">
        <v>100.001</v>
      </c>
      <c r="E17" s="352">
        <v>100.004</v>
      </c>
      <c r="F17" s="329">
        <f>SUM(D17:E17)</f>
        <v>200.005</v>
      </c>
      <c r="G17" s="315">
        <v>8</v>
      </c>
      <c r="H17" s="352">
        <v>1982.0529999999999</v>
      </c>
      <c r="I17" s="242">
        <v>83</v>
      </c>
    </row>
    <row r="18" spans="1:9" ht="15.75" customHeight="1" x14ac:dyDescent="0.3">
      <c r="A18" s="18">
        <v>9</v>
      </c>
      <c r="B18" s="19" t="s">
        <v>547</v>
      </c>
      <c r="C18" s="19" t="s">
        <v>37</v>
      </c>
      <c r="D18" s="325">
        <v>100.005</v>
      </c>
      <c r="E18" s="82">
        <v>100.002</v>
      </c>
      <c r="F18" s="78">
        <f>SUM(D18:E18)</f>
        <v>200.00700000000001</v>
      </c>
      <c r="G18" s="21">
        <v>9</v>
      </c>
      <c r="H18" s="82">
        <v>1972.0419999999997</v>
      </c>
      <c r="I18" s="40">
        <v>76</v>
      </c>
    </row>
    <row r="19" spans="1:9" ht="15.75" customHeight="1" x14ac:dyDescent="0.3">
      <c r="A19" s="18">
        <v>1</v>
      </c>
      <c r="B19" s="19" t="s">
        <v>1232</v>
      </c>
      <c r="C19" s="19" t="s">
        <v>480</v>
      </c>
      <c r="D19" s="325">
        <v>91.001000000000005</v>
      </c>
      <c r="E19" s="78">
        <v>96.001000000000005</v>
      </c>
      <c r="F19" s="78">
        <f>SUM(D19:E19)</f>
        <v>187.00200000000001</v>
      </c>
      <c r="G19" s="21">
        <v>2</v>
      </c>
      <c r="H19" s="78">
        <v>1953.0209999999997</v>
      </c>
      <c r="I19" s="24">
        <v>61</v>
      </c>
    </row>
    <row r="20" spans="1:9" ht="15.75" customHeight="1" x14ac:dyDescent="0.3">
      <c r="A20" s="18">
        <v>5</v>
      </c>
      <c r="B20" s="19" t="s">
        <v>891</v>
      </c>
      <c r="C20" s="19" t="s">
        <v>61</v>
      </c>
      <c r="D20" s="325">
        <v>97.001000000000005</v>
      </c>
      <c r="E20" s="82">
        <v>97.001000000000005</v>
      </c>
      <c r="F20" s="78">
        <f>SUM(D20:E20)</f>
        <v>194.00200000000001</v>
      </c>
      <c r="G20" s="21">
        <v>7</v>
      </c>
      <c r="H20" s="82">
        <v>1952.0279999999998</v>
      </c>
      <c r="I20" s="40">
        <v>58</v>
      </c>
    </row>
    <row r="21" spans="1:9" ht="15.75" customHeight="1" x14ac:dyDescent="0.3">
      <c r="A21" s="41">
        <v>4</v>
      </c>
      <c r="B21" s="19" t="s">
        <v>1233</v>
      </c>
      <c r="C21" s="19" t="s">
        <v>61</v>
      </c>
      <c r="D21" s="325">
        <v>97.001999999999995</v>
      </c>
      <c r="E21" s="82">
        <v>96.001000000000005</v>
      </c>
      <c r="F21" s="78">
        <f>SUM(D21:E21)</f>
        <v>193.00299999999999</v>
      </c>
      <c r="G21" s="21">
        <v>4</v>
      </c>
      <c r="H21" s="82">
        <v>1942.028</v>
      </c>
      <c r="I21" s="40">
        <v>51</v>
      </c>
    </row>
    <row r="22" spans="1:9" ht="15.75" customHeight="1" x14ac:dyDescent="0.3">
      <c r="A22" s="41">
        <v>6</v>
      </c>
      <c r="B22" s="19" t="s">
        <v>1234</v>
      </c>
      <c r="C22" s="19" t="s">
        <v>157</v>
      </c>
      <c r="D22" s="325">
        <v>97.004000000000005</v>
      </c>
      <c r="E22" s="82">
        <v>96.001999999999995</v>
      </c>
      <c r="F22" s="78">
        <f>SUM(D22:E22)</f>
        <v>193.006</v>
      </c>
      <c r="G22" s="21">
        <v>5</v>
      </c>
      <c r="H22" s="82">
        <v>1919.0240000000001</v>
      </c>
      <c r="I22" s="40">
        <v>40</v>
      </c>
    </row>
    <row r="23" spans="1:9" ht="15.75" customHeight="1" x14ac:dyDescent="0.3">
      <c r="A23" s="41">
        <v>2</v>
      </c>
      <c r="B23" s="19" t="s">
        <v>528</v>
      </c>
      <c r="C23" s="19" t="s">
        <v>37</v>
      </c>
      <c r="D23" s="325">
        <v>94</v>
      </c>
      <c r="E23" s="82">
        <v>95.001000000000005</v>
      </c>
      <c r="F23" s="78">
        <f>SUM(D23:E23)</f>
        <v>189.001</v>
      </c>
      <c r="G23" s="21">
        <v>3</v>
      </c>
      <c r="H23" s="82">
        <v>1920.0139999999999</v>
      </c>
      <c r="I23" s="40">
        <v>38</v>
      </c>
    </row>
    <row r="24" spans="1:9" ht="15.75" customHeight="1" x14ac:dyDescent="0.3">
      <c r="A24" s="18">
        <v>3</v>
      </c>
      <c r="B24" s="19" t="s">
        <v>746</v>
      </c>
      <c r="C24" s="19" t="s">
        <v>703</v>
      </c>
      <c r="D24" s="325">
        <v>97</v>
      </c>
      <c r="E24" s="326">
        <v>97.001999999999995</v>
      </c>
      <c r="F24" s="78">
        <f>SUM(D24:E24)</f>
        <v>194.00200000000001</v>
      </c>
      <c r="G24" s="21">
        <v>7</v>
      </c>
      <c r="H24" s="82">
        <v>1897.0159999999998</v>
      </c>
      <c r="I24" s="40">
        <v>35</v>
      </c>
    </row>
    <row r="25" spans="1:9" ht="15.75" customHeight="1" x14ac:dyDescent="0.3">
      <c r="A25" s="330">
        <v>7</v>
      </c>
      <c r="B25" s="331" t="s">
        <v>1235</v>
      </c>
      <c r="C25" s="331" t="s">
        <v>878</v>
      </c>
      <c r="D25" s="332" t="s">
        <v>45</v>
      </c>
      <c r="E25" s="335"/>
      <c r="F25" s="332">
        <f>SUM(D25:E25)</f>
        <v>0</v>
      </c>
      <c r="G25" s="333">
        <v>0</v>
      </c>
      <c r="H25" s="85">
        <v>364.00400000000002</v>
      </c>
      <c r="I25" s="44">
        <v>2</v>
      </c>
    </row>
    <row r="26" spans="1:9" ht="15.75" customHeight="1" x14ac:dyDescent="0.3">
      <c r="A26" s="35"/>
      <c r="B26" s="35"/>
      <c r="C26" s="35"/>
      <c r="E26" s="35"/>
      <c r="F26" s="35"/>
      <c r="G26" s="35"/>
      <c r="H26" s="35"/>
      <c r="I26" s="35"/>
    </row>
    <row r="27" spans="1:9" ht="15.75" customHeight="1" x14ac:dyDescent="0.3">
      <c r="A27" s="7"/>
      <c r="B27" s="8" t="s">
        <v>118</v>
      </c>
      <c r="C27" s="6" t="s">
        <v>1236</v>
      </c>
      <c r="E27" s="9" t="s">
        <v>1272</v>
      </c>
      <c r="F27" s="8"/>
      <c r="G27" s="8"/>
      <c r="H27" s="8"/>
      <c r="I27" s="8"/>
    </row>
    <row r="28" spans="1:9" ht="15.75" customHeight="1" x14ac:dyDescent="0.3">
      <c r="A28" s="320">
        <v>2</v>
      </c>
      <c r="B28" s="321" t="s">
        <v>9</v>
      </c>
      <c r="C28" s="322" t="s">
        <v>10</v>
      </c>
      <c r="D28" s="47"/>
      <c r="E28" s="75"/>
      <c r="F28" s="323" t="s">
        <v>11</v>
      </c>
      <c r="G28" s="323" t="s">
        <v>12</v>
      </c>
      <c r="H28" s="323" t="s">
        <v>13</v>
      </c>
      <c r="I28" s="324" t="s">
        <v>14</v>
      </c>
    </row>
    <row r="29" spans="1:9" ht="15.75" customHeight="1" x14ac:dyDescent="0.3">
      <c r="A29" s="328">
        <v>9</v>
      </c>
      <c r="B29" s="237" t="s">
        <v>471</v>
      </c>
      <c r="C29" s="237" t="s">
        <v>325</v>
      </c>
      <c r="D29" s="329">
        <v>100.001</v>
      </c>
      <c r="E29" s="352">
        <v>96.001000000000005</v>
      </c>
      <c r="F29" s="329">
        <f>SUM(D29:E29)</f>
        <v>196.00200000000001</v>
      </c>
      <c r="G29" s="315">
        <v>7</v>
      </c>
      <c r="H29" s="352">
        <v>1980.0339999999999</v>
      </c>
      <c r="I29" s="242">
        <v>84</v>
      </c>
    </row>
    <row r="30" spans="1:9" ht="15.75" customHeight="1" x14ac:dyDescent="0.3">
      <c r="A30" s="41">
        <v>2</v>
      </c>
      <c r="B30" s="19" t="s">
        <v>368</v>
      </c>
      <c r="C30" s="19" t="s">
        <v>369</v>
      </c>
      <c r="D30" s="325">
        <v>99.001999999999995</v>
      </c>
      <c r="E30" s="82">
        <v>98.001000000000005</v>
      </c>
      <c r="F30" s="78">
        <f>SUM(D30:E30)</f>
        <v>197.00299999999999</v>
      </c>
      <c r="G30" s="21">
        <v>8</v>
      </c>
      <c r="H30" s="82">
        <v>1975.0379999999998</v>
      </c>
      <c r="I30" s="40">
        <v>82</v>
      </c>
    </row>
    <row r="31" spans="1:9" ht="15.75" customHeight="1" x14ac:dyDescent="0.3">
      <c r="A31" s="18">
        <v>7</v>
      </c>
      <c r="B31" s="19" t="s">
        <v>1052</v>
      </c>
      <c r="C31" s="19" t="s">
        <v>369</v>
      </c>
      <c r="D31" s="325">
        <v>100.003</v>
      </c>
      <c r="E31" s="82">
        <v>100.001</v>
      </c>
      <c r="F31" s="78">
        <f>SUM(D31:E31)</f>
        <v>200.00400000000002</v>
      </c>
      <c r="G31" s="21">
        <v>9</v>
      </c>
      <c r="H31" s="82">
        <v>1962.0309999999999</v>
      </c>
      <c r="I31" s="40">
        <v>75</v>
      </c>
    </row>
    <row r="32" spans="1:9" ht="15.75" customHeight="1" x14ac:dyDescent="0.3">
      <c r="A32" s="41">
        <v>4</v>
      </c>
      <c r="B32" s="19" t="s">
        <v>1239</v>
      </c>
      <c r="C32" s="19" t="s">
        <v>369</v>
      </c>
      <c r="D32" s="327">
        <v>96.001000000000005</v>
      </c>
      <c r="E32" s="82">
        <v>96</v>
      </c>
      <c r="F32" s="78">
        <f>SUM(D32:E32)</f>
        <v>192.001</v>
      </c>
      <c r="G32" s="21">
        <v>6</v>
      </c>
      <c r="H32" s="82">
        <v>1885.0159999999998</v>
      </c>
      <c r="I32" s="40">
        <v>60</v>
      </c>
    </row>
    <row r="33" spans="1:9" ht="15.75" customHeight="1" x14ac:dyDescent="0.3">
      <c r="A33" s="41">
        <v>8</v>
      </c>
      <c r="B33" s="19" t="s">
        <v>1242</v>
      </c>
      <c r="C33" s="19" t="s">
        <v>369</v>
      </c>
      <c r="D33" s="325">
        <v>89</v>
      </c>
      <c r="E33" s="82">
        <v>90.001000000000005</v>
      </c>
      <c r="F33" s="78">
        <f>SUM(D33:E33)</f>
        <v>179.001</v>
      </c>
      <c r="G33" s="21">
        <v>5</v>
      </c>
      <c r="H33" s="82">
        <v>1718.0089999999998</v>
      </c>
      <c r="I33" s="40">
        <v>48</v>
      </c>
    </row>
    <row r="34" spans="1:9" ht="15.75" customHeight="1" x14ac:dyDescent="0.3">
      <c r="A34" s="18">
        <v>3</v>
      </c>
      <c r="B34" s="19" t="s">
        <v>1238</v>
      </c>
      <c r="C34" s="19" t="s">
        <v>369</v>
      </c>
      <c r="D34" s="325" t="s">
        <v>45</v>
      </c>
      <c r="E34" s="82"/>
      <c r="F34" s="78">
        <f>SUM(D34:E34)</f>
        <v>0</v>
      </c>
      <c r="G34" s="21">
        <v>0</v>
      </c>
      <c r="H34" s="82">
        <v>551.00199999999995</v>
      </c>
      <c r="I34" s="40">
        <v>18</v>
      </c>
    </row>
    <row r="35" spans="1:9" ht="15.75" customHeight="1" x14ac:dyDescent="0.3">
      <c r="A35" s="18">
        <v>1</v>
      </c>
      <c r="B35" s="19" t="s">
        <v>1237</v>
      </c>
      <c r="C35" s="19" t="s">
        <v>369</v>
      </c>
      <c r="D35" s="325" t="s">
        <v>45</v>
      </c>
      <c r="E35" s="78"/>
      <c r="F35" s="78">
        <f>SUM(D35:E35)</f>
        <v>0</v>
      </c>
      <c r="G35" s="21">
        <v>0</v>
      </c>
      <c r="H35" s="78">
        <v>0</v>
      </c>
      <c r="I35" s="24">
        <v>0</v>
      </c>
    </row>
    <row r="36" spans="1:9" ht="15.75" customHeight="1" x14ac:dyDescent="0.3">
      <c r="A36" s="18">
        <v>5</v>
      </c>
      <c r="B36" s="19" t="s">
        <v>1240</v>
      </c>
      <c r="C36" s="19" t="s">
        <v>369</v>
      </c>
      <c r="D36" s="325" t="s">
        <v>45</v>
      </c>
      <c r="E36" s="82"/>
      <c r="F36" s="78">
        <f>SUM(D36:E36)</f>
        <v>0</v>
      </c>
      <c r="G36" s="21">
        <v>0</v>
      </c>
      <c r="H36" s="82">
        <v>0</v>
      </c>
      <c r="I36" s="40">
        <v>0</v>
      </c>
    </row>
    <row r="37" spans="1:9" ht="15.75" customHeight="1" x14ac:dyDescent="0.3">
      <c r="A37" s="334">
        <v>6</v>
      </c>
      <c r="B37" s="331" t="s">
        <v>1241</v>
      </c>
      <c r="C37" s="331" t="s">
        <v>878</v>
      </c>
      <c r="D37" s="332" t="s">
        <v>45</v>
      </c>
      <c r="E37" s="335"/>
      <c r="F37" s="332">
        <f>SUM(D37:E37)</f>
        <v>0</v>
      </c>
      <c r="G37" s="333">
        <v>0</v>
      </c>
      <c r="H37" s="85">
        <v>0</v>
      </c>
      <c r="I37" s="44">
        <v>0</v>
      </c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7"/>
      <c r="B39" s="8" t="s">
        <v>142</v>
      </c>
      <c r="C39" s="6" t="s">
        <v>822</v>
      </c>
      <c r="E39" s="9" t="s">
        <v>1273</v>
      </c>
      <c r="F39" s="8"/>
      <c r="G39" s="8"/>
      <c r="H39" s="8"/>
      <c r="I39" s="8"/>
    </row>
    <row r="40" spans="1:9" ht="15.75" customHeight="1" x14ac:dyDescent="0.3">
      <c r="A40" s="320">
        <v>2</v>
      </c>
      <c r="B40" s="321" t="s">
        <v>9</v>
      </c>
      <c r="C40" s="322" t="s">
        <v>10</v>
      </c>
      <c r="D40" s="47"/>
      <c r="E40" s="75"/>
      <c r="F40" s="323" t="s">
        <v>11</v>
      </c>
      <c r="G40" s="323" t="s">
        <v>12</v>
      </c>
      <c r="H40" s="323" t="s">
        <v>13</v>
      </c>
      <c r="I40" s="324" t="s">
        <v>14</v>
      </c>
    </row>
    <row r="41" spans="1:9" ht="15.75" customHeight="1" x14ac:dyDescent="0.3">
      <c r="A41" s="248">
        <v>6</v>
      </c>
      <c r="B41" s="237" t="s">
        <v>531</v>
      </c>
      <c r="C41" s="237" t="s">
        <v>325</v>
      </c>
      <c r="D41" s="329">
        <v>94.001000000000005</v>
      </c>
      <c r="E41" s="352">
        <v>93</v>
      </c>
      <c r="F41" s="329">
        <f>SUM(D41:E41)</f>
        <v>187.001</v>
      </c>
      <c r="G41" s="315">
        <v>4</v>
      </c>
      <c r="H41" s="352">
        <v>1937.0229999999999</v>
      </c>
      <c r="I41" s="242">
        <v>68</v>
      </c>
    </row>
    <row r="42" spans="1:9" ht="15.75" customHeight="1" x14ac:dyDescent="0.3">
      <c r="A42" s="18">
        <v>7</v>
      </c>
      <c r="B42" s="19" t="s">
        <v>1186</v>
      </c>
      <c r="C42" s="19" t="s">
        <v>61</v>
      </c>
      <c r="D42" s="325">
        <v>95</v>
      </c>
      <c r="E42" s="82">
        <v>97.001000000000005</v>
      </c>
      <c r="F42" s="78">
        <f>SUM(D42:E42)</f>
        <v>192.001</v>
      </c>
      <c r="G42" s="21">
        <v>8</v>
      </c>
      <c r="H42" s="82">
        <v>1900.021</v>
      </c>
      <c r="I42" s="40">
        <v>63</v>
      </c>
    </row>
    <row r="43" spans="1:9" ht="15.75" customHeight="1" x14ac:dyDescent="0.3">
      <c r="A43" s="41">
        <v>8</v>
      </c>
      <c r="B43" s="19" t="s">
        <v>372</v>
      </c>
      <c r="C43" s="19" t="s">
        <v>369</v>
      </c>
      <c r="D43" s="325">
        <v>93.001000000000005</v>
      </c>
      <c r="E43" s="82">
        <v>95.001999999999995</v>
      </c>
      <c r="F43" s="78">
        <f>SUM(D43:E43)</f>
        <v>188.00299999999999</v>
      </c>
      <c r="G43" s="21">
        <v>5</v>
      </c>
      <c r="H43" s="82">
        <v>1899.0139999999997</v>
      </c>
      <c r="I43" s="40">
        <v>53</v>
      </c>
    </row>
    <row r="44" spans="1:9" ht="15.75" customHeight="1" x14ac:dyDescent="0.3">
      <c r="A44" s="18">
        <v>5</v>
      </c>
      <c r="B44" s="19" t="s">
        <v>1246</v>
      </c>
      <c r="C44" s="19" t="s">
        <v>114</v>
      </c>
      <c r="D44" s="325">
        <v>92</v>
      </c>
      <c r="E44" s="82">
        <v>87.001000000000005</v>
      </c>
      <c r="F44" s="78">
        <f>SUM(D44:E44)</f>
        <v>179.001</v>
      </c>
      <c r="G44" s="21">
        <v>3</v>
      </c>
      <c r="H44" s="82">
        <v>1868.0159999999998</v>
      </c>
      <c r="I44" s="40">
        <v>49</v>
      </c>
    </row>
    <row r="45" spans="1:9" ht="15.75" customHeight="1" x14ac:dyDescent="0.3">
      <c r="A45" s="41">
        <v>2</v>
      </c>
      <c r="B45" s="19" t="s">
        <v>1244</v>
      </c>
      <c r="C45" s="19" t="s">
        <v>878</v>
      </c>
      <c r="D45" s="325">
        <v>94</v>
      </c>
      <c r="E45" s="82">
        <v>96</v>
      </c>
      <c r="F45" s="78">
        <f>SUM(D45:E45)</f>
        <v>190</v>
      </c>
      <c r="G45" s="21">
        <v>7</v>
      </c>
      <c r="H45" s="82">
        <v>1697.0129999999999</v>
      </c>
      <c r="I45" s="40">
        <v>46</v>
      </c>
    </row>
    <row r="46" spans="1:9" ht="15.75" customHeight="1" x14ac:dyDescent="0.3">
      <c r="A46" s="18">
        <v>3</v>
      </c>
      <c r="B46" s="19" t="s">
        <v>358</v>
      </c>
      <c r="C46" s="19" t="s">
        <v>104</v>
      </c>
      <c r="D46" s="325">
        <v>94</v>
      </c>
      <c r="E46" s="82">
        <v>95</v>
      </c>
      <c r="F46" s="78">
        <f>SUM(D46:E46)</f>
        <v>189</v>
      </c>
      <c r="G46" s="21">
        <v>6</v>
      </c>
      <c r="H46" s="82">
        <v>1806.0089999999998</v>
      </c>
      <c r="I46" s="40">
        <v>31</v>
      </c>
    </row>
    <row r="47" spans="1:9" ht="15.75" customHeight="1" x14ac:dyDescent="0.3">
      <c r="A47" s="41">
        <v>4</v>
      </c>
      <c r="B47" s="19" t="s">
        <v>1245</v>
      </c>
      <c r="C47" s="19" t="s">
        <v>752</v>
      </c>
      <c r="D47" s="325">
        <v>88</v>
      </c>
      <c r="E47" s="82">
        <v>88</v>
      </c>
      <c r="F47" s="78">
        <f>SUM(D47:E47)</f>
        <v>176</v>
      </c>
      <c r="G47" s="21">
        <v>2</v>
      </c>
      <c r="H47" s="82">
        <v>1799.008</v>
      </c>
      <c r="I47" s="40">
        <v>26</v>
      </c>
    </row>
    <row r="48" spans="1:9" ht="15.75" customHeight="1" x14ac:dyDescent="0.3">
      <c r="A48" s="330">
        <v>1</v>
      </c>
      <c r="B48" s="331" t="s">
        <v>1243</v>
      </c>
      <c r="C48" s="331" t="s">
        <v>878</v>
      </c>
      <c r="D48" s="332" t="s">
        <v>45</v>
      </c>
      <c r="E48" s="332"/>
      <c r="F48" s="332">
        <f>SUM(D48:E48)</f>
        <v>0</v>
      </c>
      <c r="G48" s="333">
        <v>0</v>
      </c>
      <c r="H48" s="79">
        <v>392.00599999999997</v>
      </c>
      <c r="I48" s="31">
        <v>15</v>
      </c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7"/>
      <c r="B50" s="8" t="s">
        <v>145</v>
      </c>
      <c r="C50" s="6" t="s">
        <v>1247</v>
      </c>
      <c r="E50" s="9" t="s">
        <v>1266</v>
      </c>
      <c r="F50" s="8"/>
      <c r="G50" s="8"/>
      <c r="H50" s="8"/>
      <c r="I50" s="8"/>
    </row>
    <row r="51" spans="1:9" ht="15.75" customHeight="1" x14ac:dyDescent="0.3">
      <c r="A51" s="320">
        <v>2</v>
      </c>
      <c r="B51" s="321" t="s">
        <v>9</v>
      </c>
      <c r="C51" s="322" t="s">
        <v>10</v>
      </c>
      <c r="D51" s="47"/>
      <c r="E51" s="75"/>
      <c r="F51" s="323" t="s">
        <v>11</v>
      </c>
      <c r="G51" s="323" t="s">
        <v>12</v>
      </c>
      <c r="H51" s="323" t="s">
        <v>13</v>
      </c>
      <c r="I51" s="324" t="s">
        <v>14</v>
      </c>
    </row>
    <row r="52" spans="1:9" ht="15.75" customHeight="1" x14ac:dyDescent="0.3">
      <c r="A52" s="328">
        <v>1</v>
      </c>
      <c r="B52" s="237" t="s">
        <v>1248</v>
      </c>
      <c r="C52" s="237" t="s">
        <v>61</v>
      </c>
      <c r="D52" s="329">
        <v>93.001000000000005</v>
      </c>
      <c r="E52" s="329">
        <v>96.001999999999995</v>
      </c>
      <c r="F52" s="329">
        <f>SUM(D52:E52)</f>
        <v>189.00299999999999</v>
      </c>
      <c r="G52" s="315">
        <v>5</v>
      </c>
      <c r="H52" s="329">
        <v>1930.0229999999999</v>
      </c>
      <c r="I52" s="240">
        <v>68</v>
      </c>
    </row>
    <row r="53" spans="1:9" ht="15.75" customHeight="1" x14ac:dyDescent="0.3">
      <c r="A53" s="18">
        <v>3</v>
      </c>
      <c r="B53" s="19" t="s">
        <v>536</v>
      </c>
      <c r="C53" s="19" t="s">
        <v>498</v>
      </c>
      <c r="D53" s="325">
        <v>94.001000000000005</v>
      </c>
      <c r="E53" s="82">
        <v>96</v>
      </c>
      <c r="F53" s="78">
        <f>SUM(D53:E53)</f>
        <v>190.001</v>
      </c>
      <c r="G53" s="21">
        <v>8</v>
      </c>
      <c r="H53" s="82">
        <v>1895.0139999999999</v>
      </c>
      <c r="I53" s="40">
        <v>61</v>
      </c>
    </row>
    <row r="54" spans="1:9" ht="15.75" customHeight="1" x14ac:dyDescent="0.3">
      <c r="A54" s="18">
        <v>7</v>
      </c>
      <c r="B54" s="19" t="s">
        <v>1251</v>
      </c>
      <c r="C54" s="19" t="s">
        <v>878</v>
      </c>
      <c r="D54" s="325">
        <v>98</v>
      </c>
      <c r="E54" s="82">
        <v>92</v>
      </c>
      <c r="F54" s="78">
        <f>SUM(D54:E54)</f>
        <v>190</v>
      </c>
      <c r="G54" s="21">
        <v>7</v>
      </c>
      <c r="H54" s="82">
        <v>1819.0179999999998</v>
      </c>
      <c r="I54" s="40">
        <v>61</v>
      </c>
    </row>
    <row r="55" spans="1:9" ht="15.75" customHeight="1" x14ac:dyDescent="0.3">
      <c r="A55" s="18">
        <v>5</v>
      </c>
      <c r="B55" s="19" t="s">
        <v>1191</v>
      </c>
      <c r="C55" s="19" t="s">
        <v>61</v>
      </c>
      <c r="D55" s="325">
        <v>95.001000000000005</v>
      </c>
      <c r="E55" s="82">
        <v>93.001000000000005</v>
      </c>
      <c r="F55" s="78">
        <f>SUM(D55:E55)</f>
        <v>188.00200000000001</v>
      </c>
      <c r="G55" s="21">
        <v>4</v>
      </c>
      <c r="H55" s="82">
        <v>1880.0139999999999</v>
      </c>
      <c r="I55" s="40">
        <v>49</v>
      </c>
    </row>
    <row r="56" spans="1:9" ht="15.75" customHeight="1" x14ac:dyDescent="0.3">
      <c r="A56" s="41">
        <v>4</v>
      </c>
      <c r="B56" s="19" t="s">
        <v>1190</v>
      </c>
      <c r="C56" s="19" t="s">
        <v>1181</v>
      </c>
      <c r="D56" s="325">
        <v>92.001000000000005</v>
      </c>
      <c r="E56" s="82">
        <v>96</v>
      </c>
      <c r="F56" s="78">
        <f>SUM(D56:E56)</f>
        <v>188.001</v>
      </c>
      <c r="G56" s="21">
        <v>3</v>
      </c>
      <c r="H56" s="82">
        <v>1838.0089999999998</v>
      </c>
      <c r="I56" s="40">
        <v>43</v>
      </c>
    </row>
    <row r="57" spans="1:9" ht="15.75" customHeight="1" x14ac:dyDescent="0.3">
      <c r="A57" s="41">
        <v>6</v>
      </c>
      <c r="B57" s="19" t="s">
        <v>1250</v>
      </c>
      <c r="C57" s="19" t="s">
        <v>1215</v>
      </c>
      <c r="D57" s="325">
        <v>96</v>
      </c>
      <c r="E57" s="82">
        <v>94</v>
      </c>
      <c r="F57" s="78">
        <f>SUM(D57:E57)</f>
        <v>190</v>
      </c>
      <c r="G57" s="21">
        <v>7</v>
      </c>
      <c r="H57" s="82">
        <v>1843.0069999999998</v>
      </c>
      <c r="I57" s="40">
        <v>42</v>
      </c>
    </row>
    <row r="58" spans="1:9" ht="15.75" customHeight="1" x14ac:dyDescent="0.3">
      <c r="A58" s="41">
        <v>2</v>
      </c>
      <c r="B58" s="19" t="s">
        <v>1249</v>
      </c>
      <c r="C58" s="19" t="s">
        <v>878</v>
      </c>
      <c r="D58" s="325" t="s">
        <v>45</v>
      </c>
      <c r="E58" s="82"/>
      <c r="F58" s="78">
        <f>SUM(D58:E58)</f>
        <v>0</v>
      </c>
      <c r="G58" s="21">
        <v>0</v>
      </c>
      <c r="H58" s="82">
        <v>735.005</v>
      </c>
      <c r="I58" s="40">
        <v>16</v>
      </c>
    </row>
    <row r="59" spans="1:9" ht="15.75" customHeight="1" x14ac:dyDescent="0.3">
      <c r="A59" s="334">
        <v>8</v>
      </c>
      <c r="B59" s="331" t="s">
        <v>1252</v>
      </c>
      <c r="C59" s="331" t="s">
        <v>878</v>
      </c>
      <c r="D59" s="332" t="s">
        <v>45</v>
      </c>
      <c r="E59" s="335"/>
      <c r="F59" s="332">
        <f>SUM(D59:E59)</f>
        <v>0</v>
      </c>
      <c r="G59" s="333">
        <v>0</v>
      </c>
      <c r="H59" s="85">
        <v>0</v>
      </c>
      <c r="I59" s="44">
        <v>0</v>
      </c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6" t="s">
        <v>1193</v>
      </c>
      <c r="E61" s="34" t="s">
        <v>1341</v>
      </c>
      <c r="H61" s="35"/>
      <c r="I61" s="35"/>
    </row>
    <row r="62" spans="1:9" ht="15.75" customHeight="1" x14ac:dyDescent="0.3">
      <c r="A62" s="35"/>
      <c r="B62" s="6" t="s">
        <v>1342</v>
      </c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41:I48">
    <sortCondition descending="1" ref="I41"/>
    <sortCondition descending="1" ref="H41"/>
  </sortState>
  <hyperlinks>
    <hyperlink ref="B2" location="'Index'!A3" tooltip="Go to the Index sheet" display="á" xr:uid="{09D86AAB-3BBA-4095-8846-EB322215EEE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9EC9C-8D33-46A8-AFF3-17C9E95F8355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1194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19"/>
      <c r="B2" s="5" t="s">
        <v>2</v>
      </c>
    </row>
    <row r="3" spans="1:9" ht="15.75" customHeight="1" x14ac:dyDescent="0.3">
      <c r="A3" s="7"/>
      <c r="B3" s="8" t="s">
        <v>170</v>
      </c>
      <c r="C3" s="6" t="s">
        <v>1253</v>
      </c>
      <c r="E3" s="9" t="s">
        <v>1267</v>
      </c>
      <c r="F3" s="8"/>
      <c r="G3" s="8"/>
      <c r="H3" s="8"/>
      <c r="I3" s="8"/>
    </row>
    <row r="4" spans="1:9" ht="15.75" customHeight="1" x14ac:dyDescent="0.3">
      <c r="A4" s="320">
        <v>2</v>
      </c>
      <c r="B4" s="321" t="s">
        <v>9</v>
      </c>
      <c r="C4" s="322" t="s">
        <v>10</v>
      </c>
      <c r="D4" s="47"/>
      <c r="E4" s="75"/>
      <c r="F4" s="323" t="s">
        <v>11</v>
      </c>
      <c r="G4" s="323" t="s">
        <v>12</v>
      </c>
      <c r="H4" s="323" t="s">
        <v>13</v>
      </c>
      <c r="I4" s="324" t="s">
        <v>14</v>
      </c>
    </row>
    <row r="5" spans="1:9" ht="15.75" customHeight="1" x14ac:dyDescent="0.3">
      <c r="A5" s="328">
        <v>1</v>
      </c>
      <c r="B5" s="237" t="s">
        <v>1254</v>
      </c>
      <c r="C5" s="237" t="s">
        <v>1181</v>
      </c>
      <c r="D5" s="336">
        <v>86</v>
      </c>
      <c r="E5" s="329">
        <v>89</v>
      </c>
      <c r="F5" s="329">
        <f>SUM(D5:E5)</f>
        <v>175</v>
      </c>
      <c r="G5" s="315">
        <v>5</v>
      </c>
      <c r="H5" s="329">
        <v>1796.0070000000001</v>
      </c>
      <c r="I5" s="240">
        <v>62</v>
      </c>
    </row>
    <row r="6" spans="1:9" ht="15.75" customHeight="1" x14ac:dyDescent="0.3">
      <c r="A6" s="41">
        <v>7</v>
      </c>
      <c r="B6" s="19" t="s">
        <v>1259</v>
      </c>
      <c r="C6" s="19" t="s">
        <v>752</v>
      </c>
      <c r="D6" s="325">
        <v>94</v>
      </c>
      <c r="E6" s="82">
        <v>91.001000000000005</v>
      </c>
      <c r="F6" s="78">
        <f>SUM(D6:E6)</f>
        <v>185.001</v>
      </c>
      <c r="G6" s="21">
        <v>7</v>
      </c>
      <c r="H6" s="82">
        <v>1784.0069999999998</v>
      </c>
      <c r="I6" s="40">
        <v>61</v>
      </c>
    </row>
    <row r="7" spans="1:9" ht="15.75" customHeight="1" x14ac:dyDescent="0.3">
      <c r="A7" s="41">
        <v>4</v>
      </c>
      <c r="B7" s="19" t="s">
        <v>1257</v>
      </c>
      <c r="C7" s="19" t="s">
        <v>1181</v>
      </c>
      <c r="D7" s="325">
        <v>93.001000000000005</v>
      </c>
      <c r="E7" s="82">
        <v>95.001000000000005</v>
      </c>
      <c r="F7" s="78">
        <f>SUM(D7:E7)</f>
        <v>188.00200000000001</v>
      </c>
      <c r="G7" s="21">
        <v>8</v>
      </c>
      <c r="H7" s="82">
        <v>1746.0049999999999</v>
      </c>
      <c r="I7" s="40">
        <v>61</v>
      </c>
    </row>
    <row r="8" spans="1:9" ht="15.75" customHeight="1" x14ac:dyDescent="0.3">
      <c r="A8" s="18">
        <v>5</v>
      </c>
      <c r="B8" s="19" t="s">
        <v>753</v>
      </c>
      <c r="C8" s="19" t="s">
        <v>708</v>
      </c>
      <c r="D8" s="325">
        <v>91</v>
      </c>
      <c r="E8" s="82">
        <v>87</v>
      </c>
      <c r="F8" s="78">
        <f>SUM(D8:E8)</f>
        <v>178</v>
      </c>
      <c r="G8" s="21">
        <v>6</v>
      </c>
      <c r="H8" s="82">
        <v>1764.0049999999999</v>
      </c>
      <c r="I8" s="40">
        <v>54</v>
      </c>
    </row>
    <row r="9" spans="1:9" ht="15.75" customHeight="1" x14ac:dyDescent="0.3">
      <c r="A9" s="18">
        <v>3</v>
      </c>
      <c r="B9" s="19" t="s">
        <v>1256</v>
      </c>
      <c r="C9" s="19" t="s">
        <v>369</v>
      </c>
      <c r="D9" s="325" t="s">
        <v>45</v>
      </c>
      <c r="E9" s="82"/>
      <c r="F9" s="78">
        <f>SUM(D9:E9)</f>
        <v>0</v>
      </c>
      <c r="G9" s="21">
        <v>0</v>
      </c>
      <c r="H9" s="82">
        <v>1130.0049999999999</v>
      </c>
      <c r="I9" s="40">
        <v>46</v>
      </c>
    </row>
    <row r="10" spans="1:9" ht="15.75" customHeight="1" x14ac:dyDescent="0.3">
      <c r="A10" s="18">
        <v>6</v>
      </c>
      <c r="B10" s="19" t="s">
        <v>1258</v>
      </c>
      <c r="C10" s="19" t="s">
        <v>752</v>
      </c>
      <c r="D10" s="325">
        <v>64</v>
      </c>
      <c r="E10" s="82">
        <v>68</v>
      </c>
      <c r="F10" s="78">
        <f>SUM(D10:E10)</f>
        <v>132</v>
      </c>
      <c r="G10" s="21">
        <v>4</v>
      </c>
      <c r="H10" s="82">
        <v>1553.001</v>
      </c>
      <c r="I10" s="40">
        <v>35</v>
      </c>
    </row>
    <row r="11" spans="1:9" ht="15.75" customHeight="1" x14ac:dyDescent="0.3">
      <c r="A11" s="41">
        <v>2</v>
      </c>
      <c r="B11" s="19" t="s">
        <v>1255</v>
      </c>
      <c r="C11" s="19" t="s">
        <v>480</v>
      </c>
      <c r="D11" s="325" t="s">
        <v>45</v>
      </c>
      <c r="E11" s="82"/>
      <c r="F11" s="78">
        <f>SUM(D11:E11)</f>
        <v>0</v>
      </c>
      <c r="G11" s="21">
        <v>0</v>
      </c>
      <c r="H11" s="82">
        <v>0</v>
      </c>
      <c r="I11" s="40">
        <v>0</v>
      </c>
    </row>
    <row r="12" spans="1:9" ht="15.75" customHeight="1" x14ac:dyDescent="0.3">
      <c r="A12" s="334">
        <v>8</v>
      </c>
      <c r="B12" s="331" t="s">
        <v>620</v>
      </c>
      <c r="C12" s="331" t="s">
        <v>72</v>
      </c>
      <c r="D12" s="332" t="s">
        <v>45</v>
      </c>
      <c r="E12" s="335"/>
      <c r="F12" s="332">
        <f>SUM(D12:E12)</f>
        <v>0</v>
      </c>
      <c r="G12" s="333">
        <v>0</v>
      </c>
      <c r="H12" s="85">
        <v>0</v>
      </c>
      <c r="I12" s="44">
        <v>0</v>
      </c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35"/>
      <c r="B14" s="6" t="s">
        <v>1193</v>
      </c>
      <c r="E14" s="34" t="s">
        <v>1341</v>
      </c>
      <c r="H14" s="35"/>
      <c r="I14" s="35"/>
    </row>
    <row r="15" spans="1:9" ht="15.75" customHeight="1" x14ac:dyDescent="0.3">
      <c r="A15" s="35"/>
      <c r="B15" s="6" t="s">
        <v>1342</v>
      </c>
      <c r="H15" s="35"/>
      <c r="I15" s="35"/>
    </row>
    <row r="16" spans="1:9" ht="15.7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</row>
    <row r="17" spans="1:9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4572524D-818F-40CD-9185-312B9AF52D0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7AF22-D671-4A7C-9849-9E2887103913}">
  <sheetPr>
    <tabColor theme="9"/>
    <pageSetUpPr fitToPage="1"/>
  </sheetPr>
  <dimension ref="A1:O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4</v>
      </c>
      <c r="E3" s="9" t="s">
        <v>5</v>
      </c>
      <c r="F3" s="8"/>
      <c r="G3" s="8"/>
      <c r="H3" s="8"/>
      <c r="I3" s="7"/>
      <c r="J3" s="8" t="s">
        <v>6</v>
      </c>
      <c r="K3" s="6" t="s">
        <v>7</v>
      </c>
      <c r="M3" s="9" t="s">
        <v>8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9</v>
      </c>
      <c r="B5" s="15" t="s">
        <v>15</v>
      </c>
      <c r="C5" s="15" t="s">
        <v>16</v>
      </c>
      <c r="D5" s="16">
        <v>192</v>
      </c>
      <c r="E5" s="16">
        <v>9</v>
      </c>
      <c r="F5" s="16">
        <v>1881</v>
      </c>
      <c r="G5" s="17">
        <v>76</v>
      </c>
      <c r="I5" s="14">
        <v>4</v>
      </c>
      <c r="J5" s="15" t="s">
        <v>17</v>
      </c>
      <c r="K5" s="15" t="s">
        <v>16</v>
      </c>
      <c r="L5" s="16">
        <v>181</v>
      </c>
      <c r="M5" s="16">
        <v>7</v>
      </c>
      <c r="N5" s="16">
        <v>1835</v>
      </c>
      <c r="O5" s="17">
        <v>77</v>
      </c>
    </row>
    <row r="6" spans="1:15" ht="15.75" customHeight="1" x14ac:dyDescent="0.3">
      <c r="A6" s="18">
        <v>8</v>
      </c>
      <c r="B6" s="19" t="s">
        <v>18</v>
      </c>
      <c r="C6" s="19" t="s">
        <v>19</v>
      </c>
      <c r="D6" s="20">
        <v>187</v>
      </c>
      <c r="E6" s="21">
        <v>8</v>
      </c>
      <c r="F6" s="20">
        <v>1886</v>
      </c>
      <c r="G6" s="22">
        <v>75</v>
      </c>
      <c r="I6" s="18">
        <v>7</v>
      </c>
      <c r="J6" s="19" t="s">
        <v>20</v>
      </c>
      <c r="K6" s="19" t="s">
        <v>21</v>
      </c>
      <c r="L6" s="20">
        <v>181</v>
      </c>
      <c r="M6" s="21">
        <v>7</v>
      </c>
      <c r="N6" s="20">
        <v>1835</v>
      </c>
      <c r="O6" s="22">
        <v>75</v>
      </c>
    </row>
    <row r="7" spans="1:15" ht="15.75" customHeight="1" x14ac:dyDescent="0.3">
      <c r="A7" s="18">
        <v>3</v>
      </c>
      <c r="B7" s="19" t="s">
        <v>22</v>
      </c>
      <c r="C7" s="19" t="s">
        <v>23</v>
      </c>
      <c r="D7" s="20">
        <v>186</v>
      </c>
      <c r="E7" s="21">
        <v>7</v>
      </c>
      <c r="F7" s="20">
        <v>1881</v>
      </c>
      <c r="G7" s="22">
        <v>74</v>
      </c>
      <c r="I7" s="18">
        <v>3</v>
      </c>
      <c r="J7" s="19" t="s">
        <v>24</v>
      </c>
      <c r="K7" s="19" t="s">
        <v>25</v>
      </c>
      <c r="L7" s="20">
        <v>182</v>
      </c>
      <c r="M7" s="21">
        <v>9</v>
      </c>
      <c r="N7" s="20">
        <v>1821</v>
      </c>
      <c r="O7" s="22">
        <v>72</v>
      </c>
    </row>
    <row r="8" spans="1:15" ht="15.75" customHeight="1" x14ac:dyDescent="0.3">
      <c r="A8" s="18">
        <v>1</v>
      </c>
      <c r="B8" s="19" t="s">
        <v>26</v>
      </c>
      <c r="C8" s="19" t="s">
        <v>27</v>
      </c>
      <c r="D8" s="20">
        <v>184</v>
      </c>
      <c r="E8" s="21">
        <v>6</v>
      </c>
      <c r="F8" s="23">
        <v>1861</v>
      </c>
      <c r="G8" s="24">
        <v>62</v>
      </c>
      <c r="I8" s="18">
        <v>6</v>
      </c>
      <c r="J8" s="19" t="s">
        <v>28</v>
      </c>
      <c r="K8" s="19" t="s">
        <v>29</v>
      </c>
      <c r="L8" s="20">
        <v>182</v>
      </c>
      <c r="M8" s="21">
        <v>9</v>
      </c>
      <c r="N8" s="20">
        <v>1800</v>
      </c>
      <c r="O8" s="22">
        <v>56</v>
      </c>
    </row>
    <row r="9" spans="1:15" ht="15.75" customHeight="1" x14ac:dyDescent="0.3">
      <c r="A9" s="18">
        <v>2</v>
      </c>
      <c r="B9" s="19" t="s">
        <v>30</v>
      </c>
      <c r="C9" s="19" t="s">
        <v>31</v>
      </c>
      <c r="D9" s="20">
        <v>180</v>
      </c>
      <c r="E9" s="21">
        <v>4</v>
      </c>
      <c r="F9" s="23">
        <v>1821</v>
      </c>
      <c r="G9" s="24">
        <v>43</v>
      </c>
      <c r="I9" s="18">
        <v>9</v>
      </c>
      <c r="J9" s="19" t="s">
        <v>32</v>
      </c>
      <c r="K9" s="19" t="s">
        <v>25</v>
      </c>
      <c r="L9" s="20">
        <v>178</v>
      </c>
      <c r="M9" s="21">
        <v>5</v>
      </c>
      <c r="N9" s="20">
        <v>1806</v>
      </c>
      <c r="O9" s="22">
        <v>55</v>
      </c>
    </row>
    <row r="10" spans="1:15" ht="15.75" customHeight="1" x14ac:dyDescent="0.3">
      <c r="A10" s="18">
        <v>6</v>
      </c>
      <c r="B10" s="19" t="s">
        <v>33</v>
      </c>
      <c r="C10" s="19" t="s">
        <v>34</v>
      </c>
      <c r="D10" s="20">
        <v>181</v>
      </c>
      <c r="E10" s="21">
        <v>5</v>
      </c>
      <c r="F10" s="20">
        <v>1800</v>
      </c>
      <c r="G10" s="22">
        <v>39</v>
      </c>
      <c r="I10" s="18">
        <v>2</v>
      </c>
      <c r="J10" s="19" t="s">
        <v>35</v>
      </c>
      <c r="K10" s="19" t="s">
        <v>16</v>
      </c>
      <c r="L10" s="20">
        <v>178</v>
      </c>
      <c r="M10" s="21">
        <v>5</v>
      </c>
      <c r="N10" s="20">
        <v>1776</v>
      </c>
      <c r="O10" s="22">
        <v>44</v>
      </c>
    </row>
    <row r="11" spans="1:15" ht="15.75" customHeight="1" x14ac:dyDescent="0.3">
      <c r="A11" s="18">
        <v>4</v>
      </c>
      <c r="B11" s="19" t="s">
        <v>36</v>
      </c>
      <c r="C11" s="19" t="s">
        <v>37</v>
      </c>
      <c r="D11" s="20">
        <v>179</v>
      </c>
      <c r="E11" s="21">
        <v>3</v>
      </c>
      <c r="F11" s="20">
        <v>1815</v>
      </c>
      <c r="G11" s="22">
        <v>37</v>
      </c>
      <c r="I11" s="18">
        <v>5</v>
      </c>
      <c r="J11" s="19" t="s">
        <v>38</v>
      </c>
      <c r="K11" s="19" t="s">
        <v>16</v>
      </c>
      <c r="L11" s="20">
        <v>178</v>
      </c>
      <c r="M11" s="21">
        <v>5</v>
      </c>
      <c r="N11" s="20">
        <v>1780</v>
      </c>
      <c r="O11" s="22">
        <v>39</v>
      </c>
    </row>
    <row r="12" spans="1:15" ht="15.75" customHeight="1" x14ac:dyDescent="0.3">
      <c r="A12" s="18">
        <v>7</v>
      </c>
      <c r="B12" s="19" t="s">
        <v>39</v>
      </c>
      <c r="C12" s="19" t="s">
        <v>40</v>
      </c>
      <c r="D12" s="20" t="s">
        <v>41</v>
      </c>
      <c r="E12" s="21">
        <v>0</v>
      </c>
      <c r="F12" s="20">
        <v>734</v>
      </c>
      <c r="G12" s="22">
        <v>18</v>
      </c>
      <c r="I12" s="18">
        <v>8</v>
      </c>
      <c r="J12" s="19" t="s">
        <v>42</v>
      </c>
      <c r="K12" s="19" t="s">
        <v>25</v>
      </c>
      <c r="L12" s="20">
        <v>172</v>
      </c>
      <c r="M12" s="21">
        <v>2</v>
      </c>
      <c r="N12" s="20">
        <v>1738</v>
      </c>
      <c r="O12" s="22">
        <v>39</v>
      </c>
    </row>
    <row r="13" spans="1:15" ht="15.75" customHeight="1" x14ac:dyDescent="0.3">
      <c r="A13" s="25">
        <v>5</v>
      </c>
      <c r="B13" s="26" t="s">
        <v>43</v>
      </c>
      <c r="C13" s="26" t="s">
        <v>44</v>
      </c>
      <c r="D13" s="27" t="s">
        <v>45</v>
      </c>
      <c r="E13" s="28">
        <v>0</v>
      </c>
      <c r="F13" s="27">
        <v>382</v>
      </c>
      <c r="G13" s="29">
        <v>18</v>
      </c>
      <c r="I13" s="25">
        <v>1</v>
      </c>
      <c r="J13" s="26" t="s">
        <v>46</v>
      </c>
      <c r="K13" s="26" t="s">
        <v>47</v>
      </c>
      <c r="L13" s="27">
        <v>168</v>
      </c>
      <c r="M13" s="28">
        <v>1</v>
      </c>
      <c r="N13" s="30">
        <v>1732</v>
      </c>
      <c r="O13" s="31">
        <v>18</v>
      </c>
    </row>
    <row r="14" spans="1:15" ht="15.75" customHeight="1" x14ac:dyDescent="0.3"/>
    <row r="15" spans="1:15" ht="15.75" customHeight="1" x14ac:dyDescent="0.3">
      <c r="A15" s="7"/>
      <c r="B15" s="8" t="s">
        <v>48</v>
      </c>
      <c r="C15" s="6" t="s">
        <v>49</v>
      </c>
      <c r="E15" s="9" t="s">
        <v>50</v>
      </c>
      <c r="F15" s="8"/>
      <c r="G15" s="8"/>
      <c r="I15" s="7"/>
      <c r="J15" s="8" t="s">
        <v>51</v>
      </c>
      <c r="K15" s="6" t="s">
        <v>52</v>
      </c>
      <c r="M15" s="9" t="s">
        <v>53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4</v>
      </c>
      <c r="B17" s="15" t="s">
        <v>54</v>
      </c>
      <c r="C17" s="15" t="s">
        <v>55</v>
      </c>
      <c r="D17" s="16">
        <v>192</v>
      </c>
      <c r="E17" s="16">
        <v>9</v>
      </c>
      <c r="F17" s="16">
        <v>1885</v>
      </c>
      <c r="G17" s="17">
        <v>86</v>
      </c>
      <c r="I17" s="14">
        <v>4</v>
      </c>
      <c r="J17" s="15" t="s">
        <v>56</v>
      </c>
      <c r="K17" s="15" t="s">
        <v>57</v>
      </c>
      <c r="L17" s="16">
        <v>179</v>
      </c>
      <c r="M17" s="16">
        <v>8</v>
      </c>
      <c r="N17" s="16">
        <v>1790</v>
      </c>
      <c r="O17" s="17">
        <v>79</v>
      </c>
    </row>
    <row r="18" spans="1:15" ht="15.75" customHeight="1" x14ac:dyDescent="0.3">
      <c r="A18" s="18">
        <v>7</v>
      </c>
      <c r="B18" s="19" t="s">
        <v>58</v>
      </c>
      <c r="C18" s="19" t="s">
        <v>59</v>
      </c>
      <c r="D18" s="20">
        <v>186</v>
      </c>
      <c r="E18" s="21">
        <v>8</v>
      </c>
      <c r="F18" s="20">
        <v>1840</v>
      </c>
      <c r="G18" s="22">
        <v>73</v>
      </c>
      <c r="I18" s="18">
        <v>6</v>
      </c>
      <c r="J18" s="19" t="s">
        <v>60</v>
      </c>
      <c r="K18" s="19" t="s">
        <v>61</v>
      </c>
      <c r="L18" s="20">
        <v>178</v>
      </c>
      <c r="M18" s="21">
        <v>7</v>
      </c>
      <c r="N18" s="20">
        <v>1797</v>
      </c>
      <c r="O18" s="22">
        <v>75</v>
      </c>
    </row>
    <row r="19" spans="1:15" ht="15.75" customHeight="1" x14ac:dyDescent="0.3">
      <c r="A19" s="18">
        <v>6</v>
      </c>
      <c r="B19" s="19" t="s">
        <v>62</v>
      </c>
      <c r="C19" s="19" t="s">
        <v>61</v>
      </c>
      <c r="D19" s="20">
        <v>181</v>
      </c>
      <c r="E19" s="21">
        <v>6</v>
      </c>
      <c r="F19" s="20">
        <v>1823</v>
      </c>
      <c r="G19" s="22">
        <v>67</v>
      </c>
      <c r="I19" s="18">
        <v>8</v>
      </c>
      <c r="J19" s="19" t="s">
        <v>63</v>
      </c>
      <c r="K19" s="19" t="s">
        <v>64</v>
      </c>
      <c r="L19" s="20">
        <v>181</v>
      </c>
      <c r="M19" s="21">
        <v>9</v>
      </c>
      <c r="N19" s="20">
        <v>1780</v>
      </c>
      <c r="O19" s="22">
        <v>74</v>
      </c>
    </row>
    <row r="20" spans="1:15" ht="15.75" customHeight="1" x14ac:dyDescent="0.3">
      <c r="A20" s="18">
        <v>3</v>
      </c>
      <c r="B20" s="19" t="s">
        <v>65</v>
      </c>
      <c r="C20" s="19" t="s">
        <v>27</v>
      </c>
      <c r="D20" s="20">
        <v>181</v>
      </c>
      <c r="E20" s="21">
        <v>6</v>
      </c>
      <c r="F20" s="20">
        <v>1817</v>
      </c>
      <c r="G20" s="22">
        <v>65</v>
      </c>
      <c r="I20" s="18">
        <v>3</v>
      </c>
      <c r="J20" s="19" t="s">
        <v>66</v>
      </c>
      <c r="K20" s="19" t="s">
        <v>21</v>
      </c>
      <c r="L20" s="20">
        <v>177</v>
      </c>
      <c r="M20" s="21">
        <v>5</v>
      </c>
      <c r="N20" s="20">
        <v>1760</v>
      </c>
      <c r="O20" s="22">
        <v>59</v>
      </c>
    </row>
    <row r="21" spans="1:15" ht="15.75" customHeight="1" x14ac:dyDescent="0.3">
      <c r="A21" s="18">
        <v>8</v>
      </c>
      <c r="B21" s="19" t="s">
        <v>67</v>
      </c>
      <c r="C21" s="19" t="s">
        <v>61</v>
      </c>
      <c r="D21" s="20">
        <v>185</v>
      </c>
      <c r="E21" s="21">
        <v>7</v>
      </c>
      <c r="F21" s="20">
        <v>1795</v>
      </c>
      <c r="G21" s="22">
        <v>56</v>
      </c>
      <c r="I21" s="18">
        <v>9</v>
      </c>
      <c r="J21" s="19" t="s">
        <v>68</v>
      </c>
      <c r="K21" s="19" t="s">
        <v>69</v>
      </c>
      <c r="L21" s="20">
        <v>178</v>
      </c>
      <c r="M21" s="21">
        <v>7</v>
      </c>
      <c r="N21" s="20">
        <v>1743</v>
      </c>
      <c r="O21" s="22">
        <v>52</v>
      </c>
    </row>
    <row r="22" spans="1:15" ht="15.75" customHeight="1" x14ac:dyDescent="0.3">
      <c r="A22" s="18">
        <v>9</v>
      </c>
      <c r="B22" s="19" t="s">
        <v>70</v>
      </c>
      <c r="C22" s="19" t="s">
        <v>69</v>
      </c>
      <c r="D22" s="20">
        <v>178</v>
      </c>
      <c r="E22" s="21">
        <v>4</v>
      </c>
      <c r="F22" s="20">
        <v>1766</v>
      </c>
      <c r="G22" s="22">
        <v>43</v>
      </c>
      <c r="I22" s="18">
        <v>2</v>
      </c>
      <c r="J22" s="19" t="s">
        <v>71</v>
      </c>
      <c r="K22" s="19" t="s">
        <v>72</v>
      </c>
      <c r="L22" s="20">
        <v>172</v>
      </c>
      <c r="M22" s="21">
        <v>4</v>
      </c>
      <c r="N22" s="20">
        <v>1729</v>
      </c>
      <c r="O22" s="22">
        <v>45</v>
      </c>
    </row>
    <row r="23" spans="1:15" ht="15.75" customHeight="1" x14ac:dyDescent="0.3">
      <c r="A23" s="18">
        <v>5</v>
      </c>
      <c r="B23" s="19" t="s">
        <v>73</v>
      </c>
      <c r="C23" s="19" t="s">
        <v>74</v>
      </c>
      <c r="D23" s="20" t="s">
        <v>45</v>
      </c>
      <c r="E23" s="21">
        <v>0</v>
      </c>
      <c r="F23" s="20">
        <v>1391</v>
      </c>
      <c r="G23" s="22">
        <v>30</v>
      </c>
      <c r="I23" s="18">
        <v>5</v>
      </c>
      <c r="J23" s="19" t="s">
        <v>75</v>
      </c>
      <c r="K23" s="19" t="s">
        <v>59</v>
      </c>
      <c r="L23" s="20">
        <v>169</v>
      </c>
      <c r="M23" s="21">
        <v>3</v>
      </c>
      <c r="N23" s="20">
        <v>1715</v>
      </c>
      <c r="O23" s="22">
        <v>42</v>
      </c>
    </row>
    <row r="24" spans="1:15" ht="15.75" customHeight="1" x14ac:dyDescent="0.3">
      <c r="A24" s="18">
        <v>2</v>
      </c>
      <c r="B24" s="19" t="s">
        <v>76</v>
      </c>
      <c r="C24" s="19" t="s">
        <v>77</v>
      </c>
      <c r="D24" s="20">
        <v>174</v>
      </c>
      <c r="E24" s="21">
        <v>3</v>
      </c>
      <c r="F24" s="20">
        <v>1686</v>
      </c>
      <c r="G24" s="22">
        <v>24</v>
      </c>
      <c r="I24" s="18">
        <v>1</v>
      </c>
      <c r="J24" s="19" t="s">
        <v>78</v>
      </c>
      <c r="K24" s="19" t="s">
        <v>79</v>
      </c>
      <c r="L24" s="20" t="s">
        <v>41</v>
      </c>
      <c r="M24" s="21">
        <v>0</v>
      </c>
      <c r="N24" s="23">
        <v>868</v>
      </c>
      <c r="O24" s="24">
        <v>20</v>
      </c>
    </row>
    <row r="25" spans="1:15" ht="15.75" customHeight="1" x14ac:dyDescent="0.3">
      <c r="A25" s="25">
        <v>1</v>
      </c>
      <c r="B25" s="26" t="s">
        <v>80</v>
      </c>
      <c r="C25" s="26" t="s">
        <v>37</v>
      </c>
      <c r="D25" s="27" t="s">
        <v>45</v>
      </c>
      <c r="E25" s="28">
        <v>0</v>
      </c>
      <c r="F25" s="30">
        <v>337</v>
      </c>
      <c r="G25" s="31">
        <v>3</v>
      </c>
      <c r="I25" s="25">
        <v>7</v>
      </c>
      <c r="J25" s="26" t="s">
        <v>81</v>
      </c>
      <c r="K25" s="26" t="s">
        <v>82</v>
      </c>
      <c r="L25" s="27">
        <v>169</v>
      </c>
      <c r="M25" s="28">
        <v>3</v>
      </c>
      <c r="N25" s="27">
        <v>169</v>
      </c>
      <c r="O25" s="29">
        <v>3</v>
      </c>
    </row>
    <row r="26" spans="1:15" ht="15.75" customHeight="1" x14ac:dyDescent="0.3"/>
    <row r="27" spans="1:15" ht="15.75" customHeight="1" x14ac:dyDescent="0.3">
      <c r="A27" s="7"/>
      <c r="B27" s="8" t="s">
        <v>83</v>
      </c>
      <c r="C27" s="6" t="s">
        <v>84</v>
      </c>
      <c r="E27" s="9" t="s">
        <v>85</v>
      </c>
      <c r="F27" s="8"/>
      <c r="G27" s="8"/>
      <c r="I27" s="7"/>
      <c r="J27" s="8" t="s">
        <v>86</v>
      </c>
      <c r="K27" s="6" t="s">
        <v>87</v>
      </c>
      <c r="M27" s="9" t="s">
        <v>88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1</v>
      </c>
      <c r="B29" s="15" t="s">
        <v>89</v>
      </c>
      <c r="C29" s="15" t="s">
        <v>90</v>
      </c>
      <c r="D29" s="16">
        <v>182</v>
      </c>
      <c r="E29" s="16">
        <v>9</v>
      </c>
      <c r="F29" s="32">
        <v>1787</v>
      </c>
      <c r="G29" s="33">
        <v>80</v>
      </c>
      <c r="I29" s="14">
        <v>8</v>
      </c>
      <c r="J29" s="15" t="s">
        <v>91</v>
      </c>
      <c r="K29" s="15" t="s">
        <v>92</v>
      </c>
      <c r="L29" s="16">
        <v>171</v>
      </c>
      <c r="M29" s="16">
        <v>7</v>
      </c>
      <c r="N29" s="16">
        <v>1670</v>
      </c>
      <c r="O29" s="17">
        <v>72</v>
      </c>
    </row>
    <row r="30" spans="1:15" ht="15.75" customHeight="1" x14ac:dyDescent="0.3">
      <c r="A30" s="18">
        <v>8</v>
      </c>
      <c r="B30" s="19" t="s">
        <v>93</v>
      </c>
      <c r="C30" s="19" t="s">
        <v>94</v>
      </c>
      <c r="D30" s="20">
        <v>162</v>
      </c>
      <c r="E30" s="21">
        <v>2</v>
      </c>
      <c r="F30" s="20">
        <v>1737</v>
      </c>
      <c r="G30" s="22">
        <v>65</v>
      </c>
      <c r="I30" s="18">
        <v>5</v>
      </c>
      <c r="J30" s="19" t="s">
        <v>95</v>
      </c>
      <c r="K30" s="19" t="s">
        <v>96</v>
      </c>
      <c r="L30" s="20">
        <v>163</v>
      </c>
      <c r="M30" s="21">
        <v>4</v>
      </c>
      <c r="N30" s="20">
        <v>1668</v>
      </c>
      <c r="O30" s="22">
        <v>65</v>
      </c>
    </row>
    <row r="31" spans="1:15" ht="15.75" customHeight="1" x14ac:dyDescent="0.3">
      <c r="A31" s="18">
        <v>5</v>
      </c>
      <c r="B31" s="19" t="s">
        <v>97</v>
      </c>
      <c r="C31" s="19" t="s">
        <v>90</v>
      </c>
      <c r="D31" s="20">
        <v>168</v>
      </c>
      <c r="E31" s="21">
        <v>4</v>
      </c>
      <c r="F31" s="20">
        <v>1736</v>
      </c>
      <c r="G31" s="22">
        <v>62</v>
      </c>
      <c r="I31" s="18">
        <v>3</v>
      </c>
      <c r="J31" s="19" t="s">
        <v>98</v>
      </c>
      <c r="K31" s="19" t="s">
        <v>82</v>
      </c>
      <c r="L31" s="20">
        <v>168</v>
      </c>
      <c r="M31" s="21">
        <v>5</v>
      </c>
      <c r="N31" s="20">
        <v>1506</v>
      </c>
      <c r="O31" s="22">
        <v>62</v>
      </c>
    </row>
    <row r="32" spans="1:15" ht="15.75" customHeight="1" x14ac:dyDescent="0.3">
      <c r="A32" s="18">
        <v>9</v>
      </c>
      <c r="B32" s="19" t="s">
        <v>99</v>
      </c>
      <c r="C32" s="19" t="s">
        <v>29</v>
      </c>
      <c r="D32" s="20">
        <v>172</v>
      </c>
      <c r="E32" s="21">
        <v>7</v>
      </c>
      <c r="F32" s="20">
        <v>1726</v>
      </c>
      <c r="G32" s="22">
        <v>55</v>
      </c>
      <c r="I32" s="18">
        <v>1</v>
      </c>
      <c r="J32" s="19" t="s">
        <v>100</v>
      </c>
      <c r="K32" s="19" t="s">
        <v>27</v>
      </c>
      <c r="L32" s="20">
        <v>176</v>
      </c>
      <c r="M32" s="21">
        <v>9</v>
      </c>
      <c r="N32" s="23">
        <v>1661</v>
      </c>
      <c r="O32" s="24">
        <v>59</v>
      </c>
    </row>
    <row r="33" spans="1:15" ht="15.75" customHeight="1" x14ac:dyDescent="0.3">
      <c r="A33" s="18">
        <v>2</v>
      </c>
      <c r="B33" s="19" t="s">
        <v>101</v>
      </c>
      <c r="C33" s="19" t="s">
        <v>77</v>
      </c>
      <c r="D33" s="20">
        <v>173</v>
      </c>
      <c r="E33" s="21">
        <v>8</v>
      </c>
      <c r="F33" s="20">
        <v>1719</v>
      </c>
      <c r="G33" s="22">
        <v>54</v>
      </c>
      <c r="I33" s="18">
        <v>9</v>
      </c>
      <c r="J33" s="19" t="s">
        <v>102</v>
      </c>
      <c r="K33" s="19" t="s">
        <v>29</v>
      </c>
      <c r="L33" s="20">
        <v>169</v>
      </c>
      <c r="M33" s="21">
        <v>6</v>
      </c>
      <c r="N33" s="20">
        <v>1609</v>
      </c>
      <c r="O33" s="22">
        <v>43</v>
      </c>
    </row>
    <row r="34" spans="1:15" ht="15.75" customHeight="1" x14ac:dyDescent="0.3">
      <c r="A34" s="18">
        <v>7</v>
      </c>
      <c r="B34" s="19" t="s">
        <v>103</v>
      </c>
      <c r="C34" s="19" t="s">
        <v>104</v>
      </c>
      <c r="D34" s="20">
        <v>172</v>
      </c>
      <c r="E34" s="21">
        <v>7</v>
      </c>
      <c r="F34" s="20">
        <v>1712</v>
      </c>
      <c r="G34" s="22">
        <v>50</v>
      </c>
      <c r="I34" s="18">
        <v>6</v>
      </c>
      <c r="J34" s="19" t="s">
        <v>105</v>
      </c>
      <c r="K34" s="19" t="s">
        <v>92</v>
      </c>
      <c r="L34" s="20">
        <v>153</v>
      </c>
      <c r="M34" s="21">
        <v>2</v>
      </c>
      <c r="N34" s="20">
        <v>1590</v>
      </c>
      <c r="O34" s="22">
        <v>41</v>
      </c>
    </row>
    <row r="35" spans="1:15" ht="15.75" customHeight="1" x14ac:dyDescent="0.3">
      <c r="A35" s="18">
        <v>4</v>
      </c>
      <c r="B35" s="19" t="s">
        <v>106</v>
      </c>
      <c r="C35" s="19" t="s">
        <v>107</v>
      </c>
      <c r="D35" s="20">
        <v>166</v>
      </c>
      <c r="E35" s="21">
        <v>3</v>
      </c>
      <c r="F35" s="20">
        <v>1682</v>
      </c>
      <c r="G35" s="22">
        <v>37</v>
      </c>
      <c r="I35" s="18">
        <v>2</v>
      </c>
      <c r="J35" s="19" t="s">
        <v>108</v>
      </c>
      <c r="K35" s="19" t="s">
        <v>107</v>
      </c>
      <c r="L35" s="20">
        <v>175</v>
      </c>
      <c r="M35" s="21">
        <v>8</v>
      </c>
      <c r="N35" s="20">
        <v>1600</v>
      </c>
      <c r="O35" s="22">
        <v>40</v>
      </c>
    </row>
    <row r="36" spans="1:15" ht="15.75" customHeight="1" x14ac:dyDescent="0.3">
      <c r="A36" s="18">
        <v>6</v>
      </c>
      <c r="B36" s="19" t="s">
        <v>109</v>
      </c>
      <c r="C36" s="19" t="s">
        <v>64</v>
      </c>
      <c r="D36" s="20">
        <v>172</v>
      </c>
      <c r="E36" s="21">
        <v>7</v>
      </c>
      <c r="F36" s="20">
        <v>1657</v>
      </c>
      <c r="G36" s="22">
        <v>34</v>
      </c>
      <c r="I36" s="18">
        <v>4</v>
      </c>
      <c r="J36" s="19" t="s">
        <v>110</v>
      </c>
      <c r="K36" s="19" t="s">
        <v>111</v>
      </c>
      <c r="L36" s="20">
        <v>157</v>
      </c>
      <c r="M36" s="21">
        <v>3</v>
      </c>
      <c r="N36" s="20">
        <v>1602</v>
      </c>
      <c r="O36" s="22">
        <v>38</v>
      </c>
    </row>
    <row r="37" spans="1:15" ht="15.75" customHeight="1" x14ac:dyDescent="0.3">
      <c r="A37" s="25">
        <v>3</v>
      </c>
      <c r="B37" s="26" t="s">
        <v>112</v>
      </c>
      <c r="C37" s="26" t="s">
        <v>19</v>
      </c>
      <c r="D37" s="27">
        <v>159</v>
      </c>
      <c r="E37" s="28">
        <v>1</v>
      </c>
      <c r="F37" s="27">
        <v>1469</v>
      </c>
      <c r="G37" s="29">
        <v>19</v>
      </c>
      <c r="I37" s="25">
        <v>7</v>
      </c>
      <c r="J37" s="26" t="s">
        <v>113</v>
      </c>
      <c r="K37" s="26" t="s">
        <v>114</v>
      </c>
      <c r="L37" s="27" t="s">
        <v>45</v>
      </c>
      <c r="M37" s="28">
        <v>0</v>
      </c>
      <c r="N37" s="27">
        <v>845</v>
      </c>
      <c r="O37" s="29">
        <v>36</v>
      </c>
    </row>
    <row r="38" spans="1:15" ht="15.75" customHeight="1" x14ac:dyDescent="0.3"/>
    <row r="39" spans="1:15" ht="15.75" customHeight="1" x14ac:dyDescent="0.3">
      <c r="A39" s="7"/>
      <c r="B39" s="8" t="s">
        <v>115</v>
      </c>
      <c r="C39" s="6" t="s">
        <v>116</v>
      </c>
      <c r="E39" s="9" t="s">
        <v>117</v>
      </c>
      <c r="F39" s="8"/>
      <c r="G39" s="8"/>
      <c r="I39" s="7"/>
      <c r="J39" s="8" t="s">
        <v>118</v>
      </c>
      <c r="K39" s="6" t="s">
        <v>119</v>
      </c>
      <c r="M39" s="9" t="s">
        <v>120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5</v>
      </c>
      <c r="B41" s="15" t="s">
        <v>121</v>
      </c>
      <c r="C41" s="15" t="s">
        <v>34</v>
      </c>
      <c r="D41" s="16">
        <v>171</v>
      </c>
      <c r="E41" s="16">
        <v>8</v>
      </c>
      <c r="F41" s="16">
        <v>1725</v>
      </c>
      <c r="G41" s="17">
        <v>81</v>
      </c>
      <c r="I41" s="14">
        <v>4</v>
      </c>
      <c r="J41" s="15" t="s">
        <v>122</v>
      </c>
      <c r="K41" s="15" t="s">
        <v>34</v>
      </c>
      <c r="L41" s="16">
        <v>174</v>
      </c>
      <c r="M41" s="16">
        <v>9</v>
      </c>
      <c r="N41" s="16">
        <v>1686</v>
      </c>
      <c r="O41" s="17">
        <v>77</v>
      </c>
    </row>
    <row r="42" spans="1:15" ht="15.75" customHeight="1" x14ac:dyDescent="0.3">
      <c r="A42" s="18">
        <v>4</v>
      </c>
      <c r="B42" s="19" t="s">
        <v>123</v>
      </c>
      <c r="C42" s="19" t="s">
        <v>25</v>
      </c>
      <c r="D42" s="20">
        <v>174</v>
      </c>
      <c r="E42" s="21">
        <v>9</v>
      </c>
      <c r="F42" s="20">
        <v>1711</v>
      </c>
      <c r="G42" s="22">
        <v>72</v>
      </c>
      <c r="I42" s="18">
        <v>5</v>
      </c>
      <c r="J42" s="19" t="s">
        <v>124</v>
      </c>
      <c r="K42" s="19" t="s">
        <v>27</v>
      </c>
      <c r="L42" s="20">
        <v>158</v>
      </c>
      <c r="M42" s="21">
        <v>2</v>
      </c>
      <c r="N42" s="20">
        <v>1672</v>
      </c>
      <c r="O42" s="22">
        <v>62</v>
      </c>
    </row>
    <row r="43" spans="1:15" ht="15.75" customHeight="1" x14ac:dyDescent="0.3">
      <c r="A43" s="18">
        <v>1</v>
      </c>
      <c r="B43" s="19" t="s">
        <v>125</v>
      </c>
      <c r="C43" s="19" t="s">
        <v>126</v>
      </c>
      <c r="D43" s="20">
        <v>171</v>
      </c>
      <c r="E43" s="21">
        <v>8</v>
      </c>
      <c r="F43" s="23">
        <v>1704</v>
      </c>
      <c r="G43" s="24">
        <v>69</v>
      </c>
      <c r="I43" s="18">
        <v>9</v>
      </c>
      <c r="J43" s="19" t="s">
        <v>127</v>
      </c>
      <c r="K43" s="19" t="s">
        <v>77</v>
      </c>
      <c r="L43" s="20">
        <v>169</v>
      </c>
      <c r="M43" s="21">
        <v>8</v>
      </c>
      <c r="N43" s="20">
        <v>1635</v>
      </c>
      <c r="O43" s="22">
        <v>58</v>
      </c>
    </row>
    <row r="44" spans="1:15" ht="15.75" customHeight="1" x14ac:dyDescent="0.3">
      <c r="A44" s="18">
        <v>2</v>
      </c>
      <c r="B44" s="19" t="s">
        <v>128</v>
      </c>
      <c r="C44" s="19" t="s">
        <v>29</v>
      </c>
      <c r="D44" s="20">
        <v>170</v>
      </c>
      <c r="E44" s="21">
        <v>6</v>
      </c>
      <c r="F44" s="20">
        <v>1658</v>
      </c>
      <c r="G44" s="22">
        <v>50</v>
      </c>
      <c r="I44" s="18">
        <v>8</v>
      </c>
      <c r="J44" s="19" t="s">
        <v>129</v>
      </c>
      <c r="K44" s="19" t="s">
        <v>57</v>
      </c>
      <c r="L44" s="20">
        <v>165</v>
      </c>
      <c r="M44" s="21">
        <v>6</v>
      </c>
      <c r="N44" s="20">
        <v>1644</v>
      </c>
      <c r="O44" s="22">
        <v>53</v>
      </c>
    </row>
    <row r="45" spans="1:15" ht="15.75" customHeight="1" x14ac:dyDescent="0.3">
      <c r="A45" s="18">
        <v>6</v>
      </c>
      <c r="B45" s="19" t="s">
        <v>130</v>
      </c>
      <c r="C45" s="19" t="s">
        <v>55</v>
      </c>
      <c r="D45" s="20">
        <v>166</v>
      </c>
      <c r="E45" s="21">
        <v>4</v>
      </c>
      <c r="F45" s="20">
        <v>1663</v>
      </c>
      <c r="G45" s="22">
        <v>46</v>
      </c>
      <c r="I45" s="18">
        <v>3</v>
      </c>
      <c r="J45" s="19" t="s">
        <v>131</v>
      </c>
      <c r="K45" s="19" t="s">
        <v>79</v>
      </c>
      <c r="L45" s="20">
        <v>145</v>
      </c>
      <c r="M45" s="21">
        <v>1</v>
      </c>
      <c r="N45" s="20">
        <v>1624</v>
      </c>
      <c r="O45" s="22">
        <v>48</v>
      </c>
    </row>
    <row r="46" spans="1:15" ht="15.75" customHeight="1" x14ac:dyDescent="0.3">
      <c r="A46" s="18">
        <v>3</v>
      </c>
      <c r="B46" s="19" t="s">
        <v>132</v>
      </c>
      <c r="C46" s="19" t="s">
        <v>29</v>
      </c>
      <c r="D46" s="20">
        <v>158</v>
      </c>
      <c r="E46" s="21">
        <v>2</v>
      </c>
      <c r="F46" s="20">
        <v>1635</v>
      </c>
      <c r="G46" s="22">
        <v>37</v>
      </c>
      <c r="I46" s="18">
        <v>2</v>
      </c>
      <c r="J46" s="19" t="s">
        <v>133</v>
      </c>
      <c r="K46" s="19" t="s">
        <v>94</v>
      </c>
      <c r="L46" s="20">
        <v>169</v>
      </c>
      <c r="M46" s="21">
        <v>8</v>
      </c>
      <c r="N46" s="20">
        <v>1619</v>
      </c>
      <c r="O46" s="22">
        <v>47</v>
      </c>
    </row>
    <row r="47" spans="1:15" ht="15.75" customHeight="1" x14ac:dyDescent="0.3">
      <c r="A47" s="18">
        <v>8</v>
      </c>
      <c r="B47" s="19" t="s">
        <v>134</v>
      </c>
      <c r="C47" s="19" t="s">
        <v>25</v>
      </c>
      <c r="D47" s="20">
        <v>163</v>
      </c>
      <c r="E47" s="21">
        <v>3</v>
      </c>
      <c r="F47" s="20">
        <v>1586</v>
      </c>
      <c r="G47" s="22">
        <v>36</v>
      </c>
      <c r="I47" s="18">
        <v>7</v>
      </c>
      <c r="J47" s="19" t="s">
        <v>135</v>
      </c>
      <c r="K47" s="19" t="s">
        <v>136</v>
      </c>
      <c r="L47" s="20">
        <v>165</v>
      </c>
      <c r="M47" s="21">
        <v>6</v>
      </c>
      <c r="N47" s="20">
        <v>1618</v>
      </c>
      <c r="O47" s="22">
        <v>45</v>
      </c>
    </row>
    <row r="48" spans="1:15" ht="15.75" customHeight="1" x14ac:dyDescent="0.3">
      <c r="A48" s="18">
        <v>7</v>
      </c>
      <c r="B48" s="19" t="s">
        <v>137</v>
      </c>
      <c r="C48" s="19" t="s">
        <v>59</v>
      </c>
      <c r="D48" s="20">
        <v>168</v>
      </c>
      <c r="E48" s="21">
        <v>5</v>
      </c>
      <c r="F48" s="20">
        <v>1617</v>
      </c>
      <c r="G48" s="22">
        <v>35</v>
      </c>
      <c r="I48" s="18">
        <v>1</v>
      </c>
      <c r="J48" s="19" t="s">
        <v>138</v>
      </c>
      <c r="K48" s="19" t="s">
        <v>31</v>
      </c>
      <c r="L48" s="20">
        <v>164</v>
      </c>
      <c r="M48" s="21">
        <v>4</v>
      </c>
      <c r="N48" s="23">
        <v>1462</v>
      </c>
      <c r="O48" s="24">
        <v>43</v>
      </c>
    </row>
    <row r="49" spans="1:15" ht="15.75" customHeight="1" x14ac:dyDescent="0.3">
      <c r="A49" s="25">
        <v>9</v>
      </c>
      <c r="B49" s="26" t="s">
        <v>139</v>
      </c>
      <c r="C49" s="26" t="s">
        <v>27</v>
      </c>
      <c r="D49" s="27">
        <v>149</v>
      </c>
      <c r="E49" s="28">
        <v>1</v>
      </c>
      <c r="F49" s="27">
        <v>1469</v>
      </c>
      <c r="G49" s="29">
        <v>33</v>
      </c>
      <c r="I49" s="25">
        <v>6</v>
      </c>
      <c r="J49" s="26" t="s">
        <v>140</v>
      </c>
      <c r="K49" s="26" t="s">
        <v>141</v>
      </c>
      <c r="L49" s="27">
        <v>161</v>
      </c>
      <c r="M49" s="28">
        <v>3</v>
      </c>
      <c r="N49" s="27">
        <v>1458</v>
      </c>
      <c r="O49" s="29">
        <v>35</v>
      </c>
    </row>
    <row r="50" spans="1:15" ht="15.75" customHeight="1" x14ac:dyDescent="0.3"/>
    <row r="51" spans="1:15" ht="15.75" customHeight="1" x14ac:dyDescent="0.3">
      <c r="A51" s="7"/>
      <c r="B51" s="8" t="s">
        <v>142</v>
      </c>
      <c r="C51" s="6" t="s">
        <v>143</v>
      </c>
      <c r="E51" s="9" t="s">
        <v>144</v>
      </c>
      <c r="F51" s="8"/>
      <c r="G51" s="8"/>
      <c r="I51" s="7"/>
      <c r="J51" s="8" t="s">
        <v>145</v>
      </c>
      <c r="K51" s="6" t="s">
        <v>146</v>
      </c>
      <c r="M51" s="9" t="s">
        <v>147</v>
      </c>
      <c r="N51" s="8"/>
      <c r="O51" s="8"/>
    </row>
    <row r="52" spans="1:15" ht="15.75" customHeight="1" x14ac:dyDescent="0.3">
      <c r="A52" s="10"/>
      <c r="B52" s="11" t="s">
        <v>9</v>
      </c>
      <c r="C52" s="11" t="s">
        <v>10</v>
      </c>
      <c r="D52" s="12" t="s">
        <v>11</v>
      </c>
      <c r="E52" s="12" t="s">
        <v>12</v>
      </c>
      <c r="F52" s="12" t="s">
        <v>13</v>
      </c>
      <c r="G52" s="13" t="s">
        <v>14</v>
      </c>
      <c r="I52" s="10"/>
      <c r="J52" s="11" t="s">
        <v>9</v>
      </c>
      <c r="K52" s="11" t="s">
        <v>10</v>
      </c>
      <c r="L52" s="12" t="s">
        <v>11</v>
      </c>
      <c r="M52" s="12" t="s">
        <v>12</v>
      </c>
      <c r="N52" s="12" t="s">
        <v>13</v>
      </c>
      <c r="O52" s="13" t="s">
        <v>14</v>
      </c>
    </row>
    <row r="53" spans="1:15" x14ac:dyDescent="0.3">
      <c r="A53" s="14">
        <v>6</v>
      </c>
      <c r="B53" s="15" t="s">
        <v>148</v>
      </c>
      <c r="C53" s="15" t="s">
        <v>94</v>
      </c>
      <c r="D53" s="16">
        <v>173</v>
      </c>
      <c r="E53" s="16">
        <v>8</v>
      </c>
      <c r="F53" s="16">
        <v>1699</v>
      </c>
      <c r="G53" s="17">
        <v>77</v>
      </c>
      <c r="I53" s="14">
        <v>1</v>
      </c>
      <c r="J53" s="15" t="s">
        <v>149</v>
      </c>
      <c r="K53" s="15" t="s">
        <v>79</v>
      </c>
      <c r="L53" s="16">
        <v>170</v>
      </c>
      <c r="M53" s="16">
        <v>9</v>
      </c>
      <c r="N53" s="32">
        <v>1641</v>
      </c>
      <c r="O53" s="33">
        <v>74</v>
      </c>
    </row>
    <row r="54" spans="1:15" x14ac:dyDescent="0.3">
      <c r="A54" s="18">
        <v>1</v>
      </c>
      <c r="B54" s="19" t="s">
        <v>150</v>
      </c>
      <c r="C54" s="19" t="s">
        <v>136</v>
      </c>
      <c r="D54" s="20">
        <v>164</v>
      </c>
      <c r="E54" s="21">
        <v>7</v>
      </c>
      <c r="F54" s="23">
        <v>1690</v>
      </c>
      <c r="G54" s="24">
        <v>76</v>
      </c>
      <c r="I54" s="18">
        <v>4</v>
      </c>
      <c r="J54" s="19" t="s">
        <v>151</v>
      </c>
      <c r="K54" s="19" t="s">
        <v>31</v>
      </c>
      <c r="L54" s="20">
        <v>170</v>
      </c>
      <c r="M54" s="21">
        <v>9</v>
      </c>
      <c r="N54" s="20">
        <v>1618</v>
      </c>
      <c r="O54" s="22">
        <v>70</v>
      </c>
    </row>
    <row r="55" spans="1:15" x14ac:dyDescent="0.3">
      <c r="A55" s="18">
        <v>8</v>
      </c>
      <c r="B55" s="19" t="s">
        <v>152</v>
      </c>
      <c r="C55" s="19" t="s">
        <v>27</v>
      </c>
      <c r="D55" s="20">
        <v>174</v>
      </c>
      <c r="E55" s="21">
        <v>9</v>
      </c>
      <c r="F55" s="20">
        <v>1630</v>
      </c>
      <c r="G55" s="22">
        <v>66</v>
      </c>
      <c r="I55" s="18">
        <v>6</v>
      </c>
      <c r="J55" s="19" t="s">
        <v>153</v>
      </c>
      <c r="K55" s="19" t="s">
        <v>136</v>
      </c>
      <c r="L55" s="20">
        <v>168</v>
      </c>
      <c r="M55" s="21">
        <v>7</v>
      </c>
      <c r="N55" s="20">
        <v>1569</v>
      </c>
      <c r="O55" s="22">
        <v>62</v>
      </c>
    </row>
    <row r="56" spans="1:15" x14ac:dyDescent="0.3">
      <c r="A56" s="18">
        <v>3</v>
      </c>
      <c r="B56" s="19" t="s">
        <v>154</v>
      </c>
      <c r="C56" s="19" t="s">
        <v>31</v>
      </c>
      <c r="D56" s="20">
        <v>162</v>
      </c>
      <c r="E56" s="21">
        <v>6</v>
      </c>
      <c r="F56" s="20">
        <v>1632</v>
      </c>
      <c r="G56" s="22">
        <v>61</v>
      </c>
      <c r="I56" s="18">
        <v>7</v>
      </c>
      <c r="J56" s="19" t="s">
        <v>155</v>
      </c>
      <c r="K56" s="19" t="s">
        <v>126</v>
      </c>
      <c r="L56" s="20">
        <v>154</v>
      </c>
      <c r="M56" s="21">
        <v>5</v>
      </c>
      <c r="N56" s="20">
        <v>1581</v>
      </c>
      <c r="O56" s="22">
        <v>58</v>
      </c>
    </row>
    <row r="57" spans="1:15" x14ac:dyDescent="0.3">
      <c r="A57" s="18">
        <v>7</v>
      </c>
      <c r="B57" s="19" t="s">
        <v>156</v>
      </c>
      <c r="C57" s="19" t="s">
        <v>157</v>
      </c>
      <c r="D57" s="20">
        <v>151</v>
      </c>
      <c r="E57" s="21">
        <v>3</v>
      </c>
      <c r="F57" s="20">
        <v>1564</v>
      </c>
      <c r="G57" s="22">
        <v>46</v>
      </c>
      <c r="I57" s="18">
        <v>5</v>
      </c>
      <c r="J57" s="19" t="s">
        <v>158</v>
      </c>
      <c r="K57" s="19" t="s">
        <v>57</v>
      </c>
      <c r="L57" s="20">
        <v>152</v>
      </c>
      <c r="M57" s="21">
        <v>4</v>
      </c>
      <c r="N57" s="20">
        <v>1563</v>
      </c>
      <c r="O57" s="22">
        <v>53</v>
      </c>
    </row>
    <row r="58" spans="1:15" x14ac:dyDescent="0.3">
      <c r="A58" s="18">
        <v>2</v>
      </c>
      <c r="B58" s="19" t="s">
        <v>159</v>
      </c>
      <c r="C58" s="19" t="s">
        <v>59</v>
      </c>
      <c r="D58" s="20">
        <v>156</v>
      </c>
      <c r="E58" s="21">
        <v>4</v>
      </c>
      <c r="F58" s="20">
        <v>1560</v>
      </c>
      <c r="G58" s="22">
        <v>46</v>
      </c>
      <c r="I58" s="18">
        <v>3</v>
      </c>
      <c r="J58" s="19" t="s">
        <v>160</v>
      </c>
      <c r="K58" s="19" t="s">
        <v>94</v>
      </c>
      <c r="L58" s="20">
        <v>148</v>
      </c>
      <c r="M58" s="21">
        <v>3</v>
      </c>
      <c r="N58" s="20">
        <v>1530</v>
      </c>
      <c r="O58" s="22">
        <v>46</v>
      </c>
    </row>
    <row r="59" spans="1:15" x14ac:dyDescent="0.3">
      <c r="A59" s="18">
        <v>5</v>
      </c>
      <c r="B59" s="19" t="s">
        <v>161</v>
      </c>
      <c r="C59" s="19" t="s">
        <v>126</v>
      </c>
      <c r="D59" s="20">
        <v>150</v>
      </c>
      <c r="E59" s="21">
        <v>2</v>
      </c>
      <c r="F59" s="20">
        <v>1531</v>
      </c>
      <c r="G59" s="22">
        <v>36</v>
      </c>
      <c r="I59" s="18">
        <v>9</v>
      </c>
      <c r="J59" s="19" t="s">
        <v>162</v>
      </c>
      <c r="K59" s="19" t="s">
        <v>19</v>
      </c>
      <c r="L59" s="20" t="s">
        <v>45</v>
      </c>
      <c r="M59" s="21">
        <v>0</v>
      </c>
      <c r="N59" s="20">
        <v>1090</v>
      </c>
      <c r="O59" s="22">
        <v>34</v>
      </c>
    </row>
    <row r="60" spans="1:15" x14ac:dyDescent="0.3">
      <c r="A60" s="18">
        <v>4</v>
      </c>
      <c r="B60" s="19" t="s">
        <v>163</v>
      </c>
      <c r="C60" s="19" t="s">
        <v>77</v>
      </c>
      <c r="D60" s="20">
        <v>148</v>
      </c>
      <c r="E60" s="21">
        <v>1</v>
      </c>
      <c r="F60" s="20">
        <v>1459</v>
      </c>
      <c r="G60" s="22">
        <v>22</v>
      </c>
      <c r="I60" s="18">
        <v>2</v>
      </c>
      <c r="J60" s="19" t="s">
        <v>164</v>
      </c>
      <c r="K60" s="19" t="s">
        <v>34</v>
      </c>
      <c r="L60" s="20">
        <v>155</v>
      </c>
      <c r="M60" s="21">
        <v>6</v>
      </c>
      <c r="N60" s="20">
        <v>1454</v>
      </c>
      <c r="O60" s="22">
        <v>27</v>
      </c>
    </row>
    <row r="61" spans="1:15" x14ac:dyDescent="0.3">
      <c r="A61" s="25">
        <v>9</v>
      </c>
      <c r="B61" s="26" t="s">
        <v>165</v>
      </c>
      <c r="C61" s="26" t="s">
        <v>107</v>
      </c>
      <c r="D61" s="27">
        <v>160</v>
      </c>
      <c r="E61" s="28">
        <v>5</v>
      </c>
      <c r="F61" s="27">
        <v>1314</v>
      </c>
      <c r="G61" s="29">
        <v>20</v>
      </c>
      <c r="I61" s="25">
        <v>8</v>
      </c>
      <c r="J61" s="26" t="s">
        <v>166</v>
      </c>
      <c r="K61" s="26" t="s">
        <v>90</v>
      </c>
      <c r="L61" s="27" t="s">
        <v>41</v>
      </c>
      <c r="M61" s="28">
        <v>0</v>
      </c>
      <c r="N61" s="27">
        <v>652</v>
      </c>
      <c r="O61" s="29">
        <v>27</v>
      </c>
    </row>
    <row r="63" spans="1:15" x14ac:dyDescent="0.3">
      <c r="B63" s="6" t="s">
        <v>167</v>
      </c>
      <c r="F63" s="34" t="s">
        <v>168</v>
      </c>
    </row>
    <row r="64" spans="1:15" x14ac:dyDescent="0.3">
      <c r="B64" s="6" t="s">
        <v>169</v>
      </c>
    </row>
  </sheetData>
  <hyperlinks>
    <hyperlink ref="B2" location="'Index'!A3" tooltip="Go to the Index sheet" display="á" xr:uid="{9732A45C-29E0-45A9-B88E-BB7EB45508F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55936-F246-47E0-A266-42EBAF920F4B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1194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A2" s="319"/>
      <c r="B2" s="5" t="s">
        <v>2</v>
      </c>
    </row>
    <row r="3" spans="1:9" ht="15.75" customHeight="1" x14ac:dyDescent="0.3">
      <c r="A3" s="7"/>
      <c r="B3" s="8" t="s">
        <v>3</v>
      </c>
      <c r="C3" s="6" t="s">
        <v>490</v>
      </c>
      <c r="E3" s="9" t="s">
        <v>1274</v>
      </c>
      <c r="F3" s="8"/>
      <c r="G3" s="8"/>
      <c r="H3" s="8"/>
      <c r="I3" s="8"/>
    </row>
    <row r="4" spans="1:9" ht="15.75" customHeight="1" x14ac:dyDescent="0.3">
      <c r="A4" s="320">
        <v>2</v>
      </c>
      <c r="B4" s="321" t="s">
        <v>9</v>
      </c>
      <c r="C4" s="322" t="s">
        <v>10</v>
      </c>
      <c r="D4" s="47" t="s">
        <v>404</v>
      </c>
      <c r="E4" s="75" t="s">
        <v>404</v>
      </c>
      <c r="F4" s="323" t="s">
        <v>11</v>
      </c>
      <c r="G4" s="323" t="s">
        <v>12</v>
      </c>
      <c r="H4" s="323" t="s">
        <v>13</v>
      </c>
      <c r="I4" s="324" t="s">
        <v>14</v>
      </c>
    </row>
    <row r="5" spans="1:9" ht="15.75" customHeight="1" x14ac:dyDescent="0.3">
      <c r="A5" s="358">
        <v>6</v>
      </c>
      <c r="B5" s="338" t="s">
        <v>1069</v>
      </c>
      <c r="C5" s="338" t="s">
        <v>369</v>
      </c>
      <c r="D5" s="353">
        <v>98.001000000000005</v>
      </c>
      <c r="E5" s="353">
        <v>98.001000000000005</v>
      </c>
      <c r="F5" s="339">
        <v>196.00200000000001</v>
      </c>
      <c r="G5" s="340">
        <v>5</v>
      </c>
      <c r="H5" s="352">
        <v>1980.0429999999997</v>
      </c>
      <c r="I5" s="242">
        <v>72</v>
      </c>
    </row>
    <row r="6" spans="1:9" ht="15.75" customHeight="1" x14ac:dyDescent="0.3">
      <c r="A6" s="346">
        <v>7</v>
      </c>
      <c r="B6" s="342" t="s">
        <v>140</v>
      </c>
      <c r="C6" s="342" t="s">
        <v>141</v>
      </c>
      <c r="D6" s="343">
        <v>98.001999999999995</v>
      </c>
      <c r="E6" s="343">
        <v>99</v>
      </c>
      <c r="F6" s="344">
        <v>197.00200000000001</v>
      </c>
      <c r="G6" s="345">
        <v>7</v>
      </c>
      <c r="H6" s="82">
        <v>1977.0379999999998</v>
      </c>
      <c r="I6" s="40">
        <v>72</v>
      </c>
    </row>
    <row r="7" spans="1:9" ht="15.75" customHeight="1" x14ac:dyDescent="0.3">
      <c r="A7" s="346">
        <v>1</v>
      </c>
      <c r="B7" s="342" t="s">
        <v>108</v>
      </c>
      <c r="C7" s="342" t="s">
        <v>480</v>
      </c>
      <c r="D7" s="344">
        <v>98.001000000000005</v>
      </c>
      <c r="E7" s="344">
        <v>98.001000000000005</v>
      </c>
      <c r="F7" s="344">
        <v>196.00200000000001</v>
      </c>
      <c r="G7" s="345">
        <v>5</v>
      </c>
      <c r="H7" s="78">
        <v>1974.0299999999997</v>
      </c>
      <c r="I7" s="24">
        <v>70</v>
      </c>
    </row>
    <row r="8" spans="1:9" ht="15.75" customHeight="1" x14ac:dyDescent="0.3">
      <c r="A8" s="346">
        <v>9</v>
      </c>
      <c r="B8" s="342" t="s">
        <v>689</v>
      </c>
      <c r="C8" s="342" t="s">
        <v>480</v>
      </c>
      <c r="D8" s="343">
        <v>99.004999999999995</v>
      </c>
      <c r="E8" s="343">
        <v>99.003</v>
      </c>
      <c r="F8" s="344">
        <v>198.00799999999998</v>
      </c>
      <c r="G8" s="345">
        <v>9</v>
      </c>
      <c r="H8" s="82">
        <v>1969.0390000000002</v>
      </c>
      <c r="I8" s="40">
        <v>68</v>
      </c>
    </row>
    <row r="9" spans="1:9" ht="15.75" customHeight="1" x14ac:dyDescent="0.3">
      <c r="A9" s="341">
        <v>2</v>
      </c>
      <c r="B9" s="342" t="s">
        <v>1177</v>
      </c>
      <c r="C9" s="342" t="s">
        <v>708</v>
      </c>
      <c r="D9" s="343">
        <v>100.003</v>
      </c>
      <c r="E9" s="343">
        <v>97</v>
      </c>
      <c r="F9" s="344">
        <v>197.00299999999999</v>
      </c>
      <c r="G9" s="345">
        <v>8</v>
      </c>
      <c r="H9" s="82">
        <v>1954.0279999999998</v>
      </c>
      <c r="I9" s="40">
        <v>57</v>
      </c>
    </row>
    <row r="10" spans="1:9" ht="15.75" customHeight="1" x14ac:dyDescent="0.3">
      <c r="A10" s="346">
        <v>3</v>
      </c>
      <c r="B10" s="342" t="s">
        <v>1208</v>
      </c>
      <c r="C10" s="342" t="s">
        <v>480</v>
      </c>
      <c r="D10" s="343">
        <v>97.001000000000005</v>
      </c>
      <c r="E10" s="343">
        <v>99.004999999999995</v>
      </c>
      <c r="F10" s="344">
        <v>196.006</v>
      </c>
      <c r="G10" s="345">
        <v>6</v>
      </c>
      <c r="H10" s="82">
        <v>1956.0259999999998</v>
      </c>
      <c r="I10" s="40">
        <v>56</v>
      </c>
    </row>
    <row r="11" spans="1:9" ht="15.75" customHeight="1" x14ac:dyDescent="0.3">
      <c r="A11" s="341">
        <v>4</v>
      </c>
      <c r="B11" s="342" t="s">
        <v>1203</v>
      </c>
      <c r="C11" s="342" t="s">
        <v>369</v>
      </c>
      <c r="D11" s="343" t="s">
        <v>41</v>
      </c>
      <c r="E11" s="343"/>
      <c r="F11" s="344">
        <v>0</v>
      </c>
      <c r="G11" s="345">
        <v>0</v>
      </c>
      <c r="H11" s="82">
        <v>0</v>
      </c>
      <c r="I11" s="40">
        <v>0</v>
      </c>
    </row>
    <row r="12" spans="1:9" ht="15.75" customHeight="1" x14ac:dyDescent="0.3">
      <c r="A12" s="346">
        <v>5</v>
      </c>
      <c r="B12" s="342" t="s">
        <v>1204</v>
      </c>
      <c r="C12" s="342" t="s">
        <v>369</v>
      </c>
      <c r="D12" s="343" t="s">
        <v>41</v>
      </c>
      <c r="E12" s="343"/>
      <c r="F12" s="344">
        <v>0</v>
      </c>
      <c r="G12" s="345">
        <v>0</v>
      </c>
      <c r="H12" s="82">
        <v>0</v>
      </c>
      <c r="I12" s="40">
        <v>0</v>
      </c>
    </row>
    <row r="13" spans="1:9" ht="15.75" customHeight="1" x14ac:dyDescent="0.3">
      <c r="A13" s="356">
        <v>8</v>
      </c>
      <c r="B13" s="348" t="s">
        <v>1051</v>
      </c>
      <c r="C13" s="348" t="s">
        <v>369</v>
      </c>
      <c r="D13" s="349" t="s">
        <v>41</v>
      </c>
      <c r="E13" s="349"/>
      <c r="F13" s="350">
        <v>0</v>
      </c>
      <c r="G13" s="351">
        <v>0</v>
      </c>
      <c r="H13" s="85">
        <v>0</v>
      </c>
      <c r="I13" s="44">
        <v>0</v>
      </c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7"/>
      <c r="B15" s="8" t="s">
        <v>6</v>
      </c>
      <c r="C15" s="6" t="s">
        <v>1260</v>
      </c>
      <c r="E15" s="9" t="s">
        <v>727</v>
      </c>
      <c r="F15" s="8"/>
      <c r="G15" s="8"/>
      <c r="H15" s="8"/>
      <c r="I15" s="8"/>
    </row>
    <row r="16" spans="1:9" ht="15.75" customHeight="1" x14ac:dyDescent="0.3">
      <c r="A16" s="320">
        <v>2</v>
      </c>
      <c r="B16" s="321" t="s">
        <v>9</v>
      </c>
      <c r="C16" s="322" t="s">
        <v>10</v>
      </c>
      <c r="D16" s="47" t="s">
        <v>404</v>
      </c>
      <c r="E16" s="75" t="s">
        <v>404</v>
      </c>
      <c r="F16" s="323" t="s">
        <v>11</v>
      </c>
      <c r="G16" s="323" t="s">
        <v>12</v>
      </c>
      <c r="H16" s="323" t="s">
        <v>13</v>
      </c>
      <c r="I16" s="324" t="s">
        <v>14</v>
      </c>
    </row>
    <row r="17" spans="1:9" ht="15.75" customHeight="1" x14ac:dyDescent="0.3">
      <c r="A17" s="337">
        <v>7</v>
      </c>
      <c r="B17" s="338" t="s">
        <v>397</v>
      </c>
      <c r="C17" s="338" t="s">
        <v>369</v>
      </c>
      <c r="D17" s="353">
        <v>100.001</v>
      </c>
      <c r="E17" s="353">
        <v>99.001999999999995</v>
      </c>
      <c r="F17" s="339">
        <v>199.00299999999999</v>
      </c>
      <c r="G17" s="340">
        <v>9</v>
      </c>
      <c r="H17" s="352">
        <v>1982.0460000000003</v>
      </c>
      <c r="I17" s="242">
        <v>87</v>
      </c>
    </row>
    <row r="18" spans="1:9" ht="15.75" customHeight="1" x14ac:dyDescent="0.3">
      <c r="A18" s="346">
        <v>5</v>
      </c>
      <c r="B18" s="342" t="s">
        <v>1216</v>
      </c>
      <c r="C18" s="342" t="s">
        <v>72</v>
      </c>
      <c r="D18" s="343">
        <v>98.001999999999995</v>
      </c>
      <c r="E18" s="343">
        <v>96.001999999999995</v>
      </c>
      <c r="F18" s="344">
        <v>194.00399999999999</v>
      </c>
      <c r="G18" s="345">
        <v>7</v>
      </c>
      <c r="H18" s="82">
        <v>1954.0249999999996</v>
      </c>
      <c r="I18" s="40">
        <v>72</v>
      </c>
    </row>
    <row r="19" spans="1:9" ht="15.75" customHeight="1" x14ac:dyDescent="0.3">
      <c r="A19" s="346">
        <v>1</v>
      </c>
      <c r="B19" s="342" t="s">
        <v>1232</v>
      </c>
      <c r="C19" s="342" t="s">
        <v>480</v>
      </c>
      <c r="D19" s="344">
        <v>91.001000000000005</v>
      </c>
      <c r="E19" s="344">
        <v>96.001000000000005</v>
      </c>
      <c r="F19" s="344">
        <v>187.00200000000001</v>
      </c>
      <c r="G19" s="345">
        <v>5</v>
      </c>
      <c r="H19" s="78">
        <v>1953.0209999999997</v>
      </c>
      <c r="I19" s="24">
        <v>72</v>
      </c>
    </row>
    <row r="20" spans="1:9" ht="15.75" customHeight="1" x14ac:dyDescent="0.3">
      <c r="A20" s="341">
        <v>4</v>
      </c>
      <c r="B20" s="342" t="s">
        <v>1227</v>
      </c>
      <c r="C20" s="342" t="s">
        <v>480</v>
      </c>
      <c r="D20" s="344">
        <v>96.003</v>
      </c>
      <c r="E20" s="343">
        <v>96.001000000000005</v>
      </c>
      <c r="F20" s="344">
        <v>192.00400000000002</v>
      </c>
      <c r="G20" s="345">
        <v>6</v>
      </c>
      <c r="H20" s="82">
        <v>1929.0249999999996</v>
      </c>
      <c r="I20" s="40">
        <v>59</v>
      </c>
    </row>
    <row r="21" spans="1:9" ht="15.75" customHeight="1" x14ac:dyDescent="0.3">
      <c r="A21" s="341">
        <v>2</v>
      </c>
      <c r="B21" s="342" t="s">
        <v>370</v>
      </c>
      <c r="C21" s="342" t="s">
        <v>369</v>
      </c>
      <c r="D21" s="344">
        <v>97.001999999999995</v>
      </c>
      <c r="E21" s="343">
        <v>98.001999999999995</v>
      </c>
      <c r="F21" s="344">
        <v>195.00399999999999</v>
      </c>
      <c r="G21" s="345">
        <v>8</v>
      </c>
      <c r="H21" s="82">
        <v>1455.0139999999999</v>
      </c>
      <c r="I21" s="40">
        <v>50</v>
      </c>
    </row>
    <row r="22" spans="1:9" ht="15.75" customHeight="1" x14ac:dyDescent="0.3">
      <c r="A22" s="346">
        <v>3</v>
      </c>
      <c r="B22" s="342" t="s">
        <v>1237</v>
      </c>
      <c r="C22" s="342" t="s">
        <v>369</v>
      </c>
      <c r="D22" s="343" t="s">
        <v>41</v>
      </c>
      <c r="E22" s="343"/>
      <c r="F22" s="344">
        <v>0</v>
      </c>
      <c r="G22" s="345">
        <v>0</v>
      </c>
      <c r="H22" s="82">
        <v>0</v>
      </c>
      <c r="I22" s="40">
        <v>0</v>
      </c>
    </row>
    <row r="23" spans="1:9" ht="15.75" customHeight="1" x14ac:dyDescent="0.3">
      <c r="A23" s="341">
        <v>6</v>
      </c>
      <c r="B23" s="342" t="s">
        <v>1240</v>
      </c>
      <c r="C23" s="342" t="s">
        <v>369</v>
      </c>
      <c r="D23" s="344" t="s">
        <v>41</v>
      </c>
      <c r="E23" s="343"/>
      <c r="F23" s="344">
        <v>0</v>
      </c>
      <c r="G23" s="345">
        <v>0</v>
      </c>
      <c r="H23" s="82">
        <v>0</v>
      </c>
      <c r="I23" s="40">
        <v>0</v>
      </c>
    </row>
    <row r="24" spans="1:9" ht="15.75" customHeight="1" x14ac:dyDescent="0.3">
      <c r="A24" s="341">
        <v>8</v>
      </c>
      <c r="B24" s="342" t="s">
        <v>532</v>
      </c>
      <c r="C24" s="342" t="s">
        <v>94</v>
      </c>
      <c r="D24" s="343" t="s">
        <v>45</v>
      </c>
      <c r="E24" s="343" t="s">
        <v>404</v>
      </c>
      <c r="F24" s="344">
        <v>0</v>
      </c>
      <c r="G24" s="345">
        <v>0</v>
      </c>
      <c r="H24" s="82">
        <v>0</v>
      </c>
      <c r="I24" s="40">
        <v>0</v>
      </c>
    </row>
    <row r="25" spans="1:9" ht="15.75" customHeight="1" x14ac:dyDescent="0.3">
      <c r="A25" s="347">
        <v>9</v>
      </c>
      <c r="B25" s="348" t="s">
        <v>1218</v>
      </c>
      <c r="C25" s="348" t="s">
        <v>369</v>
      </c>
      <c r="D25" s="349" t="s">
        <v>41</v>
      </c>
      <c r="E25" s="349"/>
      <c r="F25" s="350">
        <v>0</v>
      </c>
      <c r="G25" s="351">
        <v>0</v>
      </c>
      <c r="H25" s="85">
        <v>0</v>
      </c>
      <c r="I25" s="44">
        <v>0</v>
      </c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7"/>
      <c r="B27" s="8" t="s">
        <v>48</v>
      </c>
      <c r="C27" s="6" t="s">
        <v>1261</v>
      </c>
      <c r="E27" s="9" t="s">
        <v>646</v>
      </c>
      <c r="F27" s="8"/>
      <c r="G27" s="8"/>
      <c r="H27" s="8"/>
      <c r="I27" s="8"/>
    </row>
    <row r="28" spans="1:9" ht="15.75" customHeight="1" x14ac:dyDescent="0.3">
      <c r="A28" s="320">
        <v>2</v>
      </c>
      <c r="B28" s="321" t="s">
        <v>9</v>
      </c>
      <c r="C28" s="322" t="s">
        <v>10</v>
      </c>
      <c r="D28" s="47" t="s">
        <v>404</v>
      </c>
      <c r="E28" s="75" t="s">
        <v>404</v>
      </c>
      <c r="F28" s="323" t="s">
        <v>11</v>
      </c>
      <c r="G28" s="323" t="s">
        <v>12</v>
      </c>
      <c r="H28" s="323" t="s">
        <v>13</v>
      </c>
      <c r="I28" s="324" t="s">
        <v>14</v>
      </c>
    </row>
    <row r="29" spans="1:9" ht="15.75" customHeight="1" x14ac:dyDescent="0.3">
      <c r="A29" s="337">
        <v>5</v>
      </c>
      <c r="B29" s="338" t="s">
        <v>1052</v>
      </c>
      <c r="C29" s="338" t="s">
        <v>369</v>
      </c>
      <c r="D29" s="339">
        <v>100.003</v>
      </c>
      <c r="E29" s="353">
        <v>100.001</v>
      </c>
      <c r="F29" s="339">
        <v>200.00400000000002</v>
      </c>
      <c r="G29" s="340">
        <v>8</v>
      </c>
      <c r="H29" s="352">
        <v>1962.0309999999999</v>
      </c>
      <c r="I29" s="242">
        <v>79</v>
      </c>
    </row>
    <row r="30" spans="1:9" ht="15.75" customHeight="1" x14ac:dyDescent="0.3">
      <c r="A30" s="346">
        <v>7</v>
      </c>
      <c r="B30" s="342" t="s">
        <v>372</v>
      </c>
      <c r="C30" s="342" t="s">
        <v>369</v>
      </c>
      <c r="D30" s="344">
        <v>93.001000000000005</v>
      </c>
      <c r="E30" s="343">
        <v>95.001999999999995</v>
      </c>
      <c r="F30" s="344">
        <v>188.00299999999999</v>
      </c>
      <c r="G30" s="345">
        <v>7</v>
      </c>
      <c r="H30" s="82">
        <v>1899.0139999999997</v>
      </c>
      <c r="I30" s="40">
        <v>71</v>
      </c>
    </row>
    <row r="31" spans="1:9" ht="15.75" customHeight="1" x14ac:dyDescent="0.3">
      <c r="A31" s="346">
        <v>1</v>
      </c>
      <c r="B31" s="342" t="s">
        <v>368</v>
      </c>
      <c r="C31" s="342" t="s">
        <v>369</v>
      </c>
      <c r="D31" s="344" t="s">
        <v>41</v>
      </c>
      <c r="E31" s="343"/>
      <c r="F31" s="344">
        <v>0</v>
      </c>
      <c r="G31" s="345">
        <v>0</v>
      </c>
      <c r="H31" s="78">
        <v>0</v>
      </c>
      <c r="I31" s="24">
        <v>0</v>
      </c>
    </row>
    <row r="32" spans="1:9" ht="15.75" customHeight="1" x14ac:dyDescent="0.3">
      <c r="A32" s="341">
        <v>2</v>
      </c>
      <c r="B32" s="342" t="s">
        <v>1238</v>
      </c>
      <c r="C32" s="342" t="s">
        <v>369</v>
      </c>
      <c r="D32" s="344" t="s">
        <v>41</v>
      </c>
      <c r="E32" s="343"/>
      <c r="F32" s="344">
        <v>0</v>
      </c>
      <c r="G32" s="345">
        <v>0</v>
      </c>
      <c r="H32" s="82">
        <v>0</v>
      </c>
      <c r="I32" s="40">
        <v>0</v>
      </c>
    </row>
    <row r="33" spans="1:9" ht="15.75" customHeight="1" x14ac:dyDescent="0.3">
      <c r="A33" s="346">
        <v>3</v>
      </c>
      <c r="B33" s="342" t="s">
        <v>1262</v>
      </c>
      <c r="C33" s="342" t="s">
        <v>369</v>
      </c>
      <c r="D33" s="354" t="s">
        <v>41</v>
      </c>
      <c r="E33" s="355"/>
      <c r="F33" s="344">
        <v>0</v>
      </c>
      <c r="G33" s="345">
        <v>0</v>
      </c>
      <c r="H33" s="82">
        <v>0</v>
      </c>
      <c r="I33" s="40">
        <v>0</v>
      </c>
    </row>
    <row r="34" spans="1:9" ht="15.75" customHeight="1" x14ac:dyDescent="0.3">
      <c r="A34" s="341">
        <v>4</v>
      </c>
      <c r="B34" s="342" t="s">
        <v>1256</v>
      </c>
      <c r="C34" s="342" t="s">
        <v>369</v>
      </c>
      <c r="D34" s="344" t="s">
        <v>41</v>
      </c>
      <c r="E34" s="343"/>
      <c r="F34" s="344">
        <v>0</v>
      </c>
      <c r="G34" s="345">
        <v>0</v>
      </c>
      <c r="H34" s="82">
        <v>0</v>
      </c>
      <c r="I34" s="40">
        <v>0</v>
      </c>
    </row>
    <row r="35" spans="1:9" ht="15.75" customHeight="1" x14ac:dyDescent="0.3">
      <c r="A35" s="341">
        <v>6</v>
      </c>
      <c r="B35" s="342" t="s">
        <v>1242</v>
      </c>
      <c r="C35" s="342" t="s">
        <v>369</v>
      </c>
      <c r="D35" s="344" t="s">
        <v>41</v>
      </c>
      <c r="E35" s="343"/>
      <c r="F35" s="344">
        <v>0</v>
      </c>
      <c r="G35" s="345">
        <v>0</v>
      </c>
      <c r="H35" s="82">
        <v>0</v>
      </c>
      <c r="I35" s="40">
        <v>0</v>
      </c>
    </row>
    <row r="36" spans="1:9" ht="15.75" customHeight="1" x14ac:dyDescent="0.3">
      <c r="A36" s="356">
        <v>8</v>
      </c>
      <c r="B36" s="348" t="s">
        <v>620</v>
      </c>
      <c r="C36" s="348" t="s">
        <v>72</v>
      </c>
      <c r="D36" s="350" t="s">
        <v>45</v>
      </c>
      <c r="E36" s="349"/>
      <c r="F36" s="350">
        <v>0</v>
      </c>
      <c r="G36" s="351">
        <v>0</v>
      </c>
      <c r="H36" s="85">
        <v>0</v>
      </c>
      <c r="I36" s="44">
        <v>0</v>
      </c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6" t="s">
        <v>234</v>
      </c>
      <c r="E38" s="34" t="s">
        <v>1341</v>
      </c>
      <c r="H38" s="35"/>
      <c r="I38" s="35"/>
    </row>
    <row r="39" spans="1:9" ht="15.75" customHeight="1" x14ac:dyDescent="0.3">
      <c r="A39" s="35"/>
      <c r="B39" s="6" t="s">
        <v>1342</v>
      </c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heetProtection selectLockedCells="1" selectUnlockedCells="1"/>
  <sortState xmlns:xlrd2="http://schemas.microsoft.com/office/spreadsheetml/2017/richdata2" ref="A29:I36">
    <sortCondition descending="1" ref="I29"/>
    <sortCondition descending="1" ref="H29"/>
  </sortState>
  <hyperlinks>
    <hyperlink ref="B2" location="'Index'!A3" tooltip="Go to the Index sheet" display="á" xr:uid="{BAE03462-157A-4090-8640-BD427AC54EF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87EF8-0FAE-43F9-8D44-7D520E34F60E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412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413</v>
      </c>
      <c r="E3" s="9" t="s">
        <v>414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/>
      <c r="E4" s="7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359</v>
      </c>
      <c r="C5" s="15" t="s">
        <v>40</v>
      </c>
      <c r="D5" s="77">
        <v>100.003</v>
      </c>
      <c r="E5" s="77">
        <v>100.002</v>
      </c>
      <c r="F5" s="77">
        <f t="shared" ref="F5:F13" si="0">SUM(D5,E5)</f>
        <v>200.005</v>
      </c>
      <c r="G5" s="16">
        <v>9</v>
      </c>
      <c r="H5" s="77">
        <v>1997.0379999999996</v>
      </c>
      <c r="I5" s="17">
        <v>83</v>
      </c>
    </row>
    <row r="6" spans="1:9" ht="15.75" customHeight="1" x14ac:dyDescent="0.3">
      <c r="A6" s="18">
        <v>6</v>
      </c>
      <c r="B6" s="19" t="s">
        <v>140</v>
      </c>
      <c r="C6" s="19" t="s">
        <v>141</v>
      </c>
      <c r="D6" s="78">
        <v>100.002</v>
      </c>
      <c r="E6" s="78">
        <v>98.001999999999995</v>
      </c>
      <c r="F6" s="78">
        <f t="shared" si="0"/>
        <v>198.00399999999999</v>
      </c>
      <c r="G6" s="21">
        <v>8</v>
      </c>
      <c r="H6" s="78">
        <v>1984.0449999999998</v>
      </c>
      <c r="I6" s="22">
        <v>74</v>
      </c>
    </row>
    <row r="7" spans="1:9" ht="15.75" customHeight="1" x14ac:dyDescent="0.3">
      <c r="A7" s="18">
        <v>2</v>
      </c>
      <c r="B7" s="19" t="s">
        <v>297</v>
      </c>
      <c r="C7" s="19" t="s">
        <v>415</v>
      </c>
      <c r="D7" s="78">
        <v>99.001999999999995</v>
      </c>
      <c r="E7" s="78">
        <v>99.001000000000005</v>
      </c>
      <c r="F7" s="78">
        <f t="shared" si="0"/>
        <v>198.00299999999999</v>
      </c>
      <c r="G7" s="21">
        <v>7</v>
      </c>
      <c r="H7" s="78">
        <v>1986.0329999999997</v>
      </c>
      <c r="I7" s="24">
        <v>73</v>
      </c>
    </row>
    <row r="8" spans="1:9" ht="15.75" customHeight="1" x14ac:dyDescent="0.3">
      <c r="A8" s="18">
        <v>4</v>
      </c>
      <c r="B8" s="19" t="s">
        <v>380</v>
      </c>
      <c r="C8" s="19" t="s">
        <v>381</v>
      </c>
      <c r="D8" s="78">
        <v>99.001000000000005</v>
      </c>
      <c r="E8" s="78">
        <v>98</v>
      </c>
      <c r="F8" s="78">
        <f t="shared" si="0"/>
        <v>197.001</v>
      </c>
      <c r="G8" s="21">
        <v>6</v>
      </c>
      <c r="H8" s="78">
        <v>1773.0279999999996</v>
      </c>
      <c r="I8" s="22">
        <v>48</v>
      </c>
    </row>
    <row r="9" spans="1:9" ht="15.75" customHeight="1" x14ac:dyDescent="0.3">
      <c r="A9" s="18">
        <v>8</v>
      </c>
      <c r="B9" s="19" t="s">
        <v>416</v>
      </c>
      <c r="C9" s="19" t="s">
        <v>107</v>
      </c>
      <c r="D9" s="78">
        <v>98.001999999999995</v>
      </c>
      <c r="E9" s="78">
        <v>95</v>
      </c>
      <c r="F9" s="78">
        <f t="shared" si="0"/>
        <v>193.00200000000001</v>
      </c>
      <c r="G9" s="21">
        <v>2</v>
      </c>
      <c r="H9" s="78">
        <v>1954.0259999999996</v>
      </c>
      <c r="I9" s="22">
        <v>43</v>
      </c>
    </row>
    <row r="10" spans="1:9" ht="15.75" customHeight="1" x14ac:dyDescent="0.3">
      <c r="A10" s="18">
        <v>3</v>
      </c>
      <c r="B10" s="19" t="s">
        <v>417</v>
      </c>
      <c r="C10" s="19" t="s">
        <v>157</v>
      </c>
      <c r="D10" s="78">
        <v>100.001</v>
      </c>
      <c r="E10" s="78">
        <v>96</v>
      </c>
      <c r="F10" s="78">
        <f t="shared" si="0"/>
        <v>196.001</v>
      </c>
      <c r="G10" s="21">
        <v>4</v>
      </c>
      <c r="H10" s="78">
        <v>1949.0299999999997</v>
      </c>
      <c r="I10" s="22">
        <v>43</v>
      </c>
    </row>
    <row r="11" spans="1:9" ht="15.75" customHeight="1" x14ac:dyDescent="0.3">
      <c r="A11" s="18">
        <v>9</v>
      </c>
      <c r="B11" s="19" t="s">
        <v>418</v>
      </c>
      <c r="C11" s="19" t="s">
        <v>40</v>
      </c>
      <c r="D11" s="78" t="s">
        <v>45</v>
      </c>
      <c r="E11" s="78"/>
      <c r="F11" s="78">
        <f t="shared" si="0"/>
        <v>0</v>
      </c>
      <c r="G11" s="21">
        <v>0</v>
      </c>
      <c r="H11" s="78">
        <v>1757.02</v>
      </c>
      <c r="I11" s="22">
        <v>32</v>
      </c>
    </row>
    <row r="12" spans="1:9" ht="15.75" customHeight="1" x14ac:dyDescent="0.3">
      <c r="A12" s="18">
        <v>1</v>
      </c>
      <c r="B12" s="19" t="s">
        <v>419</v>
      </c>
      <c r="C12" s="19" t="s">
        <v>90</v>
      </c>
      <c r="D12" s="78">
        <v>98.003</v>
      </c>
      <c r="E12" s="78">
        <v>96.001999999999995</v>
      </c>
      <c r="F12" s="78">
        <f t="shared" si="0"/>
        <v>194.005</v>
      </c>
      <c r="G12" s="21">
        <v>3</v>
      </c>
      <c r="H12" s="78">
        <v>1928.0260000000003</v>
      </c>
      <c r="I12" s="24">
        <v>29</v>
      </c>
    </row>
    <row r="13" spans="1:9" ht="15.75" customHeight="1" x14ac:dyDescent="0.3">
      <c r="A13" s="25">
        <v>5</v>
      </c>
      <c r="B13" s="26" t="s">
        <v>420</v>
      </c>
      <c r="C13" s="26" t="s">
        <v>19</v>
      </c>
      <c r="D13" s="79">
        <v>99.003</v>
      </c>
      <c r="E13" s="79">
        <v>97.001000000000005</v>
      </c>
      <c r="F13" s="79">
        <f t="shared" si="0"/>
        <v>196.00400000000002</v>
      </c>
      <c r="G13" s="28">
        <v>5</v>
      </c>
      <c r="H13" s="79">
        <v>1931.018</v>
      </c>
      <c r="I13" s="29">
        <v>26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421</v>
      </c>
      <c r="E15" s="9" t="s">
        <v>422</v>
      </c>
      <c r="F15" s="8"/>
      <c r="G15" s="8"/>
      <c r="H15" s="8"/>
      <c r="I15" s="8"/>
    </row>
    <row r="16" spans="1:9" ht="15.75" customHeight="1" x14ac:dyDescent="0.3">
      <c r="A16" s="71">
        <v>2</v>
      </c>
      <c r="B16" s="11" t="s">
        <v>9</v>
      </c>
      <c r="C16" s="72" t="s">
        <v>10</v>
      </c>
      <c r="D16" s="47"/>
      <c r="E16" s="75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8</v>
      </c>
      <c r="B17" s="15" t="s">
        <v>423</v>
      </c>
      <c r="C17" s="15" t="s">
        <v>79</v>
      </c>
      <c r="D17" s="77">
        <v>99.001000000000005</v>
      </c>
      <c r="E17" s="77">
        <v>98.001999999999995</v>
      </c>
      <c r="F17" s="77">
        <f t="shared" ref="F17:F25" si="1">SUM(D17,E17)</f>
        <v>197.00299999999999</v>
      </c>
      <c r="G17" s="16">
        <v>8</v>
      </c>
      <c r="H17" s="77">
        <v>1960.029</v>
      </c>
      <c r="I17" s="17">
        <v>79</v>
      </c>
    </row>
    <row r="18" spans="1:9" ht="15.75" customHeight="1" x14ac:dyDescent="0.3">
      <c r="A18" s="18">
        <v>1</v>
      </c>
      <c r="B18" s="19" t="s">
        <v>424</v>
      </c>
      <c r="C18" s="19" t="s">
        <v>425</v>
      </c>
      <c r="D18" s="78">
        <v>100</v>
      </c>
      <c r="E18" s="78">
        <v>99</v>
      </c>
      <c r="F18" s="78">
        <f t="shared" si="1"/>
        <v>199</v>
      </c>
      <c r="G18" s="21">
        <v>9</v>
      </c>
      <c r="H18" s="78">
        <v>1945.0199999999998</v>
      </c>
      <c r="I18" s="24">
        <v>69</v>
      </c>
    </row>
    <row r="19" spans="1:9" ht="15.75" customHeight="1" x14ac:dyDescent="0.3">
      <c r="A19" s="18">
        <v>6</v>
      </c>
      <c r="B19" s="19" t="s">
        <v>426</v>
      </c>
      <c r="C19" s="19" t="s">
        <v>92</v>
      </c>
      <c r="D19" s="78">
        <v>99.001000000000005</v>
      </c>
      <c r="E19" s="78">
        <v>97</v>
      </c>
      <c r="F19" s="78">
        <f t="shared" si="1"/>
        <v>196.001</v>
      </c>
      <c r="G19" s="21">
        <v>7</v>
      </c>
      <c r="H19" s="78">
        <v>1934.0179999999998</v>
      </c>
      <c r="I19" s="22">
        <v>63</v>
      </c>
    </row>
    <row r="20" spans="1:9" ht="15.75" customHeight="1" x14ac:dyDescent="0.3">
      <c r="A20" s="18">
        <v>2</v>
      </c>
      <c r="B20" s="19" t="s">
        <v>427</v>
      </c>
      <c r="C20" s="19" t="s">
        <v>428</v>
      </c>
      <c r="D20" s="78">
        <v>96.001000000000005</v>
      </c>
      <c r="E20" s="78">
        <v>94</v>
      </c>
      <c r="F20" s="78">
        <f t="shared" si="1"/>
        <v>190.001</v>
      </c>
      <c r="G20" s="21">
        <v>5</v>
      </c>
      <c r="H20" s="78">
        <v>1929.0129999999999</v>
      </c>
      <c r="I20" s="22">
        <v>62</v>
      </c>
    </row>
    <row r="21" spans="1:9" ht="15.75" customHeight="1" x14ac:dyDescent="0.3">
      <c r="A21" s="18">
        <v>7</v>
      </c>
      <c r="B21" s="19" t="s">
        <v>68</v>
      </c>
      <c r="C21" s="19" t="s">
        <v>69</v>
      </c>
      <c r="D21" s="78">
        <v>97.004000000000005</v>
      </c>
      <c r="E21" s="78">
        <v>96.001999999999995</v>
      </c>
      <c r="F21" s="78">
        <f t="shared" si="1"/>
        <v>193.006</v>
      </c>
      <c r="G21" s="21">
        <v>6</v>
      </c>
      <c r="H21" s="78">
        <v>1926.019</v>
      </c>
      <c r="I21" s="22">
        <v>59</v>
      </c>
    </row>
    <row r="22" spans="1:9" ht="15.75" customHeight="1" x14ac:dyDescent="0.3">
      <c r="A22" s="18">
        <v>9</v>
      </c>
      <c r="B22" s="19" t="s">
        <v>429</v>
      </c>
      <c r="C22" s="19" t="s">
        <v>92</v>
      </c>
      <c r="D22" s="78">
        <v>95</v>
      </c>
      <c r="E22" s="78">
        <v>93</v>
      </c>
      <c r="F22" s="78">
        <f t="shared" si="1"/>
        <v>188</v>
      </c>
      <c r="G22" s="21">
        <v>4</v>
      </c>
      <c r="H22" s="78">
        <v>1906.0119999999997</v>
      </c>
      <c r="I22" s="22">
        <v>47</v>
      </c>
    </row>
    <row r="23" spans="1:9" ht="15.75" customHeight="1" x14ac:dyDescent="0.3">
      <c r="A23" s="18">
        <v>3</v>
      </c>
      <c r="B23" s="19" t="s">
        <v>430</v>
      </c>
      <c r="C23" s="19" t="s">
        <v>428</v>
      </c>
      <c r="D23" s="78">
        <v>91</v>
      </c>
      <c r="E23" s="78">
        <v>86</v>
      </c>
      <c r="F23" s="78">
        <f t="shared" si="1"/>
        <v>177</v>
      </c>
      <c r="G23" s="21">
        <v>3</v>
      </c>
      <c r="H23" s="78">
        <v>1850.008</v>
      </c>
      <c r="I23" s="22">
        <v>33</v>
      </c>
    </row>
    <row r="24" spans="1:9" ht="15.75" customHeight="1" x14ac:dyDescent="0.3">
      <c r="A24" s="18">
        <v>5</v>
      </c>
      <c r="B24" s="19" t="s">
        <v>39</v>
      </c>
      <c r="C24" s="19" t="s">
        <v>40</v>
      </c>
      <c r="D24" s="80" t="s">
        <v>41</v>
      </c>
      <c r="E24" s="78"/>
      <c r="F24" s="78">
        <f t="shared" si="1"/>
        <v>0</v>
      </c>
      <c r="G24" s="21">
        <v>0</v>
      </c>
      <c r="H24" s="78">
        <v>769.005</v>
      </c>
      <c r="I24" s="22">
        <v>20</v>
      </c>
    </row>
    <row r="25" spans="1:9" ht="15.75" customHeight="1" x14ac:dyDescent="0.3">
      <c r="A25" s="25">
        <v>4</v>
      </c>
      <c r="B25" s="26" t="s">
        <v>431</v>
      </c>
      <c r="C25" s="26" t="s">
        <v>432</v>
      </c>
      <c r="D25" s="79" t="s">
        <v>45</v>
      </c>
      <c r="E25" s="79"/>
      <c r="F25" s="79">
        <f t="shared" si="1"/>
        <v>0</v>
      </c>
      <c r="G25" s="28">
        <v>0</v>
      </c>
      <c r="H25" s="79">
        <v>366.00099999999998</v>
      </c>
      <c r="I25" s="29">
        <v>2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433</v>
      </c>
      <c r="E27" s="9" t="s">
        <v>434</v>
      </c>
      <c r="F27" s="8"/>
      <c r="G27" s="8"/>
      <c r="H27" s="8"/>
      <c r="I27" s="8"/>
    </row>
    <row r="28" spans="1:9" ht="15.75" customHeight="1" x14ac:dyDescent="0.3">
      <c r="A28" s="71">
        <v>2</v>
      </c>
      <c r="B28" s="11" t="s">
        <v>9</v>
      </c>
      <c r="C28" s="72" t="s">
        <v>10</v>
      </c>
      <c r="D28" s="47"/>
      <c r="E28" s="75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7</v>
      </c>
      <c r="B29" s="15" t="s">
        <v>435</v>
      </c>
      <c r="C29" s="15" t="s">
        <v>425</v>
      </c>
      <c r="D29" s="77">
        <v>96</v>
      </c>
      <c r="E29" s="77">
        <v>95</v>
      </c>
      <c r="F29" s="77">
        <f t="shared" ref="F29:F37" si="2">SUM(D29,E29)</f>
        <v>191</v>
      </c>
      <c r="G29" s="16">
        <v>7</v>
      </c>
      <c r="H29" s="77">
        <v>1950.0189999999998</v>
      </c>
      <c r="I29" s="17">
        <v>79</v>
      </c>
    </row>
    <row r="30" spans="1:9" ht="15.75" customHeight="1" x14ac:dyDescent="0.3">
      <c r="A30" s="18">
        <v>8</v>
      </c>
      <c r="B30" s="19" t="s">
        <v>436</v>
      </c>
      <c r="C30" s="19" t="s">
        <v>107</v>
      </c>
      <c r="D30" s="78">
        <v>98.001000000000005</v>
      </c>
      <c r="E30" s="78">
        <v>98</v>
      </c>
      <c r="F30" s="78">
        <f t="shared" si="2"/>
        <v>196.001</v>
      </c>
      <c r="G30" s="21">
        <v>9</v>
      </c>
      <c r="H30" s="78">
        <v>1943.0169999999998</v>
      </c>
      <c r="I30" s="22">
        <v>75</v>
      </c>
    </row>
    <row r="31" spans="1:9" ht="15.75" customHeight="1" x14ac:dyDescent="0.3">
      <c r="A31" s="18">
        <v>3</v>
      </c>
      <c r="B31" s="19" t="s">
        <v>437</v>
      </c>
      <c r="C31" s="19" t="s">
        <v>111</v>
      </c>
      <c r="D31" s="78">
        <v>94.001999999999995</v>
      </c>
      <c r="E31" s="78">
        <v>88.001000000000005</v>
      </c>
      <c r="F31" s="78">
        <f t="shared" si="2"/>
        <v>182.00299999999999</v>
      </c>
      <c r="G31" s="21">
        <v>3</v>
      </c>
      <c r="H31" s="78">
        <v>1909.0199999999998</v>
      </c>
      <c r="I31" s="22">
        <v>61</v>
      </c>
    </row>
    <row r="32" spans="1:9" ht="15.75" customHeight="1" x14ac:dyDescent="0.3">
      <c r="A32" s="18">
        <v>1</v>
      </c>
      <c r="B32" s="19" t="s">
        <v>438</v>
      </c>
      <c r="C32" s="19" t="s">
        <v>425</v>
      </c>
      <c r="D32" s="78">
        <v>95.001000000000005</v>
      </c>
      <c r="E32" s="78">
        <v>92.001000000000005</v>
      </c>
      <c r="F32" s="78">
        <f t="shared" si="2"/>
        <v>187.00200000000001</v>
      </c>
      <c r="G32" s="21">
        <v>4</v>
      </c>
      <c r="H32" s="78">
        <v>1911.0169999999998</v>
      </c>
      <c r="I32" s="24">
        <v>57</v>
      </c>
    </row>
    <row r="33" spans="1:9" ht="15.75" customHeight="1" x14ac:dyDescent="0.3">
      <c r="A33" s="18">
        <v>5</v>
      </c>
      <c r="B33" s="19" t="s">
        <v>439</v>
      </c>
      <c r="C33" s="19" t="s">
        <v>432</v>
      </c>
      <c r="D33" s="78">
        <v>96</v>
      </c>
      <c r="E33" s="78">
        <v>92.001000000000005</v>
      </c>
      <c r="F33" s="78">
        <f t="shared" si="2"/>
        <v>188.001</v>
      </c>
      <c r="G33" s="21">
        <v>5</v>
      </c>
      <c r="H33" s="78">
        <v>1896.0099999999998</v>
      </c>
      <c r="I33" s="22">
        <v>50</v>
      </c>
    </row>
    <row r="34" spans="1:9" ht="15.75" customHeight="1" x14ac:dyDescent="0.3">
      <c r="A34" s="18">
        <v>6</v>
      </c>
      <c r="B34" s="19" t="s">
        <v>440</v>
      </c>
      <c r="C34" s="19" t="s">
        <v>111</v>
      </c>
      <c r="D34" s="78">
        <v>98</v>
      </c>
      <c r="E34" s="78">
        <v>97</v>
      </c>
      <c r="F34" s="78">
        <f t="shared" si="2"/>
        <v>195</v>
      </c>
      <c r="G34" s="21">
        <v>8</v>
      </c>
      <c r="H34" s="78">
        <v>1711.0129999999997</v>
      </c>
      <c r="I34" s="22">
        <v>45</v>
      </c>
    </row>
    <row r="35" spans="1:9" ht="15.75" customHeight="1" x14ac:dyDescent="0.3">
      <c r="A35" s="18">
        <v>4</v>
      </c>
      <c r="B35" s="19" t="s">
        <v>441</v>
      </c>
      <c r="C35" s="19" t="s">
        <v>187</v>
      </c>
      <c r="D35" s="78">
        <v>96.001999999999995</v>
      </c>
      <c r="E35" s="78">
        <v>93</v>
      </c>
      <c r="F35" s="78">
        <f t="shared" si="2"/>
        <v>189.00200000000001</v>
      </c>
      <c r="G35" s="21">
        <v>6</v>
      </c>
      <c r="H35" s="78">
        <v>1711.0099999999998</v>
      </c>
      <c r="I35" s="22">
        <v>45</v>
      </c>
    </row>
    <row r="36" spans="1:9" ht="15.75" customHeight="1" x14ac:dyDescent="0.3">
      <c r="A36" s="18">
        <v>9</v>
      </c>
      <c r="B36" s="19" t="s">
        <v>442</v>
      </c>
      <c r="C36" s="19" t="s">
        <v>428</v>
      </c>
      <c r="D36" s="78">
        <v>93.001000000000005</v>
      </c>
      <c r="E36" s="78">
        <v>87</v>
      </c>
      <c r="F36" s="78">
        <f t="shared" si="2"/>
        <v>180.001</v>
      </c>
      <c r="G36" s="21">
        <v>2</v>
      </c>
      <c r="H36" s="78">
        <v>1832.0070000000001</v>
      </c>
      <c r="I36" s="22">
        <v>26</v>
      </c>
    </row>
    <row r="37" spans="1:9" ht="15.75" customHeight="1" x14ac:dyDescent="0.3">
      <c r="A37" s="25">
        <v>2</v>
      </c>
      <c r="B37" s="26" t="s">
        <v>443</v>
      </c>
      <c r="C37" s="26" t="s">
        <v>107</v>
      </c>
      <c r="D37" s="79" t="s">
        <v>45</v>
      </c>
      <c r="E37" s="79"/>
      <c r="F37" s="79">
        <f t="shared" si="2"/>
        <v>0</v>
      </c>
      <c r="G37" s="28">
        <v>0</v>
      </c>
      <c r="H37" s="79">
        <v>1170.002</v>
      </c>
      <c r="I37" s="29">
        <v>10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6" t="s">
        <v>444</v>
      </c>
      <c r="E39" s="9" t="s">
        <v>445</v>
      </c>
      <c r="F39" s="8"/>
      <c r="G39" s="8"/>
      <c r="H39" s="8"/>
      <c r="I39" s="8"/>
    </row>
    <row r="40" spans="1:9" ht="15.75" customHeight="1" x14ac:dyDescent="0.3">
      <c r="A40" s="71">
        <v>2</v>
      </c>
      <c r="B40" s="11" t="s">
        <v>9</v>
      </c>
      <c r="C40" s="72" t="s">
        <v>10</v>
      </c>
      <c r="D40" s="47"/>
      <c r="E40" s="75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7</v>
      </c>
      <c r="B41" s="15" t="s">
        <v>446</v>
      </c>
      <c r="C41" s="15" t="s">
        <v>111</v>
      </c>
      <c r="D41" s="77">
        <v>94</v>
      </c>
      <c r="E41" s="77">
        <v>92</v>
      </c>
      <c r="F41" s="77">
        <f t="shared" ref="F41:F48" si="3">SUM(D41,E41)</f>
        <v>186</v>
      </c>
      <c r="G41" s="16">
        <v>8</v>
      </c>
      <c r="H41" s="77">
        <v>1661.0109999999997</v>
      </c>
      <c r="I41" s="17">
        <v>67</v>
      </c>
    </row>
    <row r="42" spans="1:9" ht="15.75" customHeight="1" x14ac:dyDescent="0.3">
      <c r="A42" s="18">
        <v>8</v>
      </c>
      <c r="B42" s="19" t="s">
        <v>447</v>
      </c>
      <c r="C42" s="19" t="s">
        <v>64</v>
      </c>
      <c r="D42" s="78">
        <v>90</v>
      </c>
      <c r="E42" s="78">
        <v>88</v>
      </c>
      <c r="F42" s="78">
        <f t="shared" si="3"/>
        <v>178</v>
      </c>
      <c r="G42" s="21">
        <v>5</v>
      </c>
      <c r="H42" s="78">
        <v>1785.0079999999998</v>
      </c>
      <c r="I42" s="22">
        <v>59</v>
      </c>
    </row>
    <row r="43" spans="1:9" ht="15.75" customHeight="1" x14ac:dyDescent="0.3">
      <c r="A43" s="18">
        <v>5</v>
      </c>
      <c r="B43" s="19" t="s">
        <v>448</v>
      </c>
      <c r="C43" s="19" t="s">
        <v>425</v>
      </c>
      <c r="D43" s="78">
        <v>90</v>
      </c>
      <c r="E43" s="78">
        <v>88.001000000000005</v>
      </c>
      <c r="F43" s="78">
        <f t="shared" si="3"/>
        <v>178.001</v>
      </c>
      <c r="G43" s="21">
        <v>6</v>
      </c>
      <c r="H43" s="78">
        <v>1752.0059999999999</v>
      </c>
      <c r="I43" s="22">
        <v>56</v>
      </c>
    </row>
    <row r="44" spans="1:9" ht="15.75" customHeight="1" x14ac:dyDescent="0.3">
      <c r="A44" s="18">
        <v>2</v>
      </c>
      <c r="B44" s="19" t="s">
        <v>449</v>
      </c>
      <c r="C44" s="19" t="s">
        <v>111</v>
      </c>
      <c r="D44" s="78">
        <v>80</v>
      </c>
      <c r="E44" s="78">
        <v>77</v>
      </c>
      <c r="F44" s="78">
        <f t="shared" si="3"/>
        <v>157</v>
      </c>
      <c r="G44" s="21">
        <v>4</v>
      </c>
      <c r="H44" s="78">
        <v>1742.0079999999998</v>
      </c>
      <c r="I44" s="22">
        <v>56</v>
      </c>
    </row>
    <row r="45" spans="1:9" ht="15.75" customHeight="1" x14ac:dyDescent="0.3">
      <c r="A45" s="18">
        <v>4</v>
      </c>
      <c r="B45" s="19" t="s">
        <v>450</v>
      </c>
      <c r="C45" s="19" t="s">
        <v>451</v>
      </c>
      <c r="D45" s="78" t="s">
        <v>45</v>
      </c>
      <c r="E45" s="78"/>
      <c r="F45" s="78">
        <f t="shared" si="3"/>
        <v>0</v>
      </c>
      <c r="G45" s="21">
        <v>0</v>
      </c>
      <c r="H45" s="78">
        <v>1198</v>
      </c>
      <c r="I45" s="22">
        <v>32</v>
      </c>
    </row>
    <row r="46" spans="1:9" ht="15.75" customHeight="1" x14ac:dyDescent="0.3">
      <c r="A46" s="18">
        <v>3</v>
      </c>
      <c r="B46" s="19" t="s">
        <v>452</v>
      </c>
      <c r="C46" s="19" t="s">
        <v>451</v>
      </c>
      <c r="D46" s="78" t="s">
        <v>45</v>
      </c>
      <c r="E46" s="78"/>
      <c r="F46" s="78">
        <f t="shared" si="3"/>
        <v>0</v>
      </c>
      <c r="G46" s="21">
        <v>0</v>
      </c>
      <c r="H46" s="78">
        <v>1202.001</v>
      </c>
      <c r="I46" s="22">
        <v>31</v>
      </c>
    </row>
    <row r="47" spans="1:9" ht="15.75" customHeight="1" x14ac:dyDescent="0.3">
      <c r="A47" s="18">
        <v>6</v>
      </c>
      <c r="B47" s="19" t="s">
        <v>453</v>
      </c>
      <c r="C47" s="19" t="s">
        <v>111</v>
      </c>
      <c r="D47" s="78">
        <v>93.001999999999995</v>
      </c>
      <c r="E47" s="78">
        <v>91</v>
      </c>
      <c r="F47" s="78">
        <f t="shared" si="3"/>
        <v>184.00200000000001</v>
      </c>
      <c r="G47" s="21">
        <v>7</v>
      </c>
      <c r="H47" s="78">
        <v>1163.0029999999999</v>
      </c>
      <c r="I47" s="22">
        <v>29</v>
      </c>
    </row>
    <row r="48" spans="1:9" ht="15.75" customHeight="1" x14ac:dyDescent="0.3">
      <c r="A48" s="25">
        <v>1</v>
      </c>
      <c r="B48" s="26" t="s">
        <v>454</v>
      </c>
      <c r="C48" s="26" t="s">
        <v>92</v>
      </c>
      <c r="D48" s="79" t="s">
        <v>45</v>
      </c>
      <c r="E48" s="79"/>
      <c r="F48" s="79">
        <f t="shared" si="3"/>
        <v>0</v>
      </c>
      <c r="G48" s="28">
        <v>0</v>
      </c>
      <c r="H48" s="79">
        <v>0</v>
      </c>
      <c r="I48" s="31">
        <v>0</v>
      </c>
    </row>
    <row r="49" spans="1:9" ht="15.75" customHeight="1" x14ac:dyDescent="0.3"/>
    <row r="50" spans="1:9" ht="15.75" customHeight="1" x14ac:dyDescent="0.3">
      <c r="A50" s="7"/>
      <c r="B50" s="8" t="s">
        <v>83</v>
      </c>
      <c r="C50" s="6" t="s">
        <v>455</v>
      </c>
      <c r="E50" s="9" t="s">
        <v>456</v>
      </c>
      <c r="F50" s="8"/>
      <c r="G50" s="8"/>
      <c r="H50" s="8"/>
      <c r="I50" s="8"/>
    </row>
    <row r="51" spans="1:9" ht="15.75" customHeight="1" x14ac:dyDescent="0.3">
      <c r="A51" s="71">
        <v>2</v>
      </c>
      <c r="B51" s="11" t="s">
        <v>9</v>
      </c>
      <c r="C51" s="72" t="s">
        <v>10</v>
      </c>
      <c r="D51" s="47"/>
      <c r="E51" s="75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14">
        <v>5</v>
      </c>
      <c r="B52" s="15" t="s">
        <v>457</v>
      </c>
      <c r="C52" s="15" t="s">
        <v>432</v>
      </c>
      <c r="D52" s="77">
        <v>91.001000000000005</v>
      </c>
      <c r="E52" s="77">
        <v>89</v>
      </c>
      <c r="F52" s="77">
        <f t="shared" ref="F52:F59" si="4">SUM(D52,E52)</f>
        <v>180.001</v>
      </c>
      <c r="G52" s="16">
        <v>7</v>
      </c>
      <c r="H52" s="77">
        <v>1879.0070000000001</v>
      </c>
      <c r="I52" s="17">
        <v>76</v>
      </c>
    </row>
    <row r="53" spans="1:9" ht="15.75" customHeight="1" x14ac:dyDescent="0.3">
      <c r="A53" s="18">
        <v>1</v>
      </c>
      <c r="B53" s="19" t="s">
        <v>458</v>
      </c>
      <c r="C53" s="19" t="s">
        <v>425</v>
      </c>
      <c r="D53" s="78">
        <v>96.001999999999995</v>
      </c>
      <c r="E53" s="78">
        <v>96</v>
      </c>
      <c r="F53" s="78">
        <f t="shared" si="4"/>
        <v>192.00200000000001</v>
      </c>
      <c r="G53" s="21">
        <v>8</v>
      </c>
      <c r="H53" s="78">
        <v>1866.0059999999999</v>
      </c>
      <c r="I53" s="24">
        <v>74</v>
      </c>
    </row>
    <row r="54" spans="1:9" ht="15.75" customHeight="1" x14ac:dyDescent="0.3">
      <c r="A54" s="18">
        <v>8</v>
      </c>
      <c r="B54" s="19" t="s">
        <v>459</v>
      </c>
      <c r="C54" s="19" t="s">
        <v>111</v>
      </c>
      <c r="D54" s="78">
        <v>85</v>
      </c>
      <c r="E54" s="78">
        <v>85</v>
      </c>
      <c r="F54" s="78">
        <f t="shared" si="4"/>
        <v>170</v>
      </c>
      <c r="G54" s="21">
        <v>6</v>
      </c>
      <c r="H54" s="78">
        <v>1725.0050000000001</v>
      </c>
      <c r="I54" s="22">
        <v>58</v>
      </c>
    </row>
    <row r="55" spans="1:9" ht="15.75" customHeight="1" x14ac:dyDescent="0.3">
      <c r="A55" s="18">
        <v>7</v>
      </c>
      <c r="B55" s="19" t="s">
        <v>460</v>
      </c>
      <c r="C55" s="19" t="s">
        <v>425</v>
      </c>
      <c r="D55" s="78">
        <v>84</v>
      </c>
      <c r="E55" s="78">
        <v>83</v>
      </c>
      <c r="F55" s="78">
        <f t="shared" si="4"/>
        <v>167</v>
      </c>
      <c r="G55" s="21">
        <v>5</v>
      </c>
      <c r="H55" s="78">
        <v>1631.002</v>
      </c>
      <c r="I55" s="22">
        <v>47</v>
      </c>
    </row>
    <row r="56" spans="1:9" ht="15.75" customHeight="1" x14ac:dyDescent="0.3">
      <c r="A56" s="18">
        <v>2</v>
      </c>
      <c r="B56" s="19" t="s">
        <v>461</v>
      </c>
      <c r="C56" s="19" t="s">
        <v>204</v>
      </c>
      <c r="D56" s="78">
        <v>81</v>
      </c>
      <c r="E56" s="78">
        <v>77</v>
      </c>
      <c r="F56" s="78">
        <f t="shared" si="4"/>
        <v>158</v>
      </c>
      <c r="G56" s="21">
        <v>4</v>
      </c>
      <c r="H56" s="78">
        <v>1488.0029999999999</v>
      </c>
      <c r="I56" s="22">
        <v>42</v>
      </c>
    </row>
    <row r="57" spans="1:9" ht="15.75" customHeight="1" x14ac:dyDescent="0.3">
      <c r="A57" s="18">
        <v>6</v>
      </c>
      <c r="B57" s="19" t="s">
        <v>462</v>
      </c>
      <c r="C57" s="19" t="s">
        <v>92</v>
      </c>
      <c r="D57" s="78">
        <v>84.001000000000005</v>
      </c>
      <c r="E57" s="78">
        <v>60</v>
      </c>
      <c r="F57" s="78">
        <f t="shared" si="4"/>
        <v>144.001</v>
      </c>
      <c r="G57" s="21">
        <v>3</v>
      </c>
      <c r="H57" s="78">
        <v>1016.002</v>
      </c>
      <c r="I57" s="22">
        <v>23</v>
      </c>
    </row>
    <row r="58" spans="1:9" ht="15.75" customHeight="1" x14ac:dyDescent="0.3">
      <c r="A58" s="18">
        <v>3</v>
      </c>
      <c r="B58" s="19" t="s">
        <v>463</v>
      </c>
      <c r="C58" s="19" t="s">
        <v>92</v>
      </c>
      <c r="D58" s="78" t="s">
        <v>45</v>
      </c>
      <c r="E58" s="78"/>
      <c r="F58" s="78">
        <f t="shared" si="4"/>
        <v>0</v>
      </c>
      <c r="G58" s="21">
        <v>0</v>
      </c>
      <c r="H58" s="78">
        <v>0</v>
      </c>
      <c r="I58" s="22">
        <v>0</v>
      </c>
    </row>
    <row r="59" spans="1:9" ht="15.75" customHeight="1" x14ac:dyDescent="0.3">
      <c r="A59" s="25">
        <v>4</v>
      </c>
      <c r="B59" s="26" t="s">
        <v>464</v>
      </c>
      <c r="C59" s="26" t="s">
        <v>432</v>
      </c>
      <c r="D59" s="79" t="s">
        <v>45</v>
      </c>
      <c r="E59" s="79"/>
      <c r="F59" s="79">
        <f t="shared" si="4"/>
        <v>0</v>
      </c>
      <c r="G59" s="28">
        <v>0</v>
      </c>
      <c r="H59" s="79">
        <v>0</v>
      </c>
      <c r="I59" s="29">
        <v>0</v>
      </c>
    </row>
    <row r="60" spans="1:9" ht="15.75" customHeight="1" x14ac:dyDescent="0.3"/>
    <row r="61" spans="1:9" ht="15.75" customHeight="1" x14ac:dyDescent="0.3">
      <c r="B61" s="6" t="s">
        <v>465</v>
      </c>
      <c r="E61" s="34" t="s">
        <v>168</v>
      </c>
    </row>
    <row r="62" spans="1:9" ht="15.75" customHeight="1" x14ac:dyDescent="0.3">
      <c r="B62" s="6" t="s">
        <v>169</v>
      </c>
    </row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á" xr:uid="{336B5717-C533-4CFD-8594-BFEE3D4DB44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DA67F-4DEE-4484-B8A9-21398A4EF279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412</v>
      </c>
      <c r="C1" s="2"/>
      <c r="D1" s="3"/>
      <c r="E1" s="3"/>
      <c r="F1" s="3" t="s">
        <v>235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466</v>
      </c>
      <c r="E3" s="9" t="s">
        <v>467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 t="s">
        <v>404</v>
      </c>
      <c r="E4" s="75" t="s">
        <v>404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15" t="s">
        <v>359</v>
      </c>
      <c r="C5" s="15" t="s">
        <v>40</v>
      </c>
      <c r="D5" s="81">
        <v>100.003</v>
      </c>
      <c r="E5" s="81">
        <v>100.002</v>
      </c>
      <c r="F5" s="77">
        <v>200.005</v>
      </c>
      <c r="G5" s="16">
        <v>10</v>
      </c>
      <c r="H5" s="81">
        <v>1997.0379999999996</v>
      </c>
      <c r="I5" s="37">
        <v>96</v>
      </c>
    </row>
    <row r="6" spans="1:9" ht="15.75" customHeight="1" x14ac:dyDescent="0.3">
      <c r="A6" s="18">
        <v>5</v>
      </c>
      <c r="B6" s="19" t="s">
        <v>297</v>
      </c>
      <c r="C6" s="19" t="s">
        <v>415</v>
      </c>
      <c r="D6" s="82">
        <v>99.001999999999995</v>
      </c>
      <c r="E6" s="82">
        <v>99.001000000000005</v>
      </c>
      <c r="F6" s="78">
        <v>198.00299999999999</v>
      </c>
      <c r="G6" s="20">
        <v>8</v>
      </c>
      <c r="H6" s="82">
        <v>1986.0329999999997</v>
      </c>
      <c r="I6" s="40">
        <v>87</v>
      </c>
    </row>
    <row r="7" spans="1:9" ht="15.75" customHeight="1" x14ac:dyDescent="0.3">
      <c r="A7" s="41">
        <v>8</v>
      </c>
      <c r="B7" s="19" t="s">
        <v>140</v>
      </c>
      <c r="C7" s="19" t="s">
        <v>141</v>
      </c>
      <c r="D7" s="82">
        <v>100.002</v>
      </c>
      <c r="E7" s="82">
        <v>98.001999999999995</v>
      </c>
      <c r="F7" s="78">
        <v>198.00399999999999</v>
      </c>
      <c r="G7" s="20">
        <v>9</v>
      </c>
      <c r="H7" s="82">
        <v>1984.0449999999998</v>
      </c>
      <c r="I7" s="40">
        <v>87</v>
      </c>
    </row>
    <row r="8" spans="1:9" ht="15.75" customHeight="1" x14ac:dyDescent="0.3">
      <c r="A8" s="18">
        <v>3</v>
      </c>
      <c r="B8" s="19" t="s">
        <v>427</v>
      </c>
      <c r="C8" s="19" t="s">
        <v>428</v>
      </c>
      <c r="D8" s="82">
        <v>96.001000000000005</v>
      </c>
      <c r="E8" s="82">
        <v>94</v>
      </c>
      <c r="F8" s="78">
        <v>190.001</v>
      </c>
      <c r="G8" s="20">
        <v>5</v>
      </c>
      <c r="H8" s="82">
        <v>1929.0129999999999</v>
      </c>
      <c r="I8" s="40">
        <v>61</v>
      </c>
    </row>
    <row r="9" spans="1:9" ht="15.75" customHeight="1" x14ac:dyDescent="0.3">
      <c r="A9" s="18">
        <v>7</v>
      </c>
      <c r="B9" s="19" t="s">
        <v>420</v>
      </c>
      <c r="C9" s="19" t="s">
        <v>19</v>
      </c>
      <c r="D9" s="82">
        <v>99.003</v>
      </c>
      <c r="E9" s="82">
        <v>97.001000000000005</v>
      </c>
      <c r="F9" s="78">
        <v>196.00400000000002</v>
      </c>
      <c r="G9" s="20">
        <v>7</v>
      </c>
      <c r="H9" s="82">
        <v>1931.018</v>
      </c>
      <c r="I9" s="40">
        <v>59</v>
      </c>
    </row>
    <row r="10" spans="1:9" ht="15.75" customHeight="1" x14ac:dyDescent="0.3">
      <c r="A10" s="41">
        <v>10</v>
      </c>
      <c r="B10" s="19" t="s">
        <v>68</v>
      </c>
      <c r="C10" s="19" t="s">
        <v>69</v>
      </c>
      <c r="D10" s="82">
        <v>97.004000000000005</v>
      </c>
      <c r="E10" s="82">
        <v>96.001999999999995</v>
      </c>
      <c r="F10" s="78">
        <v>193.006</v>
      </c>
      <c r="G10" s="20">
        <v>6</v>
      </c>
      <c r="H10" s="82">
        <v>1926.019</v>
      </c>
      <c r="I10" s="40">
        <v>56</v>
      </c>
    </row>
    <row r="11" spans="1:9" ht="15.75" customHeight="1" x14ac:dyDescent="0.3">
      <c r="A11" s="41">
        <v>4</v>
      </c>
      <c r="B11" s="19" t="s">
        <v>430</v>
      </c>
      <c r="C11" s="19" t="s">
        <v>428</v>
      </c>
      <c r="D11" s="82">
        <v>91</v>
      </c>
      <c r="E11" s="82">
        <v>86</v>
      </c>
      <c r="F11" s="78">
        <v>177</v>
      </c>
      <c r="G11" s="20">
        <v>4</v>
      </c>
      <c r="H11" s="82">
        <v>1850.008</v>
      </c>
      <c r="I11" s="40">
        <v>39</v>
      </c>
    </row>
    <row r="12" spans="1:9" ht="15.75" customHeight="1" x14ac:dyDescent="0.3">
      <c r="A12" s="41">
        <v>6</v>
      </c>
      <c r="B12" s="19" t="s">
        <v>39</v>
      </c>
      <c r="C12" s="19" t="s">
        <v>40</v>
      </c>
      <c r="D12" s="82" t="s">
        <v>41</v>
      </c>
      <c r="E12" s="82" t="s">
        <v>404</v>
      </c>
      <c r="F12" s="78">
        <v>0</v>
      </c>
      <c r="G12" s="20">
        <v>0</v>
      </c>
      <c r="H12" s="82">
        <v>769.005</v>
      </c>
      <c r="I12" s="40">
        <v>20</v>
      </c>
    </row>
    <row r="13" spans="1:9" ht="15.75" customHeight="1" x14ac:dyDescent="0.3">
      <c r="A13" s="41">
        <v>2</v>
      </c>
      <c r="B13" s="19" t="s">
        <v>450</v>
      </c>
      <c r="C13" s="19" t="s">
        <v>451</v>
      </c>
      <c r="D13" s="82" t="s">
        <v>45</v>
      </c>
      <c r="E13" s="82" t="s">
        <v>404</v>
      </c>
      <c r="F13" s="78">
        <v>0</v>
      </c>
      <c r="G13" s="20">
        <v>0</v>
      </c>
      <c r="H13" s="82">
        <v>1198</v>
      </c>
      <c r="I13" s="40">
        <v>14</v>
      </c>
    </row>
    <row r="14" spans="1:9" ht="15.75" customHeight="1" x14ac:dyDescent="0.3">
      <c r="A14" s="25">
        <v>1</v>
      </c>
      <c r="B14" s="26" t="s">
        <v>452</v>
      </c>
      <c r="C14" s="26" t="s">
        <v>451</v>
      </c>
      <c r="D14" s="79" t="s">
        <v>45</v>
      </c>
      <c r="E14" s="79" t="s">
        <v>404</v>
      </c>
      <c r="F14" s="79">
        <v>0</v>
      </c>
      <c r="G14" s="27">
        <v>0</v>
      </c>
      <c r="H14" s="79">
        <v>1202.001</v>
      </c>
      <c r="I14" s="31">
        <v>13</v>
      </c>
    </row>
    <row r="15" spans="1:9" ht="15.75" customHeight="1" x14ac:dyDescent="0.3">
      <c r="A15" s="35"/>
      <c r="B15" s="35"/>
      <c r="C15" s="35"/>
      <c r="D15" s="35"/>
      <c r="E15" s="35"/>
      <c r="F15" s="35"/>
      <c r="G15" s="35"/>
      <c r="H15" s="35"/>
      <c r="I15" s="35"/>
    </row>
    <row r="16" spans="1:9" ht="15.75" customHeight="1" x14ac:dyDescent="0.3">
      <c r="A16" s="35"/>
      <c r="B16" s="6" t="s">
        <v>234</v>
      </c>
      <c r="E16" s="34" t="s">
        <v>168</v>
      </c>
      <c r="H16" s="35"/>
      <c r="I16" s="35"/>
    </row>
    <row r="17" spans="1:9" ht="15.75" customHeight="1" x14ac:dyDescent="0.3">
      <c r="A17" s="35"/>
      <c r="B17" s="6" t="s">
        <v>169</v>
      </c>
      <c r="H17" s="35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/>
    <row r="71" spans="1:9" ht="15.75" customHeight="1" x14ac:dyDescent="0.3"/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F73308D3-B907-42AA-924F-C9E829B4EC7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0864D-FEBA-4094-90B9-55282288776A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468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469</v>
      </c>
      <c r="E3" s="9" t="s">
        <v>470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/>
      <c r="E4" s="7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6</v>
      </c>
      <c r="B5" s="15" t="s">
        <v>140</v>
      </c>
      <c r="C5" s="15" t="s">
        <v>141</v>
      </c>
      <c r="D5" s="77">
        <v>100.001</v>
      </c>
      <c r="E5" s="77">
        <v>99.003</v>
      </c>
      <c r="F5" s="77">
        <f t="shared" ref="F5:F13" si="0">SUM(D5,E5)</f>
        <v>199.00400000000002</v>
      </c>
      <c r="G5" s="16">
        <v>8</v>
      </c>
      <c r="H5" s="77">
        <v>1991.0499999999997</v>
      </c>
      <c r="I5" s="17">
        <v>79</v>
      </c>
    </row>
    <row r="6" spans="1:9" ht="15.75" customHeight="1" x14ac:dyDescent="0.3">
      <c r="A6" s="18">
        <v>5</v>
      </c>
      <c r="B6" s="19" t="s">
        <v>471</v>
      </c>
      <c r="C6" s="19" t="s">
        <v>325</v>
      </c>
      <c r="D6" s="78">
        <v>99.003</v>
      </c>
      <c r="E6" s="78">
        <v>98.001000000000005</v>
      </c>
      <c r="F6" s="78">
        <f t="shared" si="0"/>
        <v>197.00400000000002</v>
      </c>
      <c r="G6" s="21">
        <v>5</v>
      </c>
      <c r="H6" s="78">
        <v>1987.0399999999995</v>
      </c>
      <c r="I6" s="22">
        <v>78</v>
      </c>
    </row>
    <row r="7" spans="1:9" ht="15.75" customHeight="1" x14ac:dyDescent="0.3">
      <c r="A7" s="18">
        <v>7</v>
      </c>
      <c r="B7" s="19" t="s">
        <v>472</v>
      </c>
      <c r="C7" s="19" t="s">
        <v>19</v>
      </c>
      <c r="D7" s="78">
        <v>100.002</v>
      </c>
      <c r="E7" s="78">
        <v>100.001</v>
      </c>
      <c r="F7" s="78">
        <f t="shared" si="0"/>
        <v>200.00299999999999</v>
      </c>
      <c r="G7" s="21">
        <v>9</v>
      </c>
      <c r="H7" s="78">
        <v>1979.047</v>
      </c>
      <c r="I7" s="22">
        <v>68</v>
      </c>
    </row>
    <row r="8" spans="1:9" ht="15.75" customHeight="1" x14ac:dyDescent="0.3">
      <c r="A8" s="18">
        <v>9</v>
      </c>
      <c r="B8" s="19" t="s">
        <v>473</v>
      </c>
      <c r="C8" s="19" t="s">
        <v>388</v>
      </c>
      <c r="D8" s="78">
        <v>100.003</v>
      </c>
      <c r="E8" s="78">
        <v>99.001000000000005</v>
      </c>
      <c r="F8" s="78">
        <f t="shared" si="0"/>
        <v>199.00400000000002</v>
      </c>
      <c r="G8" s="21">
        <v>8</v>
      </c>
      <c r="H8" s="78">
        <v>1976.038</v>
      </c>
      <c r="I8" s="22">
        <v>66</v>
      </c>
    </row>
    <row r="9" spans="1:9" ht="15.75" customHeight="1" x14ac:dyDescent="0.3">
      <c r="A9" s="18">
        <v>8</v>
      </c>
      <c r="B9" s="19" t="s">
        <v>474</v>
      </c>
      <c r="C9" s="19" t="s">
        <v>325</v>
      </c>
      <c r="D9" s="78">
        <v>100.002</v>
      </c>
      <c r="E9" s="78">
        <v>99.001999999999995</v>
      </c>
      <c r="F9" s="78">
        <f t="shared" si="0"/>
        <v>199.00399999999999</v>
      </c>
      <c r="G9" s="21">
        <v>8</v>
      </c>
      <c r="H9" s="78">
        <v>1966.0319999999999</v>
      </c>
      <c r="I9" s="22">
        <v>63</v>
      </c>
    </row>
    <row r="10" spans="1:9" ht="15.75" customHeight="1" x14ac:dyDescent="0.3">
      <c r="A10" s="18">
        <v>2</v>
      </c>
      <c r="B10" s="19" t="s">
        <v>475</v>
      </c>
      <c r="C10" s="19" t="s">
        <v>476</v>
      </c>
      <c r="D10" s="78">
        <v>80</v>
      </c>
      <c r="E10" s="78">
        <v>74</v>
      </c>
      <c r="F10" s="78">
        <f t="shared" si="0"/>
        <v>154</v>
      </c>
      <c r="G10" s="21">
        <v>4</v>
      </c>
      <c r="H10" s="78">
        <v>1343</v>
      </c>
      <c r="I10" s="24">
        <v>37</v>
      </c>
    </row>
    <row r="11" spans="1:9" ht="15.75" customHeight="1" x14ac:dyDescent="0.3">
      <c r="A11" s="18">
        <v>1</v>
      </c>
      <c r="B11" s="19" t="s">
        <v>477</v>
      </c>
      <c r="C11" s="19" t="s">
        <v>476</v>
      </c>
      <c r="D11" s="78" t="s">
        <v>45</v>
      </c>
      <c r="E11" s="78"/>
      <c r="F11" s="78">
        <f t="shared" si="0"/>
        <v>0</v>
      </c>
      <c r="G11" s="21">
        <v>0</v>
      </c>
      <c r="H11" s="78">
        <v>692</v>
      </c>
      <c r="I11" s="24">
        <v>15</v>
      </c>
    </row>
    <row r="12" spans="1:9" ht="15.75" customHeight="1" x14ac:dyDescent="0.3">
      <c r="A12" s="18">
        <v>3</v>
      </c>
      <c r="B12" s="19" t="s">
        <v>478</v>
      </c>
      <c r="C12" s="19" t="s">
        <v>90</v>
      </c>
      <c r="D12" s="78" t="s">
        <v>45</v>
      </c>
      <c r="E12" s="78"/>
      <c r="F12" s="78">
        <f t="shared" si="0"/>
        <v>0</v>
      </c>
      <c r="G12" s="21">
        <v>0</v>
      </c>
      <c r="H12" s="78">
        <v>0</v>
      </c>
      <c r="I12" s="22">
        <v>0</v>
      </c>
    </row>
    <row r="13" spans="1:9" ht="15.75" customHeight="1" x14ac:dyDescent="0.3">
      <c r="A13" s="25">
        <v>4</v>
      </c>
      <c r="B13" s="26" t="s">
        <v>479</v>
      </c>
      <c r="C13" s="26" t="s">
        <v>480</v>
      </c>
      <c r="D13" s="79" t="s">
        <v>45</v>
      </c>
      <c r="E13" s="79"/>
      <c r="F13" s="79">
        <f t="shared" si="0"/>
        <v>0</v>
      </c>
      <c r="G13" s="28">
        <v>0</v>
      </c>
      <c r="H13" s="79">
        <v>0</v>
      </c>
      <c r="I13" s="29">
        <v>0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481</v>
      </c>
      <c r="E15" s="9" t="s">
        <v>482</v>
      </c>
      <c r="F15" s="8"/>
      <c r="G15" s="8"/>
      <c r="H15" s="8"/>
      <c r="I15" s="8"/>
    </row>
    <row r="16" spans="1:9" ht="15.75" customHeight="1" x14ac:dyDescent="0.3">
      <c r="A16" s="71">
        <v>2</v>
      </c>
      <c r="B16" s="11" t="s">
        <v>9</v>
      </c>
      <c r="C16" s="72" t="s">
        <v>10</v>
      </c>
      <c r="D16" s="47"/>
      <c r="E16" s="75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3</v>
      </c>
      <c r="B17" s="15" t="s">
        <v>217</v>
      </c>
      <c r="C17" s="15" t="s">
        <v>59</v>
      </c>
      <c r="D17" s="77">
        <v>99.003</v>
      </c>
      <c r="E17" s="77">
        <v>99</v>
      </c>
      <c r="F17" s="77">
        <f t="shared" ref="F17:F25" si="1">SUM(D17,E17)</f>
        <v>198.00299999999999</v>
      </c>
      <c r="G17" s="16">
        <v>8</v>
      </c>
      <c r="H17" s="77">
        <v>1985.048</v>
      </c>
      <c r="I17" s="17">
        <v>77</v>
      </c>
    </row>
    <row r="18" spans="1:9" ht="15.75" customHeight="1" x14ac:dyDescent="0.3">
      <c r="A18" s="18">
        <v>7</v>
      </c>
      <c r="B18" s="19" t="s">
        <v>483</v>
      </c>
      <c r="C18" s="19" t="s">
        <v>484</v>
      </c>
      <c r="D18" s="78">
        <v>99.001000000000005</v>
      </c>
      <c r="E18" s="78">
        <v>99</v>
      </c>
      <c r="F18" s="78">
        <f t="shared" si="1"/>
        <v>198.001</v>
      </c>
      <c r="G18" s="21">
        <v>7</v>
      </c>
      <c r="H18" s="78">
        <v>1982.037</v>
      </c>
      <c r="I18" s="22">
        <v>74</v>
      </c>
    </row>
    <row r="19" spans="1:9" ht="15.75" customHeight="1" x14ac:dyDescent="0.3">
      <c r="A19" s="18">
        <v>2</v>
      </c>
      <c r="B19" s="19" t="s">
        <v>283</v>
      </c>
      <c r="C19" s="19" t="s">
        <v>104</v>
      </c>
      <c r="D19" s="78">
        <v>99.003</v>
      </c>
      <c r="E19" s="78">
        <v>98</v>
      </c>
      <c r="F19" s="78">
        <f t="shared" si="1"/>
        <v>197.00299999999999</v>
      </c>
      <c r="G19" s="21">
        <v>6</v>
      </c>
      <c r="H19" s="78">
        <v>1972.0399999999997</v>
      </c>
      <c r="I19" s="22">
        <v>59</v>
      </c>
    </row>
    <row r="20" spans="1:9" ht="15.75" customHeight="1" x14ac:dyDescent="0.3">
      <c r="A20" s="18">
        <v>6</v>
      </c>
      <c r="B20" s="19" t="s">
        <v>485</v>
      </c>
      <c r="C20" s="19" t="s">
        <v>432</v>
      </c>
      <c r="D20" s="78">
        <v>100.003</v>
      </c>
      <c r="E20" s="78">
        <v>99.001000000000005</v>
      </c>
      <c r="F20" s="78">
        <f t="shared" si="1"/>
        <v>199.00400000000002</v>
      </c>
      <c r="G20" s="21">
        <v>9</v>
      </c>
      <c r="H20" s="78">
        <v>1961.0269999999996</v>
      </c>
      <c r="I20" s="22">
        <v>52</v>
      </c>
    </row>
    <row r="21" spans="1:9" ht="15.75" customHeight="1" x14ac:dyDescent="0.3">
      <c r="A21" s="18">
        <v>4</v>
      </c>
      <c r="B21" s="19" t="s">
        <v>486</v>
      </c>
      <c r="C21" s="19" t="s">
        <v>484</v>
      </c>
      <c r="D21" s="83">
        <v>98.001999999999995</v>
      </c>
      <c r="E21" s="78">
        <v>98</v>
      </c>
      <c r="F21" s="78">
        <f t="shared" si="1"/>
        <v>196.00200000000001</v>
      </c>
      <c r="G21" s="21">
        <v>5</v>
      </c>
      <c r="H21" s="78">
        <v>1966.0249999999996</v>
      </c>
      <c r="I21" s="22">
        <v>50</v>
      </c>
    </row>
    <row r="22" spans="1:9" ht="15.75" customHeight="1" x14ac:dyDescent="0.3">
      <c r="A22" s="18">
        <v>1</v>
      </c>
      <c r="B22" s="19" t="s">
        <v>487</v>
      </c>
      <c r="C22" s="19" t="s">
        <v>37</v>
      </c>
      <c r="D22" s="78">
        <v>93.001000000000005</v>
      </c>
      <c r="E22" s="78">
        <v>91</v>
      </c>
      <c r="F22" s="78">
        <f t="shared" si="1"/>
        <v>184.001</v>
      </c>
      <c r="G22" s="21">
        <v>2</v>
      </c>
      <c r="H22" s="78">
        <v>1935.038</v>
      </c>
      <c r="I22" s="24">
        <v>46</v>
      </c>
    </row>
    <row r="23" spans="1:9" ht="15.75" customHeight="1" x14ac:dyDescent="0.3">
      <c r="A23" s="18">
        <v>8</v>
      </c>
      <c r="B23" s="19" t="s">
        <v>36</v>
      </c>
      <c r="C23" s="19" t="s">
        <v>37</v>
      </c>
      <c r="D23" s="78">
        <v>98.003</v>
      </c>
      <c r="E23" s="78">
        <v>94.001999999999995</v>
      </c>
      <c r="F23" s="78">
        <f t="shared" si="1"/>
        <v>192.005</v>
      </c>
      <c r="G23" s="21">
        <v>3</v>
      </c>
      <c r="H23" s="78">
        <v>1957.0349999999994</v>
      </c>
      <c r="I23" s="22">
        <v>44</v>
      </c>
    </row>
    <row r="24" spans="1:9" ht="15.75" customHeight="1" x14ac:dyDescent="0.3">
      <c r="A24" s="18">
        <v>9</v>
      </c>
      <c r="B24" s="19" t="s">
        <v>488</v>
      </c>
      <c r="C24" s="19" t="s">
        <v>79</v>
      </c>
      <c r="D24" s="78">
        <v>97.001999999999995</v>
      </c>
      <c r="E24" s="78">
        <v>97.001000000000005</v>
      </c>
      <c r="F24" s="78">
        <f t="shared" si="1"/>
        <v>194.00299999999999</v>
      </c>
      <c r="G24" s="21">
        <v>4</v>
      </c>
      <c r="H24" s="78">
        <v>1947.0309999999999</v>
      </c>
      <c r="I24" s="22">
        <v>42</v>
      </c>
    </row>
    <row r="25" spans="1:9" ht="15.75" customHeight="1" x14ac:dyDescent="0.3">
      <c r="A25" s="25">
        <v>5</v>
      </c>
      <c r="B25" s="26" t="s">
        <v>195</v>
      </c>
      <c r="C25" s="26" t="s">
        <v>489</v>
      </c>
      <c r="D25" s="43" t="s">
        <v>41</v>
      </c>
      <c r="E25" s="79"/>
      <c r="F25" s="79">
        <f t="shared" si="1"/>
        <v>0</v>
      </c>
      <c r="G25" s="28">
        <v>0</v>
      </c>
      <c r="H25" s="79">
        <v>0</v>
      </c>
      <c r="I25" s="29">
        <v>0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490</v>
      </c>
      <c r="E27" s="9" t="s">
        <v>491</v>
      </c>
      <c r="F27" s="8"/>
      <c r="G27" s="8"/>
      <c r="H27" s="8"/>
      <c r="I27" s="8"/>
    </row>
    <row r="28" spans="1:9" ht="15.75" customHeight="1" x14ac:dyDescent="0.3">
      <c r="A28" s="71">
        <v>2</v>
      </c>
      <c r="B28" s="11" t="s">
        <v>9</v>
      </c>
      <c r="C28" s="72" t="s">
        <v>10</v>
      </c>
      <c r="D28" s="47"/>
      <c r="E28" s="75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2</v>
      </c>
      <c r="B29" s="15" t="s">
        <v>492</v>
      </c>
      <c r="C29" s="15" t="s">
        <v>47</v>
      </c>
      <c r="D29" s="77">
        <v>100.002</v>
      </c>
      <c r="E29" s="77">
        <v>100.001</v>
      </c>
      <c r="F29" s="77">
        <f t="shared" ref="F29:F37" si="2">SUM(D29,E29)</f>
        <v>200.00299999999999</v>
      </c>
      <c r="G29" s="16">
        <v>9</v>
      </c>
      <c r="H29" s="77">
        <v>1989.0319999999999</v>
      </c>
      <c r="I29" s="17">
        <v>77</v>
      </c>
    </row>
    <row r="30" spans="1:9" ht="15.75" customHeight="1" x14ac:dyDescent="0.3">
      <c r="A30" s="18">
        <v>1</v>
      </c>
      <c r="B30" s="19" t="s">
        <v>493</v>
      </c>
      <c r="C30" s="19" t="s">
        <v>319</v>
      </c>
      <c r="D30" s="78">
        <v>100.003</v>
      </c>
      <c r="E30" s="78">
        <v>99.001999999999995</v>
      </c>
      <c r="F30" s="78">
        <f t="shared" si="2"/>
        <v>199.005</v>
      </c>
      <c r="G30" s="21">
        <v>7</v>
      </c>
      <c r="H30" s="78">
        <v>1991.0460000000003</v>
      </c>
      <c r="I30" s="24">
        <v>76</v>
      </c>
    </row>
    <row r="31" spans="1:9" ht="15.75" customHeight="1" x14ac:dyDescent="0.3">
      <c r="A31" s="18">
        <v>9</v>
      </c>
      <c r="B31" s="19" t="s">
        <v>494</v>
      </c>
      <c r="C31" s="19" t="s">
        <v>425</v>
      </c>
      <c r="D31" s="78">
        <v>100.002</v>
      </c>
      <c r="E31" s="78">
        <v>100.001</v>
      </c>
      <c r="F31" s="78">
        <f t="shared" si="2"/>
        <v>200.00299999999999</v>
      </c>
      <c r="G31" s="21">
        <v>9</v>
      </c>
      <c r="H31" s="78">
        <v>1983.0339999999999</v>
      </c>
      <c r="I31" s="22">
        <v>71</v>
      </c>
    </row>
    <row r="32" spans="1:9" ht="15.75" customHeight="1" x14ac:dyDescent="0.3">
      <c r="A32" s="18">
        <v>4</v>
      </c>
      <c r="B32" s="19" t="s">
        <v>495</v>
      </c>
      <c r="C32" s="19" t="s">
        <v>114</v>
      </c>
      <c r="D32" s="78">
        <v>99.001999999999995</v>
      </c>
      <c r="E32" s="78">
        <v>98.001999999999995</v>
      </c>
      <c r="F32" s="78">
        <f t="shared" si="2"/>
        <v>197.00399999999999</v>
      </c>
      <c r="G32" s="21">
        <v>5</v>
      </c>
      <c r="H32" s="78">
        <v>1947.03</v>
      </c>
      <c r="I32" s="22">
        <v>56</v>
      </c>
    </row>
    <row r="33" spans="1:9" ht="15.75" customHeight="1" x14ac:dyDescent="0.3">
      <c r="A33" s="18">
        <v>7</v>
      </c>
      <c r="B33" s="19" t="s">
        <v>496</v>
      </c>
      <c r="C33" s="19" t="s">
        <v>114</v>
      </c>
      <c r="D33" s="78">
        <v>98</v>
      </c>
      <c r="E33" s="78">
        <v>94</v>
      </c>
      <c r="F33" s="78">
        <f t="shared" si="2"/>
        <v>192</v>
      </c>
      <c r="G33" s="21">
        <v>3</v>
      </c>
      <c r="H33" s="78">
        <v>1960.0259999999998</v>
      </c>
      <c r="I33" s="22">
        <v>55</v>
      </c>
    </row>
    <row r="34" spans="1:9" ht="15.75" customHeight="1" x14ac:dyDescent="0.3">
      <c r="A34" s="18">
        <v>5</v>
      </c>
      <c r="B34" s="19" t="s">
        <v>497</v>
      </c>
      <c r="C34" s="19" t="s">
        <v>498</v>
      </c>
      <c r="D34" s="78">
        <v>100.002</v>
      </c>
      <c r="E34" s="78">
        <v>98.003</v>
      </c>
      <c r="F34" s="78">
        <f t="shared" si="2"/>
        <v>198.005</v>
      </c>
      <c r="G34" s="21">
        <v>6</v>
      </c>
      <c r="H34" s="78">
        <v>1958.04</v>
      </c>
      <c r="I34" s="22">
        <v>47</v>
      </c>
    </row>
    <row r="35" spans="1:9" ht="15.75" customHeight="1" x14ac:dyDescent="0.3">
      <c r="A35" s="18">
        <v>3</v>
      </c>
      <c r="B35" s="19" t="s">
        <v>499</v>
      </c>
      <c r="C35" s="19" t="s">
        <v>187</v>
      </c>
      <c r="D35" s="78">
        <v>99.001999999999995</v>
      </c>
      <c r="E35" s="78">
        <v>97.001000000000005</v>
      </c>
      <c r="F35" s="78">
        <f t="shared" si="2"/>
        <v>196.00299999999999</v>
      </c>
      <c r="G35" s="21">
        <v>4</v>
      </c>
      <c r="H35" s="78">
        <v>1956.0349999999996</v>
      </c>
      <c r="I35" s="22">
        <v>41</v>
      </c>
    </row>
    <row r="36" spans="1:9" ht="15.75" customHeight="1" x14ac:dyDescent="0.3">
      <c r="A36" s="18">
        <v>6</v>
      </c>
      <c r="B36" s="19" t="s">
        <v>500</v>
      </c>
      <c r="C36" s="19" t="s">
        <v>90</v>
      </c>
      <c r="D36" s="78" t="s">
        <v>45</v>
      </c>
      <c r="E36" s="78"/>
      <c r="F36" s="78">
        <f t="shared" si="2"/>
        <v>0</v>
      </c>
      <c r="G36" s="21">
        <v>0</v>
      </c>
      <c r="H36" s="78">
        <v>0</v>
      </c>
      <c r="I36" s="22">
        <v>0</v>
      </c>
    </row>
    <row r="37" spans="1:9" ht="15.75" customHeight="1" x14ac:dyDescent="0.3">
      <c r="A37" s="25">
        <v>8</v>
      </c>
      <c r="B37" s="26" t="s">
        <v>501</v>
      </c>
      <c r="C37" s="26" t="s">
        <v>388</v>
      </c>
      <c r="D37" s="84" t="s">
        <v>41</v>
      </c>
      <c r="E37" s="79"/>
      <c r="F37" s="79">
        <f t="shared" si="2"/>
        <v>0</v>
      </c>
      <c r="G37" s="28">
        <v>0</v>
      </c>
      <c r="H37" s="79">
        <v>0</v>
      </c>
      <c r="I37" s="29">
        <v>0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6" t="s">
        <v>502</v>
      </c>
      <c r="E39" s="9" t="s">
        <v>503</v>
      </c>
      <c r="F39" s="8"/>
      <c r="G39" s="8"/>
      <c r="H39" s="8"/>
      <c r="I39" s="8"/>
    </row>
    <row r="40" spans="1:9" ht="15.75" customHeight="1" x14ac:dyDescent="0.3">
      <c r="A40" s="71">
        <v>2</v>
      </c>
      <c r="B40" s="11" t="s">
        <v>9</v>
      </c>
      <c r="C40" s="72" t="s">
        <v>10</v>
      </c>
      <c r="D40" s="47"/>
      <c r="E40" s="75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8</v>
      </c>
      <c r="B41" s="15" t="s">
        <v>504</v>
      </c>
      <c r="C41" s="15" t="s">
        <v>484</v>
      </c>
      <c r="D41" s="77">
        <v>100.004</v>
      </c>
      <c r="E41" s="77">
        <v>100.002</v>
      </c>
      <c r="F41" s="77">
        <f t="shared" ref="F41:F49" si="3">SUM(D41,E41)</f>
        <v>200.006</v>
      </c>
      <c r="G41" s="16">
        <v>8</v>
      </c>
      <c r="H41" s="77">
        <v>1989.0419999999999</v>
      </c>
      <c r="I41" s="17">
        <v>77</v>
      </c>
    </row>
    <row r="42" spans="1:9" ht="15.75" customHeight="1" x14ac:dyDescent="0.3">
      <c r="A42" s="18">
        <v>9</v>
      </c>
      <c r="B42" s="19" t="s">
        <v>505</v>
      </c>
      <c r="C42" s="19" t="s">
        <v>157</v>
      </c>
      <c r="D42" s="78">
        <v>100.004</v>
      </c>
      <c r="E42" s="78">
        <v>100.003</v>
      </c>
      <c r="F42" s="78">
        <f t="shared" si="3"/>
        <v>200.00700000000001</v>
      </c>
      <c r="G42" s="21">
        <v>9</v>
      </c>
      <c r="H42" s="78">
        <v>1986.048</v>
      </c>
      <c r="I42" s="22">
        <v>74</v>
      </c>
    </row>
    <row r="43" spans="1:9" ht="15.75" customHeight="1" x14ac:dyDescent="0.3">
      <c r="A43" s="18">
        <v>5</v>
      </c>
      <c r="B43" s="19" t="s">
        <v>506</v>
      </c>
      <c r="C43" s="19" t="s">
        <v>187</v>
      </c>
      <c r="D43" s="78">
        <v>100.003</v>
      </c>
      <c r="E43" s="78">
        <v>100.002</v>
      </c>
      <c r="F43" s="78">
        <f t="shared" si="3"/>
        <v>200.005</v>
      </c>
      <c r="G43" s="21">
        <v>6</v>
      </c>
      <c r="H43" s="78">
        <v>1987.0419999999999</v>
      </c>
      <c r="I43" s="22">
        <v>72</v>
      </c>
    </row>
    <row r="44" spans="1:9" ht="15.75" customHeight="1" x14ac:dyDescent="0.3">
      <c r="A44" s="18">
        <v>6</v>
      </c>
      <c r="B44" s="19" t="s">
        <v>507</v>
      </c>
      <c r="C44" s="19" t="s">
        <v>27</v>
      </c>
      <c r="D44" s="78">
        <v>99.001999999999995</v>
      </c>
      <c r="E44" s="78">
        <v>98</v>
      </c>
      <c r="F44" s="78">
        <f t="shared" si="3"/>
        <v>197.00200000000001</v>
      </c>
      <c r="G44" s="21">
        <v>3</v>
      </c>
      <c r="H44" s="78">
        <v>1974.0229999999997</v>
      </c>
      <c r="I44" s="22">
        <v>55</v>
      </c>
    </row>
    <row r="45" spans="1:9" ht="15.75" customHeight="1" x14ac:dyDescent="0.3">
      <c r="A45" s="18">
        <v>3</v>
      </c>
      <c r="B45" s="19" t="s">
        <v>508</v>
      </c>
      <c r="C45" s="19" t="s">
        <v>484</v>
      </c>
      <c r="D45" s="78">
        <v>100.004</v>
      </c>
      <c r="E45" s="78">
        <v>100.002</v>
      </c>
      <c r="F45" s="78">
        <f t="shared" si="3"/>
        <v>200.006</v>
      </c>
      <c r="G45" s="21">
        <v>8</v>
      </c>
      <c r="H45" s="78">
        <v>1976.0329999999999</v>
      </c>
      <c r="I45" s="22">
        <v>53</v>
      </c>
    </row>
    <row r="46" spans="1:9" ht="15.75" customHeight="1" x14ac:dyDescent="0.3">
      <c r="A46" s="18">
        <v>4</v>
      </c>
      <c r="B46" s="19" t="s">
        <v>509</v>
      </c>
      <c r="C46" s="19" t="s">
        <v>432</v>
      </c>
      <c r="D46" s="78">
        <v>100.001</v>
      </c>
      <c r="E46" s="78">
        <v>99</v>
      </c>
      <c r="F46" s="78">
        <f t="shared" si="3"/>
        <v>199.001</v>
      </c>
      <c r="G46" s="21">
        <v>4</v>
      </c>
      <c r="H46" s="78">
        <v>1967.0239999999997</v>
      </c>
      <c r="I46" s="22">
        <v>41</v>
      </c>
    </row>
    <row r="47" spans="1:9" ht="15.75" customHeight="1" x14ac:dyDescent="0.3">
      <c r="A47" s="18">
        <v>1</v>
      </c>
      <c r="B47" s="19" t="s">
        <v>510</v>
      </c>
      <c r="C47" s="19" t="s">
        <v>104</v>
      </c>
      <c r="D47" s="78">
        <v>97.001999999999995</v>
      </c>
      <c r="E47" s="78">
        <v>97.001000000000005</v>
      </c>
      <c r="F47" s="78">
        <f t="shared" si="3"/>
        <v>194.00299999999999</v>
      </c>
      <c r="G47" s="21">
        <v>2</v>
      </c>
      <c r="H47" s="78">
        <v>1956.0249999999999</v>
      </c>
      <c r="I47" s="24">
        <v>41</v>
      </c>
    </row>
    <row r="48" spans="1:9" ht="15.75" customHeight="1" x14ac:dyDescent="0.3">
      <c r="A48" s="18">
        <v>7</v>
      </c>
      <c r="B48" s="19" t="s">
        <v>511</v>
      </c>
      <c r="C48" s="19" t="s">
        <v>388</v>
      </c>
      <c r="D48" s="78">
        <v>100.001</v>
      </c>
      <c r="E48" s="78">
        <v>99.003</v>
      </c>
      <c r="F48" s="78">
        <f t="shared" si="3"/>
        <v>199.00400000000002</v>
      </c>
      <c r="G48" s="21">
        <v>5</v>
      </c>
      <c r="H48" s="78">
        <v>1551.0170000000003</v>
      </c>
      <c r="I48" s="22">
        <v>25</v>
      </c>
    </row>
    <row r="49" spans="1:9" ht="15.75" customHeight="1" x14ac:dyDescent="0.3">
      <c r="A49" s="25">
        <v>2</v>
      </c>
      <c r="B49" s="26" t="s">
        <v>512</v>
      </c>
      <c r="C49" s="26" t="s">
        <v>114</v>
      </c>
      <c r="D49" s="79">
        <v>95.001000000000005</v>
      </c>
      <c r="E49" s="79">
        <v>94</v>
      </c>
      <c r="F49" s="79">
        <f t="shared" si="3"/>
        <v>189.001</v>
      </c>
      <c r="G49" s="28">
        <v>1</v>
      </c>
      <c r="H49" s="79">
        <v>1716.0259999999998</v>
      </c>
      <c r="I49" s="29">
        <v>14</v>
      </c>
    </row>
    <row r="50" spans="1:9" ht="15.75" customHeight="1" x14ac:dyDescent="0.3"/>
    <row r="51" spans="1:9" ht="15.75" customHeight="1" x14ac:dyDescent="0.3">
      <c r="A51" s="7"/>
      <c r="B51" s="8" t="s">
        <v>83</v>
      </c>
      <c r="C51" s="6" t="s">
        <v>513</v>
      </c>
      <c r="E51" s="9" t="s">
        <v>482</v>
      </c>
      <c r="F51" s="8"/>
      <c r="G51" s="8"/>
      <c r="H51" s="8"/>
      <c r="I51" s="8"/>
    </row>
    <row r="52" spans="1:9" ht="15.75" customHeight="1" x14ac:dyDescent="0.3">
      <c r="A52" s="71">
        <v>2</v>
      </c>
      <c r="B52" s="11" t="s">
        <v>9</v>
      </c>
      <c r="C52" s="72" t="s">
        <v>10</v>
      </c>
      <c r="D52" s="47"/>
      <c r="E52" s="75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4</v>
      </c>
      <c r="B53" s="15" t="s">
        <v>514</v>
      </c>
      <c r="C53" s="15" t="s">
        <v>432</v>
      </c>
      <c r="D53" s="77">
        <v>99.003</v>
      </c>
      <c r="E53" s="77">
        <v>99</v>
      </c>
      <c r="F53" s="77">
        <f t="shared" ref="F53:F61" si="4">SUM(D53,E53)</f>
        <v>198.00299999999999</v>
      </c>
      <c r="G53" s="16">
        <v>9</v>
      </c>
      <c r="H53" s="77">
        <v>1972.0409999999997</v>
      </c>
      <c r="I53" s="17">
        <v>71</v>
      </c>
    </row>
    <row r="54" spans="1:9" ht="15.75" customHeight="1" x14ac:dyDescent="0.3">
      <c r="A54" s="18">
        <v>3</v>
      </c>
      <c r="B54" s="19" t="s">
        <v>515</v>
      </c>
      <c r="C54" s="19" t="s">
        <v>388</v>
      </c>
      <c r="D54" s="78">
        <v>98.001000000000005</v>
      </c>
      <c r="E54" s="78">
        <v>97.001000000000005</v>
      </c>
      <c r="F54" s="78">
        <f t="shared" si="4"/>
        <v>195.00200000000001</v>
      </c>
      <c r="G54" s="21">
        <v>5</v>
      </c>
      <c r="H54" s="78">
        <v>1965.0299999999997</v>
      </c>
      <c r="I54" s="22">
        <v>67</v>
      </c>
    </row>
    <row r="55" spans="1:9" ht="15.75" customHeight="1" x14ac:dyDescent="0.3">
      <c r="A55" s="18">
        <v>6</v>
      </c>
      <c r="B55" s="19" t="s">
        <v>516</v>
      </c>
      <c r="C55" s="19" t="s">
        <v>114</v>
      </c>
      <c r="D55" s="78">
        <v>98.003</v>
      </c>
      <c r="E55" s="78">
        <v>98.001999999999995</v>
      </c>
      <c r="F55" s="78">
        <f t="shared" si="4"/>
        <v>196.005</v>
      </c>
      <c r="G55" s="21">
        <v>6</v>
      </c>
      <c r="H55" s="78">
        <v>1967.0309999999999</v>
      </c>
      <c r="I55" s="22">
        <v>62</v>
      </c>
    </row>
    <row r="56" spans="1:9" ht="15.75" customHeight="1" x14ac:dyDescent="0.3">
      <c r="A56" s="18">
        <v>8</v>
      </c>
      <c r="B56" s="19" t="s">
        <v>517</v>
      </c>
      <c r="C56" s="19" t="s">
        <v>27</v>
      </c>
      <c r="D56" s="78">
        <v>100.003</v>
      </c>
      <c r="E56" s="78">
        <v>97.001999999999995</v>
      </c>
      <c r="F56" s="78">
        <f t="shared" si="4"/>
        <v>197.005</v>
      </c>
      <c r="G56" s="21">
        <v>8</v>
      </c>
      <c r="H56" s="78">
        <v>1777.0319999999997</v>
      </c>
      <c r="I56" s="22">
        <v>62</v>
      </c>
    </row>
    <row r="57" spans="1:9" ht="15.75" customHeight="1" x14ac:dyDescent="0.3">
      <c r="A57" s="18">
        <v>5</v>
      </c>
      <c r="B57" s="19" t="s">
        <v>180</v>
      </c>
      <c r="C57" s="19" t="s">
        <v>19</v>
      </c>
      <c r="D57" s="78">
        <v>97.001000000000005</v>
      </c>
      <c r="E57" s="78">
        <v>94.001000000000005</v>
      </c>
      <c r="F57" s="78">
        <f t="shared" si="4"/>
        <v>191.00200000000001</v>
      </c>
      <c r="G57" s="21">
        <v>3</v>
      </c>
      <c r="H57" s="78">
        <v>1944.0269999999998</v>
      </c>
      <c r="I57" s="22">
        <v>46</v>
      </c>
    </row>
    <row r="58" spans="1:9" ht="15.75" customHeight="1" x14ac:dyDescent="0.3">
      <c r="A58" s="18">
        <v>9</v>
      </c>
      <c r="B58" s="19" t="s">
        <v>518</v>
      </c>
      <c r="C58" s="19" t="s">
        <v>388</v>
      </c>
      <c r="D58" s="78">
        <v>98</v>
      </c>
      <c r="E58" s="78">
        <v>97.001000000000005</v>
      </c>
      <c r="F58" s="78">
        <f t="shared" si="4"/>
        <v>195.001</v>
      </c>
      <c r="G58" s="21">
        <v>4</v>
      </c>
      <c r="H58" s="78">
        <v>1931.0129999999999</v>
      </c>
      <c r="I58" s="22">
        <v>40</v>
      </c>
    </row>
    <row r="59" spans="1:9" ht="15.75" customHeight="1" x14ac:dyDescent="0.3">
      <c r="A59" s="18">
        <v>1</v>
      </c>
      <c r="B59" s="19" t="s">
        <v>519</v>
      </c>
      <c r="C59" s="19" t="s">
        <v>498</v>
      </c>
      <c r="D59" s="78">
        <v>97.001000000000005</v>
      </c>
      <c r="E59" s="78">
        <v>92.001000000000005</v>
      </c>
      <c r="F59" s="78">
        <f t="shared" si="4"/>
        <v>189.00200000000001</v>
      </c>
      <c r="G59" s="21">
        <v>2</v>
      </c>
      <c r="H59" s="78">
        <v>1928.0189999999998</v>
      </c>
      <c r="I59" s="24">
        <v>37</v>
      </c>
    </row>
    <row r="60" spans="1:9" ht="15.75" customHeight="1" x14ac:dyDescent="0.3">
      <c r="A60" s="18">
        <v>2</v>
      </c>
      <c r="B60" s="19" t="s">
        <v>520</v>
      </c>
      <c r="C60" s="19" t="s">
        <v>388</v>
      </c>
      <c r="D60" s="78">
        <v>100</v>
      </c>
      <c r="E60" s="78">
        <v>97.001999999999995</v>
      </c>
      <c r="F60" s="78">
        <f t="shared" si="4"/>
        <v>197.00200000000001</v>
      </c>
      <c r="G60" s="21">
        <v>7</v>
      </c>
      <c r="H60" s="78">
        <v>1545.0139999999999</v>
      </c>
      <c r="I60" s="22">
        <v>33</v>
      </c>
    </row>
    <row r="61" spans="1:9" ht="15.75" customHeight="1" x14ac:dyDescent="0.3">
      <c r="A61" s="25">
        <v>7</v>
      </c>
      <c r="B61" s="26" t="s">
        <v>521</v>
      </c>
      <c r="C61" s="26" t="s">
        <v>388</v>
      </c>
      <c r="D61" s="79" t="s">
        <v>45</v>
      </c>
      <c r="E61" s="79"/>
      <c r="F61" s="79">
        <f t="shared" si="4"/>
        <v>0</v>
      </c>
      <c r="G61" s="28">
        <v>0</v>
      </c>
      <c r="H61" s="79">
        <v>1171.0170000000001</v>
      </c>
      <c r="I61" s="29">
        <v>28</v>
      </c>
    </row>
    <row r="62" spans="1:9" ht="15.75" customHeight="1" x14ac:dyDescent="0.3"/>
    <row r="63" spans="1:9" ht="15.75" customHeight="1" x14ac:dyDescent="0.3">
      <c r="B63" s="6" t="s">
        <v>465</v>
      </c>
      <c r="E63" s="34" t="s">
        <v>168</v>
      </c>
    </row>
    <row r="64" spans="1:9" ht="15.75" customHeight="1" x14ac:dyDescent="0.3">
      <c r="B64" s="6" t="s">
        <v>169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á" xr:uid="{BCDA077D-358D-4CA9-A8AE-21754F2C873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2E934-325D-406B-AFB2-6C9D8FA233E3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468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86</v>
      </c>
      <c r="C3" s="6" t="s">
        <v>522</v>
      </c>
      <c r="E3" s="9" t="s">
        <v>523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/>
      <c r="E4" s="7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524</v>
      </c>
      <c r="C5" s="15" t="s">
        <v>432</v>
      </c>
      <c r="D5" s="81">
        <v>99</v>
      </c>
      <c r="E5" s="81">
        <v>98.001999999999995</v>
      </c>
      <c r="F5" s="77">
        <f t="shared" ref="F5:F13" si="0">SUM(D5,E5)</f>
        <v>197.00200000000001</v>
      </c>
      <c r="G5" s="16">
        <v>7</v>
      </c>
      <c r="H5" s="81">
        <v>1964.0369999999998</v>
      </c>
      <c r="I5" s="37">
        <v>77</v>
      </c>
    </row>
    <row r="6" spans="1:9" ht="15.75" customHeight="1" x14ac:dyDescent="0.3">
      <c r="A6" s="18">
        <v>7</v>
      </c>
      <c r="B6" s="19" t="s">
        <v>525</v>
      </c>
      <c r="C6" s="19" t="s">
        <v>187</v>
      </c>
      <c r="D6" s="82">
        <v>99.003</v>
      </c>
      <c r="E6" s="82">
        <v>98.001999999999995</v>
      </c>
      <c r="F6" s="78">
        <f t="shared" si="0"/>
        <v>197.005</v>
      </c>
      <c r="G6" s="21">
        <v>9</v>
      </c>
      <c r="H6" s="82">
        <v>1950.0259999999998</v>
      </c>
      <c r="I6" s="40">
        <v>68</v>
      </c>
    </row>
    <row r="7" spans="1:9" ht="15.75" customHeight="1" x14ac:dyDescent="0.3">
      <c r="A7" s="18">
        <v>3</v>
      </c>
      <c r="B7" s="19" t="s">
        <v>526</v>
      </c>
      <c r="C7" s="19" t="s">
        <v>498</v>
      </c>
      <c r="D7" s="82">
        <v>96.001999999999995</v>
      </c>
      <c r="E7" s="82">
        <v>95.001000000000005</v>
      </c>
      <c r="F7" s="78">
        <f t="shared" si="0"/>
        <v>191.00299999999999</v>
      </c>
      <c r="G7" s="21">
        <v>3</v>
      </c>
      <c r="H7" s="82">
        <v>1946.0219999999999</v>
      </c>
      <c r="I7" s="40">
        <v>64</v>
      </c>
    </row>
    <row r="8" spans="1:9" ht="15.75" customHeight="1" x14ac:dyDescent="0.3">
      <c r="A8" s="41">
        <v>8</v>
      </c>
      <c r="B8" s="19" t="s">
        <v>527</v>
      </c>
      <c r="C8" s="19" t="s">
        <v>425</v>
      </c>
      <c r="D8" s="82">
        <v>98.001000000000005</v>
      </c>
      <c r="E8" s="82">
        <v>97.001999999999995</v>
      </c>
      <c r="F8" s="78">
        <f t="shared" si="0"/>
        <v>195.00299999999999</v>
      </c>
      <c r="G8" s="21">
        <v>5</v>
      </c>
      <c r="H8" s="82">
        <v>1941.028</v>
      </c>
      <c r="I8" s="40">
        <v>56</v>
      </c>
    </row>
    <row r="9" spans="1:9" ht="15.75" customHeight="1" x14ac:dyDescent="0.3">
      <c r="A9" s="18">
        <v>1</v>
      </c>
      <c r="B9" s="19" t="s">
        <v>528</v>
      </c>
      <c r="C9" s="19" t="s">
        <v>529</v>
      </c>
      <c r="D9" s="78">
        <v>99.003</v>
      </c>
      <c r="E9" s="78">
        <v>98.001000000000005</v>
      </c>
      <c r="F9" s="78">
        <f t="shared" si="0"/>
        <v>197.00400000000002</v>
      </c>
      <c r="G9" s="21">
        <v>8</v>
      </c>
      <c r="H9" s="78">
        <v>1924.0239999999994</v>
      </c>
      <c r="I9" s="24">
        <v>50</v>
      </c>
    </row>
    <row r="10" spans="1:9" ht="15.75" customHeight="1" x14ac:dyDescent="0.3">
      <c r="A10" s="41">
        <v>2</v>
      </c>
      <c r="B10" s="19" t="s">
        <v>530</v>
      </c>
      <c r="C10" s="19" t="s">
        <v>37</v>
      </c>
      <c r="D10" s="82">
        <v>99.001000000000005</v>
      </c>
      <c r="E10" s="82">
        <v>97</v>
      </c>
      <c r="F10" s="78">
        <f t="shared" si="0"/>
        <v>196.001</v>
      </c>
      <c r="G10" s="21">
        <v>6</v>
      </c>
      <c r="H10" s="82">
        <v>1927.02</v>
      </c>
      <c r="I10" s="40">
        <v>47</v>
      </c>
    </row>
    <row r="11" spans="1:9" ht="15.75" customHeight="1" x14ac:dyDescent="0.3">
      <c r="A11" s="18">
        <v>9</v>
      </c>
      <c r="B11" s="19" t="s">
        <v>137</v>
      </c>
      <c r="C11" s="19" t="s">
        <v>59</v>
      </c>
      <c r="D11" s="82">
        <v>97.001000000000005</v>
      </c>
      <c r="E11" s="82">
        <v>96</v>
      </c>
      <c r="F11" s="78">
        <f t="shared" si="0"/>
        <v>193.001</v>
      </c>
      <c r="G11" s="21">
        <v>4</v>
      </c>
      <c r="H11" s="82">
        <v>1910.0179999999998</v>
      </c>
      <c r="I11" s="40">
        <v>36</v>
      </c>
    </row>
    <row r="12" spans="1:9" ht="15.75" customHeight="1" x14ac:dyDescent="0.3">
      <c r="A12" s="41">
        <v>6</v>
      </c>
      <c r="B12" s="19" t="s">
        <v>531</v>
      </c>
      <c r="C12" s="19" t="s">
        <v>325</v>
      </c>
      <c r="D12" s="82">
        <v>97.003</v>
      </c>
      <c r="E12" s="82">
        <v>92</v>
      </c>
      <c r="F12" s="78">
        <f t="shared" si="0"/>
        <v>189.00299999999999</v>
      </c>
      <c r="G12" s="21">
        <v>1</v>
      </c>
      <c r="H12" s="82">
        <v>1908.018</v>
      </c>
      <c r="I12" s="40">
        <v>35</v>
      </c>
    </row>
    <row r="13" spans="1:9" ht="15.75" customHeight="1" x14ac:dyDescent="0.3">
      <c r="A13" s="42">
        <v>4</v>
      </c>
      <c r="B13" s="26" t="s">
        <v>532</v>
      </c>
      <c r="C13" s="26" t="s">
        <v>94</v>
      </c>
      <c r="D13" s="85">
        <v>96.001000000000005</v>
      </c>
      <c r="E13" s="85">
        <v>94.001999999999995</v>
      </c>
      <c r="F13" s="79">
        <f t="shared" si="0"/>
        <v>190.00299999999999</v>
      </c>
      <c r="G13" s="28">
        <v>2</v>
      </c>
      <c r="H13" s="85">
        <v>1873.0129999999999</v>
      </c>
      <c r="I13" s="44">
        <v>21</v>
      </c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7"/>
      <c r="B15" s="8" t="s">
        <v>115</v>
      </c>
      <c r="C15" s="6" t="s">
        <v>533</v>
      </c>
      <c r="E15" s="9" t="s">
        <v>534</v>
      </c>
      <c r="F15" s="8"/>
      <c r="G15" s="8"/>
      <c r="H15" s="8"/>
      <c r="I15" s="8"/>
    </row>
    <row r="16" spans="1:9" ht="15.75" customHeight="1" x14ac:dyDescent="0.3">
      <c r="A16" s="71">
        <v>2</v>
      </c>
      <c r="B16" s="11" t="s">
        <v>9</v>
      </c>
      <c r="C16" s="72" t="s">
        <v>10</v>
      </c>
      <c r="D16" s="47"/>
      <c r="E16" s="75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38">
        <v>2</v>
      </c>
      <c r="B17" s="15" t="s">
        <v>535</v>
      </c>
      <c r="C17" s="15" t="s">
        <v>157</v>
      </c>
      <c r="D17" s="81">
        <v>98.001999999999995</v>
      </c>
      <c r="E17" s="81">
        <v>97.001000000000005</v>
      </c>
      <c r="F17" s="77">
        <f t="shared" ref="F17:F25" si="1">SUM(D17,E17)</f>
        <v>195.00299999999999</v>
      </c>
      <c r="G17" s="16">
        <v>8</v>
      </c>
      <c r="H17" s="81">
        <v>1953.0219999999999</v>
      </c>
      <c r="I17" s="37">
        <v>76</v>
      </c>
    </row>
    <row r="18" spans="1:9" ht="15.75" customHeight="1" x14ac:dyDescent="0.3">
      <c r="A18" s="41">
        <v>4</v>
      </c>
      <c r="B18" s="19" t="s">
        <v>536</v>
      </c>
      <c r="C18" s="19" t="s">
        <v>498</v>
      </c>
      <c r="D18" s="82">
        <v>97</v>
      </c>
      <c r="E18" s="82">
        <v>94.001000000000005</v>
      </c>
      <c r="F18" s="78">
        <f t="shared" si="1"/>
        <v>191.001</v>
      </c>
      <c r="G18" s="21">
        <v>5</v>
      </c>
      <c r="H18" s="82">
        <v>1952.019</v>
      </c>
      <c r="I18" s="40">
        <v>76</v>
      </c>
    </row>
    <row r="19" spans="1:9" ht="15.75" customHeight="1" x14ac:dyDescent="0.3">
      <c r="A19" s="18">
        <v>7</v>
      </c>
      <c r="B19" s="19" t="s">
        <v>537</v>
      </c>
      <c r="C19" s="19" t="s">
        <v>432</v>
      </c>
      <c r="D19" s="82">
        <v>99.003</v>
      </c>
      <c r="E19" s="82">
        <v>95.001999999999995</v>
      </c>
      <c r="F19" s="78">
        <f t="shared" si="1"/>
        <v>194.005</v>
      </c>
      <c r="G19" s="21">
        <v>7</v>
      </c>
      <c r="H19" s="82">
        <v>1955.0230000000001</v>
      </c>
      <c r="I19" s="40">
        <v>75</v>
      </c>
    </row>
    <row r="20" spans="1:9" ht="15.75" customHeight="1" x14ac:dyDescent="0.3">
      <c r="A20" s="18">
        <v>9</v>
      </c>
      <c r="B20" s="19" t="s">
        <v>538</v>
      </c>
      <c r="C20" s="19" t="s">
        <v>539</v>
      </c>
      <c r="D20" s="82">
        <v>98.001999999999995</v>
      </c>
      <c r="E20" s="82">
        <v>97.001999999999995</v>
      </c>
      <c r="F20" s="78">
        <f t="shared" si="1"/>
        <v>195.00399999999999</v>
      </c>
      <c r="G20" s="21">
        <v>9</v>
      </c>
      <c r="H20" s="82">
        <v>1944.0259999999998</v>
      </c>
      <c r="I20" s="40">
        <v>65</v>
      </c>
    </row>
    <row r="21" spans="1:9" ht="15.75" customHeight="1" x14ac:dyDescent="0.3">
      <c r="A21" s="41">
        <v>6</v>
      </c>
      <c r="B21" s="19" t="s">
        <v>540</v>
      </c>
      <c r="C21" s="19" t="s">
        <v>425</v>
      </c>
      <c r="D21" s="82">
        <v>97</v>
      </c>
      <c r="E21" s="82">
        <v>96.001999999999995</v>
      </c>
      <c r="F21" s="78">
        <f t="shared" si="1"/>
        <v>193.00200000000001</v>
      </c>
      <c r="G21" s="21">
        <v>6</v>
      </c>
      <c r="H21" s="82">
        <v>1928.0159999999998</v>
      </c>
      <c r="I21" s="40">
        <v>53</v>
      </c>
    </row>
    <row r="22" spans="1:9" ht="15.75" customHeight="1" x14ac:dyDescent="0.3">
      <c r="A22" s="18">
        <v>1</v>
      </c>
      <c r="B22" s="19" t="s">
        <v>309</v>
      </c>
      <c r="C22" s="19" t="s">
        <v>104</v>
      </c>
      <c r="D22" s="78">
        <v>98.001999999999995</v>
      </c>
      <c r="E22" s="78">
        <v>92.001999999999995</v>
      </c>
      <c r="F22" s="78">
        <f t="shared" si="1"/>
        <v>190.00399999999999</v>
      </c>
      <c r="G22" s="21">
        <v>4</v>
      </c>
      <c r="H22" s="78">
        <v>1886.0179999999998</v>
      </c>
      <c r="I22" s="24">
        <v>46</v>
      </c>
    </row>
    <row r="23" spans="1:9" ht="15.75" customHeight="1" x14ac:dyDescent="0.3">
      <c r="A23" s="18">
        <v>5</v>
      </c>
      <c r="B23" s="19" t="s">
        <v>541</v>
      </c>
      <c r="C23" s="19" t="s">
        <v>425</v>
      </c>
      <c r="D23" s="82">
        <v>94</v>
      </c>
      <c r="E23" s="82">
        <v>93.001000000000005</v>
      </c>
      <c r="F23" s="78">
        <f t="shared" si="1"/>
        <v>187.001</v>
      </c>
      <c r="G23" s="21">
        <v>3</v>
      </c>
      <c r="H23" s="82">
        <v>1624.0069999999998</v>
      </c>
      <c r="I23" s="40">
        <v>25</v>
      </c>
    </row>
    <row r="24" spans="1:9" ht="15.75" customHeight="1" x14ac:dyDescent="0.3">
      <c r="A24" s="18">
        <v>3</v>
      </c>
      <c r="B24" s="19" t="s">
        <v>542</v>
      </c>
      <c r="C24" s="19" t="s">
        <v>543</v>
      </c>
      <c r="D24" s="82" t="s">
        <v>45</v>
      </c>
      <c r="E24" s="82"/>
      <c r="F24" s="78">
        <f t="shared" si="1"/>
        <v>0</v>
      </c>
      <c r="G24" s="21">
        <v>0</v>
      </c>
      <c r="H24" s="82">
        <v>561.00299999999993</v>
      </c>
      <c r="I24" s="40">
        <v>9</v>
      </c>
    </row>
    <row r="25" spans="1:9" ht="15.75" customHeight="1" x14ac:dyDescent="0.3">
      <c r="A25" s="42">
        <v>8</v>
      </c>
      <c r="B25" s="26" t="s">
        <v>544</v>
      </c>
      <c r="C25" s="26" t="s">
        <v>388</v>
      </c>
      <c r="D25" s="86" t="s">
        <v>41</v>
      </c>
      <c r="E25" s="85"/>
      <c r="F25" s="79">
        <f t="shared" si="1"/>
        <v>0</v>
      </c>
      <c r="G25" s="28">
        <v>0</v>
      </c>
      <c r="H25" s="85">
        <v>0</v>
      </c>
      <c r="I25" s="44">
        <v>0</v>
      </c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7"/>
      <c r="B27" s="8" t="s">
        <v>118</v>
      </c>
      <c r="C27" s="6" t="s">
        <v>545</v>
      </c>
      <c r="E27" s="9" t="s">
        <v>422</v>
      </c>
      <c r="F27" s="8"/>
      <c r="G27" s="8"/>
      <c r="H27" s="8"/>
      <c r="I27" s="8"/>
    </row>
    <row r="28" spans="1:9" ht="15.75" customHeight="1" x14ac:dyDescent="0.3">
      <c r="A28" s="71">
        <v>2</v>
      </c>
      <c r="B28" s="11" t="s">
        <v>9</v>
      </c>
      <c r="C28" s="72" t="s">
        <v>10</v>
      </c>
      <c r="D28" s="47"/>
      <c r="E28" s="75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3</v>
      </c>
      <c r="B29" s="15" t="s">
        <v>546</v>
      </c>
      <c r="C29" s="15" t="s">
        <v>92</v>
      </c>
      <c r="D29" s="81">
        <v>99.001999999999995</v>
      </c>
      <c r="E29" s="81">
        <v>99.001000000000005</v>
      </c>
      <c r="F29" s="77">
        <f t="shared" ref="F29:F37" si="2">SUM(D29,E29)</f>
        <v>198.00299999999999</v>
      </c>
      <c r="G29" s="16">
        <v>9</v>
      </c>
      <c r="H29" s="81">
        <v>1951.0169999999998</v>
      </c>
      <c r="I29" s="37">
        <v>79</v>
      </c>
    </row>
    <row r="30" spans="1:9" ht="15.75" customHeight="1" x14ac:dyDescent="0.3">
      <c r="A30" s="41">
        <v>8</v>
      </c>
      <c r="B30" s="19" t="s">
        <v>547</v>
      </c>
      <c r="C30" s="19" t="s">
        <v>37</v>
      </c>
      <c r="D30" s="82">
        <v>97</v>
      </c>
      <c r="E30" s="82">
        <v>96.001999999999995</v>
      </c>
      <c r="F30" s="78">
        <f t="shared" si="2"/>
        <v>193.00200000000001</v>
      </c>
      <c r="G30" s="21">
        <v>7</v>
      </c>
      <c r="H30" s="82">
        <v>1928.0219999999999</v>
      </c>
      <c r="I30" s="40">
        <v>68</v>
      </c>
    </row>
    <row r="31" spans="1:9" ht="15.75" customHeight="1" x14ac:dyDescent="0.3">
      <c r="A31" s="18">
        <v>9</v>
      </c>
      <c r="B31" s="19" t="s">
        <v>548</v>
      </c>
      <c r="C31" s="19" t="s">
        <v>543</v>
      </c>
      <c r="D31" s="82">
        <v>99.003</v>
      </c>
      <c r="E31" s="82">
        <v>98</v>
      </c>
      <c r="F31" s="78">
        <f t="shared" si="2"/>
        <v>197.00299999999999</v>
      </c>
      <c r="G31" s="21">
        <v>8</v>
      </c>
      <c r="H31" s="82">
        <v>1829.0249999999999</v>
      </c>
      <c r="I31" s="40">
        <v>55</v>
      </c>
    </row>
    <row r="32" spans="1:9" ht="15.75" customHeight="1" x14ac:dyDescent="0.3">
      <c r="A32" s="18">
        <v>1</v>
      </c>
      <c r="B32" s="19" t="s">
        <v>549</v>
      </c>
      <c r="C32" s="19" t="s">
        <v>425</v>
      </c>
      <c r="D32" s="78">
        <v>97.001999999999995</v>
      </c>
      <c r="E32" s="78">
        <v>95.001000000000005</v>
      </c>
      <c r="F32" s="78">
        <f t="shared" si="2"/>
        <v>192.00299999999999</v>
      </c>
      <c r="G32" s="21">
        <v>6</v>
      </c>
      <c r="H32" s="78">
        <v>1903.0149999999999</v>
      </c>
      <c r="I32" s="24">
        <v>54</v>
      </c>
    </row>
    <row r="33" spans="1:9" ht="15.75" customHeight="1" x14ac:dyDescent="0.3">
      <c r="A33" s="41">
        <v>2</v>
      </c>
      <c r="B33" s="19" t="s">
        <v>550</v>
      </c>
      <c r="C33" s="19" t="s">
        <v>388</v>
      </c>
      <c r="D33" s="82">
        <v>96.001999999999995</v>
      </c>
      <c r="E33" s="82">
        <v>96.001000000000005</v>
      </c>
      <c r="F33" s="78">
        <f t="shared" si="2"/>
        <v>192.00299999999999</v>
      </c>
      <c r="G33" s="21">
        <v>6</v>
      </c>
      <c r="H33" s="82">
        <v>1526.0119999999999</v>
      </c>
      <c r="I33" s="40">
        <v>49</v>
      </c>
    </row>
    <row r="34" spans="1:9" ht="15.75" customHeight="1" x14ac:dyDescent="0.3">
      <c r="A34" s="18">
        <v>7</v>
      </c>
      <c r="B34" s="19" t="s">
        <v>551</v>
      </c>
      <c r="C34" s="19" t="s">
        <v>94</v>
      </c>
      <c r="D34" s="82">
        <v>92.001000000000005</v>
      </c>
      <c r="E34" s="82">
        <v>90</v>
      </c>
      <c r="F34" s="78">
        <f t="shared" si="2"/>
        <v>182.001</v>
      </c>
      <c r="G34" s="21">
        <v>2</v>
      </c>
      <c r="H34" s="82">
        <v>1878.0139999999999</v>
      </c>
      <c r="I34" s="40">
        <v>45</v>
      </c>
    </row>
    <row r="35" spans="1:9" ht="15.75" customHeight="1" x14ac:dyDescent="0.3">
      <c r="A35" s="18">
        <v>5</v>
      </c>
      <c r="B35" s="19" t="s">
        <v>441</v>
      </c>
      <c r="C35" s="19" t="s">
        <v>187</v>
      </c>
      <c r="D35" s="82">
        <v>97.001000000000005</v>
      </c>
      <c r="E35" s="82">
        <v>94.001999999999995</v>
      </c>
      <c r="F35" s="78">
        <f t="shared" si="2"/>
        <v>191.00299999999999</v>
      </c>
      <c r="G35" s="21">
        <v>4</v>
      </c>
      <c r="H35" s="82">
        <v>1697.0139999999997</v>
      </c>
      <c r="I35" s="40">
        <v>41</v>
      </c>
    </row>
    <row r="36" spans="1:9" ht="15.75" customHeight="1" x14ac:dyDescent="0.3">
      <c r="A36" s="41">
        <v>6</v>
      </c>
      <c r="B36" s="19" t="s">
        <v>552</v>
      </c>
      <c r="C36" s="19" t="s">
        <v>187</v>
      </c>
      <c r="D36" s="82" t="s">
        <v>45</v>
      </c>
      <c r="E36" s="82"/>
      <c r="F36" s="78">
        <f t="shared" si="2"/>
        <v>0</v>
      </c>
      <c r="G36" s="21">
        <v>0</v>
      </c>
      <c r="H36" s="82">
        <v>1688.011</v>
      </c>
      <c r="I36" s="40">
        <v>36</v>
      </c>
    </row>
    <row r="37" spans="1:9" ht="15.75" customHeight="1" x14ac:dyDescent="0.3">
      <c r="A37" s="42">
        <v>4</v>
      </c>
      <c r="B37" s="26" t="s">
        <v>358</v>
      </c>
      <c r="C37" s="26" t="s">
        <v>104</v>
      </c>
      <c r="D37" s="85">
        <v>94</v>
      </c>
      <c r="E37" s="85">
        <v>92.001000000000005</v>
      </c>
      <c r="F37" s="79">
        <f t="shared" si="2"/>
        <v>186.001</v>
      </c>
      <c r="G37" s="28">
        <v>3</v>
      </c>
      <c r="H37" s="85">
        <v>1819.0039999999999</v>
      </c>
      <c r="I37" s="44">
        <v>27</v>
      </c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7"/>
      <c r="B39" s="8" t="s">
        <v>142</v>
      </c>
      <c r="C39" s="6" t="s">
        <v>553</v>
      </c>
      <c r="E39" s="9" t="s">
        <v>534</v>
      </c>
      <c r="F39" s="8"/>
      <c r="G39" s="8"/>
      <c r="H39" s="8"/>
      <c r="I39" s="8"/>
    </row>
    <row r="40" spans="1:9" ht="15.75" customHeight="1" x14ac:dyDescent="0.3">
      <c r="A40" s="71">
        <v>2</v>
      </c>
      <c r="B40" s="11" t="s">
        <v>9</v>
      </c>
      <c r="C40" s="72" t="s">
        <v>10</v>
      </c>
      <c r="D40" s="47"/>
      <c r="E40" s="75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38">
        <v>6</v>
      </c>
      <c r="B41" s="15" t="s">
        <v>554</v>
      </c>
      <c r="C41" s="15" t="s">
        <v>498</v>
      </c>
      <c r="D41" s="81">
        <v>99.001000000000005</v>
      </c>
      <c r="E41" s="81">
        <v>96.001000000000005</v>
      </c>
      <c r="F41" s="77">
        <f t="shared" ref="F41:F49" si="3">SUM(D41,E41)</f>
        <v>195.00200000000001</v>
      </c>
      <c r="G41" s="16">
        <v>8</v>
      </c>
      <c r="H41" s="81">
        <v>1947.0259999999998</v>
      </c>
      <c r="I41" s="37">
        <v>76</v>
      </c>
    </row>
    <row r="42" spans="1:9" ht="15.75" customHeight="1" x14ac:dyDescent="0.3">
      <c r="A42" s="18">
        <v>1</v>
      </c>
      <c r="B42" s="19" t="s">
        <v>227</v>
      </c>
      <c r="C42" s="19" t="s">
        <v>27</v>
      </c>
      <c r="D42" s="78">
        <v>95.001000000000005</v>
      </c>
      <c r="E42" s="78">
        <v>95.001000000000005</v>
      </c>
      <c r="F42" s="78">
        <f t="shared" si="3"/>
        <v>190.00200000000001</v>
      </c>
      <c r="G42" s="21">
        <v>3</v>
      </c>
      <c r="H42" s="78">
        <v>1930.0199999999998</v>
      </c>
      <c r="I42" s="24">
        <v>66</v>
      </c>
    </row>
    <row r="43" spans="1:9" ht="15.75" customHeight="1" x14ac:dyDescent="0.3">
      <c r="A43" s="41">
        <v>2</v>
      </c>
      <c r="B43" s="19" t="s">
        <v>555</v>
      </c>
      <c r="C43" s="19" t="s">
        <v>556</v>
      </c>
      <c r="D43" s="82">
        <v>96.001000000000005</v>
      </c>
      <c r="E43" s="82">
        <v>96</v>
      </c>
      <c r="F43" s="78">
        <f t="shared" si="3"/>
        <v>192.001</v>
      </c>
      <c r="G43" s="21">
        <v>6</v>
      </c>
      <c r="H43" s="82">
        <v>1924.0189999999998</v>
      </c>
      <c r="I43" s="40">
        <v>64</v>
      </c>
    </row>
    <row r="44" spans="1:9" ht="15.75" customHeight="1" x14ac:dyDescent="0.3">
      <c r="A44" s="18">
        <v>3</v>
      </c>
      <c r="B44" s="19" t="s">
        <v>557</v>
      </c>
      <c r="C44" s="19" t="s">
        <v>92</v>
      </c>
      <c r="D44" s="82">
        <v>98.001999999999995</v>
      </c>
      <c r="E44" s="82">
        <v>98</v>
      </c>
      <c r="F44" s="78">
        <f t="shared" si="3"/>
        <v>196.00200000000001</v>
      </c>
      <c r="G44" s="21">
        <v>9</v>
      </c>
      <c r="H44" s="82">
        <v>1914.018</v>
      </c>
      <c r="I44" s="40">
        <v>61</v>
      </c>
    </row>
    <row r="45" spans="1:9" ht="15.75" customHeight="1" x14ac:dyDescent="0.3">
      <c r="A45" s="41">
        <v>4</v>
      </c>
      <c r="B45" s="19" t="s">
        <v>558</v>
      </c>
      <c r="C45" s="19" t="s">
        <v>107</v>
      </c>
      <c r="D45" s="82">
        <v>96.001000000000005</v>
      </c>
      <c r="E45" s="82">
        <v>96</v>
      </c>
      <c r="F45" s="78">
        <f t="shared" si="3"/>
        <v>192.001</v>
      </c>
      <c r="G45" s="21">
        <v>6</v>
      </c>
      <c r="H45" s="82">
        <v>1910.0199999999998</v>
      </c>
      <c r="I45" s="40">
        <v>54</v>
      </c>
    </row>
    <row r="46" spans="1:9" ht="15.75" customHeight="1" x14ac:dyDescent="0.3">
      <c r="A46" s="18">
        <v>5</v>
      </c>
      <c r="B46" s="19" t="s">
        <v>559</v>
      </c>
      <c r="C46" s="19" t="s">
        <v>31</v>
      </c>
      <c r="D46" s="82">
        <v>96.001999999999995</v>
      </c>
      <c r="E46" s="82">
        <v>95.001000000000005</v>
      </c>
      <c r="F46" s="78">
        <f t="shared" si="3"/>
        <v>191.00299999999999</v>
      </c>
      <c r="G46" s="21">
        <v>4</v>
      </c>
      <c r="H46" s="82">
        <v>1907.009</v>
      </c>
      <c r="I46" s="40">
        <v>49</v>
      </c>
    </row>
    <row r="47" spans="1:9" ht="15.75" customHeight="1" x14ac:dyDescent="0.3">
      <c r="A47" s="18">
        <v>9</v>
      </c>
      <c r="B47" s="19" t="s">
        <v>560</v>
      </c>
      <c r="C47" s="19" t="s">
        <v>92</v>
      </c>
      <c r="D47" s="82">
        <v>94</v>
      </c>
      <c r="E47" s="82">
        <v>93</v>
      </c>
      <c r="F47" s="78">
        <f t="shared" si="3"/>
        <v>187</v>
      </c>
      <c r="G47" s="21">
        <v>2</v>
      </c>
      <c r="H47" s="82">
        <v>1884.01495</v>
      </c>
      <c r="I47" s="40">
        <v>40</v>
      </c>
    </row>
    <row r="48" spans="1:9" ht="15.75" customHeight="1" x14ac:dyDescent="0.3">
      <c r="A48" s="18">
        <v>7</v>
      </c>
      <c r="B48" s="19" t="s">
        <v>561</v>
      </c>
      <c r="C48" s="19" t="s">
        <v>187</v>
      </c>
      <c r="D48" s="82">
        <v>97</v>
      </c>
      <c r="E48" s="82">
        <v>97</v>
      </c>
      <c r="F48" s="78">
        <f t="shared" si="3"/>
        <v>194</v>
      </c>
      <c r="G48" s="21">
        <v>7</v>
      </c>
      <c r="H48" s="82">
        <v>1848.0059999999999</v>
      </c>
      <c r="I48" s="40">
        <v>31</v>
      </c>
    </row>
    <row r="49" spans="1:9" ht="15.75" customHeight="1" x14ac:dyDescent="0.3">
      <c r="A49" s="42">
        <v>8</v>
      </c>
      <c r="B49" s="26" t="s">
        <v>562</v>
      </c>
      <c r="C49" s="26" t="s">
        <v>19</v>
      </c>
      <c r="D49" s="85" t="s">
        <v>45</v>
      </c>
      <c r="E49" s="85"/>
      <c r="F49" s="79">
        <f t="shared" si="3"/>
        <v>0</v>
      </c>
      <c r="G49" s="28">
        <v>0</v>
      </c>
      <c r="H49" s="85">
        <v>0</v>
      </c>
      <c r="I49" s="44">
        <v>0</v>
      </c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7"/>
      <c r="B51" s="8" t="s">
        <v>145</v>
      </c>
      <c r="C51" s="6" t="s">
        <v>563</v>
      </c>
      <c r="E51" s="9" t="s">
        <v>564</v>
      </c>
      <c r="F51" s="8"/>
      <c r="G51" s="8"/>
      <c r="H51" s="8"/>
      <c r="I51" s="8"/>
    </row>
    <row r="52" spans="1:9" ht="15.75" customHeight="1" x14ac:dyDescent="0.3">
      <c r="A52" s="71">
        <v>2</v>
      </c>
      <c r="B52" s="11" t="s">
        <v>9</v>
      </c>
      <c r="C52" s="72" t="s">
        <v>10</v>
      </c>
      <c r="D52" s="47"/>
      <c r="E52" s="75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38">
        <v>2</v>
      </c>
      <c r="B53" s="15" t="s">
        <v>565</v>
      </c>
      <c r="C53" s="15" t="s">
        <v>388</v>
      </c>
      <c r="D53" s="87">
        <v>100.003</v>
      </c>
      <c r="E53" s="81">
        <v>100.001</v>
      </c>
      <c r="F53" s="77">
        <f>SUM(D53,E53)</f>
        <v>200.00400000000002</v>
      </c>
      <c r="G53" s="16">
        <v>9</v>
      </c>
      <c r="H53" s="81">
        <v>1980.0389999999998</v>
      </c>
      <c r="I53" s="37">
        <v>89</v>
      </c>
    </row>
    <row r="54" spans="1:9" ht="15.75" customHeight="1" x14ac:dyDescent="0.3">
      <c r="A54" s="18">
        <v>7</v>
      </c>
      <c r="B54" s="19" t="s">
        <v>566</v>
      </c>
      <c r="C54" s="19" t="s">
        <v>476</v>
      </c>
      <c r="D54" s="82">
        <v>100.006</v>
      </c>
      <c r="E54" s="82">
        <v>95.001000000000005</v>
      </c>
      <c r="F54" s="78">
        <f>SUM(D54,E54)</f>
        <v>195.00700000000001</v>
      </c>
      <c r="G54" s="21">
        <v>7</v>
      </c>
      <c r="H54" s="82">
        <v>1938.0229999999999</v>
      </c>
      <c r="I54" s="40">
        <v>76</v>
      </c>
    </row>
    <row r="55" spans="1:9" ht="15.75" customHeight="1" x14ac:dyDescent="0.3">
      <c r="A55" s="18">
        <v>3</v>
      </c>
      <c r="B55" s="19" t="s">
        <v>567</v>
      </c>
      <c r="C55" s="19" t="s">
        <v>92</v>
      </c>
      <c r="D55" s="82">
        <v>99.001000000000005</v>
      </c>
      <c r="E55" s="82">
        <v>97</v>
      </c>
      <c r="F55" s="78">
        <f>SUM(D55,E55)</f>
        <v>196.001</v>
      </c>
      <c r="G55" s="21">
        <v>8</v>
      </c>
      <c r="H55" s="82">
        <v>1868.0059999999999</v>
      </c>
      <c r="I55" s="40">
        <v>60</v>
      </c>
    </row>
    <row r="56" spans="1:9" ht="15.75" customHeight="1" x14ac:dyDescent="0.3">
      <c r="A56" s="18">
        <v>9</v>
      </c>
      <c r="B56" s="19" t="s">
        <v>568</v>
      </c>
      <c r="C56" s="19" t="s">
        <v>204</v>
      </c>
      <c r="D56" s="82">
        <v>98.001999999999995</v>
      </c>
      <c r="E56" s="82">
        <v>96.001000000000005</v>
      </c>
      <c r="F56" s="78">
        <f>SUM(D56,E56)-10</f>
        <v>184.00299999999999</v>
      </c>
      <c r="G56" s="21">
        <v>5</v>
      </c>
      <c r="H56" s="82">
        <v>1869.0389999999998</v>
      </c>
      <c r="I56" s="40">
        <v>59</v>
      </c>
    </row>
    <row r="57" spans="1:9" ht="15.75" customHeight="1" x14ac:dyDescent="0.3">
      <c r="A57" s="41">
        <v>4</v>
      </c>
      <c r="B57" s="19" t="s">
        <v>569</v>
      </c>
      <c r="C57" s="19" t="s">
        <v>325</v>
      </c>
      <c r="D57" s="82">
        <v>96.001000000000005</v>
      </c>
      <c r="E57" s="82">
        <v>95.001000000000005</v>
      </c>
      <c r="F57" s="78">
        <f>SUM(D57,E57)</f>
        <v>191.00200000000001</v>
      </c>
      <c r="G57" s="21">
        <v>6</v>
      </c>
      <c r="H57" s="82">
        <v>1853.011</v>
      </c>
      <c r="I57" s="40">
        <v>57</v>
      </c>
    </row>
    <row r="58" spans="1:9" ht="15.75" customHeight="1" x14ac:dyDescent="0.3">
      <c r="A58" s="18">
        <v>5</v>
      </c>
      <c r="B58" s="19" t="s">
        <v>570</v>
      </c>
      <c r="C58" s="19" t="s">
        <v>94</v>
      </c>
      <c r="D58" s="82">
        <v>93</v>
      </c>
      <c r="E58" s="82">
        <v>90</v>
      </c>
      <c r="F58" s="78">
        <f>SUM(D58,E58)</f>
        <v>183</v>
      </c>
      <c r="G58" s="21">
        <v>4</v>
      </c>
      <c r="H58" s="82">
        <v>1832.0049999999999</v>
      </c>
      <c r="I58" s="40">
        <v>49</v>
      </c>
    </row>
    <row r="59" spans="1:9" ht="15.75" customHeight="1" x14ac:dyDescent="0.3">
      <c r="A59" s="18">
        <v>1</v>
      </c>
      <c r="B59" s="19" t="s">
        <v>571</v>
      </c>
      <c r="C59" s="19" t="s">
        <v>37</v>
      </c>
      <c r="D59" s="88" t="s">
        <v>41</v>
      </c>
      <c r="E59" s="78"/>
      <c r="F59" s="78">
        <f>SUM(D59,E59)</f>
        <v>0</v>
      </c>
      <c r="G59" s="21">
        <v>0</v>
      </c>
      <c r="H59" s="78">
        <v>0</v>
      </c>
      <c r="I59" s="24">
        <v>0</v>
      </c>
    </row>
    <row r="60" spans="1:9" ht="15.75" customHeight="1" x14ac:dyDescent="0.3">
      <c r="A60" s="41">
        <v>6</v>
      </c>
      <c r="B60" s="19" t="s">
        <v>572</v>
      </c>
      <c r="C60" s="19" t="s">
        <v>388</v>
      </c>
      <c r="D60" s="89" t="s">
        <v>41</v>
      </c>
      <c r="E60" s="82"/>
      <c r="F60" s="78">
        <f>SUM(D60,E60)</f>
        <v>0</v>
      </c>
      <c r="G60" s="21">
        <v>0</v>
      </c>
      <c r="H60" s="82">
        <v>0</v>
      </c>
      <c r="I60" s="40">
        <v>0</v>
      </c>
    </row>
    <row r="61" spans="1:9" ht="15.75" customHeight="1" x14ac:dyDescent="0.3">
      <c r="A61" s="42">
        <v>8</v>
      </c>
      <c r="B61" s="26" t="s">
        <v>573</v>
      </c>
      <c r="C61" s="26" t="s">
        <v>539</v>
      </c>
      <c r="D61" s="85" t="s">
        <v>45</v>
      </c>
      <c r="E61" s="85"/>
      <c r="F61" s="79">
        <f>SUM(D61,E61)</f>
        <v>0</v>
      </c>
      <c r="G61" s="28">
        <v>0</v>
      </c>
      <c r="H61" s="85">
        <v>0</v>
      </c>
      <c r="I61" s="44">
        <v>0</v>
      </c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6" t="s">
        <v>465</v>
      </c>
      <c r="E63" s="34" t="s">
        <v>168</v>
      </c>
      <c r="H63" s="35"/>
      <c r="I63" s="35"/>
    </row>
    <row r="64" spans="1:9" ht="15.75" customHeight="1" x14ac:dyDescent="0.3">
      <c r="A64" s="35"/>
      <c r="B64" s="6" t="s">
        <v>169</v>
      </c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3B91DE82-89CF-48C5-B0E2-4FA602708D1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3B2B-DEB4-4D9E-832E-4F265216D7A9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468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170</v>
      </c>
      <c r="C3" s="6" t="s">
        <v>574</v>
      </c>
      <c r="E3" s="9" t="s">
        <v>575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/>
      <c r="E4" s="7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8">
        <v>4</v>
      </c>
      <c r="B5" s="15" t="s">
        <v>576</v>
      </c>
      <c r="C5" s="15" t="s">
        <v>543</v>
      </c>
      <c r="D5" s="81">
        <v>97.001000000000005</v>
      </c>
      <c r="E5" s="81">
        <v>98</v>
      </c>
      <c r="F5" s="77">
        <f t="shared" ref="F5:F13" si="0">SUM(D5,E5)</f>
        <v>195.001</v>
      </c>
      <c r="G5" s="16">
        <v>9</v>
      </c>
      <c r="H5" s="81">
        <v>1924.019</v>
      </c>
      <c r="I5" s="37">
        <v>80</v>
      </c>
    </row>
    <row r="6" spans="1:9" ht="15.75" customHeight="1" x14ac:dyDescent="0.3">
      <c r="A6" s="18">
        <v>5</v>
      </c>
      <c r="B6" s="19" t="s">
        <v>160</v>
      </c>
      <c r="C6" s="19" t="s">
        <v>94</v>
      </c>
      <c r="D6" s="82">
        <v>97.001000000000005</v>
      </c>
      <c r="E6" s="82">
        <v>97.001000000000005</v>
      </c>
      <c r="F6" s="78">
        <f t="shared" si="0"/>
        <v>194.00200000000001</v>
      </c>
      <c r="G6" s="21">
        <v>8</v>
      </c>
      <c r="H6" s="82">
        <v>1920.0089999999998</v>
      </c>
      <c r="I6" s="40">
        <v>72</v>
      </c>
    </row>
    <row r="7" spans="1:9" ht="15.75" customHeight="1" x14ac:dyDescent="0.3">
      <c r="A7" s="41">
        <v>2</v>
      </c>
      <c r="B7" s="19" t="s">
        <v>577</v>
      </c>
      <c r="C7" s="19" t="s">
        <v>543</v>
      </c>
      <c r="D7" s="82">
        <v>99.001000000000005</v>
      </c>
      <c r="E7" s="82">
        <v>94</v>
      </c>
      <c r="F7" s="78">
        <f t="shared" si="0"/>
        <v>193.001</v>
      </c>
      <c r="G7" s="21">
        <v>5</v>
      </c>
      <c r="H7" s="82">
        <v>1919.0179999999998</v>
      </c>
      <c r="I7" s="40">
        <v>68</v>
      </c>
    </row>
    <row r="8" spans="1:9" ht="15.75" customHeight="1" x14ac:dyDescent="0.3">
      <c r="A8" s="18">
        <v>1</v>
      </c>
      <c r="B8" s="19" t="s">
        <v>186</v>
      </c>
      <c r="C8" s="19" t="s">
        <v>187</v>
      </c>
      <c r="D8" s="78">
        <v>95</v>
      </c>
      <c r="E8" s="78">
        <v>94</v>
      </c>
      <c r="F8" s="78">
        <f t="shared" si="0"/>
        <v>189</v>
      </c>
      <c r="G8" s="21">
        <v>4</v>
      </c>
      <c r="H8" s="78">
        <v>1909.0129999999999</v>
      </c>
      <c r="I8" s="24">
        <v>67</v>
      </c>
    </row>
    <row r="9" spans="1:9" ht="15.75" customHeight="1" x14ac:dyDescent="0.3">
      <c r="A9" s="18">
        <v>7</v>
      </c>
      <c r="B9" s="19" t="s">
        <v>578</v>
      </c>
      <c r="C9" s="19" t="s">
        <v>556</v>
      </c>
      <c r="D9" s="82">
        <v>95</v>
      </c>
      <c r="E9" s="82">
        <v>99.001999999999995</v>
      </c>
      <c r="F9" s="78">
        <f t="shared" si="0"/>
        <v>194.00200000000001</v>
      </c>
      <c r="G9" s="21">
        <v>8</v>
      </c>
      <c r="H9" s="82">
        <v>1891.0159999999996</v>
      </c>
      <c r="I9" s="40">
        <v>59</v>
      </c>
    </row>
    <row r="10" spans="1:9" ht="15.75" customHeight="1" x14ac:dyDescent="0.3">
      <c r="A10" s="41">
        <v>8</v>
      </c>
      <c r="B10" s="19" t="s">
        <v>579</v>
      </c>
      <c r="C10" s="19" t="s">
        <v>543</v>
      </c>
      <c r="D10" s="82">
        <v>97.001000000000005</v>
      </c>
      <c r="E10" s="82">
        <v>96.001999999999995</v>
      </c>
      <c r="F10" s="78">
        <f t="shared" si="0"/>
        <v>193.00299999999999</v>
      </c>
      <c r="G10" s="21">
        <v>6</v>
      </c>
      <c r="H10" s="82">
        <v>1585.0139999999999</v>
      </c>
      <c r="I10" s="40">
        <v>42</v>
      </c>
    </row>
    <row r="11" spans="1:9" ht="15.75" customHeight="1" x14ac:dyDescent="0.3">
      <c r="A11" s="18">
        <v>9</v>
      </c>
      <c r="B11" s="19" t="s">
        <v>580</v>
      </c>
      <c r="C11" s="19" t="s">
        <v>92</v>
      </c>
      <c r="D11" s="82">
        <v>86</v>
      </c>
      <c r="E11" s="82">
        <v>83</v>
      </c>
      <c r="F11" s="78">
        <f t="shared" si="0"/>
        <v>169</v>
      </c>
      <c r="G11" s="21">
        <v>2</v>
      </c>
      <c r="H11" s="82">
        <v>1731.0039999999999</v>
      </c>
      <c r="I11" s="40">
        <v>28</v>
      </c>
    </row>
    <row r="12" spans="1:9" ht="15.75" customHeight="1" x14ac:dyDescent="0.3">
      <c r="A12" s="18">
        <v>3</v>
      </c>
      <c r="B12" s="19" t="s">
        <v>581</v>
      </c>
      <c r="C12" s="19" t="s">
        <v>64</v>
      </c>
      <c r="D12" s="82">
        <v>85</v>
      </c>
      <c r="E12" s="82">
        <v>87</v>
      </c>
      <c r="F12" s="78">
        <f t="shared" si="0"/>
        <v>172</v>
      </c>
      <c r="G12" s="21">
        <v>3</v>
      </c>
      <c r="H12" s="82">
        <v>1646.0029999999999</v>
      </c>
      <c r="I12" s="40">
        <v>26</v>
      </c>
    </row>
    <row r="13" spans="1:9" ht="15.75" customHeight="1" x14ac:dyDescent="0.3">
      <c r="A13" s="42">
        <v>6</v>
      </c>
      <c r="B13" s="26" t="s">
        <v>582</v>
      </c>
      <c r="C13" s="26" t="s">
        <v>583</v>
      </c>
      <c r="D13" s="85" t="s">
        <v>45</v>
      </c>
      <c r="E13" s="85"/>
      <c r="F13" s="79">
        <f t="shared" si="0"/>
        <v>0</v>
      </c>
      <c r="G13" s="28">
        <v>0</v>
      </c>
      <c r="H13" s="85">
        <v>0</v>
      </c>
      <c r="I13" s="44">
        <v>0</v>
      </c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7"/>
      <c r="B15" s="8" t="s">
        <v>173</v>
      </c>
      <c r="C15" s="6" t="s">
        <v>402</v>
      </c>
      <c r="E15" s="9" t="s">
        <v>584</v>
      </c>
      <c r="F15" s="8"/>
      <c r="G15" s="8"/>
      <c r="H15" s="8"/>
      <c r="I15" s="8"/>
    </row>
    <row r="16" spans="1:9" ht="15.75" customHeight="1" x14ac:dyDescent="0.3">
      <c r="A16" s="71">
        <v>2</v>
      </c>
      <c r="B16" s="11" t="s">
        <v>9</v>
      </c>
      <c r="C16" s="72" t="s">
        <v>10</v>
      </c>
      <c r="D16" s="47"/>
      <c r="E16" s="75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38">
        <v>6</v>
      </c>
      <c r="B17" s="15" t="s">
        <v>585</v>
      </c>
      <c r="C17" s="15" t="s">
        <v>543</v>
      </c>
      <c r="D17" s="81">
        <v>98.001999999999995</v>
      </c>
      <c r="E17" s="81">
        <v>99.001000000000005</v>
      </c>
      <c r="F17" s="77">
        <f t="shared" ref="F17:F25" si="1">SUM(D17,E17)</f>
        <v>197.00299999999999</v>
      </c>
      <c r="G17" s="16">
        <v>9</v>
      </c>
      <c r="H17" s="81">
        <v>1944.0219999999997</v>
      </c>
      <c r="I17" s="37">
        <v>86</v>
      </c>
    </row>
    <row r="18" spans="1:9" ht="15.75" customHeight="1" x14ac:dyDescent="0.3">
      <c r="A18" s="41">
        <v>2</v>
      </c>
      <c r="B18" s="19" t="s">
        <v>586</v>
      </c>
      <c r="C18" s="19" t="s">
        <v>31</v>
      </c>
      <c r="D18" s="82">
        <v>93</v>
      </c>
      <c r="E18" s="82">
        <v>94</v>
      </c>
      <c r="F18" s="78">
        <f t="shared" si="1"/>
        <v>187</v>
      </c>
      <c r="G18" s="21">
        <v>6</v>
      </c>
      <c r="H18" s="82">
        <v>1891.0069999999998</v>
      </c>
      <c r="I18" s="40">
        <v>63</v>
      </c>
    </row>
    <row r="19" spans="1:9" ht="15.75" customHeight="1" x14ac:dyDescent="0.3">
      <c r="A19" s="18">
        <v>3</v>
      </c>
      <c r="B19" s="19" t="s">
        <v>587</v>
      </c>
      <c r="C19" s="19" t="s">
        <v>319</v>
      </c>
      <c r="D19" s="82">
        <v>90</v>
      </c>
      <c r="E19" s="82">
        <v>93</v>
      </c>
      <c r="F19" s="78">
        <f t="shared" si="1"/>
        <v>183</v>
      </c>
      <c r="G19" s="21">
        <v>4</v>
      </c>
      <c r="H19" s="82">
        <v>1866.011</v>
      </c>
      <c r="I19" s="40">
        <v>55</v>
      </c>
    </row>
    <row r="20" spans="1:9" ht="15.75" customHeight="1" x14ac:dyDescent="0.3">
      <c r="A20" s="18">
        <v>9</v>
      </c>
      <c r="B20" s="19" t="s">
        <v>588</v>
      </c>
      <c r="C20" s="19" t="s">
        <v>187</v>
      </c>
      <c r="D20" s="82">
        <v>96.001000000000005</v>
      </c>
      <c r="E20" s="82">
        <v>99</v>
      </c>
      <c r="F20" s="78">
        <f t="shared" si="1"/>
        <v>195.001</v>
      </c>
      <c r="G20" s="21">
        <v>8</v>
      </c>
      <c r="H20" s="82">
        <v>1518.0059999999999</v>
      </c>
      <c r="I20" s="40">
        <v>53</v>
      </c>
    </row>
    <row r="21" spans="1:9" ht="15.75" customHeight="1" x14ac:dyDescent="0.3">
      <c r="A21" s="18">
        <v>5</v>
      </c>
      <c r="B21" s="19" t="s">
        <v>589</v>
      </c>
      <c r="C21" s="19" t="s">
        <v>111</v>
      </c>
      <c r="D21" s="82">
        <v>92.001000000000005</v>
      </c>
      <c r="E21" s="82">
        <v>92.001000000000005</v>
      </c>
      <c r="F21" s="78">
        <f t="shared" si="1"/>
        <v>184.00200000000001</v>
      </c>
      <c r="G21" s="21">
        <v>5</v>
      </c>
      <c r="H21" s="82">
        <v>1851.0129999999999</v>
      </c>
      <c r="I21" s="40">
        <v>49</v>
      </c>
    </row>
    <row r="22" spans="1:9" ht="15.75" customHeight="1" x14ac:dyDescent="0.3">
      <c r="A22" s="41">
        <v>4</v>
      </c>
      <c r="B22" s="19" t="s">
        <v>590</v>
      </c>
      <c r="C22" s="19" t="s">
        <v>114</v>
      </c>
      <c r="D22" s="82">
        <v>95.003</v>
      </c>
      <c r="E22" s="82">
        <v>92</v>
      </c>
      <c r="F22" s="78">
        <f t="shared" si="1"/>
        <v>187.00299999999999</v>
      </c>
      <c r="G22" s="21">
        <v>7</v>
      </c>
      <c r="H22" s="82">
        <v>1856.0129999999999</v>
      </c>
      <c r="I22" s="40">
        <v>47</v>
      </c>
    </row>
    <row r="23" spans="1:9" ht="15.75" customHeight="1" x14ac:dyDescent="0.3">
      <c r="A23" s="41">
        <v>8</v>
      </c>
      <c r="B23" s="19" t="s">
        <v>591</v>
      </c>
      <c r="C23" s="19" t="s">
        <v>388</v>
      </c>
      <c r="D23" s="82" t="s">
        <v>45</v>
      </c>
      <c r="E23" s="82"/>
      <c r="F23" s="78">
        <f t="shared" si="1"/>
        <v>0</v>
      </c>
      <c r="G23" s="21">
        <v>0</v>
      </c>
      <c r="H23" s="82">
        <v>790.00900000000001</v>
      </c>
      <c r="I23" s="40">
        <v>36</v>
      </c>
    </row>
    <row r="24" spans="1:9" ht="15.75" customHeight="1" x14ac:dyDescent="0.3">
      <c r="A24" s="18">
        <v>1</v>
      </c>
      <c r="B24" s="19" t="s">
        <v>592</v>
      </c>
      <c r="C24" s="19" t="s">
        <v>31</v>
      </c>
      <c r="D24" s="78">
        <v>88.001000000000005</v>
      </c>
      <c r="E24" s="78">
        <v>83</v>
      </c>
      <c r="F24" s="78">
        <f t="shared" si="1"/>
        <v>171.001</v>
      </c>
      <c r="G24" s="21">
        <v>2</v>
      </c>
      <c r="H24" s="78">
        <v>1748.008</v>
      </c>
      <c r="I24" s="24">
        <v>27</v>
      </c>
    </row>
    <row r="25" spans="1:9" ht="15.75" customHeight="1" x14ac:dyDescent="0.3">
      <c r="A25" s="25">
        <v>7</v>
      </c>
      <c r="B25" s="26" t="s">
        <v>593</v>
      </c>
      <c r="C25" s="26" t="s">
        <v>92</v>
      </c>
      <c r="D25" s="85">
        <v>85</v>
      </c>
      <c r="E25" s="85">
        <v>88.001000000000005</v>
      </c>
      <c r="F25" s="79">
        <f t="shared" si="1"/>
        <v>173.001</v>
      </c>
      <c r="G25" s="28">
        <v>3</v>
      </c>
      <c r="H25" s="85">
        <v>1694.0040000000001</v>
      </c>
      <c r="I25" s="44">
        <v>27</v>
      </c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7"/>
      <c r="B27" s="8" t="s">
        <v>196</v>
      </c>
      <c r="C27" s="6" t="s">
        <v>594</v>
      </c>
      <c r="E27" s="9" t="s">
        <v>595</v>
      </c>
      <c r="F27" s="8"/>
      <c r="G27" s="8"/>
      <c r="H27" s="8"/>
      <c r="I27" s="8"/>
    </row>
    <row r="28" spans="1:9" ht="15.75" customHeight="1" x14ac:dyDescent="0.3">
      <c r="A28" s="71">
        <v>2</v>
      </c>
      <c r="B28" s="11" t="s">
        <v>9</v>
      </c>
      <c r="C28" s="72" t="s">
        <v>10</v>
      </c>
      <c r="D28" s="47"/>
      <c r="E28" s="75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7</v>
      </c>
      <c r="B29" s="15" t="s">
        <v>596</v>
      </c>
      <c r="C29" s="15" t="s">
        <v>597</v>
      </c>
      <c r="D29" s="81">
        <v>96.001000000000005</v>
      </c>
      <c r="E29" s="81">
        <v>93.001000000000005</v>
      </c>
      <c r="F29" s="77">
        <f t="shared" ref="F29:F37" si="2">SUM(D29,E29)</f>
        <v>189.00200000000001</v>
      </c>
      <c r="G29" s="16">
        <v>8</v>
      </c>
      <c r="H29" s="81">
        <v>1549.0169999999998</v>
      </c>
      <c r="I29" s="37">
        <v>70</v>
      </c>
    </row>
    <row r="30" spans="1:9" ht="15.75" customHeight="1" x14ac:dyDescent="0.3">
      <c r="A30" s="18">
        <v>1</v>
      </c>
      <c r="B30" s="19" t="s">
        <v>598</v>
      </c>
      <c r="C30" s="19" t="s">
        <v>187</v>
      </c>
      <c r="D30" s="78">
        <v>95</v>
      </c>
      <c r="E30" s="78">
        <v>92.001999999999995</v>
      </c>
      <c r="F30" s="78">
        <f t="shared" si="2"/>
        <v>187.00200000000001</v>
      </c>
      <c r="G30" s="21">
        <v>6</v>
      </c>
      <c r="H30" s="78">
        <v>1777.0159999999998</v>
      </c>
      <c r="I30" s="24">
        <v>63</v>
      </c>
    </row>
    <row r="31" spans="1:9" ht="15.75" customHeight="1" x14ac:dyDescent="0.3">
      <c r="A31" s="41">
        <v>8</v>
      </c>
      <c r="B31" s="19" t="s">
        <v>599</v>
      </c>
      <c r="C31" s="19" t="s">
        <v>187</v>
      </c>
      <c r="D31" s="82">
        <v>93.001999999999995</v>
      </c>
      <c r="E31" s="82">
        <v>96</v>
      </c>
      <c r="F31" s="78">
        <f t="shared" si="2"/>
        <v>189.00200000000001</v>
      </c>
      <c r="G31" s="21">
        <v>8</v>
      </c>
      <c r="H31" s="82">
        <v>1648.01</v>
      </c>
      <c r="I31" s="40">
        <v>57</v>
      </c>
    </row>
    <row r="32" spans="1:9" ht="15.75" customHeight="1" x14ac:dyDescent="0.3">
      <c r="A32" s="41">
        <v>4</v>
      </c>
      <c r="B32" s="19" t="s">
        <v>600</v>
      </c>
      <c r="C32" s="19" t="s">
        <v>92</v>
      </c>
      <c r="D32" s="82">
        <v>88.001000000000005</v>
      </c>
      <c r="E32" s="82">
        <v>92.001999999999995</v>
      </c>
      <c r="F32" s="78">
        <f t="shared" si="2"/>
        <v>180.00299999999999</v>
      </c>
      <c r="G32" s="21">
        <v>3</v>
      </c>
      <c r="H32" s="82">
        <v>1822.0129999999999</v>
      </c>
      <c r="I32" s="40">
        <v>55</v>
      </c>
    </row>
    <row r="33" spans="1:9" ht="15.75" customHeight="1" x14ac:dyDescent="0.3">
      <c r="A33" s="41">
        <v>2</v>
      </c>
      <c r="B33" s="19" t="s">
        <v>601</v>
      </c>
      <c r="C33" s="19" t="s">
        <v>27</v>
      </c>
      <c r="D33" s="82">
        <v>91</v>
      </c>
      <c r="E33" s="82">
        <v>94</v>
      </c>
      <c r="F33" s="78">
        <f t="shared" si="2"/>
        <v>185</v>
      </c>
      <c r="G33" s="21">
        <v>5</v>
      </c>
      <c r="H33" s="82">
        <v>1821.0049999999999</v>
      </c>
      <c r="I33" s="40">
        <v>52</v>
      </c>
    </row>
    <row r="34" spans="1:9" ht="15.75" customHeight="1" x14ac:dyDescent="0.3">
      <c r="A34" s="18">
        <v>5</v>
      </c>
      <c r="B34" s="19" t="s">
        <v>602</v>
      </c>
      <c r="C34" s="19" t="s">
        <v>157</v>
      </c>
      <c r="D34" s="82">
        <v>95.003</v>
      </c>
      <c r="E34" s="82">
        <v>97.001000000000005</v>
      </c>
      <c r="F34" s="78">
        <f t="shared" si="2"/>
        <v>192.00400000000002</v>
      </c>
      <c r="G34" s="21">
        <v>9</v>
      </c>
      <c r="H34" s="82">
        <v>1234.0100000000002</v>
      </c>
      <c r="I34" s="40">
        <v>52</v>
      </c>
    </row>
    <row r="35" spans="1:9" ht="15.75" customHeight="1" x14ac:dyDescent="0.3">
      <c r="A35" s="41">
        <v>6</v>
      </c>
      <c r="B35" s="19" t="s">
        <v>603</v>
      </c>
      <c r="C35" s="19" t="s">
        <v>92</v>
      </c>
      <c r="D35" s="82">
        <v>89</v>
      </c>
      <c r="E35" s="82">
        <v>93</v>
      </c>
      <c r="F35" s="78">
        <f t="shared" si="2"/>
        <v>182</v>
      </c>
      <c r="G35" s="21">
        <v>4</v>
      </c>
      <c r="H35" s="82">
        <v>1765.0049999999999</v>
      </c>
      <c r="I35" s="40">
        <v>44</v>
      </c>
    </row>
    <row r="36" spans="1:9" ht="15.75" customHeight="1" x14ac:dyDescent="0.3">
      <c r="A36" s="18">
        <v>3</v>
      </c>
      <c r="B36" s="19" t="s">
        <v>604</v>
      </c>
      <c r="C36" s="19" t="s">
        <v>114</v>
      </c>
      <c r="D36" s="82">
        <v>90.001000000000005</v>
      </c>
      <c r="E36" s="82">
        <v>85.001000000000005</v>
      </c>
      <c r="F36" s="78">
        <f t="shared" si="2"/>
        <v>175.00200000000001</v>
      </c>
      <c r="G36" s="21">
        <v>2</v>
      </c>
      <c r="H36" s="82">
        <v>1739.0049999999999</v>
      </c>
      <c r="I36" s="40">
        <v>36</v>
      </c>
    </row>
    <row r="37" spans="1:9" ht="15.75" customHeight="1" x14ac:dyDescent="0.3">
      <c r="A37" s="25">
        <v>9</v>
      </c>
      <c r="B37" s="26" t="s">
        <v>605</v>
      </c>
      <c r="C37" s="26" t="s">
        <v>31</v>
      </c>
      <c r="D37" s="85" t="s">
        <v>45</v>
      </c>
      <c r="E37" s="85"/>
      <c r="F37" s="79">
        <f t="shared" si="2"/>
        <v>0</v>
      </c>
      <c r="G37" s="28">
        <v>0</v>
      </c>
      <c r="H37" s="85">
        <v>179.001</v>
      </c>
      <c r="I37" s="44">
        <v>2</v>
      </c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7"/>
      <c r="B39" s="8" t="s">
        <v>199</v>
      </c>
      <c r="C39" s="6" t="s">
        <v>606</v>
      </c>
      <c r="E39" s="9" t="s">
        <v>607</v>
      </c>
      <c r="F39" s="8"/>
      <c r="G39" s="8"/>
      <c r="H39" s="8"/>
      <c r="I39" s="8"/>
    </row>
    <row r="40" spans="1:9" ht="15.75" customHeight="1" x14ac:dyDescent="0.3">
      <c r="A40" s="71">
        <v>2</v>
      </c>
      <c r="B40" s="11" t="s">
        <v>9</v>
      </c>
      <c r="C40" s="72" t="s">
        <v>10</v>
      </c>
      <c r="D40" s="47"/>
      <c r="E40" s="75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38">
        <v>4</v>
      </c>
      <c r="B41" s="15" t="s">
        <v>440</v>
      </c>
      <c r="C41" s="15" t="s">
        <v>111</v>
      </c>
      <c r="D41" s="81">
        <v>95</v>
      </c>
      <c r="E41" s="81">
        <v>99</v>
      </c>
      <c r="F41" s="77">
        <f t="shared" ref="F41:F48" si="3">SUM(D41,E41)</f>
        <v>194</v>
      </c>
      <c r="G41" s="16">
        <v>7</v>
      </c>
      <c r="H41" s="81">
        <v>1937.0290000000002</v>
      </c>
      <c r="I41" s="37">
        <v>78</v>
      </c>
    </row>
    <row r="42" spans="1:9" ht="15.75" customHeight="1" x14ac:dyDescent="0.3">
      <c r="A42" s="41">
        <v>8</v>
      </c>
      <c r="B42" s="19" t="s">
        <v>608</v>
      </c>
      <c r="C42" s="19" t="s">
        <v>187</v>
      </c>
      <c r="D42" s="82">
        <v>96.001000000000005</v>
      </c>
      <c r="E42" s="82">
        <v>100</v>
      </c>
      <c r="F42" s="78">
        <f t="shared" si="3"/>
        <v>196.001</v>
      </c>
      <c r="G42" s="21">
        <v>8</v>
      </c>
      <c r="H42" s="82">
        <v>1720.0139999999999</v>
      </c>
      <c r="I42" s="40">
        <v>62</v>
      </c>
    </row>
    <row r="43" spans="1:9" ht="15.75" customHeight="1" x14ac:dyDescent="0.3">
      <c r="A43" s="18">
        <v>3</v>
      </c>
      <c r="B43" s="19" t="s">
        <v>609</v>
      </c>
      <c r="C43" s="19" t="s">
        <v>92</v>
      </c>
      <c r="D43" s="82">
        <v>92</v>
      </c>
      <c r="E43" s="82">
        <v>87</v>
      </c>
      <c r="F43" s="78">
        <f t="shared" si="3"/>
        <v>179</v>
      </c>
      <c r="G43" s="21">
        <v>5</v>
      </c>
      <c r="H43" s="82">
        <v>1822.0050000000001</v>
      </c>
      <c r="I43" s="40">
        <v>56</v>
      </c>
    </row>
    <row r="44" spans="1:9" ht="15.75" customHeight="1" x14ac:dyDescent="0.3">
      <c r="A44" s="18">
        <v>7</v>
      </c>
      <c r="B44" s="19" t="s">
        <v>610</v>
      </c>
      <c r="C44" s="19" t="s">
        <v>107</v>
      </c>
      <c r="D44" s="82">
        <v>87</v>
      </c>
      <c r="E44" s="82">
        <v>92</v>
      </c>
      <c r="F44" s="78">
        <f t="shared" si="3"/>
        <v>179</v>
      </c>
      <c r="G44" s="21">
        <v>5</v>
      </c>
      <c r="H44" s="82">
        <v>1789.0039999999999</v>
      </c>
      <c r="I44" s="40">
        <v>47</v>
      </c>
    </row>
    <row r="45" spans="1:9" ht="15.75" customHeight="1" x14ac:dyDescent="0.3">
      <c r="A45" s="41">
        <v>2</v>
      </c>
      <c r="B45" s="19" t="s">
        <v>133</v>
      </c>
      <c r="C45" s="19" t="s">
        <v>94</v>
      </c>
      <c r="D45" s="82">
        <v>85</v>
      </c>
      <c r="E45" s="82">
        <v>83</v>
      </c>
      <c r="F45" s="78">
        <f t="shared" si="3"/>
        <v>168</v>
      </c>
      <c r="G45" s="21">
        <v>3</v>
      </c>
      <c r="H45" s="82">
        <v>1605.0059999999999</v>
      </c>
      <c r="I45" s="40">
        <v>38</v>
      </c>
    </row>
    <row r="46" spans="1:9" ht="15.75" customHeight="1" x14ac:dyDescent="0.3">
      <c r="A46" s="18">
        <v>5</v>
      </c>
      <c r="B46" s="19" t="s">
        <v>611</v>
      </c>
      <c r="C46" s="19" t="s">
        <v>484</v>
      </c>
      <c r="D46" s="82">
        <v>94</v>
      </c>
      <c r="E46" s="82">
        <v>96.001999999999995</v>
      </c>
      <c r="F46" s="78">
        <f t="shared" si="3"/>
        <v>190.00200000000001</v>
      </c>
      <c r="G46" s="21">
        <v>6</v>
      </c>
      <c r="H46" s="82">
        <v>1121.008</v>
      </c>
      <c r="I46" s="40">
        <v>35</v>
      </c>
    </row>
    <row r="47" spans="1:9" ht="15.75" customHeight="1" x14ac:dyDescent="0.3">
      <c r="A47" s="18">
        <v>1</v>
      </c>
      <c r="B47" s="19" t="s">
        <v>612</v>
      </c>
      <c r="C47" s="19" t="s">
        <v>543</v>
      </c>
      <c r="D47" s="78" t="s">
        <v>45</v>
      </c>
      <c r="E47" s="78"/>
      <c r="F47" s="78">
        <f t="shared" si="3"/>
        <v>0</v>
      </c>
      <c r="G47" s="21">
        <v>0</v>
      </c>
      <c r="H47" s="78">
        <v>526.00199999999995</v>
      </c>
      <c r="I47" s="24">
        <v>9</v>
      </c>
    </row>
    <row r="48" spans="1:9" ht="15.75" customHeight="1" x14ac:dyDescent="0.3">
      <c r="A48" s="42">
        <v>6</v>
      </c>
      <c r="B48" s="26" t="s">
        <v>613</v>
      </c>
      <c r="C48" s="26" t="s">
        <v>19</v>
      </c>
      <c r="D48" s="85" t="s">
        <v>45</v>
      </c>
      <c r="E48" s="85"/>
      <c r="F48" s="79">
        <f t="shared" si="3"/>
        <v>0</v>
      </c>
      <c r="G48" s="28">
        <v>0</v>
      </c>
      <c r="H48" s="85">
        <v>0</v>
      </c>
      <c r="I48" s="44">
        <v>0</v>
      </c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7"/>
      <c r="B50" s="8" t="s">
        <v>220</v>
      </c>
      <c r="C50" s="6" t="s">
        <v>614</v>
      </c>
      <c r="E50" s="9" t="s">
        <v>615</v>
      </c>
      <c r="F50" s="8"/>
      <c r="G50" s="8"/>
      <c r="H50" s="8"/>
      <c r="I50" s="8"/>
    </row>
    <row r="51" spans="1:9" ht="15.75" customHeight="1" x14ac:dyDescent="0.3">
      <c r="A51" s="71">
        <v>2</v>
      </c>
      <c r="B51" s="11" t="s">
        <v>9</v>
      </c>
      <c r="C51" s="72" t="s">
        <v>10</v>
      </c>
      <c r="D51" s="47"/>
      <c r="E51" s="75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38">
        <v>6</v>
      </c>
      <c r="B52" s="15" t="s">
        <v>616</v>
      </c>
      <c r="C52" s="15" t="s">
        <v>79</v>
      </c>
      <c r="D52" s="81">
        <v>93.001000000000005</v>
      </c>
      <c r="E52" s="81">
        <v>92</v>
      </c>
      <c r="F52" s="77">
        <f t="shared" ref="F52:F59" si="4">SUM(D52,E52)</f>
        <v>185.001</v>
      </c>
      <c r="G52" s="16">
        <v>7</v>
      </c>
      <c r="H52" s="81">
        <v>1840.0029999999999</v>
      </c>
      <c r="I52" s="37">
        <v>62</v>
      </c>
    </row>
    <row r="53" spans="1:9" ht="15.75" customHeight="1" x14ac:dyDescent="0.3">
      <c r="A53" s="41">
        <v>4</v>
      </c>
      <c r="B53" s="19" t="s">
        <v>617</v>
      </c>
      <c r="C53" s="19" t="s">
        <v>543</v>
      </c>
      <c r="D53" s="82">
        <v>90</v>
      </c>
      <c r="E53" s="82">
        <v>96.001000000000005</v>
      </c>
      <c r="F53" s="78">
        <f t="shared" si="4"/>
        <v>186.001</v>
      </c>
      <c r="G53" s="21">
        <v>8</v>
      </c>
      <c r="H53" s="82">
        <v>1665.009</v>
      </c>
      <c r="I53" s="40">
        <v>61</v>
      </c>
    </row>
    <row r="54" spans="1:9" ht="15.75" customHeight="1" x14ac:dyDescent="0.3">
      <c r="A54" s="41">
        <v>2</v>
      </c>
      <c r="B54" s="19" t="s">
        <v>618</v>
      </c>
      <c r="C54" s="19" t="s">
        <v>92</v>
      </c>
      <c r="D54" s="82">
        <v>77</v>
      </c>
      <c r="E54" s="82">
        <v>76</v>
      </c>
      <c r="F54" s="78">
        <f t="shared" si="4"/>
        <v>153</v>
      </c>
      <c r="G54" s="21">
        <v>4</v>
      </c>
      <c r="H54" s="82">
        <v>1751.001</v>
      </c>
      <c r="I54" s="40">
        <v>45</v>
      </c>
    </row>
    <row r="55" spans="1:9" ht="15.75" customHeight="1" x14ac:dyDescent="0.3">
      <c r="A55" s="18">
        <v>3</v>
      </c>
      <c r="B55" s="19" t="s">
        <v>619</v>
      </c>
      <c r="C55" s="19" t="s">
        <v>543</v>
      </c>
      <c r="D55" s="82">
        <v>89</v>
      </c>
      <c r="E55" s="82">
        <v>91</v>
      </c>
      <c r="F55" s="78">
        <f t="shared" si="4"/>
        <v>180</v>
      </c>
      <c r="G55" s="21">
        <v>6</v>
      </c>
      <c r="H55" s="82">
        <v>1622.0049999999999</v>
      </c>
      <c r="I55" s="40">
        <v>45</v>
      </c>
    </row>
    <row r="56" spans="1:9" ht="15.75" customHeight="1" x14ac:dyDescent="0.3">
      <c r="A56" s="41">
        <v>8</v>
      </c>
      <c r="B56" s="19" t="s">
        <v>620</v>
      </c>
      <c r="C56" s="19" t="s">
        <v>72</v>
      </c>
      <c r="D56" s="82" t="s">
        <v>45</v>
      </c>
      <c r="E56" s="82"/>
      <c r="F56" s="78">
        <f t="shared" si="4"/>
        <v>0</v>
      </c>
      <c r="G56" s="21">
        <v>0</v>
      </c>
      <c r="H56" s="82">
        <v>1136.0050000000001</v>
      </c>
      <c r="I56" s="40">
        <v>45</v>
      </c>
    </row>
    <row r="57" spans="1:9" ht="15.75" customHeight="1" x14ac:dyDescent="0.3">
      <c r="A57" s="18">
        <v>1</v>
      </c>
      <c r="B57" s="19" t="s">
        <v>621</v>
      </c>
      <c r="C57" s="19" t="s">
        <v>94</v>
      </c>
      <c r="D57" s="78">
        <v>87</v>
      </c>
      <c r="E57" s="78">
        <v>88</v>
      </c>
      <c r="F57" s="78">
        <f t="shared" si="4"/>
        <v>175</v>
      </c>
      <c r="G57" s="21">
        <v>5</v>
      </c>
      <c r="H57" s="78">
        <v>1724.002</v>
      </c>
      <c r="I57" s="24">
        <v>38</v>
      </c>
    </row>
    <row r="58" spans="1:9" ht="15.75" customHeight="1" x14ac:dyDescent="0.3">
      <c r="A58" s="18">
        <v>5</v>
      </c>
      <c r="B58" s="19" t="s">
        <v>622</v>
      </c>
      <c r="C58" s="19" t="s">
        <v>31</v>
      </c>
      <c r="D58" s="82">
        <v>72</v>
      </c>
      <c r="E58" s="82">
        <v>0</v>
      </c>
      <c r="F58" s="78">
        <f t="shared" si="4"/>
        <v>72</v>
      </c>
      <c r="G58" s="21">
        <v>3</v>
      </c>
      <c r="H58" s="82">
        <v>1308.0070000000001</v>
      </c>
      <c r="I58" s="40">
        <v>36</v>
      </c>
    </row>
    <row r="59" spans="1:9" ht="15.75" customHeight="1" x14ac:dyDescent="0.3">
      <c r="A59" s="25">
        <v>7</v>
      </c>
      <c r="B59" s="26" t="s">
        <v>580</v>
      </c>
      <c r="C59" s="26" t="s">
        <v>543</v>
      </c>
      <c r="D59" s="85" t="s">
        <v>45</v>
      </c>
      <c r="E59" s="85"/>
      <c r="F59" s="79">
        <f t="shared" si="4"/>
        <v>0</v>
      </c>
      <c r="G59" s="28">
        <v>0</v>
      </c>
      <c r="H59" s="85">
        <v>170</v>
      </c>
      <c r="I59" s="44">
        <v>2</v>
      </c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6" t="s">
        <v>623</v>
      </c>
      <c r="E61" s="34" t="s">
        <v>168</v>
      </c>
      <c r="H61" s="35"/>
      <c r="I61" s="35"/>
    </row>
    <row r="62" spans="1:9" ht="15.75" customHeight="1" x14ac:dyDescent="0.3">
      <c r="A62" s="35"/>
      <c r="B62" s="6" t="s">
        <v>169</v>
      </c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9809D8E0-2D7C-4FF9-8A66-DDEB54BA975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2CE43-66AE-451C-972B-357EBEED2B1C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468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624</v>
      </c>
      <c r="C3" s="6" t="s">
        <v>625</v>
      </c>
      <c r="E3" s="9" t="s">
        <v>626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/>
      <c r="E4" s="7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627</v>
      </c>
      <c r="C5" s="15" t="s">
        <v>92</v>
      </c>
      <c r="D5" s="81">
        <v>95</v>
      </c>
      <c r="E5" s="81">
        <v>96.001000000000005</v>
      </c>
      <c r="F5" s="77">
        <f>SUM(D5,E5)</f>
        <v>191.001</v>
      </c>
      <c r="G5" s="16">
        <v>8</v>
      </c>
      <c r="H5" s="81">
        <v>1712.008</v>
      </c>
      <c r="I5" s="37">
        <v>67</v>
      </c>
    </row>
    <row r="6" spans="1:9" ht="15.75" customHeight="1" x14ac:dyDescent="0.3">
      <c r="A6" s="18">
        <v>7</v>
      </c>
      <c r="B6" s="19" t="s">
        <v>628</v>
      </c>
      <c r="C6" s="19" t="s">
        <v>543</v>
      </c>
      <c r="D6" s="82">
        <v>94.001000000000005</v>
      </c>
      <c r="E6" s="82">
        <v>93</v>
      </c>
      <c r="F6" s="78">
        <f>SUM(D6,E6)</f>
        <v>187.001</v>
      </c>
      <c r="G6" s="21">
        <v>7</v>
      </c>
      <c r="H6" s="82">
        <v>1668.0089999999998</v>
      </c>
      <c r="I6" s="40">
        <v>67</v>
      </c>
    </row>
    <row r="7" spans="1:9" ht="15.75" customHeight="1" x14ac:dyDescent="0.3">
      <c r="A7" s="41">
        <v>8</v>
      </c>
      <c r="B7" s="19" t="s">
        <v>629</v>
      </c>
      <c r="C7" s="19" t="s">
        <v>72</v>
      </c>
      <c r="D7" s="82">
        <v>90</v>
      </c>
      <c r="E7" s="82">
        <v>95</v>
      </c>
      <c r="F7" s="78">
        <f>SUM(D7,E7)</f>
        <v>185</v>
      </c>
      <c r="G7" s="21">
        <v>6</v>
      </c>
      <c r="H7" s="82">
        <v>1604.002</v>
      </c>
      <c r="I7" s="40">
        <v>58</v>
      </c>
    </row>
    <row r="8" spans="1:9" ht="15.75" customHeight="1" x14ac:dyDescent="0.3">
      <c r="A8" s="41">
        <v>6</v>
      </c>
      <c r="B8" s="19" t="s">
        <v>630</v>
      </c>
      <c r="C8" s="19" t="s">
        <v>204</v>
      </c>
      <c r="D8" s="82">
        <v>95</v>
      </c>
      <c r="E8" s="82">
        <v>89.001000000000005</v>
      </c>
      <c r="F8" s="78">
        <f>SUM(D8,E8)-25</f>
        <v>159.001</v>
      </c>
      <c r="G8" s="21">
        <v>5</v>
      </c>
      <c r="H8" s="82">
        <v>1608.0149999999999</v>
      </c>
      <c r="I8" s="40">
        <v>55</v>
      </c>
    </row>
    <row r="9" spans="1:9" ht="15.75" customHeight="1" x14ac:dyDescent="0.3">
      <c r="A9" s="41">
        <v>2</v>
      </c>
      <c r="B9" s="19" t="s">
        <v>631</v>
      </c>
      <c r="C9" s="19" t="s">
        <v>31</v>
      </c>
      <c r="D9" s="82">
        <v>0</v>
      </c>
      <c r="E9" s="82">
        <v>0</v>
      </c>
      <c r="F9" s="78">
        <f>SUM(D9,E9)</f>
        <v>0</v>
      </c>
      <c r="G9" s="21">
        <v>0</v>
      </c>
      <c r="H9" s="82">
        <v>814</v>
      </c>
      <c r="I9" s="40">
        <v>29</v>
      </c>
    </row>
    <row r="10" spans="1:9" ht="15.75" customHeight="1" x14ac:dyDescent="0.3">
      <c r="A10" s="18">
        <v>1</v>
      </c>
      <c r="B10" s="19" t="s">
        <v>632</v>
      </c>
      <c r="C10" s="19" t="s">
        <v>19</v>
      </c>
      <c r="D10" s="78" t="s">
        <v>45</v>
      </c>
      <c r="E10" s="78"/>
      <c r="F10" s="78">
        <f>SUM(D10,E10)</f>
        <v>0</v>
      </c>
      <c r="G10" s="21">
        <v>0</v>
      </c>
      <c r="H10" s="78">
        <v>0</v>
      </c>
      <c r="I10" s="24">
        <v>0</v>
      </c>
    </row>
    <row r="11" spans="1:9" ht="15.75" customHeight="1" x14ac:dyDescent="0.3">
      <c r="A11" s="41">
        <v>4</v>
      </c>
      <c r="B11" s="19" t="s">
        <v>633</v>
      </c>
      <c r="C11" s="19" t="s">
        <v>204</v>
      </c>
      <c r="D11" s="82" t="s">
        <v>45</v>
      </c>
      <c r="E11" s="82"/>
      <c r="F11" s="78">
        <f>SUM(D11,E11)</f>
        <v>0</v>
      </c>
      <c r="G11" s="21">
        <v>0</v>
      </c>
      <c r="H11" s="82">
        <v>0</v>
      </c>
      <c r="I11" s="40">
        <v>0</v>
      </c>
    </row>
    <row r="12" spans="1:9" ht="15.75" customHeight="1" x14ac:dyDescent="0.3">
      <c r="A12" s="25">
        <v>5</v>
      </c>
      <c r="B12" s="26" t="s">
        <v>504</v>
      </c>
      <c r="C12" s="26" t="s">
        <v>92</v>
      </c>
      <c r="D12" s="85" t="s">
        <v>45</v>
      </c>
      <c r="E12" s="85"/>
      <c r="F12" s="79">
        <f>SUM(D12,E12)</f>
        <v>0</v>
      </c>
      <c r="G12" s="28">
        <v>0</v>
      </c>
      <c r="H12" s="85">
        <v>0</v>
      </c>
      <c r="I12" s="44">
        <v>0</v>
      </c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7"/>
      <c r="B14" s="8" t="s">
        <v>634</v>
      </c>
      <c r="C14" s="6" t="s">
        <v>635</v>
      </c>
      <c r="E14" s="9" t="s">
        <v>636</v>
      </c>
      <c r="F14" s="8"/>
      <c r="G14" s="8"/>
      <c r="H14" s="8"/>
      <c r="I14" s="8"/>
    </row>
    <row r="15" spans="1:9" ht="15.75" customHeight="1" x14ac:dyDescent="0.3">
      <c r="A15" s="71">
        <v>2</v>
      </c>
      <c r="B15" s="11" t="s">
        <v>9</v>
      </c>
      <c r="C15" s="72" t="s">
        <v>10</v>
      </c>
      <c r="D15" s="47"/>
      <c r="E15" s="75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637</v>
      </c>
      <c r="C16" s="15" t="s">
        <v>204</v>
      </c>
      <c r="D16" s="77">
        <v>95.001000000000005</v>
      </c>
      <c r="E16" s="77">
        <v>93</v>
      </c>
      <c r="F16" s="77">
        <f>SUM(D16,E16)-21</f>
        <v>167.001</v>
      </c>
      <c r="G16" s="16">
        <v>8</v>
      </c>
      <c r="H16" s="77">
        <v>1578.0029999999999</v>
      </c>
      <c r="I16" s="33">
        <v>71</v>
      </c>
    </row>
    <row r="17" spans="1:9" ht="15.75" customHeight="1" x14ac:dyDescent="0.3">
      <c r="A17" s="18">
        <v>7</v>
      </c>
      <c r="B17" s="19" t="s">
        <v>638</v>
      </c>
      <c r="C17" s="19" t="s">
        <v>204</v>
      </c>
      <c r="D17" s="82">
        <v>87</v>
      </c>
      <c r="E17" s="82">
        <v>89</v>
      </c>
      <c r="F17" s="78">
        <f>SUM(D17,E17)-18</f>
        <v>158</v>
      </c>
      <c r="G17" s="21">
        <v>7</v>
      </c>
      <c r="H17" s="82">
        <v>1586.0049999999999</v>
      </c>
      <c r="I17" s="40">
        <v>67</v>
      </c>
    </row>
    <row r="18" spans="1:9" ht="15.75" customHeight="1" x14ac:dyDescent="0.3">
      <c r="A18" s="41">
        <v>4</v>
      </c>
      <c r="B18" s="19" t="s">
        <v>639</v>
      </c>
      <c r="C18" s="19" t="s">
        <v>476</v>
      </c>
      <c r="D18" s="82">
        <v>89.001000000000005</v>
      </c>
      <c r="E18" s="82">
        <v>68</v>
      </c>
      <c r="F18" s="78">
        <f t="shared" ref="F18:F23" si="0">SUM(D18,E18)</f>
        <v>157.001</v>
      </c>
      <c r="G18" s="21">
        <v>6</v>
      </c>
      <c r="H18" s="82">
        <v>1529.002</v>
      </c>
      <c r="I18" s="40">
        <v>60</v>
      </c>
    </row>
    <row r="19" spans="1:9" ht="15.75" customHeight="1" x14ac:dyDescent="0.3">
      <c r="A19" s="41">
        <v>8</v>
      </c>
      <c r="B19" s="19" t="s">
        <v>462</v>
      </c>
      <c r="C19" s="19" t="s">
        <v>92</v>
      </c>
      <c r="D19" s="82">
        <v>61</v>
      </c>
      <c r="E19" s="82">
        <v>61</v>
      </c>
      <c r="F19" s="78">
        <f t="shared" si="0"/>
        <v>122</v>
      </c>
      <c r="G19" s="21">
        <v>5</v>
      </c>
      <c r="H19" s="82">
        <v>1479.002</v>
      </c>
      <c r="I19" s="40">
        <v>58</v>
      </c>
    </row>
    <row r="20" spans="1:9" ht="15.75" customHeight="1" x14ac:dyDescent="0.3">
      <c r="A20" s="18">
        <v>3</v>
      </c>
      <c r="B20" s="19" t="s">
        <v>640</v>
      </c>
      <c r="C20" s="19" t="s">
        <v>204</v>
      </c>
      <c r="D20" s="82" t="s">
        <v>45</v>
      </c>
      <c r="E20" s="82"/>
      <c r="F20" s="78">
        <f t="shared" si="0"/>
        <v>0</v>
      </c>
      <c r="G20" s="21">
        <v>0</v>
      </c>
      <c r="H20" s="82">
        <v>308</v>
      </c>
      <c r="I20" s="40">
        <v>12</v>
      </c>
    </row>
    <row r="21" spans="1:9" ht="15.75" customHeight="1" x14ac:dyDescent="0.3">
      <c r="A21" s="41">
        <v>2</v>
      </c>
      <c r="B21" s="19" t="s">
        <v>641</v>
      </c>
      <c r="C21" s="19" t="s">
        <v>19</v>
      </c>
      <c r="D21" s="82" t="s">
        <v>45</v>
      </c>
      <c r="E21" s="82"/>
      <c r="F21" s="78">
        <f t="shared" si="0"/>
        <v>0</v>
      </c>
      <c r="G21" s="21">
        <v>0</v>
      </c>
      <c r="H21" s="82">
        <v>227.001</v>
      </c>
      <c r="I21" s="40">
        <v>6</v>
      </c>
    </row>
    <row r="22" spans="1:9" ht="15.75" customHeight="1" x14ac:dyDescent="0.3">
      <c r="A22" s="18">
        <v>5</v>
      </c>
      <c r="B22" s="19" t="s">
        <v>642</v>
      </c>
      <c r="C22" s="19" t="s">
        <v>31</v>
      </c>
      <c r="D22" s="82" t="s">
        <v>45</v>
      </c>
      <c r="E22" s="82"/>
      <c r="F22" s="78">
        <f t="shared" si="0"/>
        <v>0</v>
      </c>
      <c r="G22" s="21">
        <v>0</v>
      </c>
      <c r="H22" s="82">
        <v>0</v>
      </c>
      <c r="I22" s="40">
        <v>0</v>
      </c>
    </row>
    <row r="23" spans="1:9" ht="15.75" customHeight="1" x14ac:dyDescent="0.3">
      <c r="A23" s="42">
        <v>6</v>
      </c>
      <c r="B23" s="26" t="s">
        <v>643</v>
      </c>
      <c r="C23" s="26" t="s">
        <v>204</v>
      </c>
      <c r="D23" s="85" t="s">
        <v>45</v>
      </c>
      <c r="E23" s="85"/>
      <c r="F23" s="79">
        <f t="shared" si="0"/>
        <v>0</v>
      </c>
      <c r="G23" s="28">
        <v>0</v>
      </c>
      <c r="H23" s="85">
        <v>0</v>
      </c>
      <c r="I23" s="44">
        <v>0</v>
      </c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6" t="s">
        <v>623</v>
      </c>
      <c r="E25" s="34" t="s">
        <v>168</v>
      </c>
      <c r="H25" s="35"/>
      <c r="I25" s="35"/>
    </row>
    <row r="26" spans="1:9" ht="15.75" customHeight="1" x14ac:dyDescent="0.3">
      <c r="A26" s="35"/>
      <c r="B26" s="6" t="s">
        <v>169</v>
      </c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FA19184B-A5A6-4F22-B9EA-C5E9A60C148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9E62B-A304-4745-B36B-396CB36DA717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468</v>
      </c>
      <c r="C1" s="2"/>
      <c r="D1" s="3"/>
      <c r="E1" s="3"/>
      <c r="F1" s="3" t="s">
        <v>235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481</v>
      </c>
      <c r="E3" s="9" t="s">
        <v>644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/>
      <c r="E4" s="7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8">
        <v>8</v>
      </c>
      <c r="B5" s="15" t="s">
        <v>140</v>
      </c>
      <c r="C5" s="15" t="s">
        <v>141</v>
      </c>
      <c r="D5" s="81">
        <v>100.001</v>
      </c>
      <c r="E5" s="81">
        <v>99.003</v>
      </c>
      <c r="F5" s="77">
        <v>199.00400000000002</v>
      </c>
      <c r="G5" s="16">
        <v>6</v>
      </c>
      <c r="H5" s="81">
        <v>1991.0499999999997</v>
      </c>
      <c r="I5" s="37">
        <v>69</v>
      </c>
    </row>
    <row r="6" spans="1:9" ht="15.75" customHeight="1" x14ac:dyDescent="0.3">
      <c r="A6" s="41">
        <v>2</v>
      </c>
      <c r="B6" s="19" t="s">
        <v>493</v>
      </c>
      <c r="C6" s="19" t="s">
        <v>319</v>
      </c>
      <c r="D6" s="82">
        <v>100.003</v>
      </c>
      <c r="E6" s="82">
        <v>99.001999999999995</v>
      </c>
      <c r="F6" s="78">
        <v>199.005</v>
      </c>
      <c r="G6" s="20">
        <v>7</v>
      </c>
      <c r="H6" s="82">
        <v>1991.0460000000003</v>
      </c>
      <c r="I6" s="40">
        <v>68</v>
      </c>
    </row>
    <row r="7" spans="1:9" ht="15.75" customHeight="1" x14ac:dyDescent="0.3">
      <c r="A7" s="18">
        <v>3</v>
      </c>
      <c r="B7" s="19" t="s">
        <v>492</v>
      </c>
      <c r="C7" s="19" t="s">
        <v>47</v>
      </c>
      <c r="D7" s="82">
        <v>100.002</v>
      </c>
      <c r="E7" s="82">
        <v>100.001</v>
      </c>
      <c r="F7" s="78">
        <v>200.00299999999999</v>
      </c>
      <c r="G7" s="20">
        <v>8</v>
      </c>
      <c r="H7" s="82">
        <v>1989.0319999999999</v>
      </c>
      <c r="I7" s="40">
        <v>67</v>
      </c>
    </row>
    <row r="8" spans="1:9" ht="15.75" customHeight="1" x14ac:dyDescent="0.3">
      <c r="A8" s="18">
        <v>1</v>
      </c>
      <c r="B8" s="19" t="s">
        <v>217</v>
      </c>
      <c r="C8" s="19" t="s">
        <v>59</v>
      </c>
      <c r="D8" s="78">
        <v>99.003</v>
      </c>
      <c r="E8" s="78">
        <v>99</v>
      </c>
      <c r="F8" s="78">
        <v>198.00299999999999</v>
      </c>
      <c r="G8" s="20">
        <v>4</v>
      </c>
      <c r="H8" s="78">
        <v>1985.048</v>
      </c>
      <c r="I8" s="24">
        <v>56</v>
      </c>
    </row>
    <row r="9" spans="1:9" ht="15.75" customHeight="1" x14ac:dyDescent="0.3">
      <c r="A9" s="18">
        <v>7</v>
      </c>
      <c r="B9" s="19" t="s">
        <v>497</v>
      </c>
      <c r="C9" s="19" t="s">
        <v>498</v>
      </c>
      <c r="D9" s="82">
        <v>100.002</v>
      </c>
      <c r="E9" s="82">
        <v>98.003</v>
      </c>
      <c r="F9" s="78">
        <v>198.005</v>
      </c>
      <c r="G9" s="20">
        <v>5</v>
      </c>
      <c r="H9" s="82">
        <v>1958.04</v>
      </c>
      <c r="I9" s="40">
        <v>38</v>
      </c>
    </row>
    <row r="10" spans="1:9" ht="15.75" customHeight="1" x14ac:dyDescent="0.3">
      <c r="A10" s="41">
        <v>6</v>
      </c>
      <c r="B10" s="19" t="s">
        <v>488</v>
      </c>
      <c r="C10" s="19" t="s">
        <v>79</v>
      </c>
      <c r="D10" s="82">
        <v>97.001999999999995</v>
      </c>
      <c r="E10" s="82">
        <v>97.001000000000005</v>
      </c>
      <c r="F10" s="78">
        <v>194.00299999999999</v>
      </c>
      <c r="G10" s="20">
        <v>3</v>
      </c>
      <c r="H10" s="82">
        <v>1947.0309999999999</v>
      </c>
      <c r="I10" s="40">
        <v>36</v>
      </c>
    </row>
    <row r="11" spans="1:9" ht="15.75" customHeight="1" x14ac:dyDescent="0.3">
      <c r="A11" s="41">
        <v>4</v>
      </c>
      <c r="B11" s="19" t="s">
        <v>195</v>
      </c>
      <c r="C11" s="19" t="s">
        <v>489</v>
      </c>
      <c r="D11" s="39" t="s">
        <v>41</v>
      </c>
      <c r="E11" s="78"/>
      <c r="F11" s="78">
        <v>0</v>
      </c>
      <c r="G11" s="20">
        <v>0</v>
      </c>
      <c r="H11" s="82">
        <v>0</v>
      </c>
      <c r="I11" s="40">
        <v>0</v>
      </c>
    </row>
    <row r="12" spans="1:9" ht="15.75" customHeight="1" x14ac:dyDescent="0.3">
      <c r="A12" s="25">
        <v>5</v>
      </c>
      <c r="B12" s="26" t="s">
        <v>479</v>
      </c>
      <c r="C12" s="26" t="s">
        <v>480</v>
      </c>
      <c r="D12" s="85" t="s">
        <v>45</v>
      </c>
      <c r="E12" s="85"/>
      <c r="F12" s="79">
        <v>0</v>
      </c>
      <c r="G12" s="27">
        <v>0</v>
      </c>
      <c r="H12" s="85">
        <v>0</v>
      </c>
      <c r="I12" s="44">
        <v>0</v>
      </c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7"/>
      <c r="B14" s="8" t="s">
        <v>6</v>
      </c>
      <c r="C14" s="6" t="s">
        <v>645</v>
      </c>
      <c r="E14" s="9" t="s">
        <v>646</v>
      </c>
      <c r="F14" s="8"/>
      <c r="G14" s="8"/>
      <c r="H14" s="8"/>
      <c r="I14" s="8"/>
    </row>
    <row r="15" spans="1:9" ht="15.75" customHeight="1" x14ac:dyDescent="0.3">
      <c r="A15" s="71">
        <v>2</v>
      </c>
      <c r="B15" s="11" t="s">
        <v>9</v>
      </c>
      <c r="C15" s="72" t="s">
        <v>10</v>
      </c>
      <c r="D15" s="47"/>
      <c r="E15" s="75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38">
        <v>6</v>
      </c>
      <c r="B16" s="15" t="s">
        <v>504</v>
      </c>
      <c r="C16" s="15" t="s">
        <v>484</v>
      </c>
      <c r="D16" s="81">
        <v>100.004</v>
      </c>
      <c r="E16" s="81">
        <v>100.002</v>
      </c>
      <c r="F16" s="77">
        <v>200.006</v>
      </c>
      <c r="G16" s="16">
        <v>8</v>
      </c>
      <c r="H16" s="81">
        <v>1989.0419999999999</v>
      </c>
      <c r="I16" s="37">
        <v>74</v>
      </c>
    </row>
    <row r="17" spans="1:9" ht="15.75" customHeight="1" x14ac:dyDescent="0.3">
      <c r="A17" s="41">
        <v>2</v>
      </c>
      <c r="B17" s="19" t="s">
        <v>506</v>
      </c>
      <c r="C17" s="19" t="s">
        <v>187</v>
      </c>
      <c r="D17" s="82">
        <v>100.003</v>
      </c>
      <c r="E17" s="82">
        <v>100.002</v>
      </c>
      <c r="F17" s="78">
        <v>200.005</v>
      </c>
      <c r="G17" s="20">
        <v>6</v>
      </c>
      <c r="H17" s="82">
        <v>1987.0419999999999</v>
      </c>
      <c r="I17" s="40">
        <v>71</v>
      </c>
    </row>
    <row r="18" spans="1:9" ht="15.75" customHeight="1" x14ac:dyDescent="0.3">
      <c r="A18" s="18">
        <v>1</v>
      </c>
      <c r="B18" s="19" t="s">
        <v>508</v>
      </c>
      <c r="C18" s="19" t="s">
        <v>484</v>
      </c>
      <c r="D18" s="78">
        <v>100.004</v>
      </c>
      <c r="E18" s="78">
        <v>100.002</v>
      </c>
      <c r="F18" s="78">
        <v>200.006</v>
      </c>
      <c r="G18" s="20">
        <v>8</v>
      </c>
      <c r="H18" s="78">
        <v>1976.0329999999999</v>
      </c>
      <c r="I18" s="24">
        <v>62</v>
      </c>
    </row>
    <row r="19" spans="1:9" ht="15.75" customHeight="1" x14ac:dyDescent="0.3">
      <c r="A19" s="18">
        <v>7</v>
      </c>
      <c r="B19" s="19" t="s">
        <v>538</v>
      </c>
      <c r="C19" s="19" t="s">
        <v>539</v>
      </c>
      <c r="D19" s="82">
        <v>98.001999999999995</v>
      </c>
      <c r="E19" s="82">
        <v>97.001999999999995</v>
      </c>
      <c r="F19" s="78">
        <v>195.00399999999999</v>
      </c>
      <c r="G19" s="20">
        <v>5</v>
      </c>
      <c r="H19" s="82">
        <v>1944.0259999999998</v>
      </c>
      <c r="I19" s="40">
        <v>48</v>
      </c>
    </row>
    <row r="20" spans="1:9" ht="15.75" customHeight="1" x14ac:dyDescent="0.3">
      <c r="A20" s="18">
        <v>3</v>
      </c>
      <c r="B20" s="19" t="s">
        <v>180</v>
      </c>
      <c r="C20" s="19" t="s">
        <v>19</v>
      </c>
      <c r="D20" s="82">
        <v>97.001000000000005</v>
      </c>
      <c r="E20" s="82">
        <v>94.001000000000005</v>
      </c>
      <c r="F20" s="78">
        <v>191.00200000000001</v>
      </c>
      <c r="G20" s="20">
        <v>4</v>
      </c>
      <c r="H20" s="82">
        <v>1944.0269999999998</v>
      </c>
      <c r="I20" s="40">
        <v>46</v>
      </c>
    </row>
    <row r="21" spans="1:9" ht="15.75" customHeight="1" x14ac:dyDescent="0.3">
      <c r="A21" s="18">
        <v>5</v>
      </c>
      <c r="B21" s="19" t="s">
        <v>551</v>
      </c>
      <c r="C21" s="19" t="s">
        <v>94</v>
      </c>
      <c r="D21" s="82">
        <v>92.001000000000005</v>
      </c>
      <c r="E21" s="82">
        <v>90</v>
      </c>
      <c r="F21" s="78">
        <v>182.001</v>
      </c>
      <c r="G21" s="20">
        <v>2</v>
      </c>
      <c r="H21" s="82">
        <v>1878.0139999999999</v>
      </c>
      <c r="I21" s="40">
        <v>26</v>
      </c>
    </row>
    <row r="22" spans="1:9" ht="15.75" customHeight="1" x14ac:dyDescent="0.3">
      <c r="A22" s="41">
        <v>4</v>
      </c>
      <c r="B22" s="19" t="s">
        <v>532</v>
      </c>
      <c r="C22" s="19" t="s">
        <v>94</v>
      </c>
      <c r="D22" s="82">
        <v>96.001000000000005</v>
      </c>
      <c r="E22" s="82">
        <v>94.001999999999995</v>
      </c>
      <c r="F22" s="78">
        <v>190.00299999999999</v>
      </c>
      <c r="G22" s="20">
        <v>3</v>
      </c>
      <c r="H22" s="82">
        <v>1873.0129999999999</v>
      </c>
      <c r="I22" s="40">
        <v>25</v>
      </c>
    </row>
    <row r="23" spans="1:9" ht="15.75" customHeight="1" x14ac:dyDescent="0.3">
      <c r="A23" s="42">
        <v>8</v>
      </c>
      <c r="B23" s="26" t="s">
        <v>573</v>
      </c>
      <c r="C23" s="26" t="s">
        <v>539</v>
      </c>
      <c r="D23" s="85" t="s">
        <v>45</v>
      </c>
      <c r="E23" s="85"/>
      <c r="F23" s="79">
        <v>0</v>
      </c>
      <c r="G23" s="27">
        <v>0</v>
      </c>
      <c r="H23" s="85">
        <v>0</v>
      </c>
      <c r="I23" s="44">
        <v>0</v>
      </c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7"/>
      <c r="B25" s="8" t="s">
        <v>48</v>
      </c>
      <c r="C25" s="6" t="s">
        <v>647</v>
      </c>
      <c r="E25" s="9" t="s">
        <v>648</v>
      </c>
      <c r="F25" s="8"/>
      <c r="G25" s="8"/>
      <c r="H25" s="8"/>
      <c r="I25" s="8"/>
    </row>
    <row r="26" spans="1:9" ht="15.75" customHeight="1" x14ac:dyDescent="0.3">
      <c r="A26" s="71">
        <v>2</v>
      </c>
      <c r="B26" s="11" t="s">
        <v>9</v>
      </c>
      <c r="C26" s="72" t="s">
        <v>10</v>
      </c>
      <c r="D26" s="47"/>
      <c r="E26" s="75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38">
        <v>4</v>
      </c>
      <c r="B27" s="15" t="s">
        <v>596</v>
      </c>
      <c r="C27" s="15" t="s">
        <v>597</v>
      </c>
      <c r="D27" s="81">
        <v>96.001000000000005</v>
      </c>
      <c r="E27" s="81">
        <v>93.001000000000005</v>
      </c>
      <c r="F27" s="77">
        <v>189.00200000000001</v>
      </c>
      <c r="G27" s="16">
        <v>8</v>
      </c>
      <c r="H27" s="81">
        <v>1549.0169999999998</v>
      </c>
      <c r="I27" s="37">
        <v>62</v>
      </c>
    </row>
    <row r="28" spans="1:9" ht="15.75" customHeight="1" x14ac:dyDescent="0.3">
      <c r="A28" s="18">
        <v>5</v>
      </c>
      <c r="B28" s="19" t="s">
        <v>616</v>
      </c>
      <c r="C28" s="19" t="s">
        <v>79</v>
      </c>
      <c r="D28" s="82">
        <v>93.001000000000005</v>
      </c>
      <c r="E28" s="82">
        <v>92</v>
      </c>
      <c r="F28" s="78">
        <v>185.001</v>
      </c>
      <c r="G28" s="20">
        <v>6</v>
      </c>
      <c r="H28" s="82">
        <v>1840.0029999999999</v>
      </c>
      <c r="I28" s="40">
        <v>57</v>
      </c>
    </row>
    <row r="29" spans="1:9" ht="15.75" customHeight="1" x14ac:dyDescent="0.3">
      <c r="A29" s="18">
        <v>3</v>
      </c>
      <c r="B29" s="19" t="s">
        <v>587</v>
      </c>
      <c r="C29" s="19" t="s">
        <v>319</v>
      </c>
      <c r="D29" s="82">
        <v>90</v>
      </c>
      <c r="E29" s="82">
        <v>93</v>
      </c>
      <c r="F29" s="78">
        <v>183</v>
      </c>
      <c r="G29" s="20">
        <v>4</v>
      </c>
      <c r="H29" s="82">
        <v>1866.011</v>
      </c>
      <c r="I29" s="40">
        <v>55</v>
      </c>
    </row>
    <row r="30" spans="1:9" ht="15.75" customHeight="1" x14ac:dyDescent="0.3">
      <c r="A30" s="18">
        <v>1</v>
      </c>
      <c r="B30" s="19" t="s">
        <v>598</v>
      </c>
      <c r="C30" s="19" t="s">
        <v>187</v>
      </c>
      <c r="D30" s="78">
        <v>95</v>
      </c>
      <c r="E30" s="78">
        <v>92.001999999999995</v>
      </c>
      <c r="F30" s="78">
        <v>187.00200000000001</v>
      </c>
      <c r="G30" s="20">
        <v>7</v>
      </c>
      <c r="H30" s="78">
        <v>1777.0159999999998</v>
      </c>
      <c r="I30" s="24">
        <v>51</v>
      </c>
    </row>
    <row r="31" spans="1:9" ht="15.75" customHeight="1" x14ac:dyDescent="0.3">
      <c r="A31" s="41">
        <v>8</v>
      </c>
      <c r="B31" s="19" t="s">
        <v>620</v>
      </c>
      <c r="C31" s="19" t="s">
        <v>72</v>
      </c>
      <c r="D31" s="82" t="s">
        <v>45</v>
      </c>
      <c r="E31" s="82"/>
      <c r="F31" s="78">
        <v>0</v>
      </c>
      <c r="G31" s="20">
        <v>0</v>
      </c>
      <c r="H31" s="82">
        <v>1136.0050000000001</v>
      </c>
      <c r="I31" s="40">
        <v>40</v>
      </c>
    </row>
    <row r="32" spans="1:9" ht="15.75" customHeight="1" x14ac:dyDescent="0.3">
      <c r="A32" s="41">
        <v>6</v>
      </c>
      <c r="B32" s="19" t="s">
        <v>629</v>
      </c>
      <c r="C32" s="19" t="s">
        <v>72</v>
      </c>
      <c r="D32" s="82">
        <v>90</v>
      </c>
      <c r="E32" s="82">
        <v>95</v>
      </c>
      <c r="F32" s="78">
        <v>185</v>
      </c>
      <c r="G32" s="20">
        <v>5</v>
      </c>
      <c r="H32" s="82">
        <v>1604.002</v>
      </c>
      <c r="I32" s="40">
        <v>31</v>
      </c>
    </row>
    <row r="33" spans="1:9" ht="15.75" customHeight="1" x14ac:dyDescent="0.3">
      <c r="A33" s="41">
        <v>2</v>
      </c>
      <c r="B33" s="19" t="s">
        <v>133</v>
      </c>
      <c r="C33" s="19" t="s">
        <v>94</v>
      </c>
      <c r="D33" s="82">
        <v>85</v>
      </c>
      <c r="E33" s="82">
        <v>83</v>
      </c>
      <c r="F33" s="78">
        <v>168</v>
      </c>
      <c r="G33" s="20">
        <v>2</v>
      </c>
      <c r="H33" s="82">
        <v>1605.0059999999999</v>
      </c>
      <c r="I33" s="40">
        <v>30</v>
      </c>
    </row>
    <row r="34" spans="1:9" ht="15.75" customHeight="1" x14ac:dyDescent="0.3">
      <c r="A34" s="25">
        <v>7</v>
      </c>
      <c r="B34" s="26" t="s">
        <v>580</v>
      </c>
      <c r="C34" s="26" t="s">
        <v>92</v>
      </c>
      <c r="D34" s="85">
        <v>86</v>
      </c>
      <c r="E34" s="85">
        <v>83</v>
      </c>
      <c r="F34" s="79">
        <v>169</v>
      </c>
      <c r="G34" s="27">
        <v>3</v>
      </c>
      <c r="H34" s="85">
        <v>1731.0039999999999</v>
      </c>
      <c r="I34" s="44">
        <v>28</v>
      </c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6" t="s">
        <v>234</v>
      </c>
      <c r="E36" s="34" t="s">
        <v>168</v>
      </c>
      <c r="H36" s="35"/>
      <c r="I36" s="35"/>
    </row>
    <row r="37" spans="1:9" ht="15.75" customHeight="1" x14ac:dyDescent="0.3">
      <c r="A37" s="35"/>
      <c r="B37" s="6" t="s">
        <v>169</v>
      </c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6C6AE4D4-A042-4911-A98E-15CE0FCEFA0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AD38-8C1F-44AB-9BA0-229219EA5A41}">
  <sheetPr>
    <tabColor theme="5" tint="-0.249977111117893"/>
    <pageSetUpPr fitToPage="1"/>
  </sheetPr>
  <dimension ref="A1:N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649</v>
      </c>
      <c r="B1" s="2"/>
      <c r="C1" s="2"/>
      <c r="D1" s="3"/>
      <c r="E1" s="3"/>
      <c r="F1" s="3"/>
      <c r="G1" s="45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6" t="s">
        <v>650</v>
      </c>
      <c r="B4" s="47"/>
      <c r="C4" s="48">
        <v>590</v>
      </c>
      <c r="D4" s="47"/>
      <c r="E4" s="49" t="s">
        <v>14</v>
      </c>
      <c r="F4" s="90">
        <f>SUM(F5:F7)</f>
        <v>590.01</v>
      </c>
      <c r="G4" s="51" t="s">
        <v>248</v>
      </c>
      <c r="H4" s="46" t="s">
        <v>651</v>
      </c>
      <c r="I4" s="47"/>
      <c r="J4" s="48">
        <v>584</v>
      </c>
      <c r="K4" s="47"/>
      <c r="L4" s="49" t="s">
        <v>14</v>
      </c>
      <c r="M4" s="90">
        <f>SUM(M5:M7)</f>
        <v>583.00900000000001</v>
      </c>
      <c r="N4"/>
    </row>
    <row r="5" spans="1:14" ht="15.75" customHeight="1" x14ac:dyDescent="0.3">
      <c r="A5" s="91" t="s">
        <v>652</v>
      </c>
      <c r="B5" s="92"/>
      <c r="C5" s="93"/>
      <c r="D5" s="94">
        <v>99</v>
      </c>
      <c r="E5" s="94">
        <v>97.001000000000005</v>
      </c>
      <c r="F5" s="95">
        <f>SUM(D5:E5)</f>
        <v>196.001</v>
      </c>
      <c r="G5"/>
      <c r="H5" s="91" t="s">
        <v>653</v>
      </c>
      <c r="I5" s="92"/>
      <c r="J5" s="93"/>
      <c r="K5" s="94">
        <v>98.001999999999995</v>
      </c>
      <c r="L5" s="94">
        <v>98.001000000000005</v>
      </c>
      <c r="M5" s="95">
        <f>SUM(K5:L5)</f>
        <v>196.00299999999999</v>
      </c>
      <c r="N5"/>
    </row>
    <row r="6" spans="1:14" ht="15.75" customHeight="1" x14ac:dyDescent="0.3">
      <c r="A6" s="96" t="s">
        <v>654</v>
      </c>
      <c r="B6" s="97"/>
      <c r="C6" s="98"/>
      <c r="D6" s="94">
        <v>98.001999999999995</v>
      </c>
      <c r="E6" s="94">
        <v>97.001999999999995</v>
      </c>
      <c r="F6" s="99">
        <f>SUM(D6:E6)</f>
        <v>195.00399999999999</v>
      </c>
      <c r="G6"/>
      <c r="H6" s="96" t="s">
        <v>655</v>
      </c>
      <c r="I6" s="97"/>
      <c r="J6" s="98"/>
      <c r="K6" s="94">
        <v>96.001000000000005</v>
      </c>
      <c r="L6" s="94">
        <v>95.001000000000005</v>
      </c>
      <c r="M6" s="99">
        <f>SUM(K6:L6)</f>
        <v>191.00200000000001</v>
      </c>
      <c r="N6"/>
    </row>
    <row r="7" spans="1:14" ht="15.75" customHeight="1" x14ac:dyDescent="0.3">
      <c r="A7" s="100" t="s">
        <v>656</v>
      </c>
      <c r="B7" s="101"/>
      <c r="C7" s="102"/>
      <c r="D7" s="103">
        <v>100.002</v>
      </c>
      <c r="E7" s="103">
        <v>99.003</v>
      </c>
      <c r="F7" s="104">
        <f>SUM(D7:E7)</f>
        <v>199.005</v>
      </c>
      <c r="G7"/>
      <c r="H7" s="100" t="s">
        <v>657</v>
      </c>
      <c r="I7" s="101"/>
      <c r="J7" s="102"/>
      <c r="K7" s="103">
        <v>100.002</v>
      </c>
      <c r="L7" s="103">
        <v>96.001999999999995</v>
      </c>
      <c r="M7" s="104">
        <f>SUM(K7:L7)</f>
        <v>196.00399999999999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6" t="s">
        <v>658</v>
      </c>
      <c r="B9" s="47"/>
      <c r="C9" s="48">
        <v>590</v>
      </c>
      <c r="D9" s="47"/>
      <c r="E9" s="49" t="s">
        <v>14</v>
      </c>
      <c r="F9" s="90">
        <f>SUM(F10:F12)</f>
        <v>578.005</v>
      </c>
      <c r="G9" s="51" t="s">
        <v>248</v>
      </c>
      <c r="H9" s="46" t="s">
        <v>659</v>
      </c>
      <c r="I9" s="47"/>
      <c r="J9" s="48">
        <v>588</v>
      </c>
      <c r="K9" s="47"/>
      <c r="L9" s="49" t="s">
        <v>14</v>
      </c>
      <c r="M9" s="90">
        <f>SUM(M10:M12)</f>
        <v>595.01099999999997</v>
      </c>
      <c r="N9"/>
    </row>
    <row r="10" spans="1:14" ht="15.75" customHeight="1" x14ac:dyDescent="0.3">
      <c r="A10" s="91" t="s">
        <v>512</v>
      </c>
      <c r="B10" s="92"/>
      <c r="C10" s="93"/>
      <c r="D10" s="94">
        <v>95.001000000000005</v>
      </c>
      <c r="E10" s="94">
        <v>94</v>
      </c>
      <c r="F10" s="95">
        <f>SUM(D10:E10)</f>
        <v>189.001</v>
      </c>
      <c r="G10"/>
      <c r="H10" s="91" t="s">
        <v>506</v>
      </c>
      <c r="I10" s="92"/>
      <c r="J10" s="93"/>
      <c r="K10" s="94">
        <v>100.003</v>
      </c>
      <c r="L10" s="94">
        <v>100.002</v>
      </c>
      <c r="M10" s="95">
        <f>SUM(K10:L10)</f>
        <v>200.005</v>
      </c>
      <c r="N10"/>
    </row>
    <row r="11" spans="1:14" ht="15.75" customHeight="1" x14ac:dyDescent="0.3">
      <c r="A11" s="96" t="s">
        <v>495</v>
      </c>
      <c r="B11" s="97"/>
      <c r="C11" s="98"/>
      <c r="D11" s="94">
        <v>99.001999999999995</v>
      </c>
      <c r="E11" s="94">
        <v>98.001999999999995</v>
      </c>
      <c r="F11" s="99">
        <f>SUM(D11:E11)</f>
        <v>197.00399999999999</v>
      </c>
      <c r="G11"/>
      <c r="H11" s="96" t="s">
        <v>499</v>
      </c>
      <c r="I11" s="97"/>
      <c r="J11" s="98"/>
      <c r="K11" s="94">
        <v>99.001000000000005</v>
      </c>
      <c r="L11" s="94">
        <v>99</v>
      </c>
      <c r="M11" s="99">
        <f>SUM(K11:L11)</f>
        <v>198.001</v>
      </c>
      <c r="N11"/>
    </row>
    <row r="12" spans="1:14" ht="15.75" customHeight="1" x14ac:dyDescent="0.3">
      <c r="A12" s="100" t="s">
        <v>496</v>
      </c>
      <c r="B12" s="101"/>
      <c r="C12" s="102"/>
      <c r="D12" s="103">
        <v>98</v>
      </c>
      <c r="E12" s="103">
        <v>94</v>
      </c>
      <c r="F12" s="104">
        <f>SUM(D12:E12)</f>
        <v>192</v>
      </c>
      <c r="G12"/>
      <c r="H12" s="100" t="s">
        <v>525</v>
      </c>
      <c r="I12" s="101"/>
      <c r="J12" s="102"/>
      <c r="K12" s="103">
        <v>99.003</v>
      </c>
      <c r="L12" s="103">
        <v>98.001999999999995</v>
      </c>
      <c r="M12" s="104">
        <f>SUM(K12:L12)</f>
        <v>197.005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6" t="s">
        <v>660</v>
      </c>
      <c r="B14" s="47"/>
      <c r="C14" s="48">
        <v>589</v>
      </c>
      <c r="D14" s="47"/>
      <c r="E14" s="49" t="s">
        <v>14</v>
      </c>
      <c r="F14" s="90">
        <f>SUM(F15:F17)</f>
        <v>596.00800000000004</v>
      </c>
      <c r="G14" s="51" t="s">
        <v>248</v>
      </c>
      <c r="H14" s="46" t="s">
        <v>661</v>
      </c>
      <c r="I14" s="47"/>
      <c r="J14" s="48">
        <v>590</v>
      </c>
      <c r="K14" s="47"/>
      <c r="L14" s="49" t="s">
        <v>14</v>
      </c>
      <c r="M14" s="90">
        <f>SUM(M15:M17)</f>
        <v>396.00600000000003</v>
      </c>
      <c r="N14"/>
    </row>
    <row r="15" spans="1:14" ht="15.75" customHeight="1" x14ac:dyDescent="0.3">
      <c r="A15" s="91" t="s">
        <v>514</v>
      </c>
      <c r="B15" s="92"/>
      <c r="C15" s="93"/>
      <c r="D15" s="94">
        <v>99.003</v>
      </c>
      <c r="E15" s="94">
        <v>99</v>
      </c>
      <c r="F15" s="95">
        <f>SUM(D15:E15)</f>
        <v>198.00299999999999</v>
      </c>
      <c r="G15"/>
      <c r="H15" s="91" t="s">
        <v>520</v>
      </c>
      <c r="I15" s="92"/>
      <c r="J15" s="93"/>
      <c r="K15" s="94">
        <v>100</v>
      </c>
      <c r="L15" s="94">
        <v>97.001999999999995</v>
      </c>
      <c r="M15" s="95">
        <f>SUM(K15:L15)</f>
        <v>197.00200000000001</v>
      </c>
      <c r="N15"/>
    </row>
    <row r="16" spans="1:14" ht="15.75" customHeight="1" x14ac:dyDescent="0.3">
      <c r="A16" s="96" t="s">
        <v>485</v>
      </c>
      <c r="B16" s="97"/>
      <c r="C16" s="98"/>
      <c r="D16" s="94">
        <v>100.003</v>
      </c>
      <c r="E16" s="94">
        <v>99.001000000000005</v>
      </c>
      <c r="F16" s="99">
        <f>SUM(D16:E16)</f>
        <v>199.00400000000002</v>
      </c>
      <c r="G16"/>
      <c r="H16" s="96" t="s">
        <v>521</v>
      </c>
      <c r="I16" s="97"/>
      <c r="J16" s="98"/>
      <c r="K16" s="94" t="s">
        <v>45</v>
      </c>
      <c r="L16" s="94"/>
      <c r="M16" s="99">
        <f>SUM(K16:L16)</f>
        <v>0</v>
      </c>
      <c r="N16"/>
    </row>
    <row r="17" spans="1:14" ht="15.75" customHeight="1" x14ac:dyDescent="0.3">
      <c r="A17" s="100" t="s">
        <v>509</v>
      </c>
      <c r="B17" s="101"/>
      <c r="C17" s="102"/>
      <c r="D17" s="103">
        <v>100.001</v>
      </c>
      <c r="E17" s="103">
        <v>99</v>
      </c>
      <c r="F17" s="104">
        <f>SUM(D17:E17)</f>
        <v>199.001</v>
      </c>
      <c r="G17"/>
      <c r="H17" s="100" t="s">
        <v>473</v>
      </c>
      <c r="I17" s="101"/>
      <c r="J17" s="102"/>
      <c r="K17" s="103">
        <v>100.003</v>
      </c>
      <c r="L17" s="103">
        <v>99.001000000000005</v>
      </c>
      <c r="M17" s="104">
        <f>SUM(K17:L17)</f>
        <v>199.00400000000002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7" t="s">
        <v>3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662</v>
      </c>
      <c r="E20" s="6"/>
      <c r="H20" s="52" t="s">
        <v>659</v>
      </c>
      <c r="I20" s="21">
        <v>10</v>
      </c>
      <c r="J20" s="21">
        <v>8</v>
      </c>
      <c r="K20" s="21"/>
      <c r="L20" s="21">
        <v>2</v>
      </c>
      <c r="M20" s="105">
        <v>5904.1010000000006</v>
      </c>
      <c r="N20" s="53">
        <v>16</v>
      </c>
    </row>
    <row r="21" spans="1:14" ht="15.75" customHeight="1" x14ac:dyDescent="0.3">
      <c r="B21" s="59" t="s">
        <v>663</v>
      </c>
      <c r="E21" s="6"/>
      <c r="H21" s="54" t="s">
        <v>660</v>
      </c>
      <c r="I21" s="20">
        <v>10</v>
      </c>
      <c r="J21" s="20">
        <v>7</v>
      </c>
      <c r="K21" s="20"/>
      <c r="L21" s="20">
        <v>3</v>
      </c>
      <c r="M21" s="106">
        <v>5900.0909999999994</v>
      </c>
      <c r="N21" s="22">
        <v>14</v>
      </c>
    </row>
    <row r="22" spans="1:14" ht="15.75" customHeight="1" x14ac:dyDescent="0.3">
      <c r="B22" s="9" t="s">
        <v>261</v>
      </c>
      <c r="E22" s="6"/>
      <c r="H22" s="107" t="s">
        <v>650</v>
      </c>
      <c r="I22" s="23">
        <v>10</v>
      </c>
      <c r="J22" s="23">
        <v>7</v>
      </c>
      <c r="K22" s="23"/>
      <c r="L22" s="23">
        <v>3</v>
      </c>
      <c r="M22" s="108">
        <v>5891.1</v>
      </c>
      <c r="N22" s="24">
        <v>14</v>
      </c>
    </row>
    <row r="23" spans="1:14" ht="15.75" customHeight="1" x14ac:dyDescent="0.3">
      <c r="H23" s="54" t="s">
        <v>651</v>
      </c>
      <c r="I23" s="20">
        <v>10</v>
      </c>
      <c r="J23" s="20">
        <v>4</v>
      </c>
      <c r="K23" s="20"/>
      <c r="L23" s="20">
        <v>6</v>
      </c>
      <c r="M23" s="106">
        <v>5826.0860000000011</v>
      </c>
      <c r="N23" s="22">
        <v>8</v>
      </c>
    </row>
    <row r="24" spans="1:14" ht="15.75" customHeight="1" x14ac:dyDescent="0.3">
      <c r="H24" s="109" t="s">
        <v>658</v>
      </c>
      <c r="I24" s="20">
        <v>10</v>
      </c>
      <c r="J24" s="20">
        <v>3</v>
      </c>
      <c r="K24" s="20"/>
      <c r="L24" s="20">
        <v>7</v>
      </c>
      <c r="M24" s="106">
        <v>5623.0830000000005</v>
      </c>
      <c r="N24" s="22">
        <v>6</v>
      </c>
    </row>
    <row r="25" spans="1:14" ht="15.75" customHeight="1" x14ac:dyDescent="0.3">
      <c r="H25" s="110" t="s">
        <v>661</v>
      </c>
      <c r="I25" s="27">
        <v>10</v>
      </c>
      <c r="J25" s="27">
        <v>1</v>
      </c>
      <c r="K25" s="27"/>
      <c r="L25" s="27">
        <v>9</v>
      </c>
      <c r="M25" s="111">
        <v>4882.0690000000004</v>
      </c>
      <c r="N25" s="29">
        <v>2</v>
      </c>
    </row>
    <row r="26" spans="1:14" ht="15.75" customHeight="1" x14ac:dyDescent="0.3"/>
    <row r="27" spans="1:14" ht="15.75" customHeight="1" x14ac:dyDescent="0.3">
      <c r="A27" s="61"/>
      <c r="B27" s="61"/>
      <c r="C27" s="61"/>
      <c r="D27" s="61"/>
      <c r="E27" s="61"/>
      <c r="F27" s="61"/>
      <c r="G27" s="62"/>
      <c r="H27" s="61"/>
      <c r="I27" s="61"/>
      <c r="J27" s="61"/>
      <c r="K27" s="61"/>
      <c r="L27" s="61"/>
      <c r="M27" s="61"/>
      <c r="N27" s="61"/>
    </row>
    <row r="28" spans="1:14" ht="15.75" customHeight="1" x14ac:dyDescent="0.3">
      <c r="E28" s="6"/>
    </row>
    <row r="29" spans="1:14" ht="15.75" customHeight="1" x14ac:dyDescent="0.3">
      <c r="A29" s="8" t="s">
        <v>6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6" t="s">
        <v>664</v>
      </c>
      <c r="B30" s="47"/>
      <c r="C30" s="48">
        <v>575</v>
      </c>
      <c r="D30" s="47"/>
      <c r="E30" s="49" t="s">
        <v>14</v>
      </c>
      <c r="F30" s="90">
        <f>SUM(F31:F33)</f>
        <v>570.00599999999997</v>
      </c>
      <c r="G30" s="51" t="s">
        <v>248</v>
      </c>
      <c r="H30" s="46" t="s">
        <v>665</v>
      </c>
      <c r="I30" s="47"/>
      <c r="J30" s="48">
        <v>581</v>
      </c>
      <c r="K30" s="47"/>
      <c r="L30" s="49" t="s">
        <v>14</v>
      </c>
      <c r="M30" s="90">
        <f>SUM(M31:M33)</f>
        <v>584.00900000000001</v>
      </c>
      <c r="N30"/>
    </row>
    <row r="31" spans="1:14" ht="15.75" customHeight="1" x14ac:dyDescent="0.3">
      <c r="A31" s="91" t="s">
        <v>666</v>
      </c>
      <c r="B31" s="92"/>
      <c r="C31" s="93"/>
      <c r="D31" s="94">
        <v>100.002</v>
      </c>
      <c r="E31" s="94">
        <v>98.003</v>
      </c>
      <c r="F31" s="95">
        <f>SUM(D31:E31)</f>
        <v>198.005</v>
      </c>
      <c r="G31"/>
      <c r="H31" s="91" t="s">
        <v>227</v>
      </c>
      <c r="I31" s="92"/>
      <c r="J31" s="93"/>
      <c r="K31" s="94">
        <v>95.001000000000005</v>
      </c>
      <c r="L31" s="94">
        <v>95.001000000000005</v>
      </c>
      <c r="M31" s="95">
        <f>SUM(K31:L31)</f>
        <v>190.00200000000001</v>
      </c>
      <c r="N31"/>
    </row>
    <row r="32" spans="1:14" ht="15.75" customHeight="1" x14ac:dyDescent="0.3">
      <c r="A32" s="96" t="s">
        <v>667</v>
      </c>
      <c r="B32" s="97"/>
      <c r="C32" s="98"/>
      <c r="D32" s="94">
        <v>93</v>
      </c>
      <c r="E32" s="94">
        <v>89</v>
      </c>
      <c r="F32" s="99">
        <f>SUM(D32:E32)</f>
        <v>182</v>
      </c>
      <c r="G32"/>
      <c r="H32" s="96" t="s">
        <v>507</v>
      </c>
      <c r="I32" s="97"/>
      <c r="J32" s="98"/>
      <c r="K32" s="94">
        <v>99.001999999999995</v>
      </c>
      <c r="L32" s="94">
        <v>98</v>
      </c>
      <c r="M32" s="99">
        <f>SUM(K32:L32)</f>
        <v>197.00200000000001</v>
      </c>
      <c r="N32"/>
    </row>
    <row r="33" spans="1:14" ht="15.75" customHeight="1" x14ac:dyDescent="0.3">
      <c r="A33" s="100" t="s">
        <v>668</v>
      </c>
      <c r="B33" s="101"/>
      <c r="C33" s="102"/>
      <c r="D33" s="103">
        <v>96.001000000000005</v>
      </c>
      <c r="E33" s="103">
        <v>94</v>
      </c>
      <c r="F33" s="104">
        <f>SUM(D33:E33)</f>
        <v>190.001</v>
      </c>
      <c r="G33"/>
      <c r="H33" s="100" t="s">
        <v>517</v>
      </c>
      <c r="I33" s="101"/>
      <c r="J33" s="102"/>
      <c r="K33" s="103">
        <v>100.003</v>
      </c>
      <c r="L33" s="103">
        <v>97.001999999999995</v>
      </c>
      <c r="M33" s="104">
        <f>SUM(K33:L33)</f>
        <v>197.005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6" t="s">
        <v>669</v>
      </c>
      <c r="B35" s="47"/>
      <c r="C35" s="48">
        <v>583</v>
      </c>
      <c r="D35" s="47"/>
      <c r="E35" s="49" t="s">
        <v>14</v>
      </c>
      <c r="F35" s="90">
        <f>SUM(F36:F38)</f>
        <v>587.00900000000001</v>
      </c>
      <c r="G35" s="51" t="s">
        <v>248</v>
      </c>
      <c r="H35" s="46" t="s">
        <v>670</v>
      </c>
      <c r="I35" s="47"/>
      <c r="J35" s="48">
        <v>573</v>
      </c>
      <c r="K35" s="47"/>
      <c r="L35" s="49" t="s">
        <v>14</v>
      </c>
      <c r="M35" s="90">
        <f>SUM(M36:M38)</f>
        <v>387.005</v>
      </c>
      <c r="N35"/>
    </row>
    <row r="36" spans="1:14" ht="15.75" customHeight="1" x14ac:dyDescent="0.3">
      <c r="A36" s="91" t="s">
        <v>549</v>
      </c>
      <c r="B36" s="92"/>
      <c r="C36" s="93"/>
      <c r="D36" s="94">
        <v>97.001999999999995</v>
      </c>
      <c r="E36" s="94">
        <v>95.001000000000005</v>
      </c>
      <c r="F36" s="95">
        <f>SUM(D36:E36)</f>
        <v>192.00299999999999</v>
      </c>
      <c r="G36"/>
      <c r="H36" s="91" t="s">
        <v>550</v>
      </c>
      <c r="I36" s="92"/>
      <c r="J36" s="93"/>
      <c r="K36" s="94">
        <v>96.001999999999995</v>
      </c>
      <c r="L36" s="94">
        <v>96.001000000000005</v>
      </c>
      <c r="M36" s="95">
        <f>SUM(K36:L36)</f>
        <v>192.00299999999999</v>
      </c>
      <c r="N36"/>
    </row>
    <row r="37" spans="1:14" ht="15.75" customHeight="1" x14ac:dyDescent="0.3">
      <c r="A37" s="96" t="s">
        <v>527</v>
      </c>
      <c r="B37" s="97"/>
      <c r="C37" s="98"/>
      <c r="D37" s="94">
        <v>98.001000000000005</v>
      </c>
      <c r="E37" s="94">
        <v>97.001999999999995</v>
      </c>
      <c r="F37" s="99">
        <f>SUM(D37:E37)</f>
        <v>195.00299999999999</v>
      </c>
      <c r="G37"/>
      <c r="H37" s="96" t="s">
        <v>515</v>
      </c>
      <c r="I37" s="97"/>
      <c r="J37" s="98"/>
      <c r="K37" s="94">
        <v>98.001000000000005</v>
      </c>
      <c r="L37" s="94">
        <v>97.001000000000005</v>
      </c>
      <c r="M37" s="99">
        <f>SUM(K37:L37)</f>
        <v>195.00200000000001</v>
      </c>
      <c r="N37"/>
    </row>
    <row r="38" spans="1:14" ht="15.75" customHeight="1" x14ac:dyDescent="0.3">
      <c r="A38" s="100" t="s">
        <v>494</v>
      </c>
      <c r="B38" s="101"/>
      <c r="C38" s="102"/>
      <c r="D38" s="103">
        <v>100.002</v>
      </c>
      <c r="E38" s="103">
        <v>100.001</v>
      </c>
      <c r="F38" s="104">
        <f>SUM(D38:E38)</f>
        <v>200.00299999999999</v>
      </c>
      <c r="G38"/>
      <c r="H38" s="100" t="s">
        <v>591</v>
      </c>
      <c r="I38" s="101"/>
      <c r="J38" s="102"/>
      <c r="K38" s="103" t="s">
        <v>45</v>
      </c>
      <c r="L38" s="103"/>
      <c r="M38" s="104">
        <f>SUM(K38:L38)</f>
        <v>0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6" t="s">
        <v>671</v>
      </c>
      <c r="B40" s="47"/>
      <c r="C40" s="48">
        <v>573</v>
      </c>
      <c r="D40" s="47"/>
      <c r="E40" s="49" t="s">
        <v>14</v>
      </c>
      <c r="F40" s="90">
        <f>SUM(F41:F43)</f>
        <v>555.00400000000002</v>
      </c>
      <c r="G40" s="51" t="s">
        <v>248</v>
      </c>
      <c r="H40" s="46" t="s">
        <v>672</v>
      </c>
      <c r="I40" s="47"/>
      <c r="J40" s="48">
        <v>573</v>
      </c>
      <c r="K40" s="47"/>
      <c r="L40" s="49" t="s">
        <v>14</v>
      </c>
      <c r="M40" s="90">
        <f>SUM(M41:M43)</f>
        <v>581.005</v>
      </c>
      <c r="N40"/>
    </row>
    <row r="41" spans="1:14" ht="15.75" customHeight="1" x14ac:dyDescent="0.3">
      <c r="A41" s="91" t="s">
        <v>570</v>
      </c>
      <c r="B41" s="92"/>
      <c r="C41" s="93"/>
      <c r="D41" s="94">
        <v>93</v>
      </c>
      <c r="E41" s="94">
        <v>90</v>
      </c>
      <c r="F41" s="95">
        <f>SUM(D41:E41)</f>
        <v>183</v>
      </c>
      <c r="G41"/>
      <c r="H41" s="91" t="s">
        <v>546</v>
      </c>
      <c r="I41" s="92"/>
      <c r="J41" s="93"/>
      <c r="K41" s="94">
        <v>99.001999999999995</v>
      </c>
      <c r="L41" s="94">
        <v>99.001000000000005</v>
      </c>
      <c r="M41" s="95">
        <f>SUM(K41:L41)</f>
        <v>198.00299999999999</v>
      </c>
      <c r="N41"/>
    </row>
    <row r="42" spans="1:14" ht="15.75" customHeight="1" x14ac:dyDescent="0.3">
      <c r="A42" s="96" t="s">
        <v>532</v>
      </c>
      <c r="B42" s="97"/>
      <c r="C42" s="98"/>
      <c r="D42" s="94">
        <v>96.001000000000005</v>
      </c>
      <c r="E42" s="94">
        <v>94.001999999999995</v>
      </c>
      <c r="F42" s="99">
        <f>SUM(D42:E42)</f>
        <v>190.00299999999999</v>
      </c>
      <c r="G42"/>
      <c r="H42" s="96" t="s">
        <v>557</v>
      </c>
      <c r="I42" s="97"/>
      <c r="J42" s="98"/>
      <c r="K42" s="94">
        <v>98.001999999999995</v>
      </c>
      <c r="L42" s="94">
        <v>98</v>
      </c>
      <c r="M42" s="99">
        <f>SUM(K42:L42)</f>
        <v>196.00200000000001</v>
      </c>
      <c r="N42"/>
    </row>
    <row r="43" spans="1:14" ht="15.75" customHeight="1" x14ac:dyDescent="0.3">
      <c r="A43" s="100" t="s">
        <v>551</v>
      </c>
      <c r="B43" s="101"/>
      <c r="C43" s="102"/>
      <c r="D43" s="103">
        <v>92.001000000000005</v>
      </c>
      <c r="E43" s="103">
        <v>90</v>
      </c>
      <c r="F43" s="104">
        <f>SUM(D43:E43)</f>
        <v>182.001</v>
      </c>
      <c r="G43"/>
      <c r="H43" s="100" t="s">
        <v>560</v>
      </c>
      <c r="I43" s="101"/>
      <c r="J43" s="102"/>
      <c r="K43" s="103">
        <v>94</v>
      </c>
      <c r="L43" s="103">
        <v>93</v>
      </c>
      <c r="M43" s="104">
        <f>SUM(K43:L43)</f>
        <v>187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57" t="s">
        <v>6</v>
      </c>
      <c r="I45" s="12" t="s">
        <v>254</v>
      </c>
      <c r="J45" s="12" t="s">
        <v>255</v>
      </c>
      <c r="K45" s="12" t="s">
        <v>256</v>
      </c>
      <c r="L45" s="12" t="s">
        <v>257</v>
      </c>
      <c r="M45" s="12" t="s">
        <v>13</v>
      </c>
      <c r="N45" s="13" t="s">
        <v>258</v>
      </c>
    </row>
    <row r="46" spans="1:14" ht="15.75" customHeight="1" x14ac:dyDescent="0.3">
      <c r="B46" s="6" t="s">
        <v>673</v>
      </c>
      <c r="E46" s="6"/>
      <c r="H46" s="64" t="s">
        <v>665</v>
      </c>
      <c r="I46" s="65">
        <v>10</v>
      </c>
      <c r="J46" s="65">
        <v>9</v>
      </c>
      <c r="K46" s="65"/>
      <c r="L46" s="65">
        <v>1</v>
      </c>
      <c r="M46" s="112">
        <v>5681.0750000000007</v>
      </c>
      <c r="N46" s="66">
        <v>18</v>
      </c>
    </row>
    <row r="47" spans="1:14" ht="15.75" customHeight="1" x14ac:dyDescent="0.3">
      <c r="B47" s="59" t="s">
        <v>674</v>
      </c>
      <c r="E47" s="6"/>
      <c r="H47" s="67" t="s">
        <v>669</v>
      </c>
      <c r="I47" s="39">
        <v>10</v>
      </c>
      <c r="J47" s="39">
        <v>8</v>
      </c>
      <c r="K47" s="39"/>
      <c r="L47" s="39">
        <v>2</v>
      </c>
      <c r="M47" s="113">
        <v>5830.0780000000004</v>
      </c>
      <c r="N47" s="40">
        <v>16</v>
      </c>
    </row>
    <row r="48" spans="1:14" ht="15.75" customHeight="1" x14ac:dyDescent="0.3">
      <c r="B48" s="9" t="s">
        <v>261</v>
      </c>
      <c r="E48" s="6"/>
      <c r="H48" s="67" t="s">
        <v>672</v>
      </c>
      <c r="I48" s="39">
        <v>10</v>
      </c>
      <c r="J48" s="39">
        <v>5</v>
      </c>
      <c r="K48" s="39"/>
      <c r="L48" s="39">
        <v>5</v>
      </c>
      <c r="M48" s="113">
        <v>5759.05</v>
      </c>
      <c r="N48" s="40">
        <v>10</v>
      </c>
    </row>
    <row r="49" spans="1:14" ht="15.75" customHeight="1" x14ac:dyDescent="0.3">
      <c r="H49" s="67" t="s">
        <v>664</v>
      </c>
      <c r="I49" s="39">
        <v>10</v>
      </c>
      <c r="J49" s="39">
        <v>4</v>
      </c>
      <c r="K49" s="39"/>
      <c r="L49" s="39">
        <v>6</v>
      </c>
      <c r="M49" s="113">
        <v>5529.0510000000004</v>
      </c>
      <c r="N49" s="40">
        <v>8</v>
      </c>
    </row>
    <row r="50" spans="1:14" ht="15.75" customHeight="1" x14ac:dyDescent="0.3">
      <c r="H50" s="67" t="s">
        <v>671</v>
      </c>
      <c r="I50" s="39">
        <v>10</v>
      </c>
      <c r="J50" s="39">
        <v>2</v>
      </c>
      <c r="K50" s="39"/>
      <c r="L50" s="39">
        <v>8</v>
      </c>
      <c r="M50" s="113">
        <v>5583.0320000000002</v>
      </c>
      <c r="N50" s="40">
        <v>4</v>
      </c>
    </row>
    <row r="51" spans="1:14" ht="15.75" customHeight="1" x14ac:dyDescent="0.3">
      <c r="H51" s="68" t="s">
        <v>670</v>
      </c>
      <c r="I51" s="43">
        <v>10</v>
      </c>
      <c r="J51" s="43">
        <v>2</v>
      </c>
      <c r="K51" s="43"/>
      <c r="L51" s="43">
        <v>8</v>
      </c>
      <c r="M51" s="114">
        <v>4287.05</v>
      </c>
      <c r="N51" s="44">
        <v>4</v>
      </c>
    </row>
    <row r="52" spans="1:14" ht="15.75" customHeight="1" x14ac:dyDescent="0.3">
      <c r="A52" s="115"/>
      <c r="B52" s="115"/>
      <c r="C52" s="115"/>
      <c r="D52" s="115"/>
      <c r="E52" s="115"/>
      <c r="F52" s="115"/>
      <c r="G52" s="116"/>
      <c r="H52" s="115"/>
      <c r="I52" s="115"/>
      <c r="J52" s="115"/>
      <c r="K52" s="115"/>
      <c r="L52" s="115"/>
      <c r="M52" s="115"/>
      <c r="N52" s="115"/>
    </row>
    <row r="53" spans="1:14" ht="15.75" customHeight="1" x14ac:dyDescent="0.3">
      <c r="A53" s="6" t="s">
        <v>465</v>
      </c>
      <c r="E53" s="76" t="s">
        <v>168</v>
      </c>
      <c r="G53" s="6"/>
      <c r="H53" s="115"/>
      <c r="I53" s="115"/>
      <c r="J53" s="115"/>
      <c r="K53" s="115"/>
      <c r="L53" s="115"/>
      <c r="M53" s="115"/>
      <c r="N53" s="115"/>
    </row>
    <row r="54" spans="1:14" ht="15.75" customHeight="1" x14ac:dyDescent="0.3">
      <c r="A54" s="6" t="s">
        <v>169</v>
      </c>
      <c r="E54" s="6"/>
      <c r="H54" s="115"/>
      <c r="I54" s="115"/>
      <c r="J54" s="115"/>
      <c r="K54" s="115"/>
      <c r="L54" s="115"/>
      <c r="M54" s="115"/>
      <c r="N54" s="115"/>
    </row>
    <row r="55" spans="1:14" ht="15.75" customHeight="1" x14ac:dyDescent="0.3">
      <c r="A55" s="115"/>
      <c r="B55" s="115"/>
      <c r="C55" s="115"/>
      <c r="D55" s="115"/>
      <c r="E55" s="115"/>
      <c r="F55" s="115"/>
      <c r="G55" s="116"/>
      <c r="H55" s="115"/>
      <c r="I55" s="115"/>
      <c r="J55" s="115"/>
      <c r="K55" s="115"/>
      <c r="L55" s="115"/>
      <c r="M55" s="115"/>
      <c r="N55" s="115"/>
    </row>
    <row r="56" spans="1:14" ht="15.75" customHeight="1" x14ac:dyDescent="0.3">
      <c r="A56" s="115"/>
      <c r="B56" s="115"/>
      <c r="C56" s="115"/>
      <c r="D56" s="115"/>
      <c r="E56" s="115"/>
      <c r="F56" s="115"/>
      <c r="G56" s="116"/>
      <c r="H56" s="115"/>
      <c r="I56" s="115"/>
      <c r="J56" s="115"/>
      <c r="K56" s="115"/>
      <c r="L56" s="115"/>
      <c r="M56" s="115"/>
      <c r="N56" s="115"/>
    </row>
    <row r="57" spans="1:14" ht="15.75" customHeight="1" x14ac:dyDescent="0.3">
      <c r="A57" s="115"/>
      <c r="B57" s="115"/>
      <c r="C57" s="115"/>
      <c r="D57" s="115"/>
      <c r="E57" s="115"/>
      <c r="F57" s="115"/>
      <c r="G57" s="116"/>
      <c r="H57" s="115"/>
      <c r="I57" s="115"/>
      <c r="J57" s="115"/>
      <c r="K57" s="115"/>
      <c r="L57" s="115"/>
      <c r="M57" s="115"/>
      <c r="N57" s="115"/>
    </row>
    <row r="58" spans="1:14" ht="15.75" customHeight="1" x14ac:dyDescent="0.3">
      <c r="A58" s="115"/>
      <c r="B58" s="115"/>
      <c r="C58" s="115"/>
      <c r="D58" s="115"/>
      <c r="E58" s="115"/>
      <c r="F58" s="115"/>
      <c r="G58" s="116"/>
      <c r="H58" s="115"/>
      <c r="I58" s="115"/>
      <c r="J58" s="115"/>
      <c r="K58" s="115"/>
      <c r="L58" s="115"/>
      <c r="M58" s="115"/>
      <c r="N58" s="115"/>
    </row>
    <row r="59" spans="1:14" ht="15.75" customHeight="1" x14ac:dyDescent="0.3">
      <c r="A59" s="115"/>
      <c r="B59" s="115"/>
      <c r="C59" s="115"/>
      <c r="D59" s="115"/>
      <c r="E59" s="115"/>
      <c r="F59" s="115"/>
      <c r="G59" s="116"/>
      <c r="H59" s="115"/>
      <c r="I59" s="115"/>
      <c r="J59" s="115"/>
      <c r="K59" s="115"/>
      <c r="L59" s="115"/>
      <c r="M59" s="115"/>
      <c r="N59" s="115"/>
    </row>
    <row r="60" spans="1:14" ht="15.75" customHeight="1" x14ac:dyDescent="0.3">
      <c r="A60" s="115"/>
      <c r="B60" s="115"/>
      <c r="C60" s="115"/>
      <c r="D60" s="115"/>
      <c r="E60" s="115"/>
      <c r="F60" s="115"/>
      <c r="G60" s="116"/>
      <c r="H60" s="115"/>
      <c r="I60" s="115"/>
      <c r="J60" s="115"/>
      <c r="K60" s="115"/>
      <c r="L60" s="115"/>
      <c r="M60" s="115"/>
      <c r="N60" s="115"/>
    </row>
    <row r="61" spans="1:14" ht="15.75" customHeight="1" x14ac:dyDescent="0.3">
      <c r="A61" s="115"/>
      <c r="B61" s="115"/>
      <c r="C61" s="115"/>
      <c r="D61" s="115"/>
      <c r="E61" s="115"/>
      <c r="F61" s="115"/>
      <c r="G61" s="116"/>
      <c r="H61" s="115"/>
      <c r="I61" s="115"/>
      <c r="J61" s="115"/>
      <c r="K61" s="115"/>
      <c r="L61" s="115"/>
      <c r="M61" s="115"/>
      <c r="N61" s="115"/>
    </row>
    <row r="62" spans="1:14" ht="15.75" customHeight="1" x14ac:dyDescent="0.3">
      <c r="A62" s="115"/>
      <c r="B62" s="115"/>
      <c r="C62" s="115"/>
      <c r="D62" s="115"/>
      <c r="E62" s="115"/>
      <c r="F62" s="115"/>
      <c r="G62" s="116"/>
      <c r="H62" s="115"/>
      <c r="I62" s="115"/>
      <c r="J62" s="115"/>
      <c r="K62" s="115"/>
      <c r="L62" s="115"/>
      <c r="M62" s="115"/>
      <c r="N62" s="115"/>
    </row>
    <row r="63" spans="1:14" ht="15.75" customHeight="1" x14ac:dyDescent="0.3">
      <c r="A63" s="115"/>
      <c r="B63" s="115"/>
      <c r="C63" s="115"/>
      <c r="D63" s="115"/>
      <c r="E63" s="115"/>
      <c r="F63" s="115"/>
      <c r="G63" s="116"/>
      <c r="H63" s="115"/>
      <c r="I63" s="115"/>
      <c r="J63" s="115"/>
      <c r="K63" s="115"/>
      <c r="L63" s="115"/>
      <c r="M63" s="115"/>
      <c r="N63" s="115"/>
    </row>
    <row r="64" spans="1:14" ht="15.75" customHeight="1" x14ac:dyDescent="0.3">
      <c r="A64" s="115"/>
      <c r="B64" s="115"/>
      <c r="C64" s="115"/>
      <c r="D64" s="115"/>
      <c r="E64" s="115"/>
      <c r="F64" s="115"/>
      <c r="G64" s="116"/>
      <c r="H64" s="115"/>
      <c r="I64" s="115"/>
      <c r="J64" s="115"/>
      <c r="K64" s="115"/>
      <c r="L64" s="115"/>
      <c r="M64" s="115"/>
      <c r="N64" s="115"/>
    </row>
    <row r="65" spans="1:14" ht="15.75" customHeight="1" x14ac:dyDescent="0.3">
      <c r="A65" s="115"/>
      <c r="B65" s="115"/>
      <c r="C65" s="115"/>
      <c r="D65" s="115"/>
      <c r="E65" s="115"/>
      <c r="F65" s="115"/>
      <c r="G65" s="116"/>
      <c r="H65" s="115"/>
      <c r="I65" s="115"/>
      <c r="J65" s="115"/>
      <c r="K65" s="115"/>
      <c r="L65" s="115"/>
      <c r="M65" s="115"/>
      <c r="N65" s="115"/>
    </row>
    <row r="66" spans="1:14" ht="15.75" customHeight="1" x14ac:dyDescent="0.3">
      <c r="A66" s="115"/>
      <c r="B66" s="115"/>
      <c r="C66" s="115"/>
      <c r="D66" s="115"/>
      <c r="E66" s="115"/>
      <c r="F66" s="115"/>
      <c r="G66" s="116"/>
      <c r="H66" s="115"/>
      <c r="I66" s="115"/>
      <c r="J66" s="115"/>
      <c r="K66" s="115"/>
      <c r="L66" s="115"/>
      <c r="M66" s="115"/>
      <c r="N66" s="115"/>
    </row>
    <row r="67" spans="1:14" ht="15.75" customHeight="1" x14ac:dyDescent="0.3">
      <c r="A67" s="115"/>
      <c r="B67" s="115"/>
      <c r="C67" s="115"/>
      <c r="D67" s="115"/>
      <c r="E67" s="115"/>
      <c r="F67" s="115"/>
      <c r="G67" s="116"/>
      <c r="H67" s="115"/>
      <c r="I67" s="115"/>
      <c r="J67" s="115"/>
      <c r="K67" s="115"/>
      <c r="L67" s="115"/>
      <c r="M67" s="115"/>
      <c r="N67" s="115"/>
    </row>
    <row r="68" spans="1:14" ht="15.75" customHeight="1" x14ac:dyDescent="0.3">
      <c r="A68" s="115"/>
      <c r="B68" s="115"/>
      <c r="C68" s="115"/>
      <c r="D68" s="115"/>
      <c r="E68" s="115"/>
      <c r="F68" s="115"/>
      <c r="G68" s="116"/>
      <c r="H68" s="115"/>
      <c r="I68" s="115"/>
      <c r="J68" s="115"/>
      <c r="K68" s="115"/>
      <c r="L68" s="115"/>
      <c r="M68" s="115"/>
      <c r="N68" s="115"/>
    </row>
    <row r="69" spans="1:14" ht="15.75" customHeight="1" x14ac:dyDescent="0.3">
      <c r="A69" s="115"/>
      <c r="B69" s="115"/>
      <c r="C69" s="115"/>
      <c r="D69" s="115"/>
      <c r="E69" s="115"/>
      <c r="F69" s="115"/>
      <c r="G69" s="116"/>
      <c r="H69" s="115"/>
      <c r="I69" s="115"/>
      <c r="J69" s="115"/>
      <c r="K69" s="115"/>
      <c r="L69" s="115"/>
      <c r="M69" s="115"/>
      <c r="N69" s="115"/>
    </row>
    <row r="70" spans="1:14" ht="15.75" customHeight="1" x14ac:dyDescent="0.3">
      <c r="A70" s="115"/>
      <c r="B70" s="115"/>
      <c r="C70" s="115"/>
      <c r="D70" s="115"/>
      <c r="E70" s="115"/>
      <c r="F70" s="115"/>
      <c r="G70" s="116"/>
      <c r="H70" s="115"/>
      <c r="I70" s="115"/>
      <c r="J70" s="115"/>
      <c r="K70" s="115"/>
      <c r="L70" s="115"/>
      <c r="M70" s="115"/>
      <c r="N70" s="115"/>
    </row>
    <row r="71" spans="1:14" ht="15.75" customHeight="1" x14ac:dyDescent="0.3">
      <c r="A71" s="115"/>
      <c r="B71" s="115"/>
      <c r="C71" s="115"/>
      <c r="D71" s="115"/>
      <c r="E71" s="115"/>
      <c r="F71" s="115"/>
      <c r="G71" s="116"/>
      <c r="H71" s="115"/>
      <c r="I71" s="115"/>
      <c r="J71" s="115"/>
      <c r="K71" s="115"/>
      <c r="L71" s="115"/>
      <c r="M71" s="115"/>
      <c r="N71" s="115"/>
    </row>
    <row r="72" spans="1:14" ht="15.75" customHeight="1" x14ac:dyDescent="0.3">
      <c r="A72" s="115"/>
      <c r="B72" s="115"/>
      <c r="C72" s="115"/>
      <c r="D72" s="115"/>
      <c r="E72" s="115"/>
      <c r="F72" s="115"/>
      <c r="G72" s="116"/>
      <c r="H72" s="115"/>
      <c r="I72" s="115"/>
      <c r="J72" s="115"/>
      <c r="K72" s="115"/>
      <c r="L72" s="115"/>
      <c r="M72" s="115"/>
      <c r="N72" s="115"/>
    </row>
    <row r="73" spans="1:14" ht="15.75" customHeight="1" x14ac:dyDescent="0.3">
      <c r="A73" s="115"/>
      <c r="B73" s="115"/>
      <c r="C73" s="115"/>
      <c r="D73" s="115"/>
      <c r="E73" s="115"/>
      <c r="F73" s="115"/>
      <c r="G73" s="116"/>
      <c r="H73" s="115"/>
      <c r="I73" s="115"/>
      <c r="J73" s="115"/>
      <c r="K73" s="115"/>
      <c r="L73" s="115"/>
      <c r="M73" s="115"/>
      <c r="N73" s="115"/>
    </row>
    <row r="74" spans="1:14" ht="15.75" customHeight="1" x14ac:dyDescent="0.3">
      <c r="A74" s="115"/>
      <c r="B74" s="115"/>
      <c r="C74" s="115"/>
      <c r="D74" s="115"/>
      <c r="E74" s="115"/>
      <c r="F74" s="115"/>
      <c r="G74" s="116"/>
      <c r="H74" s="115"/>
      <c r="I74" s="115"/>
      <c r="J74" s="115"/>
      <c r="K74" s="115"/>
      <c r="L74" s="115"/>
      <c r="M74" s="115"/>
      <c r="N74" s="115"/>
    </row>
    <row r="75" spans="1:14" ht="15.75" customHeight="1" x14ac:dyDescent="0.3">
      <c r="A75" s="115"/>
      <c r="B75" s="115"/>
      <c r="C75" s="115"/>
      <c r="D75" s="115"/>
      <c r="E75" s="115"/>
      <c r="F75" s="115"/>
      <c r="G75" s="116"/>
      <c r="H75" s="115"/>
      <c r="I75" s="115"/>
      <c r="J75" s="115"/>
      <c r="K75" s="115"/>
      <c r="L75" s="115"/>
      <c r="M75" s="115"/>
      <c r="N75" s="115"/>
    </row>
    <row r="76" spans="1:14" ht="15.75" customHeight="1" x14ac:dyDescent="0.3">
      <c r="A76" s="115"/>
      <c r="B76" s="115"/>
      <c r="C76" s="115"/>
      <c r="D76" s="115"/>
      <c r="E76" s="115"/>
      <c r="F76" s="115"/>
      <c r="G76" s="116"/>
      <c r="H76" s="115"/>
      <c r="I76" s="115"/>
      <c r="J76" s="115"/>
      <c r="K76" s="115"/>
      <c r="L76" s="115"/>
      <c r="M76" s="115"/>
      <c r="N76" s="115"/>
    </row>
    <row r="77" spans="1:14" ht="15.75" customHeight="1" x14ac:dyDescent="0.3">
      <c r="A77" s="115"/>
      <c r="B77" s="115"/>
      <c r="C77" s="115"/>
      <c r="D77" s="115"/>
      <c r="E77" s="115"/>
      <c r="F77" s="115"/>
      <c r="G77" s="116"/>
      <c r="H77" s="115"/>
      <c r="I77" s="115"/>
      <c r="J77" s="115"/>
      <c r="K77" s="115"/>
      <c r="L77" s="115"/>
      <c r="M77" s="115"/>
      <c r="N77" s="115"/>
    </row>
    <row r="78" spans="1:14" ht="15.75" customHeight="1" x14ac:dyDescent="0.3">
      <c r="A78" s="115"/>
      <c r="B78" s="115"/>
      <c r="C78" s="115"/>
      <c r="D78" s="115"/>
      <c r="E78" s="115"/>
      <c r="F78" s="115"/>
      <c r="G78" s="116"/>
      <c r="H78" s="115"/>
      <c r="I78" s="115"/>
      <c r="J78" s="115"/>
      <c r="K78" s="115"/>
      <c r="L78" s="115"/>
      <c r="M78" s="115"/>
      <c r="N78" s="115"/>
    </row>
    <row r="79" spans="1:14" ht="15.75" customHeight="1" x14ac:dyDescent="0.3">
      <c r="A79" s="115"/>
      <c r="B79" s="115"/>
      <c r="C79" s="115"/>
      <c r="D79" s="115"/>
      <c r="E79" s="115"/>
      <c r="F79" s="115"/>
      <c r="G79" s="116"/>
      <c r="H79" s="115"/>
      <c r="I79" s="115"/>
      <c r="J79" s="115"/>
      <c r="K79" s="115"/>
      <c r="L79" s="115"/>
      <c r="M79" s="115"/>
      <c r="N79" s="115"/>
    </row>
    <row r="80" spans="1:14" ht="15.75" customHeight="1" x14ac:dyDescent="0.3">
      <c r="A80" s="115"/>
      <c r="B80" s="115"/>
      <c r="C80" s="115"/>
      <c r="D80" s="115"/>
      <c r="E80" s="115"/>
      <c r="F80" s="115"/>
      <c r="G80" s="116"/>
      <c r="H80" s="115"/>
      <c r="I80" s="115"/>
      <c r="J80" s="115"/>
      <c r="K80" s="115"/>
      <c r="L80" s="115"/>
      <c r="M80" s="115"/>
      <c r="N80" s="115"/>
    </row>
    <row r="81" spans="1:14" ht="15.75" customHeight="1" x14ac:dyDescent="0.3">
      <c r="A81" s="115"/>
      <c r="B81" s="115"/>
      <c r="C81" s="115"/>
      <c r="D81" s="115"/>
      <c r="E81" s="115"/>
      <c r="F81" s="115"/>
      <c r="G81" s="116"/>
      <c r="H81" s="115"/>
      <c r="I81" s="115"/>
      <c r="J81" s="115"/>
      <c r="K81" s="115"/>
      <c r="L81" s="115"/>
      <c r="M81" s="115"/>
      <c r="N81" s="115"/>
    </row>
    <row r="82" spans="1:14" ht="15.75" customHeight="1" x14ac:dyDescent="0.3">
      <c r="A82" s="115"/>
      <c r="B82" s="115"/>
      <c r="C82" s="115"/>
      <c r="D82" s="115"/>
      <c r="E82" s="115"/>
      <c r="F82" s="115"/>
      <c r="G82" s="116"/>
      <c r="H82" s="115"/>
      <c r="I82" s="115"/>
      <c r="J82" s="115"/>
      <c r="K82" s="115"/>
      <c r="L82" s="115"/>
      <c r="M82" s="115"/>
      <c r="N82" s="115"/>
    </row>
    <row r="83" spans="1:14" ht="15.75" customHeight="1" x14ac:dyDescent="0.3">
      <c r="A83" s="115"/>
      <c r="B83" s="115"/>
      <c r="C83" s="115"/>
      <c r="D83" s="115"/>
      <c r="E83" s="115"/>
      <c r="F83" s="115"/>
      <c r="G83" s="116"/>
      <c r="H83" s="115"/>
      <c r="I83" s="115"/>
      <c r="J83" s="115"/>
      <c r="K83" s="115"/>
      <c r="L83" s="115"/>
      <c r="M83" s="115"/>
      <c r="N83" s="115"/>
    </row>
    <row r="84" spans="1:14" ht="15.75" customHeight="1" x14ac:dyDescent="0.3">
      <c r="A84" s="115"/>
      <c r="B84" s="115"/>
      <c r="C84" s="115"/>
      <c r="D84" s="115"/>
      <c r="E84" s="115"/>
      <c r="F84" s="115"/>
      <c r="G84" s="116"/>
      <c r="H84" s="115"/>
      <c r="I84" s="115"/>
      <c r="J84" s="115"/>
      <c r="K84" s="115"/>
      <c r="L84" s="115"/>
      <c r="M84" s="115"/>
      <c r="N84" s="115"/>
    </row>
    <row r="85" spans="1:14" ht="15.75" customHeight="1" x14ac:dyDescent="0.3">
      <c r="A85" s="115"/>
      <c r="B85" s="115"/>
      <c r="C85" s="115"/>
      <c r="D85" s="115"/>
      <c r="E85" s="115"/>
      <c r="F85" s="115"/>
      <c r="G85" s="116"/>
      <c r="H85" s="115"/>
      <c r="I85" s="115"/>
      <c r="J85" s="115"/>
      <c r="K85" s="115"/>
      <c r="L85" s="115"/>
      <c r="M85" s="115"/>
      <c r="N85" s="115"/>
    </row>
    <row r="86" spans="1:14" ht="15.75" customHeight="1" x14ac:dyDescent="0.3">
      <c r="A86" s="115"/>
      <c r="B86" s="115"/>
      <c r="C86" s="115"/>
      <c r="D86" s="115"/>
      <c r="E86" s="115"/>
      <c r="F86" s="115"/>
      <c r="G86" s="116"/>
      <c r="H86" s="115"/>
      <c r="I86" s="115"/>
      <c r="J86" s="115"/>
      <c r="K86" s="115"/>
      <c r="L86" s="115"/>
      <c r="M86" s="115"/>
      <c r="N86" s="115"/>
    </row>
    <row r="87" spans="1:14" ht="15.75" customHeight="1" x14ac:dyDescent="0.3">
      <c r="A87" s="115"/>
      <c r="B87" s="115"/>
      <c r="C87" s="115"/>
      <c r="D87" s="115"/>
      <c r="E87" s="115"/>
      <c r="F87" s="115"/>
      <c r="G87" s="116"/>
      <c r="H87" s="115"/>
      <c r="I87" s="115"/>
      <c r="J87" s="115"/>
      <c r="K87" s="115"/>
      <c r="L87" s="115"/>
      <c r="M87" s="115"/>
      <c r="N87" s="115"/>
    </row>
    <row r="88" spans="1:14" ht="15.75" customHeight="1" x14ac:dyDescent="0.3">
      <c r="A88" s="115"/>
      <c r="B88" s="115"/>
      <c r="C88" s="115"/>
      <c r="D88" s="115"/>
      <c r="E88" s="115"/>
      <c r="F88" s="115"/>
      <c r="G88" s="116"/>
      <c r="H88" s="115"/>
      <c r="I88" s="115"/>
      <c r="J88" s="115"/>
      <c r="K88" s="115"/>
      <c r="L88" s="115"/>
      <c r="M88" s="115"/>
      <c r="N88" s="115"/>
    </row>
    <row r="89" spans="1:14" ht="15.75" customHeight="1" x14ac:dyDescent="0.3">
      <c r="A89" s="115"/>
      <c r="B89" s="115"/>
      <c r="C89" s="115"/>
      <c r="D89" s="115"/>
      <c r="E89" s="115"/>
      <c r="F89" s="115"/>
      <c r="G89" s="116"/>
      <c r="H89" s="115"/>
      <c r="I89" s="115"/>
      <c r="J89" s="115"/>
      <c r="K89" s="115"/>
      <c r="L89" s="115"/>
      <c r="M89" s="115"/>
      <c r="N89" s="115"/>
    </row>
    <row r="90" spans="1:14" ht="15.75" customHeight="1" x14ac:dyDescent="0.3">
      <c r="A90" s="115"/>
      <c r="B90" s="115"/>
      <c r="C90" s="115"/>
      <c r="D90" s="115"/>
      <c r="E90" s="115"/>
      <c r="F90" s="115"/>
      <c r="G90" s="116"/>
      <c r="H90" s="115"/>
      <c r="I90" s="115"/>
      <c r="J90" s="115"/>
      <c r="K90" s="115"/>
      <c r="L90" s="115"/>
      <c r="M90" s="115"/>
      <c r="N90" s="115"/>
    </row>
    <row r="91" spans="1:14" ht="15.75" customHeight="1" x14ac:dyDescent="0.3">
      <c r="A91" s="115"/>
      <c r="B91" s="115"/>
      <c r="C91" s="115"/>
      <c r="D91" s="115"/>
      <c r="E91" s="115"/>
      <c r="F91" s="115"/>
      <c r="G91" s="116"/>
      <c r="H91" s="115"/>
      <c r="I91" s="115"/>
      <c r="J91" s="115"/>
      <c r="K91" s="115"/>
      <c r="L91" s="115"/>
      <c r="M91" s="115"/>
      <c r="N91" s="115"/>
    </row>
    <row r="92" spans="1:14" ht="15.75" customHeight="1" x14ac:dyDescent="0.3">
      <c r="A92" s="115"/>
      <c r="B92" s="115"/>
      <c r="C92" s="115"/>
      <c r="D92" s="115"/>
      <c r="E92" s="115"/>
      <c r="F92" s="115"/>
      <c r="G92" s="116"/>
      <c r="H92" s="115"/>
      <c r="I92" s="115"/>
      <c r="J92" s="115"/>
      <c r="K92" s="115"/>
      <c r="L92" s="115"/>
      <c r="M92" s="115"/>
      <c r="N92" s="115"/>
    </row>
    <row r="93" spans="1:14" ht="15.75" customHeight="1" x14ac:dyDescent="0.3">
      <c r="A93" s="115"/>
      <c r="B93" s="115"/>
      <c r="C93" s="115"/>
      <c r="D93" s="115"/>
      <c r="E93" s="115"/>
      <c r="F93" s="115"/>
      <c r="G93" s="116"/>
      <c r="H93" s="115"/>
      <c r="I93" s="115"/>
      <c r="J93" s="115"/>
      <c r="K93" s="115"/>
      <c r="L93" s="115"/>
      <c r="M93" s="115"/>
      <c r="N93" s="115"/>
    </row>
    <row r="94" spans="1:14" ht="15.75" customHeight="1" x14ac:dyDescent="0.3">
      <c r="A94" s="115"/>
      <c r="B94" s="115"/>
      <c r="C94" s="115"/>
      <c r="D94" s="115"/>
      <c r="E94" s="115"/>
      <c r="F94" s="115"/>
      <c r="G94" s="116"/>
      <c r="H94" s="115"/>
      <c r="I94" s="115"/>
      <c r="J94" s="115"/>
      <c r="K94" s="115"/>
      <c r="L94" s="115"/>
      <c r="M94" s="115"/>
      <c r="N94" s="115"/>
    </row>
    <row r="95" spans="1:14" ht="15.75" customHeight="1" x14ac:dyDescent="0.3">
      <c r="A95" s="115"/>
      <c r="B95" s="115"/>
      <c r="C95" s="115"/>
      <c r="D95" s="115"/>
      <c r="E95" s="115"/>
      <c r="F95" s="115"/>
      <c r="G95" s="116"/>
      <c r="H95" s="115"/>
      <c r="I95" s="115"/>
      <c r="J95" s="115"/>
      <c r="K95" s="115"/>
      <c r="L95" s="115"/>
      <c r="M95" s="115"/>
      <c r="N95" s="115"/>
    </row>
    <row r="96" spans="1:14" ht="15.75" customHeight="1" x14ac:dyDescent="0.3">
      <c r="A96" s="115"/>
      <c r="B96" s="115"/>
      <c r="C96" s="115"/>
      <c r="D96" s="115"/>
      <c r="E96" s="115"/>
      <c r="F96" s="115"/>
      <c r="G96" s="116"/>
      <c r="H96" s="115"/>
      <c r="I96" s="115"/>
      <c r="J96" s="115"/>
      <c r="K96" s="115"/>
      <c r="L96" s="115"/>
      <c r="M96" s="115"/>
      <c r="N96" s="115"/>
    </row>
    <row r="97" spans="1:14" ht="15.75" customHeight="1" x14ac:dyDescent="0.3">
      <c r="A97" s="115"/>
      <c r="B97" s="115"/>
      <c r="C97" s="115"/>
      <c r="D97" s="115"/>
      <c r="E97" s="115"/>
      <c r="F97" s="115"/>
      <c r="G97" s="116"/>
      <c r="H97" s="115"/>
      <c r="I97" s="115"/>
      <c r="J97" s="115"/>
      <c r="K97" s="115"/>
      <c r="L97" s="115"/>
      <c r="M97" s="115"/>
      <c r="N97" s="115"/>
    </row>
    <row r="98" spans="1:14" ht="15.75" customHeight="1" x14ac:dyDescent="0.3">
      <c r="A98" s="115"/>
      <c r="B98" s="115"/>
      <c r="C98" s="115"/>
      <c r="D98" s="115"/>
      <c r="E98" s="115"/>
      <c r="F98" s="115"/>
      <c r="G98" s="116"/>
      <c r="H98" s="115"/>
      <c r="I98" s="115"/>
      <c r="J98" s="115"/>
      <c r="K98" s="115"/>
      <c r="L98" s="115"/>
      <c r="M98" s="115"/>
      <c r="N98" s="115"/>
    </row>
    <row r="99" spans="1:14" ht="15.75" customHeight="1" x14ac:dyDescent="0.3">
      <c r="A99" s="115"/>
      <c r="B99" s="115"/>
      <c r="C99" s="115"/>
      <c r="D99" s="115"/>
      <c r="E99" s="115"/>
      <c r="F99" s="115"/>
      <c r="G99" s="116"/>
      <c r="H99" s="115"/>
      <c r="I99" s="115"/>
      <c r="J99" s="115"/>
      <c r="K99" s="115"/>
      <c r="L99" s="115"/>
      <c r="M99" s="115"/>
      <c r="N99" s="115"/>
    </row>
    <row r="100" spans="1:14" ht="15.75" customHeight="1" x14ac:dyDescent="0.3">
      <c r="A100" s="115"/>
      <c r="B100" s="115"/>
      <c r="C100" s="115"/>
      <c r="D100" s="115"/>
      <c r="E100" s="115"/>
      <c r="F100" s="115"/>
      <c r="G100" s="116"/>
      <c r="H100" s="115"/>
      <c r="I100" s="115"/>
      <c r="J100" s="115"/>
      <c r="K100" s="115"/>
      <c r="L100" s="115"/>
      <c r="M100" s="115"/>
      <c r="N100" s="115"/>
    </row>
    <row r="101" spans="1:14" ht="15.75" customHeight="1" x14ac:dyDescent="0.3">
      <c r="A101" s="115"/>
      <c r="B101" s="115"/>
      <c r="C101" s="115"/>
      <c r="D101" s="115"/>
      <c r="E101" s="115"/>
      <c r="F101" s="115"/>
      <c r="G101" s="116"/>
      <c r="H101" s="115"/>
      <c r="I101" s="115"/>
      <c r="J101" s="115"/>
      <c r="K101" s="115"/>
      <c r="L101" s="115"/>
      <c r="M101" s="115"/>
      <c r="N101" s="115"/>
    </row>
    <row r="102" spans="1:14" ht="15.75" customHeight="1" x14ac:dyDescent="0.3">
      <c r="A102" s="115"/>
      <c r="B102" s="115"/>
      <c r="C102" s="115"/>
      <c r="D102" s="115"/>
      <c r="E102" s="115"/>
      <c r="F102" s="115"/>
      <c r="G102" s="116"/>
      <c r="H102" s="115"/>
      <c r="I102" s="115"/>
      <c r="J102" s="115"/>
      <c r="K102" s="115"/>
      <c r="L102" s="115"/>
      <c r="M102" s="115"/>
      <c r="N102" s="115"/>
    </row>
    <row r="103" spans="1:14" ht="15.75" customHeight="1" x14ac:dyDescent="0.3">
      <c r="A103" s="115"/>
      <c r="B103" s="115"/>
      <c r="C103" s="115"/>
      <c r="D103" s="115"/>
      <c r="E103" s="115"/>
      <c r="F103" s="115"/>
      <c r="G103" s="116"/>
      <c r="H103" s="115"/>
      <c r="I103" s="115"/>
      <c r="J103" s="115"/>
      <c r="K103" s="115"/>
      <c r="L103" s="115"/>
      <c r="M103" s="115"/>
      <c r="N103" s="115"/>
    </row>
    <row r="104" spans="1:14" ht="15.75" customHeight="1" x14ac:dyDescent="0.3">
      <c r="A104" s="115"/>
      <c r="B104" s="115"/>
      <c r="C104" s="115"/>
      <c r="D104" s="115"/>
      <c r="E104" s="115"/>
      <c r="F104" s="115"/>
      <c r="G104" s="116"/>
      <c r="H104" s="115"/>
      <c r="I104" s="115"/>
      <c r="J104" s="115"/>
      <c r="K104" s="115"/>
      <c r="L104" s="115"/>
      <c r="M104" s="115"/>
      <c r="N104" s="115"/>
    </row>
    <row r="105" spans="1:14" ht="15.75" customHeight="1" x14ac:dyDescent="0.3">
      <c r="A105" s="115"/>
      <c r="B105" s="115"/>
      <c r="C105" s="115"/>
      <c r="D105" s="115"/>
      <c r="E105" s="115"/>
      <c r="F105" s="115"/>
      <c r="G105" s="116"/>
      <c r="H105" s="115"/>
      <c r="I105" s="115"/>
      <c r="J105" s="115"/>
      <c r="K105" s="115"/>
      <c r="L105" s="115"/>
      <c r="M105" s="115"/>
      <c r="N105" s="115"/>
    </row>
    <row r="106" spans="1:14" ht="15.75" customHeight="1" x14ac:dyDescent="0.3">
      <c r="A106" s="115"/>
      <c r="B106" s="115"/>
      <c r="C106" s="115"/>
      <c r="D106" s="115"/>
      <c r="E106" s="115"/>
      <c r="F106" s="115"/>
      <c r="G106" s="116"/>
      <c r="H106" s="115"/>
      <c r="I106" s="115"/>
      <c r="J106" s="115"/>
      <c r="K106" s="115"/>
      <c r="L106" s="115"/>
      <c r="M106" s="115"/>
      <c r="N106" s="115"/>
    </row>
    <row r="107" spans="1:14" ht="15.75" customHeight="1" x14ac:dyDescent="0.3">
      <c r="A107" s="115"/>
      <c r="B107" s="115"/>
      <c r="C107" s="115"/>
      <c r="D107" s="115"/>
      <c r="E107" s="115"/>
      <c r="F107" s="115"/>
      <c r="G107" s="116"/>
      <c r="H107" s="115"/>
      <c r="I107" s="115"/>
      <c r="J107" s="115"/>
      <c r="K107" s="115"/>
      <c r="L107" s="115"/>
      <c r="M107" s="115"/>
      <c r="N107" s="115"/>
    </row>
    <row r="108" spans="1:14" ht="15.75" customHeight="1" x14ac:dyDescent="0.3">
      <c r="A108" s="115"/>
      <c r="B108" s="115"/>
      <c r="C108" s="115"/>
      <c r="D108" s="115"/>
      <c r="E108" s="115"/>
      <c r="F108" s="115"/>
      <c r="G108" s="116"/>
      <c r="H108" s="115"/>
      <c r="I108" s="115"/>
      <c r="J108" s="115"/>
      <c r="K108" s="115"/>
      <c r="L108" s="115"/>
      <c r="M108" s="115"/>
      <c r="N108" s="115"/>
    </row>
    <row r="109" spans="1:14" ht="15.75" customHeight="1" x14ac:dyDescent="0.3">
      <c r="A109" s="115"/>
      <c r="B109" s="115"/>
      <c r="C109" s="115"/>
      <c r="D109" s="115"/>
      <c r="E109" s="115"/>
      <c r="F109" s="115"/>
      <c r="G109" s="116"/>
      <c r="H109" s="115"/>
      <c r="I109" s="115"/>
      <c r="J109" s="115"/>
      <c r="K109" s="115"/>
      <c r="L109" s="115"/>
      <c r="M109" s="115"/>
      <c r="N109" s="115"/>
    </row>
    <row r="110" spans="1:14" ht="15.75" customHeight="1" x14ac:dyDescent="0.3">
      <c r="A110" s="115"/>
      <c r="B110" s="115"/>
      <c r="C110" s="115"/>
      <c r="D110" s="115"/>
      <c r="E110" s="115"/>
      <c r="F110" s="115"/>
      <c r="G110" s="116"/>
      <c r="H110" s="115"/>
      <c r="I110" s="115"/>
      <c r="J110" s="115"/>
      <c r="K110" s="115"/>
      <c r="L110" s="115"/>
      <c r="M110" s="115"/>
      <c r="N110" s="115"/>
    </row>
    <row r="111" spans="1:14" ht="15.75" customHeight="1" x14ac:dyDescent="0.3">
      <c r="A111" s="115"/>
      <c r="B111" s="115"/>
      <c r="C111" s="115"/>
      <c r="D111" s="115"/>
      <c r="E111" s="115"/>
      <c r="F111" s="115"/>
      <c r="G111" s="116"/>
      <c r="H111" s="115"/>
      <c r="I111" s="115"/>
      <c r="J111" s="115"/>
      <c r="K111" s="115"/>
      <c r="L111" s="115"/>
      <c r="M111" s="115"/>
      <c r="N111" s="115"/>
    </row>
  </sheetData>
  <hyperlinks>
    <hyperlink ref="A2" location="'Index'!A3" tooltip="Go to the Index sheet" display="á" xr:uid="{6AA9A039-119F-40F6-9C99-070FDE22CC5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48CC6-611F-4013-AFFC-A3B40D44E8A2}">
  <sheetPr>
    <tabColor theme="5" tint="-0.249977111117893"/>
    <pageSetUpPr fitToPage="1"/>
  </sheetPr>
  <dimension ref="A1:N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649</v>
      </c>
      <c r="B1" s="2"/>
      <c r="C1" s="2"/>
      <c r="D1" s="3"/>
      <c r="E1" s="3"/>
      <c r="F1" s="3"/>
      <c r="G1" s="45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6" t="s">
        <v>675</v>
      </c>
      <c r="B4" s="47"/>
      <c r="C4" s="48">
        <v>544</v>
      </c>
      <c r="D4" s="47"/>
      <c r="E4" s="49" t="s">
        <v>14</v>
      </c>
      <c r="F4" s="90">
        <f>SUM(F5:F7)</f>
        <v>537.00199999999995</v>
      </c>
      <c r="G4" s="51" t="s">
        <v>248</v>
      </c>
      <c r="H4" s="46" t="s">
        <v>676</v>
      </c>
      <c r="I4" s="47"/>
      <c r="J4" s="48">
        <v>572</v>
      </c>
      <c r="K4" s="47"/>
      <c r="L4" s="49" t="s">
        <v>14</v>
      </c>
      <c r="M4" s="90">
        <f>SUM(M5:M7)</f>
        <v>385.00299999999999</v>
      </c>
      <c r="N4"/>
    </row>
    <row r="5" spans="1:14" ht="15.75" customHeight="1" x14ac:dyDescent="0.3">
      <c r="A5" s="91" t="s">
        <v>621</v>
      </c>
      <c r="B5" s="92"/>
      <c r="C5" s="93"/>
      <c r="D5" s="94">
        <v>87</v>
      </c>
      <c r="E5" s="94">
        <v>88</v>
      </c>
      <c r="F5" s="95">
        <f>SUM(D5:E5)</f>
        <v>175</v>
      </c>
      <c r="G5"/>
      <c r="H5" s="91" t="s">
        <v>441</v>
      </c>
      <c r="I5" s="92"/>
      <c r="J5" s="93"/>
      <c r="K5" s="94">
        <v>97.001000000000005</v>
      </c>
      <c r="L5" s="94">
        <v>94.001999999999995</v>
      </c>
      <c r="M5" s="95">
        <f>SUM(K5:L5)</f>
        <v>191.00299999999999</v>
      </c>
      <c r="N5"/>
    </row>
    <row r="6" spans="1:14" ht="15.75" customHeight="1" x14ac:dyDescent="0.3">
      <c r="A6" s="96" t="s">
        <v>133</v>
      </c>
      <c r="B6" s="97"/>
      <c r="C6" s="98"/>
      <c r="D6" s="94">
        <v>85</v>
      </c>
      <c r="E6" s="94">
        <v>83</v>
      </c>
      <c r="F6" s="99">
        <f>SUM(D6:E6)</f>
        <v>168</v>
      </c>
      <c r="G6"/>
      <c r="H6" s="96" t="s">
        <v>552</v>
      </c>
      <c r="I6" s="97"/>
      <c r="J6" s="98"/>
      <c r="K6" s="94" t="s">
        <v>45</v>
      </c>
      <c r="L6" s="94"/>
      <c r="M6" s="99">
        <f>SUM(K6:L6)</f>
        <v>0</v>
      </c>
      <c r="N6"/>
    </row>
    <row r="7" spans="1:14" ht="15.75" customHeight="1" x14ac:dyDescent="0.3">
      <c r="A7" s="100" t="s">
        <v>160</v>
      </c>
      <c r="B7" s="101"/>
      <c r="C7" s="102"/>
      <c r="D7" s="103">
        <v>97.001000000000005</v>
      </c>
      <c r="E7" s="103">
        <v>97.001000000000005</v>
      </c>
      <c r="F7" s="104">
        <f>SUM(D7:E7)</f>
        <v>194.00200000000001</v>
      </c>
      <c r="G7"/>
      <c r="H7" s="100" t="s">
        <v>561</v>
      </c>
      <c r="I7" s="101"/>
      <c r="J7" s="102"/>
      <c r="K7" s="103">
        <v>97</v>
      </c>
      <c r="L7" s="103">
        <v>97</v>
      </c>
      <c r="M7" s="104">
        <f>SUM(K7:L7)</f>
        <v>194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6" t="s">
        <v>677</v>
      </c>
      <c r="B9" s="47"/>
      <c r="C9" s="48">
        <v>551</v>
      </c>
      <c r="D9" s="47"/>
      <c r="E9" s="49" t="s">
        <v>14</v>
      </c>
      <c r="F9" s="90">
        <f>SUM(F10:F12)</f>
        <v>571.00300000000004</v>
      </c>
      <c r="G9" s="51" t="s">
        <v>248</v>
      </c>
      <c r="H9" s="46" t="s">
        <v>275</v>
      </c>
      <c r="I9" s="47"/>
      <c r="J9" s="48">
        <v>557</v>
      </c>
      <c r="K9" s="47"/>
      <c r="L9" s="49" t="s">
        <v>14</v>
      </c>
      <c r="M9" s="90">
        <f>SUM(M10:M12)</f>
        <v>538.00199999999995</v>
      </c>
      <c r="N9"/>
    </row>
    <row r="10" spans="1:14" ht="15.75" customHeight="1" x14ac:dyDescent="0.3">
      <c r="A10" s="91" t="s">
        <v>186</v>
      </c>
      <c r="B10" s="92"/>
      <c r="C10" s="93"/>
      <c r="D10" s="94">
        <v>95</v>
      </c>
      <c r="E10" s="94">
        <v>94</v>
      </c>
      <c r="F10" s="95">
        <f>SUM(D10:E10)</f>
        <v>189</v>
      </c>
      <c r="G10"/>
      <c r="H10" s="91" t="s">
        <v>567</v>
      </c>
      <c r="I10" s="92"/>
      <c r="J10" s="93"/>
      <c r="K10" s="94">
        <v>99.001000000000005</v>
      </c>
      <c r="L10" s="94">
        <v>97</v>
      </c>
      <c r="M10" s="95">
        <f>SUM(K10:L10)</f>
        <v>196.001</v>
      </c>
      <c r="N10"/>
    </row>
    <row r="11" spans="1:14" ht="15.75" customHeight="1" x14ac:dyDescent="0.3">
      <c r="A11" s="96" t="s">
        <v>598</v>
      </c>
      <c r="B11" s="97"/>
      <c r="C11" s="98"/>
      <c r="D11" s="94">
        <v>95</v>
      </c>
      <c r="E11" s="94">
        <v>92.001999999999995</v>
      </c>
      <c r="F11" s="99">
        <f>SUM(D11:E11)</f>
        <v>187.00200000000001</v>
      </c>
      <c r="G11"/>
      <c r="H11" s="96" t="s">
        <v>593</v>
      </c>
      <c r="I11" s="97"/>
      <c r="J11" s="98"/>
      <c r="K11" s="94">
        <v>85</v>
      </c>
      <c r="L11" s="94">
        <v>88.001000000000005</v>
      </c>
      <c r="M11" s="99">
        <f>SUM(K11:L11)</f>
        <v>173.001</v>
      </c>
      <c r="N11"/>
    </row>
    <row r="12" spans="1:14" ht="15.75" customHeight="1" x14ac:dyDescent="0.3">
      <c r="A12" s="100" t="s">
        <v>588</v>
      </c>
      <c r="B12" s="101"/>
      <c r="C12" s="102"/>
      <c r="D12" s="103">
        <v>96.001000000000005</v>
      </c>
      <c r="E12" s="103">
        <v>99</v>
      </c>
      <c r="F12" s="104">
        <f>SUM(D12:E12)</f>
        <v>195.001</v>
      </c>
      <c r="G12"/>
      <c r="H12" s="100" t="s">
        <v>580</v>
      </c>
      <c r="I12" s="101"/>
      <c r="J12" s="102"/>
      <c r="K12" s="103">
        <v>86</v>
      </c>
      <c r="L12" s="103">
        <v>83</v>
      </c>
      <c r="M12" s="104">
        <f>SUM(K12:L12)</f>
        <v>169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6" t="s">
        <v>678</v>
      </c>
      <c r="B14" s="47"/>
      <c r="C14" s="48">
        <v>520</v>
      </c>
      <c r="D14" s="47"/>
      <c r="E14" s="49" t="s">
        <v>14</v>
      </c>
      <c r="F14" s="90">
        <f>SUM(F15:F17)</f>
        <v>555.00800000000004</v>
      </c>
      <c r="G14" s="51" t="s">
        <v>248</v>
      </c>
      <c r="H14" s="35" t="s">
        <v>679</v>
      </c>
      <c r="I14" s="35"/>
      <c r="J14" s="63">
        <v>525</v>
      </c>
      <c r="K14" s="35"/>
      <c r="L14" s="35"/>
      <c r="M14" s="35">
        <v>525</v>
      </c>
      <c r="N14"/>
    </row>
    <row r="15" spans="1:14" ht="15.75" customHeight="1" x14ac:dyDescent="0.3">
      <c r="A15" s="91" t="s">
        <v>619</v>
      </c>
      <c r="B15" s="92"/>
      <c r="C15" s="93"/>
      <c r="D15" s="94">
        <v>90</v>
      </c>
      <c r="E15" s="94">
        <v>93</v>
      </c>
      <c r="F15" s="95">
        <f>SUM(D15:E15)</f>
        <v>183</v>
      </c>
      <c r="G15"/>
      <c r="H15" s="35"/>
      <c r="I15" s="35"/>
      <c r="J15" s="35"/>
      <c r="K15" s="35"/>
      <c r="L15" s="35"/>
      <c r="M15" s="35"/>
      <c r="N15"/>
    </row>
    <row r="16" spans="1:14" ht="15.75" customHeight="1" x14ac:dyDescent="0.3">
      <c r="A16" s="96" t="s">
        <v>617</v>
      </c>
      <c r="B16" s="97"/>
      <c r="C16" s="98"/>
      <c r="D16" s="94">
        <v>97.003</v>
      </c>
      <c r="E16" s="94">
        <v>94.001999999999995</v>
      </c>
      <c r="F16" s="99">
        <f>SUM(D16:E16)</f>
        <v>191.005</v>
      </c>
      <c r="G16"/>
      <c r="H16" s="35"/>
      <c r="I16" s="35"/>
      <c r="J16" s="35"/>
      <c r="K16" s="35"/>
      <c r="L16" s="35"/>
      <c r="M16" s="35"/>
      <c r="N16"/>
    </row>
    <row r="17" spans="1:14" ht="15.75" customHeight="1" x14ac:dyDescent="0.3">
      <c r="A17" s="100" t="s">
        <v>680</v>
      </c>
      <c r="B17" s="101"/>
      <c r="C17" s="102"/>
      <c r="D17" s="103">
        <v>91.001000000000005</v>
      </c>
      <c r="E17" s="103">
        <v>90.001999999999995</v>
      </c>
      <c r="F17" s="104">
        <f>SUM(D17:E17)</f>
        <v>181.00299999999999</v>
      </c>
      <c r="G17"/>
      <c r="H17" s="35"/>
      <c r="I17" s="35"/>
      <c r="J17" s="35"/>
      <c r="K17" s="35"/>
      <c r="L17" s="35"/>
      <c r="M17" s="35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7" t="s">
        <v>48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681</v>
      </c>
      <c r="E20" s="6"/>
      <c r="H20" s="64" t="s">
        <v>676</v>
      </c>
      <c r="I20" s="65">
        <v>10</v>
      </c>
      <c r="J20" s="65">
        <v>7</v>
      </c>
      <c r="K20" s="65"/>
      <c r="L20" s="65">
        <v>3</v>
      </c>
      <c r="M20" s="112">
        <v>5235.0309999999999</v>
      </c>
      <c r="N20" s="66">
        <v>14</v>
      </c>
    </row>
    <row r="21" spans="1:14" ht="15.75" customHeight="1" x14ac:dyDescent="0.3">
      <c r="B21" s="59" t="s">
        <v>682</v>
      </c>
      <c r="E21" s="6"/>
      <c r="H21" s="67" t="s">
        <v>678</v>
      </c>
      <c r="I21" s="39">
        <v>10</v>
      </c>
      <c r="J21" s="39">
        <v>7</v>
      </c>
      <c r="K21" s="39"/>
      <c r="L21" s="39">
        <v>3</v>
      </c>
      <c r="M21" s="113">
        <v>5182.0280000000002</v>
      </c>
      <c r="N21" s="40">
        <v>14</v>
      </c>
    </row>
    <row r="22" spans="1:14" ht="15.75" customHeight="1" x14ac:dyDescent="0.3">
      <c r="B22" s="9" t="s">
        <v>261</v>
      </c>
      <c r="E22" s="6"/>
      <c r="H22" s="67" t="s">
        <v>677</v>
      </c>
      <c r="I22" s="39">
        <v>10</v>
      </c>
      <c r="J22" s="39">
        <v>6</v>
      </c>
      <c r="K22" s="39"/>
      <c r="L22" s="39">
        <v>4</v>
      </c>
      <c r="M22" s="113">
        <v>5204.0349999999999</v>
      </c>
      <c r="N22" s="40">
        <v>12</v>
      </c>
    </row>
    <row r="23" spans="1:14" ht="15.75" customHeight="1" x14ac:dyDescent="0.3">
      <c r="H23" s="67" t="s">
        <v>675</v>
      </c>
      <c r="I23" s="39">
        <v>10</v>
      </c>
      <c r="J23" s="39">
        <v>5</v>
      </c>
      <c r="K23" s="39"/>
      <c r="L23" s="39">
        <v>5</v>
      </c>
      <c r="M23" s="113">
        <v>5249.0169999999998</v>
      </c>
      <c r="N23" s="40">
        <v>10</v>
      </c>
    </row>
    <row r="24" spans="1:14" ht="15.75" customHeight="1" x14ac:dyDescent="0.3">
      <c r="H24" s="67" t="s">
        <v>679</v>
      </c>
      <c r="I24" s="39">
        <v>10</v>
      </c>
      <c r="J24" s="39">
        <v>3</v>
      </c>
      <c r="K24" s="39"/>
      <c r="L24" s="39">
        <v>7</v>
      </c>
      <c r="M24" s="113">
        <v>5250</v>
      </c>
      <c r="N24" s="40">
        <v>6</v>
      </c>
    </row>
    <row r="25" spans="1:14" ht="15.75" customHeight="1" x14ac:dyDescent="0.3">
      <c r="H25" s="68" t="s">
        <v>275</v>
      </c>
      <c r="I25" s="43">
        <v>10</v>
      </c>
      <c r="J25" s="43">
        <v>2</v>
      </c>
      <c r="K25" s="43"/>
      <c r="L25" s="43">
        <v>8</v>
      </c>
      <c r="M25" s="114">
        <v>5111.0139999999992</v>
      </c>
      <c r="N25" s="44">
        <v>4</v>
      </c>
    </row>
    <row r="26" spans="1:14" ht="15.75" customHeight="1" x14ac:dyDescent="0.3"/>
    <row r="27" spans="1:14" ht="15.75" customHeight="1" x14ac:dyDescent="0.3">
      <c r="A27" s="6" t="s">
        <v>623</v>
      </c>
      <c r="E27" s="76" t="s">
        <v>168</v>
      </c>
      <c r="G27" s="6"/>
    </row>
    <row r="28" spans="1:14" ht="15.75" customHeight="1" x14ac:dyDescent="0.3">
      <c r="A28" s="6" t="s">
        <v>169</v>
      </c>
      <c r="E28" s="6"/>
      <c r="H28" s="35"/>
      <c r="I28" s="35"/>
      <c r="J28" s="35"/>
      <c r="K28" s="35"/>
      <c r="L28" s="35"/>
      <c r="M28" s="35"/>
      <c r="N28" s="35"/>
    </row>
    <row r="29" spans="1:14" ht="15.75" customHeight="1" x14ac:dyDescent="0.3">
      <c r="A29" s="35"/>
      <c r="B29" s="35"/>
      <c r="C29" s="35"/>
      <c r="D29" s="35"/>
      <c r="E29" s="35"/>
      <c r="F29" s="35"/>
      <c r="G29" s="70"/>
      <c r="H29" s="35"/>
      <c r="I29" s="35"/>
      <c r="J29" s="35"/>
      <c r="K29" s="35"/>
      <c r="L29" s="35"/>
      <c r="M29" s="35"/>
      <c r="N29" s="35"/>
    </row>
    <row r="30" spans="1:14" ht="15.75" customHeight="1" x14ac:dyDescent="0.3">
      <c r="A30" s="35"/>
      <c r="B30" s="35"/>
      <c r="C30" s="35"/>
      <c r="D30" s="35"/>
      <c r="E30" s="35"/>
      <c r="F30" s="35"/>
      <c r="G30" s="70"/>
      <c r="H30" s="35"/>
      <c r="I30" s="35"/>
      <c r="J30" s="35"/>
      <c r="K30" s="35"/>
      <c r="L30" s="35"/>
      <c r="M30" s="35"/>
      <c r="N30" s="35"/>
    </row>
    <row r="31" spans="1:14" ht="15.75" customHeight="1" x14ac:dyDescent="0.3">
      <c r="A31" s="35"/>
      <c r="B31" s="35"/>
      <c r="C31" s="35"/>
      <c r="D31" s="35"/>
      <c r="E31" s="35"/>
      <c r="F31" s="35"/>
      <c r="G31" s="70"/>
      <c r="H31" s="35"/>
      <c r="I31" s="35"/>
      <c r="J31" s="35"/>
      <c r="K31" s="35"/>
      <c r="L31" s="35"/>
      <c r="M31" s="35"/>
      <c r="N31" s="35"/>
    </row>
    <row r="32" spans="1:14" ht="15.75" customHeight="1" x14ac:dyDescent="0.3">
      <c r="A32" s="35"/>
      <c r="B32" s="35"/>
      <c r="C32" s="35"/>
      <c r="D32" s="35"/>
      <c r="E32" s="35"/>
      <c r="F32" s="35"/>
      <c r="G32" s="70"/>
      <c r="H32" s="35"/>
      <c r="I32" s="35"/>
      <c r="J32" s="35"/>
      <c r="K32" s="35"/>
      <c r="L32" s="35"/>
      <c r="M32" s="35"/>
      <c r="N32" s="35"/>
    </row>
    <row r="33" spans="1:14" ht="15.75" customHeight="1" x14ac:dyDescent="0.3">
      <c r="A33" s="35"/>
      <c r="B33" s="35"/>
      <c r="C33" s="35"/>
      <c r="D33" s="35"/>
      <c r="E33" s="35"/>
      <c r="F33" s="35"/>
      <c r="G33" s="70"/>
      <c r="H33" s="35"/>
      <c r="I33" s="35"/>
      <c r="J33" s="35"/>
      <c r="K33" s="35"/>
      <c r="L33" s="35"/>
      <c r="M33" s="35"/>
      <c r="N33" s="35"/>
    </row>
    <row r="34" spans="1:14" ht="15.75" customHeight="1" x14ac:dyDescent="0.3">
      <c r="A34" s="35"/>
      <c r="B34" s="35"/>
      <c r="C34" s="35"/>
      <c r="D34" s="35"/>
      <c r="E34" s="35"/>
      <c r="F34" s="35"/>
      <c r="G34" s="70"/>
      <c r="H34" s="35"/>
      <c r="I34" s="35"/>
      <c r="J34" s="35"/>
      <c r="K34" s="35"/>
      <c r="L34" s="35"/>
      <c r="M34" s="35"/>
      <c r="N34" s="35"/>
    </row>
    <row r="35" spans="1:14" ht="15.75" customHeight="1" x14ac:dyDescent="0.3">
      <c r="A35" s="35"/>
      <c r="B35" s="35"/>
      <c r="C35" s="35"/>
      <c r="D35" s="35"/>
      <c r="E35" s="35"/>
      <c r="F35" s="35"/>
      <c r="G35" s="70"/>
      <c r="H35" s="35"/>
      <c r="I35" s="35"/>
      <c r="J35" s="35"/>
      <c r="K35" s="35"/>
      <c r="L35" s="35"/>
      <c r="M35" s="35"/>
      <c r="N35" s="35"/>
    </row>
    <row r="36" spans="1:14" ht="15.75" customHeight="1" x14ac:dyDescent="0.3">
      <c r="A36" s="35"/>
      <c r="B36" s="35"/>
      <c r="C36" s="35"/>
      <c r="D36" s="35"/>
      <c r="E36" s="35"/>
      <c r="F36" s="35"/>
      <c r="G36" s="70"/>
      <c r="H36" s="35"/>
      <c r="I36" s="35"/>
      <c r="J36" s="35"/>
      <c r="K36" s="35"/>
      <c r="L36" s="35"/>
      <c r="M36" s="35"/>
      <c r="N36" s="35"/>
    </row>
    <row r="37" spans="1:14" ht="15.75" customHeight="1" x14ac:dyDescent="0.3">
      <c r="A37" s="35"/>
      <c r="B37" s="35"/>
      <c r="C37" s="35"/>
      <c r="D37" s="35"/>
      <c r="E37" s="35"/>
      <c r="F37" s="35"/>
      <c r="G37" s="70"/>
      <c r="H37" s="35"/>
      <c r="I37" s="35"/>
      <c r="J37" s="35"/>
      <c r="K37" s="35"/>
      <c r="L37" s="35"/>
      <c r="M37" s="35"/>
      <c r="N37" s="35"/>
    </row>
    <row r="38" spans="1:14" ht="15.75" customHeight="1" x14ac:dyDescent="0.3">
      <c r="A38" s="35"/>
      <c r="B38" s="35"/>
      <c r="C38" s="35"/>
      <c r="D38" s="35"/>
      <c r="E38" s="35"/>
      <c r="F38" s="35"/>
      <c r="G38" s="70"/>
      <c r="H38" s="35"/>
      <c r="I38" s="35"/>
      <c r="J38" s="35"/>
      <c r="K38" s="35"/>
      <c r="L38" s="35"/>
      <c r="M38" s="35"/>
      <c r="N38" s="35"/>
    </row>
    <row r="39" spans="1:14" ht="15.75" customHeight="1" x14ac:dyDescent="0.3">
      <c r="A39" s="35"/>
      <c r="B39" s="35"/>
      <c r="C39" s="35"/>
      <c r="D39" s="35"/>
      <c r="E39" s="35"/>
      <c r="F39" s="35"/>
      <c r="G39" s="70"/>
      <c r="H39" s="35"/>
      <c r="I39" s="35"/>
      <c r="J39" s="35"/>
      <c r="K39" s="35"/>
      <c r="L39" s="35"/>
      <c r="M39" s="35"/>
      <c r="N39" s="35"/>
    </row>
    <row r="40" spans="1:14" ht="15.75" customHeight="1" x14ac:dyDescent="0.3">
      <c r="A40" s="35"/>
      <c r="B40" s="35"/>
      <c r="C40" s="35"/>
      <c r="D40" s="35"/>
      <c r="E40" s="35"/>
      <c r="F40" s="35"/>
      <c r="G40" s="70"/>
      <c r="H40" s="35"/>
      <c r="I40" s="35"/>
      <c r="J40" s="35"/>
      <c r="K40" s="35"/>
      <c r="L40" s="35"/>
      <c r="M40" s="35"/>
      <c r="N40" s="35"/>
    </row>
    <row r="41" spans="1:14" ht="15.75" customHeight="1" x14ac:dyDescent="0.3">
      <c r="A41" s="35"/>
      <c r="B41" s="35"/>
      <c r="C41" s="35"/>
      <c r="D41" s="35"/>
      <c r="E41" s="35"/>
      <c r="F41" s="35"/>
      <c r="G41" s="70"/>
      <c r="H41" s="35"/>
      <c r="I41" s="35"/>
      <c r="J41" s="35"/>
      <c r="K41" s="35"/>
      <c r="L41" s="35"/>
      <c r="M41" s="35"/>
      <c r="N41" s="35"/>
    </row>
    <row r="42" spans="1:14" ht="15.75" customHeight="1" x14ac:dyDescent="0.3">
      <c r="A42" s="35"/>
      <c r="B42" s="35"/>
      <c r="C42" s="35"/>
      <c r="D42" s="35"/>
      <c r="E42" s="35"/>
      <c r="F42" s="35"/>
      <c r="G42" s="70"/>
      <c r="H42" s="35"/>
      <c r="I42" s="35"/>
      <c r="J42" s="35"/>
      <c r="K42" s="35"/>
      <c r="L42" s="35"/>
      <c r="M42" s="35"/>
      <c r="N42" s="35"/>
    </row>
    <row r="43" spans="1:14" ht="15.75" customHeight="1" x14ac:dyDescent="0.3">
      <c r="A43" s="35"/>
      <c r="B43" s="35"/>
      <c r="C43" s="35"/>
      <c r="D43" s="35"/>
      <c r="E43" s="35"/>
      <c r="F43" s="35"/>
      <c r="G43" s="70"/>
      <c r="H43" s="35"/>
      <c r="I43" s="35"/>
      <c r="J43" s="35"/>
      <c r="K43" s="35"/>
      <c r="L43" s="35"/>
      <c r="M43" s="35"/>
      <c r="N43" s="35"/>
    </row>
    <row r="44" spans="1:14" ht="15.75" customHeight="1" x14ac:dyDescent="0.3">
      <c r="A44" s="35"/>
      <c r="B44" s="35"/>
      <c r="C44" s="35"/>
      <c r="D44" s="35"/>
      <c r="E44" s="35"/>
      <c r="F44" s="35"/>
      <c r="G44" s="70"/>
      <c r="H44" s="35"/>
      <c r="I44" s="35"/>
      <c r="J44" s="35"/>
      <c r="K44" s="35"/>
      <c r="L44" s="35"/>
      <c r="M44" s="35"/>
      <c r="N44" s="35"/>
    </row>
    <row r="45" spans="1:14" ht="15.75" customHeight="1" x14ac:dyDescent="0.3">
      <c r="A45" s="35"/>
      <c r="B45" s="35"/>
      <c r="C45" s="35"/>
      <c r="D45" s="35"/>
      <c r="E45" s="35"/>
      <c r="F45" s="35"/>
      <c r="G45" s="70"/>
      <c r="H45" s="35"/>
      <c r="I45" s="35"/>
      <c r="J45" s="35"/>
      <c r="K45" s="35"/>
      <c r="L45" s="35"/>
      <c r="M45" s="35"/>
      <c r="N45" s="35"/>
    </row>
    <row r="46" spans="1:14" ht="15.75" customHeight="1" x14ac:dyDescent="0.3">
      <c r="A46" s="35"/>
      <c r="B46" s="35"/>
      <c r="C46" s="35"/>
      <c r="D46" s="35"/>
      <c r="E46" s="35"/>
      <c r="F46" s="35"/>
      <c r="G46" s="70"/>
      <c r="H46" s="35"/>
      <c r="I46" s="35"/>
      <c r="J46" s="35"/>
      <c r="K46" s="35"/>
      <c r="L46" s="35"/>
      <c r="M46" s="35"/>
      <c r="N46" s="35"/>
    </row>
    <row r="47" spans="1:14" ht="15.75" customHeight="1" x14ac:dyDescent="0.3">
      <c r="A47" s="35"/>
      <c r="B47" s="35"/>
      <c r="C47" s="35"/>
      <c r="D47" s="35"/>
      <c r="E47" s="35"/>
      <c r="F47" s="35"/>
      <c r="G47" s="70"/>
      <c r="H47" s="35"/>
      <c r="I47" s="35"/>
      <c r="J47" s="35"/>
      <c r="K47" s="35"/>
      <c r="L47" s="35"/>
      <c r="M47" s="35"/>
      <c r="N47" s="35"/>
    </row>
    <row r="48" spans="1:14" ht="15.75" customHeight="1" x14ac:dyDescent="0.3">
      <c r="A48" s="35"/>
      <c r="B48" s="35"/>
      <c r="C48" s="35"/>
      <c r="D48" s="35"/>
      <c r="E48" s="35"/>
      <c r="F48" s="35"/>
      <c r="G48" s="70"/>
      <c r="H48" s="35"/>
      <c r="I48" s="35"/>
      <c r="J48" s="35"/>
      <c r="K48" s="35"/>
      <c r="L48" s="35"/>
      <c r="M48" s="35"/>
      <c r="N48" s="35"/>
    </row>
    <row r="49" spans="1:14" ht="15.75" customHeight="1" x14ac:dyDescent="0.3">
      <c r="A49" s="35"/>
      <c r="B49" s="35"/>
      <c r="C49" s="35"/>
      <c r="D49" s="35"/>
      <c r="E49" s="35"/>
      <c r="F49" s="35"/>
      <c r="G49" s="70"/>
      <c r="H49" s="35"/>
      <c r="I49" s="35"/>
      <c r="J49" s="35"/>
      <c r="K49" s="35"/>
      <c r="L49" s="35"/>
      <c r="M49" s="35"/>
      <c r="N49" s="35"/>
    </row>
    <row r="50" spans="1:14" ht="15.75" customHeight="1" x14ac:dyDescent="0.3">
      <c r="A50" s="35"/>
      <c r="B50" s="35"/>
      <c r="C50" s="35"/>
      <c r="D50" s="35"/>
      <c r="E50" s="35"/>
      <c r="F50" s="35"/>
      <c r="G50" s="70"/>
      <c r="H50" s="35"/>
      <c r="I50" s="35"/>
      <c r="J50" s="35"/>
      <c r="K50" s="35"/>
      <c r="L50" s="35"/>
      <c r="M50" s="35"/>
      <c r="N50" s="35"/>
    </row>
    <row r="51" spans="1:14" ht="15.75" customHeight="1" x14ac:dyDescent="0.3">
      <c r="A51" s="35"/>
      <c r="B51" s="35"/>
      <c r="C51" s="35"/>
      <c r="D51" s="35"/>
      <c r="E51" s="35"/>
      <c r="F51" s="35"/>
      <c r="G51" s="70"/>
      <c r="H51" s="35"/>
      <c r="I51" s="35"/>
      <c r="J51" s="35"/>
      <c r="K51" s="35"/>
      <c r="L51" s="35"/>
      <c r="M51" s="35"/>
      <c r="N51" s="35"/>
    </row>
    <row r="52" spans="1:14" ht="15.75" customHeight="1" x14ac:dyDescent="0.3">
      <c r="A52" s="35"/>
      <c r="B52" s="35"/>
      <c r="C52" s="35"/>
      <c r="D52" s="35"/>
      <c r="E52" s="35"/>
      <c r="F52" s="35"/>
      <c r="G52" s="70"/>
      <c r="H52" s="35"/>
      <c r="I52" s="35"/>
      <c r="J52" s="35"/>
      <c r="K52" s="35"/>
      <c r="L52" s="35"/>
      <c r="M52" s="35"/>
      <c r="N52" s="35"/>
    </row>
    <row r="53" spans="1:14" ht="15.75" customHeight="1" x14ac:dyDescent="0.3">
      <c r="E53" s="6"/>
      <c r="I53" s="115"/>
      <c r="J53" s="115"/>
      <c r="K53" s="115"/>
      <c r="L53" s="115"/>
      <c r="M53" s="115"/>
      <c r="N53" s="115"/>
    </row>
    <row r="54" spans="1:14" ht="15.75" customHeight="1" x14ac:dyDescent="0.3">
      <c r="E54" s="6"/>
      <c r="I54" s="115"/>
      <c r="J54" s="115"/>
      <c r="K54" s="115"/>
      <c r="L54" s="115"/>
      <c r="M54" s="115"/>
      <c r="N54" s="115"/>
    </row>
    <row r="55" spans="1:14" ht="15.75" customHeight="1" x14ac:dyDescent="0.3">
      <c r="A55" s="115"/>
      <c r="B55" s="115"/>
      <c r="C55" s="115"/>
      <c r="D55" s="115"/>
      <c r="E55" s="115"/>
      <c r="F55" s="115"/>
      <c r="G55" s="116"/>
      <c r="H55" s="115"/>
      <c r="I55" s="115"/>
      <c r="J55" s="115"/>
      <c r="K55" s="115"/>
      <c r="L55" s="115"/>
      <c r="M55" s="115"/>
      <c r="N55" s="115"/>
    </row>
    <row r="56" spans="1:14" ht="15.75" customHeight="1" x14ac:dyDescent="0.3">
      <c r="A56" s="115"/>
      <c r="B56" s="115"/>
      <c r="C56" s="115"/>
      <c r="D56" s="115"/>
      <c r="E56" s="115"/>
      <c r="F56" s="115"/>
      <c r="G56" s="116"/>
      <c r="H56" s="115"/>
      <c r="I56" s="115"/>
      <c r="J56" s="115"/>
      <c r="K56" s="115"/>
      <c r="L56" s="115"/>
      <c r="M56" s="115"/>
      <c r="N56" s="115"/>
    </row>
    <row r="57" spans="1:14" ht="15.75" customHeight="1" x14ac:dyDescent="0.3">
      <c r="A57" s="115"/>
      <c r="B57" s="115"/>
      <c r="C57" s="115"/>
      <c r="D57" s="115"/>
      <c r="E57" s="115"/>
      <c r="F57" s="115"/>
      <c r="G57" s="116"/>
      <c r="H57" s="115"/>
      <c r="I57" s="115"/>
      <c r="J57" s="115"/>
      <c r="K57" s="115"/>
      <c r="L57" s="115"/>
      <c r="M57" s="115"/>
      <c r="N57" s="115"/>
    </row>
    <row r="58" spans="1:14" ht="15.75" customHeight="1" x14ac:dyDescent="0.3">
      <c r="A58" s="115"/>
      <c r="B58" s="115"/>
      <c r="C58" s="115"/>
      <c r="D58" s="115"/>
      <c r="E58" s="115"/>
      <c r="F58" s="115"/>
      <c r="G58" s="116"/>
      <c r="H58" s="115"/>
      <c r="I58" s="115"/>
      <c r="J58" s="115"/>
      <c r="K58" s="115"/>
      <c r="L58" s="115"/>
      <c r="M58" s="115"/>
      <c r="N58" s="115"/>
    </row>
    <row r="59" spans="1:14" ht="15.75" customHeight="1" x14ac:dyDescent="0.3">
      <c r="A59" s="115"/>
      <c r="B59" s="115"/>
      <c r="C59" s="115"/>
      <c r="D59" s="115"/>
      <c r="E59" s="115"/>
      <c r="F59" s="115"/>
      <c r="G59" s="116"/>
      <c r="H59" s="115"/>
      <c r="I59" s="115"/>
      <c r="J59" s="115"/>
      <c r="K59" s="115"/>
      <c r="L59" s="115"/>
      <c r="M59" s="115"/>
      <c r="N59" s="115"/>
    </row>
    <row r="60" spans="1:14" ht="15.75" customHeight="1" x14ac:dyDescent="0.3">
      <c r="A60" s="115"/>
      <c r="B60" s="115"/>
      <c r="C60" s="115"/>
      <c r="D60" s="115"/>
      <c r="E60" s="115"/>
      <c r="F60" s="115"/>
      <c r="G60" s="116"/>
      <c r="H60" s="115"/>
      <c r="I60" s="115"/>
      <c r="J60" s="115"/>
      <c r="K60" s="115"/>
      <c r="L60" s="115"/>
      <c r="M60" s="115"/>
      <c r="N60" s="115"/>
    </row>
    <row r="61" spans="1:14" ht="15.75" customHeight="1" x14ac:dyDescent="0.3">
      <c r="A61" s="115"/>
      <c r="B61" s="115"/>
      <c r="C61" s="115"/>
      <c r="D61" s="115"/>
      <c r="E61" s="115"/>
      <c r="F61" s="115"/>
      <c r="G61" s="116"/>
      <c r="H61" s="115"/>
      <c r="I61" s="115"/>
      <c r="J61" s="115"/>
      <c r="K61" s="115"/>
      <c r="L61" s="115"/>
      <c r="M61" s="115"/>
      <c r="N61" s="115"/>
    </row>
    <row r="62" spans="1:14" ht="15.75" customHeight="1" x14ac:dyDescent="0.3">
      <c r="A62" s="115"/>
      <c r="B62" s="115"/>
      <c r="C62" s="115"/>
      <c r="D62" s="115"/>
      <c r="E62" s="115"/>
      <c r="F62" s="115"/>
      <c r="G62" s="116"/>
      <c r="H62" s="115"/>
      <c r="I62" s="115"/>
      <c r="J62" s="115"/>
      <c r="K62" s="115"/>
      <c r="L62" s="115"/>
      <c r="M62" s="115"/>
      <c r="N62" s="115"/>
    </row>
    <row r="63" spans="1:14" ht="15.75" customHeight="1" x14ac:dyDescent="0.3">
      <c r="A63" s="115"/>
      <c r="B63" s="115"/>
      <c r="C63" s="115"/>
      <c r="D63" s="115"/>
      <c r="E63" s="115"/>
      <c r="F63" s="115"/>
      <c r="G63" s="116"/>
      <c r="H63" s="115"/>
      <c r="I63" s="115"/>
      <c r="J63" s="115"/>
      <c r="K63" s="115"/>
      <c r="L63" s="115"/>
      <c r="M63" s="115"/>
      <c r="N63" s="115"/>
    </row>
    <row r="64" spans="1:14" ht="15.75" customHeight="1" x14ac:dyDescent="0.3">
      <c r="A64" s="115"/>
      <c r="B64" s="115"/>
      <c r="C64" s="115"/>
      <c r="D64" s="115"/>
      <c r="E64" s="115"/>
      <c r="F64" s="115"/>
      <c r="G64" s="116"/>
      <c r="H64" s="115"/>
      <c r="I64" s="115"/>
      <c r="J64" s="115"/>
      <c r="K64" s="115"/>
      <c r="L64" s="115"/>
      <c r="M64" s="115"/>
      <c r="N64" s="115"/>
    </row>
    <row r="65" spans="1:14" ht="15.75" customHeight="1" x14ac:dyDescent="0.3">
      <c r="A65" s="115"/>
      <c r="B65" s="115"/>
      <c r="C65" s="115"/>
      <c r="D65" s="115"/>
      <c r="E65" s="115"/>
      <c r="F65" s="115"/>
      <c r="G65" s="116"/>
      <c r="H65" s="115"/>
      <c r="I65" s="115"/>
      <c r="J65" s="115"/>
      <c r="K65" s="115"/>
      <c r="L65" s="115"/>
      <c r="M65" s="115"/>
      <c r="N65" s="115"/>
    </row>
    <row r="66" spans="1:14" ht="15.75" customHeight="1" x14ac:dyDescent="0.3">
      <c r="A66" s="115"/>
      <c r="B66" s="115"/>
      <c r="C66" s="115"/>
      <c r="D66" s="115"/>
      <c r="E66" s="115"/>
      <c r="F66" s="115"/>
      <c r="G66" s="116"/>
      <c r="H66" s="115"/>
      <c r="I66" s="115"/>
      <c r="J66" s="115"/>
      <c r="K66" s="115"/>
      <c r="L66" s="115"/>
      <c r="M66" s="115"/>
      <c r="N66" s="115"/>
    </row>
    <row r="67" spans="1:14" ht="15.75" customHeight="1" x14ac:dyDescent="0.3">
      <c r="A67" s="115"/>
      <c r="B67" s="115"/>
      <c r="C67" s="115"/>
      <c r="D67" s="115"/>
      <c r="E67" s="115"/>
      <c r="F67" s="115"/>
      <c r="G67" s="116"/>
      <c r="H67" s="115"/>
      <c r="I67" s="115"/>
      <c r="J67" s="115"/>
      <c r="K67" s="115"/>
      <c r="L67" s="115"/>
      <c r="M67" s="115"/>
      <c r="N67" s="115"/>
    </row>
    <row r="68" spans="1:14" ht="15.75" customHeight="1" x14ac:dyDescent="0.3">
      <c r="A68" s="115"/>
      <c r="B68" s="115"/>
      <c r="C68" s="115"/>
      <c r="D68" s="115"/>
      <c r="E68" s="115"/>
      <c r="F68" s="115"/>
      <c r="G68" s="116"/>
      <c r="H68" s="115"/>
      <c r="I68" s="115"/>
      <c r="J68" s="115"/>
      <c r="K68" s="115"/>
      <c r="L68" s="115"/>
      <c r="M68" s="115"/>
      <c r="N68" s="115"/>
    </row>
    <row r="69" spans="1:14" ht="15.75" customHeight="1" x14ac:dyDescent="0.3">
      <c r="A69" s="115"/>
      <c r="B69" s="115"/>
      <c r="C69" s="115"/>
      <c r="D69" s="115"/>
      <c r="E69" s="115"/>
      <c r="F69" s="115"/>
      <c r="G69" s="116"/>
      <c r="H69" s="115"/>
      <c r="I69" s="115"/>
      <c r="J69" s="115"/>
      <c r="K69" s="115"/>
      <c r="L69" s="115"/>
      <c r="M69" s="115"/>
      <c r="N69" s="115"/>
    </row>
    <row r="70" spans="1:14" ht="15.75" customHeight="1" x14ac:dyDescent="0.3">
      <c r="A70" s="115"/>
      <c r="B70" s="115"/>
      <c r="C70" s="115"/>
      <c r="D70" s="115"/>
      <c r="E70" s="115"/>
      <c r="F70" s="115"/>
      <c r="G70" s="116"/>
      <c r="H70" s="115"/>
      <c r="I70" s="115"/>
      <c r="J70" s="115"/>
      <c r="K70" s="115"/>
      <c r="L70" s="115"/>
      <c r="M70" s="115"/>
      <c r="N70" s="115"/>
    </row>
    <row r="71" spans="1:14" ht="15.75" customHeight="1" x14ac:dyDescent="0.3">
      <c r="A71" s="115"/>
      <c r="B71" s="115"/>
      <c r="C71" s="115"/>
      <c r="D71" s="115"/>
      <c r="E71" s="115"/>
      <c r="F71" s="115"/>
      <c r="G71" s="116"/>
      <c r="H71" s="115"/>
      <c r="I71" s="115"/>
      <c r="J71" s="115"/>
      <c r="K71" s="115"/>
      <c r="L71" s="115"/>
      <c r="M71" s="115"/>
      <c r="N71" s="115"/>
    </row>
    <row r="72" spans="1:14" ht="15.75" customHeight="1" x14ac:dyDescent="0.3">
      <c r="A72" s="115"/>
      <c r="B72" s="115"/>
      <c r="C72" s="115"/>
      <c r="D72" s="115"/>
      <c r="E72" s="115"/>
      <c r="F72" s="115"/>
      <c r="G72" s="116"/>
      <c r="H72" s="115"/>
      <c r="I72" s="115"/>
      <c r="J72" s="115"/>
      <c r="K72" s="115"/>
      <c r="L72" s="115"/>
      <c r="M72" s="115"/>
      <c r="N72" s="115"/>
    </row>
    <row r="73" spans="1:14" ht="15.75" customHeight="1" x14ac:dyDescent="0.3">
      <c r="A73" s="115"/>
      <c r="B73" s="115"/>
      <c r="C73" s="115"/>
      <c r="D73" s="115"/>
      <c r="E73" s="115"/>
      <c r="F73" s="115"/>
      <c r="G73" s="116"/>
      <c r="H73" s="115"/>
      <c r="I73" s="115"/>
      <c r="J73" s="115"/>
      <c r="K73" s="115"/>
      <c r="L73" s="115"/>
      <c r="M73" s="115"/>
      <c r="N73" s="115"/>
    </row>
    <row r="74" spans="1:14" ht="15.75" customHeight="1" x14ac:dyDescent="0.3">
      <c r="A74" s="115"/>
      <c r="B74" s="115"/>
      <c r="C74" s="115"/>
      <c r="D74" s="115"/>
      <c r="E74" s="115"/>
      <c r="F74" s="115"/>
      <c r="G74" s="116"/>
      <c r="H74" s="115"/>
      <c r="I74" s="115"/>
      <c r="J74" s="115"/>
      <c r="K74" s="115"/>
      <c r="L74" s="115"/>
      <c r="M74" s="115"/>
      <c r="N74" s="115"/>
    </row>
    <row r="75" spans="1:14" ht="15.75" customHeight="1" x14ac:dyDescent="0.3">
      <c r="A75" s="115"/>
      <c r="B75" s="115"/>
      <c r="C75" s="115"/>
      <c r="D75" s="115"/>
      <c r="E75" s="115"/>
      <c r="F75" s="115"/>
      <c r="G75" s="116"/>
      <c r="H75" s="115"/>
      <c r="I75" s="115"/>
      <c r="J75" s="115"/>
      <c r="K75" s="115"/>
      <c r="L75" s="115"/>
      <c r="M75" s="115"/>
      <c r="N75" s="115"/>
    </row>
    <row r="76" spans="1:14" ht="15.75" customHeight="1" x14ac:dyDescent="0.3">
      <c r="A76" s="115"/>
      <c r="B76" s="115"/>
      <c r="C76" s="115"/>
      <c r="D76" s="115"/>
      <c r="E76" s="115"/>
      <c r="F76" s="115"/>
      <c r="G76" s="116"/>
      <c r="H76" s="115"/>
      <c r="I76" s="115"/>
      <c r="J76" s="115"/>
      <c r="K76" s="115"/>
      <c r="L76" s="115"/>
      <c r="M76" s="115"/>
      <c r="N76" s="115"/>
    </row>
    <row r="77" spans="1:14" ht="15.75" customHeight="1" x14ac:dyDescent="0.3">
      <c r="A77" s="115"/>
      <c r="B77" s="115"/>
      <c r="C77" s="115"/>
      <c r="D77" s="115"/>
      <c r="E77" s="115"/>
      <c r="F77" s="115"/>
      <c r="G77" s="116"/>
      <c r="H77" s="115"/>
      <c r="I77" s="115"/>
      <c r="J77" s="115"/>
      <c r="K77" s="115"/>
      <c r="L77" s="115"/>
      <c r="M77" s="115"/>
      <c r="N77" s="115"/>
    </row>
    <row r="78" spans="1:14" ht="15.75" customHeight="1" x14ac:dyDescent="0.3">
      <c r="A78" s="115"/>
      <c r="B78" s="115"/>
      <c r="C78" s="115"/>
      <c r="D78" s="115"/>
      <c r="E78" s="115"/>
      <c r="F78" s="115"/>
      <c r="G78" s="116"/>
      <c r="H78" s="115"/>
      <c r="I78" s="115"/>
      <c r="J78" s="115"/>
      <c r="K78" s="115"/>
      <c r="L78" s="115"/>
      <c r="M78" s="115"/>
      <c r="N78" s="115"/>
    </row>
    <row r="79" spans="1:14" ht="15.75" customHeight="1" x14ac:dyDescent="0.3">
      <c r="A79" s="115"/>
      <c r="B79" s="115"/>
      <c r="C79" s="115"/>
      <c r="D79" s="115"/>
      <c r="E79" s="115"/>
      <c r="F79" s="115"/>
      <c r="G79" s="116"/>
      <c r="H79" s="115"/>
      <c r="I79" s="115"/>
      <c r="J79" s="115"/>
      <c r="K79" s="115"/>
      <c r="L79" s="115"/>
      <c r="M79" s="115"/>
      <c r="N79" s="115"/>
    </row>
    <row r="80" spans="1:14" ht="15.75" customHeight="1" x14ac:dyDescent="0.3">
      <c r="A80" s="115"/>
      <c r="B80" s="115"/>
      <c r="C80" s="115"/>
      <c r="D80" s="115"/>
      <c r="E80" s="115"/>
      <c r="F80" s="115"/>
      <c r="G80" s="116"/>
      <c r="H80" s="115"/>
      <c r="I80" s="115"/>
      <c r="J80" s="115"/>
      <c r="K80" s="115"/>
      <c r="L80" s="115"/>
      <c r="M80" s="115"/>
      <c r="N80" s="115"/>
    </row>
    <row r="81" spans="1:14" ht="15.75" customHeight="1" x14ac:dyDescent="0.3">
      <c r="A81" s="115"/>
      <c r="B81" s="115"/>
      <c r="C81" s="115"/>
      <c r="D81" s="115"/>
      <c r="E81" s="115"/>
      <c r="F81" s="115"/>
      <c r="G81" s="116"/>
      <c r="H81" s="115"/>
      <c r="I81" s="115"/>
      <c r="J81" s="115"/>
      <c r="K81" s="115"/>
      <c r="L81" s="115"/>
      <c r="M81" s="115"/>
      <c r="N81" s="115"/>
    </row>
    <row r="82" spans="1:14" ht="15.75" customHeight="1" x14ac:dyDescent="0.3">
      <c r="A82" s="115"/>
      <c r="B82" s="115"/>
      <c r="C82" s="115"/>
      <c r="D82" s="115"/>
      <c r="E82" s="115"/>
      <c r="F82" s="115"/>
      <c r="G82" s="116"/>
      <c r="H82" s="115"/>
      <c r="I82" s="115"/>
      <c r="J82" s="115"/>
      <c r="K82" s="115"/>
      <c r="L82" s="115"/>
      <c r="M82" s="115"/>
      <c r="N82" s="115"/>
    </row>
    <row r="83" spans="1:14" ht="15.75" customHeight="1" x14ac:dyDescent="0.3">
      <c r="A83" s="115"/>
      <c r="B83" s="115"/>
      <c r="C83" s="115"/>
      <c r="D83" s="115"/>
      <c r="E83" s="115"/>
      <c r="F83" s="115"/>
      <c r="G83" s="116"/>
      <c r="H83" s="115"/>
      <c r="I83" s="115"/>
      <c r="J83" s="115"/>
      <c r="K83" s="115"/>
      <c r="L83" s="115"/>
      <c r="M83" s="115"/>
      <c r="N83" s="115"/>
    </row>
    <row r="84" spans="1:14" ht="15.75" customHeight="1" x14ac:dyDescent="0.3">
      <c r="A84" s="115"/>
      <c r="B84" s="115"/>
      <c r="C84" s="115"/>
      <c r="D84" s="115"/>
      <c r="E84" s="115"/>
      <c r="F84" s="115"/>
      <c r="G84" s="116"/>
      <c r="H84" s="115"/>
      <c r="I84" s="115"/>
      <c r="J84" s="115"/>
      <c r="K84" s="115"/>
      <c r="L84" s="115"/>
      <c r="M84" s="115"/>
      <c r="N84" s="115"/>
    </row>
    <row r="85" spans="1:14" ht="15.75" customHeight="1" x14ac:dyDescent="0.3">
      <c r="A85" s="115"/>
      <c r="B85" s="115"/>
      <c r="C85" s="115"/>
      <c r="D85" s="115"/>
      <c r="E85" s="115"/>
      <c r="F85" s="115"/>
      <c r="G85" s="116"/>
      <c r="H85" s="115"/>
      <c r="I85" s="115"/>
      <c r="J85" s="115"/>
      <c r="K85" s="115"/>
      <c r="L85" s="115"/>
      <c r="M85" s="115"/>
      <c r="N85" s="115"/>
    </row>
    <row r="86" spans="1:14" ht="15.75" customHeight="1" x14ac:dyDescent="0.3">
      <c r="A86" s="115"/>
      <c r="B86" s="115"/>
      <c r="C86" s="115"/>
      <c r="D86" s="115"/>
      <c r="E86" s="115"/>
      <c r="F86" s="115"/>
      <c r="G86" s="116"/>
      <c r="H86" s="115"/>
      <c r="I86" s="115"/>
      <c r="J86" s="115"/>
      <c r="K86" s="115"/>
      <c r="L86" s="115"/>
      <c r="M86" s="115"/>
      <c r="N86" s="115"/>
    </row>
    <row r="87" spans="1:14" ht="15.75" customHeight="1" x14ac:dyDescent="0.3">
      <c r="A87" s="115"/>
      <c r="B87" s="115"/>
      <c r="C87" s="115"/>
      <c r="D87" s="115"/>
      <c r="E87" s="115"/>
      <c r="F87" s="115"/>
      <c r="G87" s="116"/>
      <c r="H87" s="115"/>
      <c r="I87" s="115"/>
      <c r="J87" s="115"/>
      <c r="K87" s="115"/>
      <c r="L87" s="115"/>
      <c r="M87" s="115"/>
      <c r="N87" s="115"/>
    </row>
    <row r="88" spans="1:14" ht="15.75" customHeight="1" x14ac:dyDescent="0.3">
      <c r="A88" s="115"/>
      <c r="B88" s="115"/>
      <c r="C88" s="115"/>
      <c r="D88" s="115"/>
      <c r="E88" s="115"/>
      <c r="F88" s="115"/>
      <c r="G88" s="116"/>
      <c r="H88" s="115"/>
      <c r="I88" s="115"/>
      <c r="J88" s="115"/>
      <c r="K88" s="115"/>
      <c r="L88" s="115"/>
      <c r="M88" s="115"/>
      <c r="N88" s="115"/>
    </row>
    <row r="89" spans="1:14" ht="15.75" customHeight="1" x14ac:dyDescent="0.3">
      <c r="A89" s="115"/>
      <c r="B89" s="115"/>
      <c r="C89" s="115"/>
      <c r="D89" s="115"/>
      <c r="E89" s="115"/>
      <c r="F89" s="115"/>
      <c r="G89" s="116"/>
      <c r="H89" s="115"/>
      <c r="I89" s="115"/>
      <c r="J89" s="115"/>
      <c r="K89" s="115"/>
      <c r="L89" s="115"/>
      <c r="M89" s="115"/>
      <c r="N89" s="115"/>
    </row>
    <row r="90" spans="1:14" ht="15.75" customHeight="1" x14ac:dyDescent="0.3">
      <c r="A90" s="115"/>
      <c r="B90" s="115"/>
      <c r="C90" s="115"/>
      <c r="D90" s="115"/>
      <c r="E90" s="115"/>
      <c r="F90" s="115"/>
      <c r="G90" s="116"/>
      <c r="H90" s="115"/>
      <c r="I90" s="115"/>
      <c r="J90" s="115"/>
      <c r="K90" s="115"/>
      <c r="L90" s="115"/>
      <c r="M90" s="115"/>
      <c r="N90" s="115"/>
    </row>
    <row r="91" spans="1:14" ht="15.75" customHeight="1" x14ac:dyDescent="0.3">
      <c r="A91" s="115"/>
      <c r="B91" s="115"/>
      <c r="C91" s="115"/>
      <c r="D91" s="115"/>
      <c r="E91" s="115"/>
      <c r="F91" s="115"/>
      <c r="G91" s="116"/>
      <c r="H91" s="115"/>
      <c r="I91" s="115"/>
      <c r="J91" s="115"/>
      <c r="K91" s="115"/>
      <c r="L91" s="115"/>
      <c r="M91" s="115"/>
      <c r="N91" s="115"/>
    </row>
    <row r="92" spans="1:14" ht="15.75" customHeight="1" x14ac:dyDescent="0.3">
      <c r="A92" s="115"/>
      <c r="B92" s="115"/>
      <c r="C92" s="115"/>
      <c r="D92" s="115"/>
      <c r="E92" s="115"/>
      <c r="F92" s="115"/>
      <c r="G92" s="116"/>
      <c r="H92" s="115"/>
      <c r="I92" s="115"/>
      <c r="J92" s="115"/>
      <c r="K92" s="115"/>
      <c r="L92" s="115"/>
      <c r="M92" s="115"/>
      <c r="N92" s="115"/>
    </row>
    <row r="93" spans="1:14" ht="15.75" customHeight="1" x14ac:dyDescent="0.3">
      <c r="A93" s="115"/>
      <c r="B93" s="115"/>
      <c r="C93" s="115"/>
      <c r="D93" s="115"/>
      <c r="E93" s="115"/>
      <c r="F93" s="115"/>
      <c r="G93" s="116"/>
      <c r="H93" s="115"/>
      <c r="I93" s="115"/>
      <c r="J93" s="115"/>
      <c r="K93" s="115"/>
      <c r="L93" s="115"/>
      <c r="M93" s="115"/>
      <c r="N93" s="115"/>
    </row>
    <row r="94" spans="1:14" ht="15.75" customHeight="1" x14ac:dyDescent="0.3">
      <c r="A94" s="115"/>
      <c r="B94" s="115"/>
      <c r="C94" s="115"/>
      <c r="D94" s="115"/>
      <c r="E94" s="115"/>
      <c r="F94" s="115"/>
      <c r="G94" s="116"/>
      <c r="H94" s="115"/>
      <c r="I94" s="115"/>
      <c r="J94" s="115"/>
      <c r="K94" s="115"/>
      <c r="L94" s="115"/>
      <c r="M94" s="115"/>
      <c r="N94" s="115"/>
    </row>
    <row r="95" spans="1:14" ht="15.75" customHeight="1" x14ac:dyDescent="0.3">
      <c r="A95" s="115"/>
      <c r="B95" s="115"/>
      <c r="C95" s="115"/>
      <c r="D95" s="115"/>
      <c r="E95" s="115"/>
      <c r="F95" s="115"/>
      <c r="G95" s="116"/>
      <c r="H95" s="115"/>
      <c r="I95" s="115"/>
      <c r="J95" s="115"/>
      <c r="K95" s="115"/>
      <c r="L95" s="115"/>
      <c r="M95" s="115"/>
      <c r="N95" s="115"/>
    </row>
    <row r="96" spans="1:14" ht="15.75" customHeight="1" x14ac:dyDescent="0.3">
      <c r="A96" s="115"/>
      <c r="B96" s="115"/>
      <c r="C96" s="115"/>
      <c r="D96" s="115"/>
      <c r="E96" s="115"/>
      <c r="F96" s="115"/>
      <c r="G96" s="116"/>
      <c r="H96" s="115"/>
      <c r="I96" s="115"/>
      <c r="J96" s="115"/>
      <c r="K96" s="115"/>
      <c r="L96" s="115"/>
      <c r="M96" s="115"/>
      <c r="N96" s="115"/>
    </row>
    <row r="97" spans="1:14" ht="15.75" customHeight="1" x14ac:dyDescent="0.3">
      <c r="A97" s="115"/>
      <c r="B97" s="115"/>
      <c r="C97" s="115"/>
      <c r="D97" s="115"/>
      <c r="E97" s="115"/>
      <c r="F97" s="115"/>
      <c r="G97" s="116"/>
      <c r="H97" s="115"/>
      <c r="I97" s="115"/>
      <c r="J97" s="115"/>
      <c r="K97" s="115"/>
      <c r="L97" s="115"/>
      <c r="M97" s="115"/>
      <c r="N97" s="115"/>
    </row>
    <row r="98" spans="1:14" ht="15.75" customHeight="1" x14ac:dyDescent="0.3">
      <c r="A98" s="115"/>
      <c r="B98" s="115"/>
      <c r="C98" s="115"/>
      <c r="D98" s="115"/>
      <c r="E98" s="115"/>
      <c r="F98" s="115"/>
      <c r="G98" s="116"/>
      <c r="H98" s="115"/>
      <c r="I98" s="115"/>
      <c r="J98" s="115"/>
      <c r="K98" s="115"/>
      <c r="L98" s="115"/>
      <c r="M98" s="115"/>
      <c r="N98" s="115"/>
    </row>
    <row r="99" spans="1:14" ht="15.75" customHeight="1" x14ac:dyDescent="0.3">
      <c r="A99" s="115"/>
      <c r="B99" s="115"/>
      <c r="C99" s="115"/>
      <c r="D99" s="115"/>
      <c r="E99" s="115"/>
      <c r="F99" s="115"/>
      <c r="G99" s="116"/>
      <c r="H99" s="115"/>
      <c r="I99" s="115"/>
      <c r="J99" s="115"/>
      <c r="K99" s="115"/>
      <c r="L99" s="115"/>
      <c r="M99" s="115"/>
      <c r="N99" s="115"/>
    </row>
    <row r="100" spans="1:14" ht="15.75" customHeight="1" x14ac:dyDescent="0.3">
      <c r="A100" s="115"/>
      <c r="B100" s="115"/>
      <c r="C100" s="115"/>
      <c r="D100" s="115"/>
      <c r="E100" s="115"/>
      <c r="F100" s="115"/>
      <c r="G100" s="116"/>
      <c r="H100" s="115"/>
      <c r="I100" s="115"/>
      <c r="J100" s="115"/>
      <c r="K100" s="115"/>
      <c r="L100" s="115"/>
      <c r="M100" s="115"/>
      <c r="N100" s="115"/>
    </row>
    <row r="101" spans="1:14" ht="15.75" customHeight="1" x14ac:dyDescent="0.3">
      <c r="A101" s="115"/>
      <c r="B101" s="115"/>
      <c r="C101" s="115"/>
      <c r="D101" s="115"/>
      <c r="E101" s="115"/>
      <c r="F101" s="115"/>
      <c r="G101" s="116"/>
      <c r="H101" s="115"/>
      <c r="I101" s="115"/>
      <c r="J101" s="115"/>
      <c r="K101" s="115"/>
      <c r="L101" s="115"/>
      <c r="M101" s="115"/>
      <c r="N101" s="115"/>
    </row>
    <row r="102" spans="1:14" ht="15.75" customHeight="1" x14ac:dyDescent="0.3">
      <c r="A102" s="115"/>
      <c r="B102" s="115"/>
      <c r="C102" s="115"/>
      <c r="D102" s="115"/>
      <c r="E102" s="115"/>
      <c r="F102" s="115"/>
      <c r="G102" s="116"/>
      <c r="H102" s="115"/>
      <c r="I102" s="115"/>
      <c r="J102" s="115"/>
      <c r="K102" s="115"/>
      <c r="L102" s="115"/>
      <c r="M102" s="115"/>
      <c r="N102" s="115"/>
    </row>
    <row r="103" spans="1:14" ht="15.75" customHeight="1" x14ac:dyDescent="0.3">
      <c r="A103" s="115"/>
      <c r="B103" s="115"/>
      <c r="C103" s="115"/>
      <c r="D103" s="115"/>
      <c r="E103" s="115"/>
      <c r="F103" s="115"/>
      <c r="G103" s="116"/>
      <c r="H103" s="115"/>
      <c r="I103" s="115"/>
      <c r="J103" s="115"/>
      <c r="K103" s="115"/>
      <c r="L103" s="115"/>
      <c r="M103" s="115"/>
      <c r="N103" s="115"/>
    </row>
    <row r="104" spans="1:14" ht="15.75" customHeight="1" x14ac:dyDescent="0.3">
      <c r="A104" s="115"/>
      <c r="B104" s="115"/>
      <c r="C104" s="115"/>
      <c r="D104" s="115"/>
      <c r="E104" s="115"/>
      <c r="F104" s="115"/>
      <c r="G104" s="116"/>
      <c r="H104" s="115"/>
      <c r="I104" s="115"/>
      <c r="J104" s="115"/>
      <c r="K104" s="115"/>
      <c r="L104" s="115"/>
      <c r="M104" s="115"/>
      <c r="N104" s="115"/>
    </row>
    <row r="105" spans="1:14" ht="15.75" customHeight="1" x14ac:dyDescent="0.3">
      <c r="A105" s="115"/>
      <c r="B105" s="115"/>
      <c r="C105" s="115"/>
      <c r="D105" s="115"/>
      <c r="E105" s="115"/>
      <c r="F105" s="115"/>
      <c r="G105" s="116"/>
      <c r="H105" s="115"/>
      <c r="I105" s="115"/>
      <c r="J105" s="115"/>
      <c r="K105" s="115"/>
      <c r="L105" s="115"/>
      <c r="M105" s="115"/>
      <c r="N105" s="115"/>
    </row>
    <row r="106" spans="1:14" ht="15.75" customHeight="1" x14ac:dyDescent="0.3">
      <c r="A106" s="115"/>
      <c r="B106" s="115"/>
      <c r="C106" s="115"/>
      <c r="D106" s="115"/>
      <c r="E106" s="115"/>
      <c r="F106" s="115"/>
      <c r="G106" s="116"/>
      <c r="H106" s="115"/>
      <c r="I106" s="115"/>
      <c r="J106" s="115"/>
      <c r="K106" s="115"/>
      <c r="L106" s="115"/>
      <c r="M106" s="115"/>
      <c r="N106" s="115"/>
    </row>
    <row r="107" spans="1:14" ht="15.75" customHeight="1" x14ac:dyDescent="0.3">
      <c r="A107" s="115"/>
      <c r="B107" s="115"/>
      <c r="C107" s="115"/>
      <c r="D107" s="115"/>
      <c r="E107" s="115"/>
      <c r="F107" s="115"/>
      <c r="G107" s="116"/>
      <c r="H107" s="115"/>
      <c r="I107" s="115"/>
      <c r="J107" s="115"/>
      <c r="K107" s="115"/>
      <c r="L107" s="115"/>
      <c r="M107" s="115"/>
      <c r="N107" s="115"/>
    </row>
    <row r="108" spans="1:14" ht="15.75" customHeight="1" x14ac:dyDescent="0.3">
      <c r="A108" s="115"/>
      <c r="B108" s="115"/>
      <c r="C108" s="115"/>
      <c r="D108" s="115"/>
      <c r="E108" s="115"/>
      <c r="F108" s="115"/>
      <c r="G108" s="116"/>
      <c r="H108" s="115"/>
      <c r="I108" s="115"/>
      <c r="J108" s="115"/>
      <c r="K108" s="115"/>
      <c r="L108" s="115"/>
      <c r="M108" s="115"/>
      <c r="N108" s="115"/>
    </row>
    <row r="109" spans="1:14" ht="15.75" customHeight="1" x14ac:dyDescent="0.3">
      <c r="A109" s="115"/>
      <c r="B109" s="115"/>
      <c r="C109" s="115"/>
      <c r="D109" s="115"/>
      <c r="E109" s="115"/>
      <c r="F109" s="115"/>
      <c r="G109" s="116"/>
      <c r="H109" s="115"/>
      <c r="I109" s="115"/>
      <c r="J109" s="115"/>
      <c r="K109" s="115"/>
      <c r="L109" s="115"/>
      <c r="M109" s="115"/>
      <c r="N109" s="115"/>
    </row>
    <row r="110" spans="1:14" ht="15.75" customHeight="1" x14ac:dyDescent="0.3">
      <c r="A110" s="115"/>
      <c r="B110" s="115"/>
      <c r="C110" s="115"/>
      <c r="D110" s="115"/>
      <c r="E110" s="115"/>
      <c r="F110" s="115"/>
      <c r="G110" s="116"/>
      <c r="H110" s="115"/>
      <c r="I110" s="115"/>
      <c r="J110" s="115"/>
      <c r="K110" s="115"/>
      <c r="L110" s="115"/>
      <c r="M110" s="115"/>
      <c r="N110" s="115"/>
    </row>
    <row r="111" spans="1:14" ht="15.75" customHeight="1" x14ac:dyDescent="0.3">
      <c r="A111" s="115"/>
      <c r="B111" s="115"/>
      <c r="C111" s="115"/>
      <c r="D111" s="115"/>
      <c r="E111" s="115"/>
      <c r="F111" s="115"/>
      <c r="G111" s="116"/>
      <c r="H111" s="115"/>
      <c r="I111" s="115"/>
      <c r="J111" s="115"/>
      <c r="K111" s="115"/>
      <c r="L111" s="115"/>
      <c r="M111" s="115"/>
      <c r="N111" s="115"/>
    </row>
  </sheetData>
  <hyperlinks>
    <hyperlink ref="A2" location="'Index'!A3" tooltip="Go to the Index sheet" display="á" xr:uid="{76F5035E-350A-43C7-88D0-950A285281F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DF03-D15F-4882-A97A-69382586E63B}">
  <sheetPr>
    <tabColor theme="9"/>
    <pageSetUpPr fitToPage="1"/>
  </sheetPr>
  <dimension ref="A1:O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170</v>
      </c>
      <c r="C3" s="6" t="s">
        <v>171</v>
      </c>
      <c r="E3" s="9" t="s">
        <v>172</v>
      </c>
      <c r="F3" s="8"/>
      <c r="G3" s="8"/>
      <c r="H3" s="35"/>
      <c r="I3" s="7"/>
      <c r="J3" s="8" t="s">
        <v>173</v>
      </c>
      <c r="K3" s="6" t="s">
        <v>174</v>
      </c>
      <c r="M3" s="9" t="s">
        <v>175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9</v>
      </c>
      <c r="B5" s="15" t="s">
        <v>176</v>
      </c>
      <c r="C5" s="15" t="s">
        <v>27</v>
      </c>
      <c r="D5" s="36">
        <v>181</v>
      </c>
      <c r="E5" s="16">
        <v>9</v>
      </c>
      <c r="F5" s="36">
        <v>1690</v>
      </c>
      <c r="G5" s="37">
        <v>77</v>
      </c>
      <c r="H5" s="35"/>
      <c r="I5" s="38">
        <v>2</v>
      </c>
      <c r="J5" s="15" t="s">
        <v>177</v>
      </c>
      <c r="K5" s="15" t="s">
        <v>157</v>
      </c>
      <c r="L5" s="36">
        <v>170</v>
      </c>
      <c r="M5" s="16">
        <v>9</v>
      </c>
      <c r="N5" s="36">
        <v>1626</v>
      </c>
      <c r="O5" s="37">
        <v>76</v>
      </c>
    </row>
    <row r="6" spans="1:15" ht="15.75" customHeight="1" x14ac:dyDescent="0.3">
      <c r="A6" s="18">
        <v>5</v>
      </c>
      <c r="B6" s="19" t="s">
        <v>178</v>
      </c>
      <c r="C6" s="19" t="s">
        <v>27</v>
      </c>
      <c r="D6" s="39">
        <v>147</v>
      </c>
      <c r="E6" s="21">
        <v>2</v>
      </c>
      <c r="F6" s="39">
        <v>1642</v>
      </c>
      <c r="G6" s="40">
        <v>63</v>
      </c>
      <c r="H6" s="35"/>
      <c r="I6" s="18">
        <v>9</v>
      </c>
      <c r="J6" s="19" t="s">
        <v>179</v>
      </c>
      <c r="K6" s="19" t="s">
        <v>82</v>
      </c>
      <c r="L6" s="39">
        <v>159</v>
      </c>
      <c r="M6" s="21">
        <v>6</v>
      </c>
      <c r="N6" s="39">
        <v>1596</v>
      </c>
      <c r="O6" s="40">
        <v>75</v>
      </c>
    </row>
    <row r="7" spans="1:15" ht="15.75" customHeight="1" x14ac:dyDescent="0.3">
      <c r="A7" s="18">
        <v>7</v>
      </c>
      <c r="B7" s="19" t="s">
        <v>180</v>
      </c>
      <c r="C7" s="19" t="s">
        <v>19</v>
      </c>
      <c r="D7" s="39">
        <v>166</v>
      </c>
      <c r="E7" s="21">
        <v>5</v>
      </c>
      <c r="F7" s="39">
        <v>1642</v>
      </c>
      <c r="G7" s="40">
        <v>62</v>
      </c>
      <c r="H7" s="35"/>
      <c r="I7" s="18">
        <v>1</v>
      </c>
      <c r="J7" s="19" t="s">
        <v>181</v>
      </c>
      <c r="K7" s="19" t="s">
        <v>16</v>
      </c>
      <c r="L7" s="20">
        <v>167</v>
      </c>
      <c r="M7" s="21">
        <v>8</v>
      </c>
      <c r="N7" s="23">
        <v>1565</v>
      </c>
      <c r="O7" s="24">
        <v>65</v>
      </c>
    </row>
    <row r="8" spans="1:15" ht="15.75" customHeight="1" x14ac:dyDescent="0.3">
      <c r="A8" s="18">
        <v>3</v>
      </c>
      <c r="B8" s="19" t="s">
        <v>182</v>
      </c>
      <c r="C8" s="19" t="s">
        <v>157</v>
      </c>
      <c r="D8" s="39">
        <v>172</v>
      </c>
      <c r="E8" s="21">
        <v>7</v>
      </c>
      <c r="F8" s="39">
        <v>1626</v>
      </c>
      <c r="G8" s="40">
        <v>56</v>
      </c>
      <c r="H8" s="35"/>
      <c r="I8" s="18">
        <v>5</v>
      </c>
      <c r="J8" s="19" t="s">
        <v>183</v>
      </c>
      <c r="K8" s="19" t="s">
        <v>77</v>
      </c>
      <c r="L8" s="39">
        <v>154</v>
      </c>
      <c r="M8" s="21">
        <v>4</v>
      </c>
      <c r="N8" s="39">
        <v>1541</v>
      </c>
      <c r="O8" s="40">
        <v>57</v>
      </c>
    </row>
    <row r="9" spans="1:15" ht="15.75" customHeight="1" x14ac:dyDescent="0.3">
      <c r="A9" s="41">
        <v>2</v>
      </c>
      <c r="B9" s="19" t="s">
        <v>184</v>
      </c>
      <c r="C9" s="19" t="s">
        <v>79</v>
      </c>
      <c r="D9" s="39">
        <v>159</v>
      </c>
      <c r="E9" s="21">
        <v>3</v>
      </c>
      <c r="F9" s="39">
        <v>1617</v>
      </c>
      <c r="G9" s="40">
        <v>53</v>
      </c>
      <c r="H9" s="35"/>
      <c r="I9" s="41">
        <v>4</v>
      </c>
      <c r="J9" s="19" t="s">
        <v>185</v>
      </c>
      <c r="K9" s="19" t="s">
        <v>92</v>
      </c>
      <c r="L9" s="39">
        <v>162</v>
      </c>
      <c r="M9" s="21">
        <v>7</v>
      </c>
      <c r="N9" s="39">
        <v>1512</v>
      </c>
      <c r="O9" s="40">
        <v>54</v>
      </c>
    </row>
    <row r="10" spans="1:15" ht="15.75" customHeight="1" x14ac:dyDescent="0.3">
      <c r="A10" s="18">
        <v>1</v>
      </c>
      <c r="B10" s="19" t="s">
        <v>186</v>
      </c>
      <c r="C10" s="19" t="s">
        <v>187</v>
      </c>
      <c r="D10" s="20">
        <v>174</v>
      </c>
      <c r="E10" s="21">
        <v>8</v>
      </c>
      <c r="F10" s="23">
        <v>1611</v>
      </c>
      <c r="G10" s="24">
        <v>48</v>
      </c>
      <c r="H10" s="35"/>
      <c r="I10" s="41">
        <v>8</v>
      </c>
      <c r="J10" s="19" t="s">
        <v>188</v>
      </c>
      <c r="K10" s="19" t="s">
        <v>19</v>
      </c>
      <c r="L10" s="39">
        <v>158</v>
      </c>
      <c r="M10" s="21">
        <v>5</v>
      </c>
      <c r="N10" s="39">
        <v>1490</v>
      </c>
      <c r="O10" s="40">
        <v>49</v>
      </c>
    </row>
    <row r="11" spans="1:15" ht="15.75" customHeight="1" x14ac:dyDescent="0.3">
      <c r="A11" s="41">
        <v>8</v>
      </c>
      <c r="B11" s="19" t="s">
        <v>189</v>
      </c>
      <c r="C11" s="19" t="s">
        <v>29</v>
      </c>
      <c r="D11" s="39">
        <v>168</v>
      </c>
      <c r="E11" s="21">
        <v>6</v>
      </c>
      <c r="F11" s="39">
        <v>1569</v>
      </c>
      <c r="G11" s="40">
        <v>43</v>
      </c>
      <c r="H11" s="35"/>
      <c r="I11" s="18">
        <v>3</v>
      </c>
      <c r="J11" s="19" t="s">
        <v>190</v>
      </c>
      <c r="K11" s="19" t="s">
        <v>77</v>
      </c>
      <c r="L11" s="39">
        <v>149</v>
      </c>
      <c r="M11" s="21">
        <v>3</v>
      </c>
      <c r="N11" s="39">
        <v>1494</v>
      </c>
      <c r="O11" s="40">
        <v>46</v>
      </c>
    </row>
    <row r="12" spans="1:15" ht="15.75" customHeight="1" x14ac:dyDescent="0.3">
      <c r="A12" s="41">
        <v>4</v>
      </c>
      <c r="B12" s="19" t="s">
        <v>191</v>
      </c>
      <c r="C12" s="19" t="s">
        <v>192</v>
      </c>
      <c r="D12" s="39">
        <v>161</v>
      </c>
      <c r="E12" s="21">
        <v>4</v>
      </c>
      <c r="F12" s="39">
        <v>1551</v>
      </c>
      <c r="G12" s="40">
        <v>33</v>
      </c>
      <c r="H12" s="35"/>
      <c r="I12" s="41">
        <v>6</v>
      </c>
      <c r="J12" s="19" t="s">
        <v>193</v>
      </c>
      <c r="K12" s="19" t="s">
        <v>27</v>
      </c>
      <c r="L12" s="39" t="s">
        <v>45</v>
      </c>
      <c r="M12" s="21">
        <v>0</v>
      </c>
      <c r="N12" s="39">
        <v>0</v>
      </c>
      <c r="O12" s="40">
        <v>0</v>
      </c>
    </row>
    <row r="13" spans="1:15" ht="15.75" customHeight="1" x14ac:dyDescent="0.3">
      <c r="A13" s="42">
        <v>6</v>
      </c>
      <c r="B13" s="26" t="s">
        <v>194</v>
      </c>
      <c r="C13" s="26" t="s">
        <v>96</v>
      </c>
      <c r="D13" s="43">
        <v>145</v>
      </c>
      <c r="E13" s="28">
        <v>1</v>
      </c>
      <c r="F13" s="43">
        <v>1512</v>
      </c>
      <c r="G13" s="44">
        <v>23</v>
      </c>
      <c r="H13" s="35"/>
      <c r="I13" s="25">
        <v>7</v>
      </c>
      <c r="J13" s="26" t="s">
        <v>195</v>
      </c>
      <c r="K13" s="26" t="s">
        <v>34</v>
      </c>
      <c r="L13" s="43" t="s">
        <v>41</v>
      </c>
      <c r="M13" s="28">
        <v>0</v>
      </c>
      <c r="N13" s="43">
        <v>0</v>
      </c>
      <c r="O13" s="44">
        <v>0</v>
      </c>
    </row>
    <row r="14" spans="1:15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5" ht="15.75" customHeight="1" x14ac:dyDescent="0.3">
      <c r="A15" s="7"/>
      <c r="B15" s="8" t="s">
        <v>196</v>
      </c>
      <c r="C15" s="6" t="s">
        <v>197</v>
      </c>
      <c r="E15" s="9" t="s">
        <v>198</v>
      </c>
      <c r="F15" s="8"/>
      <c r="G15" s="8"/>
      <c r="H15" s="35"/>
      <c r="I15" s="7"/>
      <c r="J15" s="8" t="s">
        <v>199</v>
      </c>
      <c r="K15" s="6" t="s">
        <v>200</v>
      </c>
      <c r="M15" s="9" t="s">
        <v>201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H16" s="35"/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38">
        <v>2</v>
      </c>
      <c r="B17" s="15" t="s">
        <v>202</v>
      </c>
      <c r="C17" s="15" t="s">
        <v>27</v>
      </c>
      <c r="D17" s="36">
        <v>163</v>
      </c>
      <c r="E17" s="16">
        <v>7</v>
      </c>
      <c r="F17" s="36">
        <v>1645</v>
      </c>
      <c r="G17" s="37">
        <v>78</v>
      </c>
      <c r="H17" s="35"/>
      <c r="I17" s="14">
        <v>3</v>
      </c>
      <c r="J17" s="15" t="s">
        <v>203</v>
      </c>
      <c r="K17" s="15" t="s">
        <v>204</v>
      </c>
      <c r="L17" s="36">
        <v>153</v>
      </c>
      <c r="M17" s="16">
        <v>6</v>
      </c>
      <c r="N17" s="36">
        <v>1573</v>
      </c>
      <c r="O17" s="37">
        <v>65</v>
      </c>
    </row>
    <row r="18" spans="1:15" ht="15.75" customHeight="1" x14ac:dyDescent="0.3">
      <c r="A18" s="41">
        <v>6</v>
      </c>
      <c r="B18" s="19" t="s">
        <v>205</v>
      </c>
      <c r="C18" s="19" t="s">
        <v>96</v>
      </c>
      <c r="D18" s="39">
        <v>150</v>
      </c>
      <c r="E18" s="21">
        <v>4</v>
      </c>
      <c r="F18" s="39">
        <v>1586</v>
      </c>
      <c r="G18" s="40">
        <v>62</v>
      </c>
      <c r="H18" s="35"/>
      <c r="I18" s="18">
        <v>1</v>
      </c>
      <c r="J18" s="19" t="s">
        <v>206</v>
      </c>
      <c r="K18" s="19" t="s">
        <v>192</v>
      </c>
      <c r="L18" s="20">
        <v>146</v>
      </c>
      <c r="M18" s="21">
        <v>5</v>
      </c>
      <c r="N18" s="23">
        <v>1535</v>
      </c>
      <c r="O18" s="24">
        <v>61</v>
      </c>
    </row>
    <row r="19" spans="1:15" ht="15.75" customHeight="1" x14ac:dyDescent="0.3">
      <c r="A19" s="18">
        <v>1</v>
      </c>
      <c r="B19" s="19" t="s">
        <v>207</v>
      </c>
      <c r="C19" s="19" t="s">
        <v>31</v>
      </c>
      <c r="D19" s="20">
        <v>153</v>
      </c>
      <c r="E19" s="21">
        <v>5</v>
      </c>
      <c r="F19" s="23">
        <v>1581</v>
      </c>
      <c r="G19" s="24">
        <v>60</v>
      </c>
      <c r="H19" s="35"/>
      <c r="I19" s="18">
        <v>5</v>
      </c>
      <c r="J19" s="19" t="s">
        <v>208</v>
      </c>
      <c r="K19" s="19" t="s">
        <v>192</v>
      </c>
      <c r="L19" s="39" t="s">
        <v>45</v>
      </c>
      <c r="M19" s="21">
        <v>0</v>
      </c>
      <c r="N19" s="39">
        <v>1399</v>
      </c>
      <c r="O19" s="40">
        <v>59</v>
      </c>
    </row>
    <row r="20" spans="1:15" ht="15.75" customHeight="1" x14ac:dyDescent="0.3">
      <c r="A20" s="18">
        <v>5</v>
      </c>
      <c r="B20" s="19" t="s">
        <v>209</v>
      </c>
      <c r="C20" s="19" t="s">
        <v>31</v>
      </c>
      <c r="D20" s="39">
        <v>155</v>
      </c>
      <c r="E20" s="21">
        <v>6</v>
      </c>
      <c r="F20" s="39">
        <v>1535</v>
      </c>
      <c r="G20" s="40">
        <v>57</v>
      </c>
      <c r="H20" s="35"/>
      <c r="I20" s="41">
        <v>4</v>
      </c>
      <c r="J20" s="19" t="s">
        <v>210</v>
      </c>
      <c r="K20" s="19" t="s">
        <v>204</v>
      </c>
      <c r="L20" s="39">
        <v>156</v>
      </c>
      <c r="M20" s="21">
        <v>7</v>
      </c>
      <c r="N20" s="39">
        <v>1514</v>
      </c>
      <c r="O20" s="40">
        <v>56</v>
      </c>
    </row>
    <row r="21" spans="1:15" ht="15.75" customHeight="1" x14ac:dyDescent="0.3">
      <c r="A21" s="18">
        <v>9</v>
      </c>
      <c r="B21" s="19" t="s">
        <v>211</v>
      </c>
      <c r="C21" s="19" t="s">
        <v>96</v>
      </c>
      <c r="D21" s="39">
        <v>164</v>
      </c>
      <c r="E21" s="21">
        <v>8</v>
      </c>
      <c r="F21" s="39">
        <v>1567</v>
      </c>
      <c r="G21" s="40">
        <v>53</v>
      </c>
      <c r="H21" s="35"/>
      <c r="I21" s="18">
        <v>7</v>
      </c>
      <c r="J21" s="19" t="s">
        <v>212</v>
      </c>
      <c r="K21" s="19" t="s">
        <v>77</v>
      </c>
      <c r="L21" s="39">
        <v>171</v>
      </c>
      <c r="M21" s="21">
        <v>8</v>
      </c>
      <c r="N21" s="39">
        <v>1477</v>
      </c>
      <c r="O21" s="40">
        <v>48</v>
      </c>
    </row>
    <row r="22" spans="1:15" ht="15.75" customHeight="1" x14ac:dyDescent="0.3">
      <c r="A22" s="18">
        <v>7</v>
      </c>
      <c r="B22" s="19" t="s">
        <v>213</v>
      </c>
      <c r="C22" s="19" t="s">
        <v>34</v>
      </c>
      <c r="D22" s="39">
        <v>149</v>
      </c>
      <c r="E22" s="21">
        <v>3</v>
      </c>
      <c r="F22" s="39">
        <v>1529</v>
      </c>
      <c r="G22" s="40">
        <v>45</v>
      </c>
      <c r="H22" s="35"/>
      <c r="I22" s="41">
        <v>8</v>
      </c>
      <c r="J22" s="19" t="s">
        <v>214</v>
      </c>
      <c r="K22" s="19" t="s">
        <v>59</v>
      </c>
      <c r="L22" s="39">
        <v>132</v>
      </c>
      <c r="M22" s="21">
        <v>3</v>
      </c>
      <c r="N22" s="39">
        <v>1381</v>
      </c>
      <c r="O22" s="40">
        <v>34</v>
      </c>
    </row>
    <row r="23" spans="1:15" ht="15.75" customHeight="1" x14ac:dyDescent="0.3">
      <c r="A23" s="41">
        <v>4</v>
      </c>
      <c r="B23" s="19" t="s">
        <v>215</v>
      </c>
      <c r="C23" s="19" t="s">
        <v>27</v>
      </c>
      <c r="D23" s="39">
        <v>174</v>
      </c>
      <c r="E23" s="21">
        <v>9</v>
      </c>
      <c r="F23" s="39">
        <v>1529</v>
      </c>
      <c r="G23" s="40">
        <v>43</v>
      </c>
      <c r="H23" s="35"/>
      <c r="I23" s="41">
        <v>6</v>
      </c>
      <c r="J23" s="19" t="s">
        <v>216</v>
      </c>
      <c r="K23" s="19" t="s">
        <v>27</v>
      </c>
      <c r="L23" s="39">
        <v>142</v>
      </c>
      <c r="M23" s="21">
        <v>4</v>
      </c>
      <c r="N23" s="39">
        <v>1388</v>
      </c>
      <c r="O23" s="40">
        <v>31</v>
      </c>
    </row>
    <row r="24" spans="1:15" ht="15.75" customHeight="1" x14ac:dyDescent="0.3">
      <c r="A24" s="18">
        <v>3</v>
      </c>
      <c r="B24" s="19" t="s">
        <v>217</v>
      </c>
      <c r="C24" s="19" t="s">
        <v>59</v>
      </c>
      <c r="D24" s="39">
        <v>144</v>
      </c>
      <c r="E24" s="21">
        <v>2</v>
      </c>
      <c r="F24" s="39">
        <v>1479</v>
      </c>
      <c r="G24" s="40">
        <v>31</v>
      </c>
      <c r="H24" s="35"/>
      <c r="I24" s="42">
        <v>2</v>
      </c>
      <c r="J24" s="26" t="s">
        <v>218</v>
      </c>
      <c r="K24" s="26" t="s">
        <v>187</v>
      </c>
      <c r="L24" s="43">
        <v>129</v>
      </c>
      <c r="M24" s="28">
        <v>2</v>
      </c>
      <c r="N24" s="43">
        <v>1125</v>
      </c>
      <c r="O24" s="44">
        <v>12</v>
      </c>
    </row>
    <row r="25" spans="1:15" ht="15.75" customHeight="1" x14ac:dyDescent="0.3">
      <c r="A25" s="42">
        <v>8</v>
      </c>
      <c r="B25" s="26" t="s">
        <v>219</v>
      </c>
      <c r="C25" s="26" t="s">
        <v>64</v>
      </c>
      <c r="D25" s="43" t="s">
        <v>45</v>
      </c>
      <c r="E25" s="28">
        <v>0</v>
      </c>
      <c r="F25" s="43">
        <v>1343</v>
      </c>
      <c r="G25" s="44">
        <v>27</v>
      </c>
      <c r="H25" s="35"/>
      <c r="I25" s="35"/>
      <c r="J25" s="35"/>
      <c r="K25" s="35"/>
      <c r="L25" s="35"/>
      <c r="M25" s="35"/>
      <c r="N25" s="35"/>
      <c r="O25" s="35"/>
    </row>
    <row r="26" spans="1:15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5" ht="15.75" customHeight="1" x14ac:dyDescent="0.3">
      <c r="A27" s="7"/>
      <c r="B27" s="8" t="s">
        <v>220</v>
      </c>
      <c r="C27" s="6" t="s">
        <v>221</v>
      </c>
      <c r="E27" s="9" t="s">
        <v>222</v>
      </c>
      <c r="F27" s="8"/>
      <c r="G27" s="8"/>
      <c r="H27" s="35"/>
      <c r="I27" s="35"/>
      <c r="J27" s="35"/>
      <c r="K27" s="35"/>
      <c r="L27" s="35"/>
      <c r="M27" s="35"/>
      <c r="N27" s="35"/>
      <c r="O27" s="35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H28" s="35"/>
      <c r="I28" s="35"/>
      <c r="J28" s="35"/>
      <c r="K28" s="35"/>
      <c r="L28" s="35"/>
      <c r="M28" s="35"/>
      <c r="N28" s="35"/>
      <c r="O28" s="35"/>
    </row>
    <row r="29" spans="1:15" ht="15.75" customHeight="1" x14ac:dyDescent="0.3">
      <c r="A29" s="38">
        <v>4</v>
      </c>
      <c r="B29" s="15" t="s">
        <v>223</v>
      </c>
      <c r="C29" s="15" t="s">
        <v>92</v>
      </c>
      <c r="D29" s="36">
        <v>140</v>
      </c>
      <c r="E29" s="16">
        <v>6</v>
      </c>
      <c r="F29" s="36">
        <v>1479</v>
      </c>
      <c r="G29" s="37">
        <v>70</v>
      </c>
      <c r="H29" s="35"/>
      <c r="I29" s="35"/>
      <c r="J29" s="35"/>
      <c r="K29" s="35"/>
      <c r="L29" s="35"/>
      <c r="M29" s="35"/>
      <c r="N29" s="35"/>
      <c r="O29" s="35"/>
    </row>
    <row r="30" spans="1:15" ht="15.75" customHeight="1" x14ac:dyDescent="0.3">
      <c r="A30" s="41">
        <v>6</v>
      </c>
      <c r="B30" s="19" t="s">
        <v>224</v>
      </c>
      <c r="C30" s="19" t="s">
        <v>204</v>
      </c>
      <c r="D30" s="39">
        <v>154</v>
      </c>
      <c r="E30" s="21">
        <v>8</v>
      </c>
      <c r="F30" s="39">
        <v>1436</v>
      </c>
      <c r="G30" s="40">
        <v>69</v>
      </c>
      <c r="H30" s="35"/>
      <c r="I30" s="35"/>
      <c r="J30" s="35"/>
      <c r="K30" s="35"/>
      <c r="L30" s="35"/>
      <c r="M30" s="35"/>
      <c r="N30" s="35"/>
      <c r="O30" s="35"/>
    </row>
    <row r="31" spans="1:15" ht="15.75" customHeight="1" x14ac:dyDescent="0.3">
      <c r="A31" s="18">
        <v>5</v>
      </c>
      <c r="B31" s="19" t="s">
        <v>225</v>
      </c>
      <c r="C31" s="19" t="s">
        <v>92</v>
      </c>
      <c r="D31" s="39">
        <v>153</v>
      </c>
      <c r="E31" s="21">
        <v>7</v>
      </c>
      <c r="F31" s="39">
        <v>1321</v>
      </c>
      <c r="G31" s="40">
        <v>64</v>
      </c>
      <c r="H31" s="35"/>
      <c r="I31" s="35"/>
      <c r="J31" s="35"/>
      <c r="K31" s="35"/>
      <c r="L31" s="35"/>
      <c r="M31" s="35"/>
      <c r="N31" s="35"/>
      <c r="O31" s="35"/>
    </row>
    <row r="32" spans="1:15" ht="15.75" customHeight="1" x14ac:dyDescent="0.3">
      <c r="A32" s="41">
        <v>2</v>
      </c>
      <c r="B32" s="19" t="s">
        <v>226</v>
      </c>
      <c r="C32" s="19" t="s">
        <v>27</v>
      </c>
      <c r="D32" s="39">
        <v>131</v>
      </c>
      <c r="E32" s="21">
        <v>4</v>
      </c>
      <c r="F32" s="39">
        <v>1120</v>
      </c>
      <c r="G32" s="40">
        <v>40</v>
      </c>
      <c r="H32" s="35"/>
      <c r="I32" s="35"/>
      <c r="J32" s="35"/>
      <c r="K32" s="35"/>
      <c r="L32" s="35"/>
      <c r="M32" s="35"/>
      <c r="N32" s="35"/>
      <c r="O32" s="35"/>
    </row>
    <row r="33" spans="1:15" ht="15.75" customHeight="1" x14ac:dyDescent="0.3">
      <c r="A33" s="18">
        <v>1</v>
      </c>
      <c r="B33" s="19" t="s">
        <v>227</v>
      </c>
      <c r="C33" s="19" t="s">
        <v>27</v>
      </c>
      <c r="D33" s="20">
        <v>135</v>
      </c>
      <c r="E33" s="21">
        <v>5</v>
      </c>
      <c r="F33" s="23">
        <v>1180</v>
      </c>
      <c r="G33" s="24">
        <v>39</v>
      </c>
      <c r="H33" s="35"/>
      <c r="I33" s="35"/>
      <c r="J33" s="35"/>
      <c r="K33" s="35"/>
      <c r="L33" s="35"/>
      <c r="M33" s="35"/>
      <c r="N33" s="35"/>
      <c r="O33" s="35"/>
    </row>
    <row r="34" spans="1:15" ht="15.75" customHeight="1" x14ac:dyDescent="0.3">
      <c r="A34" s="18">
        <v>3</v>
      </c>
      <c r="B34" s="19" t="s">
        <v>228</v>
      </c>
      <c r="C34" s="19" t="s">
        <v>192</v>
      </c>
      <c r="D34" s="39">
        <v>113</v>
      </c>
      <c r="E34" s="21">
        <v>3</v>
      </c>
      <c r="F34" s="39">
        <v>1176</v>
      </c>
      <c r="G34" s="40">
        <v>39</v>
      </c>
      <c r="H34" s="35"/>
      <c r="I34" s="35"/>
      <c r="J34" s="35"/>
      <c r="K34" s="35"/>
      <c r="L34" s="35"/>
      <c r="M34" s="35"/>
      <c r="N34" s="35"/>
      <c r="O34" s="35"/>
    </row>
    <row r="35" spans="1:15" ht="15.75" customHeight="1" x14ac:dyDescent="0.3">
      <c r="A35" s="41">
        <v>8</v>
      </c>
      <c r="B35" s="19" t="s">
        <v>229</v>
      </c>
      <c r="C35" s="19" t="s">
        <v>92</v>
      </c>
      <c r="D35" s="39" t="s">
        <v>45</v>
      </c>
      <c r="E35" s="21">
        <v>0</v>
      </c>
      <c r="F35" s="39">
        <v>377</v>
      </c>
      <c r="G35" s="40">
        <v>12</v>
      </c>
      <c r="H35" s="35"/>
      <c r="I35" s="35"/>
      <c r="J35" s="35"/>
      <c r="K35" s="35"/>
      <c r="L35" s="35"/>
      <c r="M35" s="35"/>
      <c r="N35" s="35"/>
      <c r="O35" s="35"/>
    </row>
    <row r="36" spans="1:15" ht="15.75" customHeight="1" x14ac:dyDescent="0.3">
      <c r="A36" s="25">
        <v>7</v>
      </c>
      <c r="B36" s="26" t="s">
        <v>230</v>
      </c>
      <c r="C36" s="26" t="s">
        <v>82</v>
      </c>
      <c r="D36" s="43" t="s">
        <v>45</v>
      </c>
      <c r="E36" s="28">
        <v>0</v>
      </c>
      <c r="F36" s="43">
        <v>203</v>
      </c>
      <c r="G36" s="44">
        <v>4</v>
      </c>
      <c r="H36" s="35"/>
      <c r="I36" s="35"/>
      <c r="J36" s="35"/>
      <c r="K36" s="35"/>
      <c r="L36" s="35"/>
      <c r="M36" s="35"/>
      <c r="N36" s="35"/>
      <c r="O36" s="35"/>
    </row>
    <row r="37" spans="1:15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</row>
    <row r="38" spans="1:15" ht="15.75" customHeight="1" x14ac:dyDescent="0.3">
      <c r="A38" s="35"/>
      <c r="B38" s="6" t="s">
        <v>167</v>
      </c>
      <c r="F38" s="34" t="s">
        <v>168</v>
      </c>
      <c r="H38" s="35"/>
      <c r="I38" s="35"/>
      <c r="J38" s="35"/>
      <c r="K38" s="35"/>
      <c r="L38" s="35"/>
      <c r="M38" s="35"/>
      <c r="N38" s="35"/>
      <c r="O38" s="35"/>
    </row>
    <row r="39" spans="1:15" ht="15.75" customHeight="1" x14ac:dyDescent="0.3">
      <c r="A39" s="35"/>
      <c r="B39" s="6" t="s">
        <v>169</v>
      </c>
      <c r="H39" s="35"/>
      <c r="I39" s="35"/>
      <c r="J39" s="35"/>
      <c r="K39" s="35"/>
      <c r="L39" s="35"/>
      <c r="M39" s="35"/>
      <c r="N39" s="35"/>
      <c r="O39" s="35"/>
    </row>
    <row r="40" spans="1:15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1:15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</row>
    <row r="42" spans="1:15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</row>
    <row r="43" spans="1:15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</row>
    <row r="44" spans="1:15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</row>
    <row r="45" spans="1:15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</row>
    <row r="46" spans="1:15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</row>
    <row r="47" spans="1:15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</row>
    <row r="48" spans="1:15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</row>
    <row r="49" spans="1:15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</row>
    <row r="50" spans="1:15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</row>
    <row r="51" spans="1:15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</row>
    <row r="52" spans="1:15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</row>
    <row r="53" spans="1:15" x14ac:dyDescent="0.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</row>
    <row r="54" spans="1:15" x14ac:dyDescent="0.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</row>
    <row r="55" spans="1:15" x14ac:dyDescent="0.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</row>
    <row r="56" spans="1:15" x14ac:dyDescent="0.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</row>
    <row r="57" spans="1:15" x14ac:dyDescent="0.3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</row>
    <row r="58" spans="1:15" x14ac:dyDescent="0.3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</row>
    <row r="59" spans="1:15" x14ac:dyDescent="0.3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</row>
    <row r="60" spans="1:15" x14ac:dyDescent="0.3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</row>
    <row r="61" spans="1:15" x14ac:dyDescent="0.3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</row>
    <row r="62" spans="1:15" x14ac:dyDescent="0.3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</row>
    <row r="63" spans="1:15" x14ac:dyDescent="0.3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</row>
    <row r="64" spans="1:15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x14ac:dyDescent="0.3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x14ac:dyDescent="0.3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</row>
    <row r="67" spans="1:15" x14ac:dyDescent="0.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1:15" x14ac:dyDescent="0.3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</row>
    <row r="69" spans="1:15" x14ac:dyDescent="0.3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</row>
    <row r="70" spans="1:15" x14ac:dyDescent="0.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  <row r="71" spans="1:15" x14ac:dyDescent="0.3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</row>
  </sheetData>
  <hyperlinks>
    <hyperlink ref="B2" location="'Index'!A3" tooltip="Go to the Index sheet" display="á" xr:uid="{BC6502F6-26D0-4866-9AF4-818389B7D99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D20FD-0B8A-4089-A43A-CAE27D1FE57A}">
  <sheetPr>
    <tabColor theme="4" tint="0.39997558519241921"/>
    <pageSetUpPr fitToPage="1"/>
  </sheetPr>
  <dimension ref="A1:S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683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684</v>
      </c>
      <c r="E3" s="9" t="s">
        <v>685</v>
      </c>
      <c r="F3" s="8"/>
      <c r="G3" s="8"/>
      <c r="H3" s="8"/>
      <c r="I3" s="8"/>
      <c r="J3" s="8"/>
      <c r="K3" s="7"/>
      <c r="L3" s="8" t="s">
        <v>6</v>
      </c>
      <c r="M3" s="6" t="s">
        <v>686</v>
      </c>
      <c r="O3" s="9" t="s">
        <v>687</v>
      </c>
      <c r="P3" s="8"/>
      <c r="Q3" s="8"/>
      <c r="R3" s="8"/>
      <c r="S3" s="8"/>
    </row>
    <row r="4" spans="1:19" ht="15.75" customHeight="1" x14ac:dyDescent="0.3">
      <c r="A4" s="71">
        <v>2</v>
      </c>
      <c r="B4" s="11" t="s">
        <v>9</v>
      </c>
      <c r="C4" s="72" t="s">
        <v>10</v>
      </c>
      <c r="D4" s="47"/>
      <c r="E4" s="75"/>
      <c r="F4" s="12" t="s">
        <v>11</v>
      </c>
      <c r="G4" s="12" t="s">
        <v>12</v>
      </c>
      <c r="H4" s="12" t="s">
        <v>13</v>
      </c>
      <c r="I4" s="13" t="s">
        <v>14</v>
      </c>
      <c r="K4" s="71">
        <v>2</v>
      </c>
      <c r="L4" s="11" t="s">
        <v>9</v>
      </c>
      <c r="M4" s="72" t="s">
        <v>10</v>
      </c>
      <c r="N4" s="47"/>
      <c r="O4" s="75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8</v>
      </c>
      <c r="B5" s="15" t="s">
        <v>688</v>
      </c>
      <c r="C5" s="15" t="s">
        <v>92</v>
      </c>
      <c r="D5" s="16">
        <v>100</v>
      </c>
      <c r="E5" s="16">
        <v>100</v>
      </c>
      <c r="F5" s="16">
        <f t="shared" ref="F5:F12" si="0">SUM(D5:E5)</f>
        <v>200</v>
      </c>
      <c r="G5" s="16">
        <v>8</v>
      </c>
      <c r="H5" s="16">
        <v>1990</v>
      </c>
      <c r="I5" s="17">
        <v>78</v>
      </c>
      <c r="K5" s="14">
        <v>8</v>
      </c>
      <c r="L5" s="15" t="s">
        <v>689</v>
      </c>
      <c r="M5" s="15" t="s">
        <v>480</v>
      </c>
      <c r="N5" s="16">
        <v>98</v>
      </c>
      <c r="O5" s="16">
        <v>99</v>
      </c>
      <c r="P5" s="16">
        <f t="shared" ref="P5:P12" si="1">SUM(N5:O5)</f>
        <v>197</v>
      </c>
      <c r="Q5" s="16">
        <v>8</v>
      </c>
      <c r="R5" s="16">
        <v>1960</v>
      </c>
      <c r="S5" s="17">
        <v>66</v>
      </c>
    </row>
    <row r="6" spans="1:19" ht="15.75" customHeight="1" x14ac:dyDescent="0.3">
      <c r="A6" s="18">
        <v>7</v>
      </c>
      <c r="B6" s="19" t="s">
        <v>690</v>
      </c>
      <c r="C6" s="19" t="s">
        <v>597</v>
      </c>
      <c r="D6" s="20">
        <v>99</v>
      </c>
      <c r="E6" s="20">
        <v>99</v>
      </c>
      <c r="F6" s="20">
        <f t="shared" si="0"/>
        <v>198</v>
      </c>
      <c r="G6" s="21">
        <v>7</v>
      </c>
      <c r="H6" s="20">
        <v>1963</v>
      </c>
      <c r="I6" s="22">
        <v>63</v>
      </c>
      <c r="K6" s="18">
        <v>6</v>
      </c>
      <c r="L6" s="19" t="s">
        <v>540</v>
      </c>
      <c r="M6" s="19" t="s">
        <v>425</v>
      </c>
      <c r="N6" s="20">
        <v>94</v>
      </c>
      <c r="O6" s="20">
        <v>98</v>
      </c>
      <c r="P6" s="20">
        <f t="shared" si="1"/>
        <v>192</v>
      </c>
      <c r="Q6" s="21">
        <v>5</v>
      </c>
      <c r="R6" s="20">
        <v>1945</v>
      </c>
      <c r="S6" s="22">
        <v>54</v>
      </c>
    </row>
    <row r="7" spans="1:19" ht="15.75" customHeight="1" x14ac:dyDescent="0.3">
      <c r="A7" s="18">
        <v>5</v>
      </c>
      <c r="B7" s="19" t="s">
        <v>691</v>
      </c>
      <c r="C7" s="19" t="s">
        <v>381</v>
      </c>
      <c r="D7" s="20">
        <v>99</v>
      </c>
      <c r="E7" s="20">
        <v>99</v>
      </c>
      <c r="F7" s="20">
        <f t="shared" si="0"/>
        <v>198</v>
      </c>
      <c r="G7" s="21">
        <v>7</v>
      </c>
      <c r="H7" s="20">
        <v>1952</v>
      </c>
      <c r="I7" s="22">
        <v>55</v>
      </c>
      <c r="J7" s="76"/>
      <c r="K7" s="18">
        <v>5</v>
      </c>
      <c r="L7" s="19" t="s">
        <v>471</v>
      </c>
      <c r="M7" s="19" t="s">
        <v>325</v>
      </c>
      <c r="N7" s="20">
        <v>94</v>
      </c>
      <c r="O7" s="20">
        <v>97</v>
      </c>
      <c r="P7" s="20">
        <f t="shared" si="1"/>
        <v>191</v>
      </c>
      <c r="Q7" s="21">
        <v>3</v>
      </c>
      <c r="R7" s="20">
        <v>1945</v>
      </c>
      <c r="S7" s="22">
        <v>51</v>
      </c>
    </row>
    <row r="8" spans="1:19" ht="15.75" customHeight="1" x14ac:dyDescent="0.3">
      <c r="A8" s="18">
        <v>1</v>
      </c>
      <c r="B8" s="19" t="s">
        <v>549</v>
      </c>
      <c r="C8" s="19" t="s">
        <v>425</v>
      </c>
      <c r="D8" s="20">
        <v>95</v>
      </c>
      <c r="E8" s="20">
        <v>98</v>
      </c>
      <c r="F8" s="20">
        <f t="shared" si="0"/>
        <v>193</v>
      </c>
      <c r="G8" s="21">
        <v>4</v>
      </c>
      <c r="H8" s="23">
        <v>1940</v>
      </c>
      <c r="I8" s="24">
        <v>48</v>
      </c>
      <c r="K8" s="18">
        <v>7</v>
      </c>
      <c r="L8" s="19" t="s">
        <v>596</v>
      </c>
      <c r="M8" s="19" t="s">
        <v>597</v>
      </c>
      <c r="N8" s="20">
        <v>96</v>
      </c>
      <c r="O8" s="20">
        <v>98</v>
      </c>
      <c r="P8" s="20">
        <f t="shared" si="1"/>
        <v>194</v>
      </c>
      <c r="Q8" s="21">
        <v>7</v>
      </c>
      <c r="R8" s="20">
        <v>1932</v>
      </c>
      <c r="S8" s="22">
        <v>48</v>
      </c>
    </row>
    <row r="9" spans="1:19" ht="15.75" customHeight="1" x14ac:dyDescent="0.3">
      <c r="A9" s="18">
        <v>6</v>
      </c>
      <c r="B9" s="19" t="s">
        <v>692</v>
      </c>
      <c r="C9" s="19" t="s">
        <v>597</v>
      </c>
      <c r="D9" s="20">
        <v>96</v>
      </c>
      <c r="E9" s="20">
        <v>98</v>
      </c>
      <c r="F9" s="20">
        <f t="shared" si="0"/>
        <v>194</v>
      </c>
      <c r="G9" s="21">
        <v>5</v>
      </c>
      <c r="H9" s="20">
        <v>1942</v>
      </c>
      <c r="I9" s="22">
        <v>47</v>
      </c>
      <c r="K9" s="18">
        <v>1</v>
      </c>
      <c r="L9" s="19" t="s">
        <v>108</v>
      </c>
      <c r="M9" s="19" t="s">
        <v>480</v>
      </c>
      <c r="N9" s="20">
        <v>96</v>
      </c>
      <c r="O9" s="20">
        <v>97</v>
      </c>
      <c r="P9" s="20">
        <f t="shared" si="1"/>
        <v>193</v>
      </c>
      <c r="Q9" s="21">
        <v>6</v>
      </c>
      <c r="R9" s="23">
        <v>1932</v>
      </c>
      <c r="S9" s="24">
        <v>45</v>
      </c>
    </row>
    <row r="10" spans="1:19" ht="15.75" customHeight="1" x14ac:dyDescent="0.3">
      <c r="A10" s="18">
        <v>3</v>
      </c>
      <c r="B10" s="19" t="s">
        <v>693</v>
      </c>
      <c r="C10" s="19" t="s">
        <v>325</v>
      </c>
      <c r="D10" s="20">
        <v>96</v>
      </c>
      <c r="E10" s="20">
        <v>97</v>
      </c>
      <c r="F10" s="20">
        <f t="shared" si="0"/>
        <v>193</v>
      </c>
      <c r="G10" s="21">
        <v>4</v>
      </c>
      <c r="H10" s="20">
        <v>1732</v>
      </c>
      <c r="I10" s="22">
        <v>40</v>
      </c>
      <c r="K10" s="18">
        <v>4</v>
      </c>
      <c r="L10" s="19" t="s">
        <v>375</v>
      </c>
      <c r="M10" s="19" t="s">
        <v>157</v>
      </c>
      <c r="N10" s="20">
        <v>92</v>
      </c>
      <c r="O10" s="20">
        <v>94</v>
      </c>
      <c r="P10" s="20">
        <f t="shared" si="1"/>
        <v>186</v>
      </c>
      <c r="Q10" s="21">
        <v>2</v>
      </c>
      <c r="R10" s="20">
        <v>1930</v>
      </c>
      <c r="S10" s="22">
        <v>44</v>
      </c>
    </row>
    <row r="11" spans="1:19" ht="15.75" customHeight="1" x14ac:dyDescent="0.3">
      <c r="A11" s="18">
        <v>2</v>
      </c>
      <c r="B11" s="19" t="s">
        <v>694</v>
      </c>
      <c r="C11" s="19" t="s">
        <v>381</v>
      </c>
      <c r="D11" s="20">
        <v>86</v>
      </c>
      <c r="E11" s="20">
        <v>93</v>
      </c>
      <c r="F11" s="20">
        <f t="shared" si="0"/>
        <v>179</v>
      </c>
      <c r="G11" s="21">
        <v>2</v>
      </c>
      <c r="H11" s="23">
        <v>1831</v>
      </c>
      <c r="I11" s="24">
        <v>20</v>
      </c>
      <c r="K11" s="18">
        <v>3</v>
      </c>
      <c r="L11" s="19" t="s">
        <v>695</v>
      </c>
      <c r="M11" s="19" t="s">
        <v>597</v>
      </c>
      <c r="N11" s="20">
        <v>95</v>
      </c>
      <c r="O11" s="20">
        <v>97</v>
      </c>
      <c r="P11" s="20">
        <f t="shared" si="1"/>
        <v>192</v>
      </c>
      <c r="Q11" s="21">
        <v>5</v>
      </c>
      <c r="R11" s="20">
        <v>1923</v>
      </c>
      <c r="S11" s="22">
        <v>39</v>
      </c>
    </row>
    <row r="12" spans="1:19" ht="15.75" customHeight="1" x14ac:dyDescent="0.3">
      <c r="A12" s="25">
        <v>4</v>
      </c>
      <c r="B12" s="26" t="s">
        <v>696</v>
      </c>
      <c r="C12" s="26" t="s">
        <v>92</v>
      </c>
      <c r="D12" s="27" t="s">
        <v>45</v>
      </c>
      <c r="E12" s="27"/>
      <c r="F12" s="27">
        <f t="shared" si="0"/>
        <v>0</v>
      </c>
      <c r="G12" s="28">
        <v>0</v>
      </c>
      <c r="H12" s="27">
        <v>753</v>
      </c>
      <c r="I12" s="29">
        <v>12</v>
      </c>
      <c r="K12" s="25">
        <v>2</v>
      </c>
      <c r="L12" s="26" t="s">
        <v>697</v>
      </c>
      <c r="M12" s="26" t="s">
        <v>325</v>
      </c>
      <c r="N12" s="27">
        <v>92</v>
      </c>
      <c r="O12" s="27">
        <v>92</v>
      </c>
      <c r="P12" s="27">
        <f t="shared" si="1"/>
        <v>184</v>
      </c>
      <c r="Q12" s="28">
        <v>1</v>
      </c>
      <c r="R12" s="27">
        <v>1911</v>
      </c>
      <c r="S12" s="29">
        <v>32</v>
      </c>
    </row>
    <row r="13" spans="1:19" ht="15.75" customHeight="1" x14ac:dyDescent="0.3"/>
    <row r="14" spans="1:19" ht="15.75" customHeight="1" x14ac:dyDescent="0.3">
      <c r="A14" s="7"/>
      <c r="B14" s="8" t="s">
        <v>48</v>
      </c>
      <c r="C14" s="6" t="s">
        <v>698</v>
      </c>
      <c r="E14" s="9" t="s">
        <v>699</v>
      </c>
      <c r="F14" s="8"/>
      <c r="G14" s="8"/>
      <c r="H14" s="8"/>
      <c r="I14" s="8"/>
      <c r="K14" s="7"/>
      <c r="L14" s="8" t="s">
        <v>51</v>
      </c>
      <c r="M14" s="6" t="s">
        <v>433</v>
      </c>
      <c r="O14" s="9" t="s">
        <v>584</v>
      </c>
      <c r="P14" s="8"/>
      <c r="Q14" s="8"/>
      <c r="R14" s="8"/>
      <c r="S14" s="8"/>
    </row>
    <row r="15" spans="1:19" ht="15.75" customHeight="1" x14ac:dyDescent="0.3">
      <c r="A15" s="71">
        <v>2</v>
      </c>
      <c r="B15" s="11" t="s">
        <v>9</v>
      </c>
      <c r="C15" s="72" t="s">
        <v>10</v>
      </c>
      <c r="D15" s="47"/>
      <c r="E15" s="75"/>
      <c r="F15" s="12" t="s">
        <v>11</v>
      </c>
      <c r="G15" s="12" t="s">
        <v>12</v>
      </c>
      <c r="H15" s="12" t="s">
        <v>13</v>
      </c>
      <c r="I15" s="13" t="s">
        <v>14</v>
      </c>
      <c r="K15" s="71">
        <v>2</v>
      </c>
      <c r="L15" s="11" t="s">
        <v>9</v>
      </c>
      <c r="M15" s="72" t="s">
        <v>10</v>
      </c>
      <c r="N15" s="47"/>
      <c r="O15" s="75"/>
      <c r="P15" s="12" t="s">
        <v>11</v>
      </c>
      <c r="Q15" s="12" t="s">
        <v>12</v>
      </c>
      <c r="R15" s="12" t="s">
        <v>13</v>
      </c>
      <c r="S15" s="13" t="s">
        <v>14</v>
      </c>
    </row>
    <row r="16" spans="1:19" ht="15.75" customHeight="1" x14ac:dyDescent="0.3">
      <c r="A16" s="14">
        <v>3</v>
      </c>
      <c r="B16" s="15" t="s">
        <v>110</v>
      </c>
      <c r="C16" s="15" t="s">
        <v>111</v>
      </c>
      <c r="D16" s="16">
        <v>99</v>
      </c>
      <c r="E16" s="16">
        <v>99</v>
      </c>
      <c r="F16" s="16">
        <f t="shared" ref="F16:F23" si="2">SUM(D16:E16)</f>
        <v>198</v>
      </c>
      <c r="G16" s="16">
        <v>8</v>
      </c>
      <c r="H16" s="16">
        <v>1956</v>
      </c>
      <c r="I16" s="17">
        <v>78</v>
      </c>
      <c r="K16" s="14">
        <v>8</v>
      </c>
      <c r="L16" s="15" t="s">
        <v>700</v>
      </c>
      <c r="M16" s="15" t="s">
        <v>381</v>
      </c>
      <c r="N16" s="16">
        <v>95</v>
      </c>
      <c r="O16" s="16">
        <v>97</v>
      </c>
      <c r="P16" s="16">
        <f t="shared" ref="P16:P23" si="3">SUM(N16:O16)</f>
        <v>192</v>
      </c>
      <c r="Q16" s="16">
        <v>8</v>
      </c>
      <c r="R16" s="16">
        <v>1915</v>
      </c>
      <c r="S16" s="17">
        <v>69</v>
      </c>
    </row>
    <row r="17" spans="1:19" ht="15.75" customHeight="1" x14ac:dyDescent="0.3">
      <c r="A17" s="18">
        <v>7</v>
      </c>
      <c r="B17" s="19" t="s">
        <v>701</v>
      </c>
      <c r="C17" s="19" t="s">
        <v>92</v>
      </c>
      <c r="D17" s="20">
        <v>94</v>
      </c>
      <c r="E17" s="20">
        <v>99</v>
      </c>
      <c r="F17" s="20">
        <f t="shared" si="2"/>
        <v>193</v>
      </c>
      <c r="G17" s="21">
        <v>5</v>
      </c>
      <c r="H17" s="20">
        <v>1901</v>
      </c>
      <c r="I17" s="22">
        <v>54</v>
      </c>
      <c r="K17" s="18">
        <v>6</v>
      </c>
      <c r="L17" s="19" t="s">
        <v>580</v>
      </c>
      <c r="M17" s="19" t="s">
        <v>92</v>
      </c>
      <c r="N17" s="20">
        <v>92</v>
      </c>
      <c r="O17" s="20">
        <v>97</v>
      </c>
      <c r="P17" s="20">
        <f t="shared" si="3"/>
        <v>189</v>
      </c>
      <c r="Q17" s="21">
        <v>6</v>
      </c>
      <c r="R17" s="20">
        <v>1904</v>
      </c>
      <c r="S17" s="22">
        <v>67</v>
      </c>
    </row>
    <row r="18" spans="1:19" ht="15.75" customHeight="1" x14ac:dyDescent="0.3">
      <c r="A18" s="18">
        <v>1</v>
      </c>
      <c r="B18" s="19" t="s">
        <v>702</v>
      </c>
      <c r="C18" s="19" t="s">
        <v>703</v>
      </c>
      <c r="D18" s="20">
        <v>94</v>
      </c>
      <c r="E18" s="20">
        <v>95</v>
      </c>
      <c r="F18" s="20">
        <f t="shared" si="2"/>
        <v>189</v>
      </c>
      <c r="G18" s="21">
        <v>4</v>
      </c>
      <c r="H18" s="23">
        <v>1891</v>
      </c>
      <c r="I18" s="24">
        <v>50</v>
      </c>
      <c r="K18" s="18">
        <v>2</v>
      </c>
      <c r="L18" s="19" t="s">
        <v>36</v>
      </c>
      <c r="M18" s="19" t="s">
        <v>325</v>
      </c>
      <c r="N18" s="20">
        <v>91</v>
      </c>
      <c r="O18" s="20">
        <v>98</v>
      </c>
      <c r="P18" s="20">
        <f t="shared" si="3"/>
        <v>189</v>
      </c>
      <c r="Q18" s="21">
        <v>6</v>
      </c>
      <c r="R18" s="20">
        <v>1897</v>
      </c>
      <c r="S18" s="22">
        <v>62</v>
      </c>
    </row>
    <row r="19" spans="1:19" ht="15.75" customHeight="1" x14ac:dyDescent="0.3">
      <c r="A19" s="18">
        <v>4</v>
      </c>
      <c r="B19" s="19" t="s">
        <v>704</v>
      </c>
      <c r="C19" s="19" t="s">
        <v>597</v>
      </c>
      <c r="D19" s="20">
        <v>97</v>
      </c>
      <c r="E19" s="20">
        <v>97</v>
      </c>
      <c r="F19" s="20">
        <f t="shared" si="2"/>
        <v>194</v>
      </c>
      <c r="G19" s="21">
        <v>6</v>
      </c>
      <c r="H19" s="20">
        <v>1894</v>
      </c>
      <c r="I19" s="22">
        <v>47</v>
      </c>
      <c r="K19" s="18">
        <v>5</v>
      </c>
      <c r="L19" s="19" t="s">
        <v>531</v>
      </c>
      <c r="M19" s="19" t="s">
        <v>325</v>
      </c>
      <c r="N19" s="20">
        <v>87</v>
      </c>
      <c r="O19" s="20">
        <v>95</v>
      </c>
      <c r="P19" s="20">
        <f t="shared" si="3"/>
        <v>182</v>
      </c>
      <c r="Q19" s="21">
        <v>4</v>
      </c>
      <c r="R19" s="20">
        <v>1893</v>
      </c>
      <c r="S19" s="22">
        <v>59</v>
      </c>
    </row>
    <row r="20" spans="1:19" ht="15.75" customHeight="1" x14ac:dyDescent="0.3">
      <c r="A20" s="18">
        <v>8</v>
      </c>
      <c r="B20" s="19" t="s">
        <v>705</v>
      </c>
      <c r="C20" s="19" t="s">
        <v>703</v>
      </c>
      <c r="D20" s="20">
        <v>92</v>
      </c>
      <c r="E20" s="20">
        <v>95</v>
      </c>
      <c r="F20" s="20">
        <f t="shared" si="2"/>
        <v>187</v>
      </c>
      <c r="G20" s="21">
        <v>3</v>
      </c>
      <c r="H20" s="20">
        <v>1877</v>
      </c>
      <c r="I20" s="22">
        <v>45</v>
      </c>
      <c r="K20" s="18">
        <v>3</v>
      </c>
      <c r="L20" s="19" t="s">
        <v>706</v>
      </c>
      <c r="M20" s="19" t="s">
        <v>343</v>
      </c>
      <c r="N20" s="20">
        <v>95</v>
      </c>
      <c r="O20" s="20">
        <v>95</v>
      </c>
      <c r="P20" s="20">
        <f t="shared" si="3"/>
        <v>190</v>
      </c>
      <c r="Q20" s="21">
        <v>7</v>
      </c>
      <c r="R20" s="20">
        <v>1788</v>
      </c>
      <c r="S20" s="22">
        <v>36</v>
      </c>
    </row>
    <row r="21" spans="1:19" ht="15.75" customHeight="1" x14ac:dyDescent="0.3">
      <c r="A21" s="18">
        <v>5</v>
      </c>
      <c r="B21" s="19" t="s">
        <v>707</v>
      </c>
      <c r="C21" s="19" t="s">
        <v>708</v>
      </c>
      <c r="D21" s="20">
        <v>88</v>
      </c>
      <c r="E21" s="20">
        <v>90</v>
      </c>
      <c r="F21" s="20">
        <f t="shared" si="2"/>
        <v>178</v>
      </c>
      <c r="G21" s="21">
        <v>1</v>
      </c>
      <c r="H21" s="20">
        <v>1857</v>
      </c>
      <c r="I21" s="22">
        <v>38</v>
      </c>
      <c r="K21" s="18">
        <v>1</v>
      </c>
      <c r="L21" s="19" t="s">
        <v>185</v>
      </c>
      <c r="M21" s="19" t="s">
        <v>92</v>
      </c>
      <c r="N21" s="20">
        <v>85</v>
      </c>
      <c r="O21" s="20">
        <v>88</v>
      </c>
      <c r="P21" s="20">
        <f t="shared" si="3"/>
        <v>173</v>
      </c>
      <c r="Q21" s="21">
        <v>2</v>
      </c>
      <c r="R21" s="23">
        <v>1785</v>
      </c>
      <c r="S21" s="24">
        <v>33</v>
      </c>
    </row>
    <row r="22" spans="1:19" ht="15.75" customHeight="1" x14ac:dyDescent="0.3">
      <c r="A22" s="18">
        <v>2</v>
      </c>
      <c r="B22" s="19" t="s">
        <v>383</v>
      </c>
      <c r="C22" s="19" t="s">
        <v>19</v>
      </c>
      <c r="D22" s="20">
        <v>90</v>
      </c>
      <c r="E22" s="20">
        <v>95</v>
      </c>
      <c r="F22" s="20">
        <f t="shared" si="2"/>
        <v>185</v>
      </c>
      <c r="G22" s="21">
        <v>2</v>
      </c>
      <c r="H22" s="20">
        <v>1878</v>
      </c>
      <c r="I22" s="22">
        <v>37</v>
      </c>
      <c r="K22" s="18">
        <v>7</v>
      </c>
      <c r="L22" s="19" t="s">
        <v>709</v>
      </c>
      <c r="M22" s="19" t="s">
        <v>381</v>
      </c>
      <c r="N22" s="20">
        <v>88</v>
      </c>
      <c r="O22" s="20">
        <v>89</v>
      </c>
      <c r="P22" s="20">
        <f t="shared" si="3"/>
        <v>177</v>
      </c>
      <c r="Q22" s="21">
        <v>3</v>
      </c>
      <c r="R22" s="20">
        <v>1574</v>
      </c>
      <c r="S22" s="22">
        <v>23</v>
      </c>
    </row>
    <row r="23" spans="1:19" ht="15.75" customHeight="1" x14ac:dyDescent="0.3">
      <c r="A23" s="25">
        <v>6</v>
      </c>
      <c r="B23" s="26" t="s">
        <v>474</v>
      </c>
      <c r="C23" s="26" t="s">
        <v>325</v>
      </c>
      <c r="D23" s="27">
        <v>97</v>
      </c>
      <c r="E23" s="27">
        <v>98</v>
      </c>
      <c r="F23" s="27">
        <f t="shared" si="2"/>
        <v>195</v>
      </c>
      <c r="G23" s="28">
        <v>7</v>
      </c>
      <c r="H23" s="27">
        <v>1865</v>
      </c>
      <c r="I23" s="29">
        <v>34</v>
      </c>
      <c r="K23" s="25">
        <v>4</v>
      </c>
      <c r="L23" s="26" t="s">
        <v>710</v>
      </c>
      <c r="M23" s="26" t="s">
        <v>597</v>
      </c>
      <c r="N23" s="27" t="s">
        <v>45</v>
      </c>
      <c r="O23" s="27"/>
      <c r="P23" s="27">
        <f t="shared" si="3"/>
        <v>0</v>
      </c>
      <c r="Q23" s="28">
        <v>0</v>
      </c>
      <c r="R23" s="27">
        <v>1019</v>
      </c>
      <c r="S23" s="29">
        <v>11</v>
      </c>
    </row>
    <row r="24" spans="1:19" ht="15.75" customHeight="1" x14ac:dyDescent="0.3"/>
    <row r="25" spans="1:19" ht="15.75" customHeight="1" x14ac:dyDescent="0.3">
      <c r="A25" s="7"/>
      <c r="B25" s="8" t="s">
        <v>83</v>
      </c>
      <c r="C25" s="6" t="s">
        <v>711</v>
      </c>
      <c r="E25" s="9" t="s">
        <v>712</v>
      </c>
      <c r="F25" s="8"/>
      <c r="G25" s="8"/>
      <c r="H25" s="8"/>
      <c r="I25" s="8"/>
      <c r="K25" s="7"/>
      <c r="L25" s="8" t="s">
        <v>86</v>
      </c>
      <c r="M25" s="6" t="s">
        <v>713</v>
      </c>
      <c r="O25" s="9" t="s">
        <v>714</v>
      </c>
      <c r="P25" s="8"/>
      <c r="Q25" s="8"/>
      <c r="R25" s="8"/>
      <c r="S25" s="8"/>
    </row>
    <row r="26" spans="1:19" ht="15.75" customHeight="1" x14ac:dyDescent="0.3">
      <c r="A26" s="71">
        <v>2</v>
      </c>
      <c r="B26" s="11" t="s">
        <v>9</v>
      </c>
      <c r="C26" s="72" t="s">
        <v>10</v>
      </c>
      <c r="D26" s="47"/>
      <c r="E26" s="75"/>
      <c r="F26" s="12" t="s">
        <v>11</v>
      </c>
      <c r="G26" s="12" t="s">
        <v>12</v>
      </c>
      <c r="H26" s="12" t="s">
        <v>13</v>
      </c>
      <c r="I26" s="13" t="s">
        <v>14</v>
      </c>
      <c r="K26" s="71">
        <v>2</v>
      </c>
      <c r="L26" s="11" t="s">
        <v>9</v>
      </c>
      <c r="M26" s="72" t="s">
        <v>10</v>
      </c>
      <c r="N26" s="47"/>
      <c r="O26" s="75"/>
      <c r="P26" s="12" t="s">
        <v>11</v>
      </c>
      <c r="Q26" s="12" t="s">
        <v>12</v>
      </c>
      <c r="R26" s="12" t="s">
        <v>13</v>
      </c>
      <c r="S26" s="13" t="s">
        <v>14</v>
      </c>
    </row>
    <row r="27" spans="1:19" ht="15.75" customHeight="1" x14ac:dyDescent="0.3">
      <c r="A27" s="14">
        <v>3</v>
      </c>
      <c r="B27" s="15" t="s">
        <v>715</v>
      </c>
      <c r="C27" s="15" t="s">
        <v>597</v>
      </c>
      <c r="D27" s="16">
        <v>93</v>
      </c>
      <c r="E27" s="16">
        <v>95</v>
      </c>
      <c r="F27" s="16">
        <f t="shared" ref="F27:F33" si="4">SUM(D27:E27)</f>
        <v>188</v>
      </c>
      <c r="G27" s="16">
        <v>6</v>
      </c>
      <c r="H27" s="16">
        <v>1877</v>
      </c>
      <c r="I27" s="17">
        <v>64</v>
      </c>
      <c r="K27" s="14">
        <v>4</v>
      </c>
      <c r="L27" s="15" t="s">
        <v>483</v>
      </c>
      <c r="M27" s="15" t="s">
        <v>484</v>
      </c>
      <c r="N27" s="16">
        <v>91</v>
      </c>
      <c r="O27" s="16">
        <v>94</v>
      </c>
      <c r="P27" s="16">
        <f t="shared" ref="P27:P33" si="5">SUM(N27:O27)</f>
        <v>185</v>
      </c>
      <c r="Q27" s="16">
        <v>7</v>
      </c>
      <c r="R27" s="16">
        <v>1630</v>
      </c>
      <c r="S27" s="17">
        <v>56</v>
      </c>
    </row>
    <row r="28" spans="1:19" ht="15.75" customHeight="1" x14ac:dyDescent="0.3">
      <c r="A28" s="18">
        <v>6</v>
      </c>
      <c r="B28" s="19" t="s">
        <v>81</v>
      </c>
      <c r="C28" s="19" t="s">
        <v>325</v>
      </c>
      <c r="D28" s="20">
        <v>96</v>
      </c>
      <c r="E28" s="20">
        <v>97</v>
      </c>
      <c r="F28" s="20">
        <f t="shared" si="4"/>
        <v>193</v>
      </c>
      <c r="G28" s="21">
        <v>7</v>
      </c>
      <c r="H28" s="20">
        <v>1845</v>
      </c>
      <c r="I28" s="22">
        <v>53</v>
      </c>
      <c r="K28" s="18">
        <v>2</v>
      </c>
      <c r="L28" s="19" t="s">
        <v>386</v>
      </c>
      <c r="M28" s="19" t="s">
        <v>157</v>
      </c>
      <c r="N28" s="20">
        <v>88</v>
      </c>
      <c r="O28" s="20">
        <v>96</v>
      </c>
      <c r="P28" s="20">
        <f t="shared" si="5"/>
        <v>184</v>
      </c>
      <c r="Q28" s="21">
        <v>6</v>
      </c>
      <c r="R28" s="20">
        <v>1783</v>
      </c>
      <c r="S28" s="22">
        <v>51</v>
      </c>
    </row>
    <row r="29" spans="1:19" ht="15.75" customHeight="1" x14ac:dyDescent="0.3">
      <c r="A29" s="18">
        <v>4</v>
      </c>
      <c r="B29" s="19" t="s">
        <v>716</v>
      </c>
      <c r="C29" s="19" t="s">
        <v>476</v>
      </c>
      <c r="D29" s="20">
        <v>88</v>
      </c>
      <c r="E29" s="20">
        <v>88</v>
      </c>
      <c r="F29" s="20">
        <f t="shared" si="4"/>
        <v>176</v>
      </c>
      <c r="G29" s="21">
        <v>4</v>
      </c>
      <c r="H29" s="20">
        <v>1840</v>
      </c>
      <c r="I29" s="22">
        <v>52</v>
      </c>
      <c r="K29" s="18">
        <v>7</v>
      </c>
      <c r="L29" s="19" t="s">
        <v>717</v>
      </c>
      <c r="M29" s="19" t="s">
        <v>597</v>
      </c>
      <c r="N29" s="20">
        <v>89</v>
      </c>
      <c r="O29" s="20">
        <v>92</v>
      </c>
      <c r="P29" s="20">
        <f t="shared" si="5"/>
        <v>181</v>
      </c>
      <c r="Q29" s="21">
        <v>5</v>
      </c>
      <c r="R29" s="20">
        <v>1764</v>
      </c>
      <c r="S29" s="22">
        <v>48</v>
      </c>
    </row>
    <row r="30" spans="1:19" ht="15.75" customHeight="1" x14ac:dyDescent="0.3">
      <c r="A30" s="18">
        <v>5</v>
      </c>
      <c r="B30" s="19" t="s">
        <v>718</v>
      </c>
      <c r="C30" s="19" t="s">
        <v>597</v>
      </c>
      <c r="D30" s="20">
        <v>84</v>
      </c>
      <c r="E30" s="20">
        <v>88</v>
      </c>
      <c r="F30" s="20">
        <f t="shared" si="4"/>
        <v>172</v>
      </c>
      <c r="G30" s="21">
        <v>3</v>
      </c>
      <c r="H30" s="20">
        <v>1797</v>
      </c>
      <c r="I30" s="22">
        <v>46</v>
      </c>
      <c r="K30" s="18">
        <v>5</v>
      </c>
      <c r="L30" s="19" t="s">
        <v>462</v>
      </c>
      <c r="M30" s="19" t="s">
        <v>92</v>
      </c>
      <c r="N30" s="20">
        <v>86</v>
      </c>
      <c r="O30" s="20">
        <v>89</v>
      </c>
      <c r="P30" s="20">
        <f t="shared" si="5"/>
        <v>175</v>
      </c>
      <c r="Q30" s="21">
        <v>4</v>
      </c>
      <c r="R30" s="20">
        <v>1779</v>
      </c>
      <c r="S30" s="22">
        <v>46</v>
      </c>
    </row>
    <row r="31" spans="1:19" ht="15.75" customHeight="1" x14ac:dyDescent="0.3">
      <c r="A31" s="18">
        <v>1</v>
      </c>
      <c r="B31" s="19" t="s">
        <v>719</v>
      </c>
      <c r="C31" s="19" t="s">
        <v>343</v>
      </c>
      <c r="D31" s="20">
        <v>92</v>
      </c>
      <c r="E31" s="20">
        <v>95</v>
      </c>
      <c r="F31" s="20">
        <f t="shared" si="4"/>
        <v>187</v>
      </c>
      <c r="G31" s="21">
        <v>5</v>
      </c>
      <c r="H31" s="23">
        <v>1786</v>
      </c>
      <c r="I31" s="24">
        <v>39</v>
      </c>
      <c r="K31" s="18">
        <v>6</v>
      </c>
      <c r="L31" s="19" t="s">
        <v>720</v>
      </c>
      <c r="M31" s="19" t="s">
        <v>721</v>
      </c>
      <c r="N31" s="20" t="s">
        <v>45</v>
      </c>
      <c r="O31" s="20"/>
      <c r="P31" s="20">
        <f t="shared" si="5"/>
        <v>0</v>
      </c>
      <c r="Q31" s="21">
        <v>0</v>
      </c>
      <c r="R31" s="20">
        <v>1089</v>
      </c>
      <c r="S31" s="22">
        <v>36</v>
      </c>
    </row>
    <row r="32" spans="1:19" ht="15.75" customHeight="1" x14ac:dyDescent="0.3">
      <c r="A32" s="18">
        <v>2</v>
      </c>
      <c r="B32" s="19" t="s">
        <v>722</v>
      </c>
      <c r="C32" s="19" t="s">
        <v>721</v>
      </c>
      <c r="D32" s="20" t="s">
        <v>45</v>
      </c>
      <c r="E32" s="20"/>
      <c r="F32" s="20">
        <f t="shared" si="4"/>
        <v>0</v>
      </c>
      <c r="G32" s="21">
        <v>0</v>
      </c>
      <c r="H32" s="20">
        <v>1062</v>
      </c>
      <c r="I32" s="22">
        <v>18</v>
      </c>
      <c r="K32" s="18">
        <v>3</v>
      </c>
      <c r="L32" s="19" t="s">
        <v>394</v>
      </c>
      <c r="M32" s="19" t="s">
        <v>325</v>
      </c>
      <c r="N32" s="20">
        <v>84</v>
      </c>
      <c r="O32" s="20">
        <v>88</v>
      </c>
      <c r="P32" s="20">
        <f t="shared" si="5"/>
        <v>172</v>
      </c>
      <c r="Q32" s="21">
        <v>3</v>
      </c>
      <c r="R32" s="20">
        <v>1648</v>
      </c>
      <c r="S32" s="22">
        <v>25</v>
      </c>
    </row>
    <row r="33" spans="1:19" ht="15.75" customHeight="1" x14ac:dyDescent="0.3">
      <c r="A33" s="25">
        <v>7</v>
      </c>
      <c r="B33" s="26" t="s">
        <v>723</v>
      </c>
      <c r="C33" s="26" t="s">
        <v>381</v>
      </c>
      <c r="D33" s="27" t="s">
        <v>45</v>
      </c>
      <c r="E33" s="27"/>
      <c r="F33" s="27">
        <f t="shared" si="4"/>
        <v>0</v>
      </c>
      <c r="G33" s="28">
        <v>0</v>
      </c>
      <c r="H33" s="27">
        <v>0</v>
      </c>
      <c r="I33" s="29">
        <v>0</v>
      </c>
      <c r="K33" s="25">
        <v>1</v>
      </c>
      <c r="L33" s="26" t="s">
        <v>641</v>
      </c>
      <c r="M33" s="26" t="s">
        <v>19</v>
      </c>
      <c r="N33" s="27" t="s">
        <v>45</v>
      </c>
      <c r="O33" s="27"/>
      <c r="P33" s="27">
        <f t="shared" si="5"/>
        <v>0</v>
      </c>
      <c r="Q33" s="28">
        <v>0</v>
      </c>
      <c r="R33" s="30">
        <v>0</v>
      </c>
      <c r="S33" s="31">
        <v>0</v>
      </c>
    </row>
    <row r="34" spans="1:19" ht="15.75" customHeight="1" x14ac:dyDescent="0.3"/>
    <row r="35" spans="1:19" ht="15.75" customHeight="1" x14ac:dyDescent="0.3">
      <c r="B35" s="8" t="s">
        <v>724</v>
      </c>
    </row>
    <row r="36" spans="1:19" ht="15.75" customHeight="1" x14ac:dyDescent="0.3"/>
    <row r="37" spans="1:19" ht="15.75" customHeight="1" x14ac:dyDescent="0.3">
      <c r="B37" s="6" t="s">
        <v>725</v>
      </c>
      <c r="F37" s="34" t="s">
        <v>168</v>
      </c>
    </row>
    <row r="38" spans="1:19" ht="15.75" customHeight="1" x14ac:dyDescent="0.3">
      <c r="B38" s="6" t="s">
        <v>169</v>
      </c>
    </row>
    <row r="39" spans="1:19" ht="15.75" customHeight="1" x14ac:dyDescent="0.3"/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C2836B98-85AD-48E9-B535-51E4E02E815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26896-220B-46DE-8AA0-A4603720953C}">
  <sheetPr>
    <tabColor theme="4" tint="0.39997558519241921"/>
    <pageSetUpPr fitToPage="1"/>
  </sheetPr>
  <dimension ref="A1:I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683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726</v>
      </c>
      <c r="E3" s="9" t="s">
        <v>727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 t="s">
        <v>404</v>
      </c>
      <c r="E4" s="75" t="s">
        <v>404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15" t="s">
        <v>689</v>
      </c>
      <c r="C5" s="15" t="s">
        <v>480</v>
      </c>
      <c r="D5" s="36">
        <v>98</v>
      </c>
      <c r="E5" s="36">
        <v>99</v>
      </c>
      <c r="F5" s="16">
        <v>197</v>
      </c>
      <c r="G5" s="16">
        <v>8</v>
      </c>
      <c r="H5" s="36">
        <v>1960</v>
      </c>
      <c r="I5" s="37">
        <v>80</v>
      </c>
    </row>
    <row r="6" spans="1:9" ht="15.75" customHeight="1" x14ac:dyDescent="0.3">
      <c r="A6" s="18">
        <v>5</v>
      </c>
      <c r="B6" s="19" t="s">
        <v>691</v>
      </c>
      <c r="C6" s="19" t="s">
        <v>381</v>
      </c>
      <c r="D6" s="39">
        <v>99</v>
      </c>
      <c r="E6" s="39">
        <v>99</v>
      </c>
      <c r="F6" s="20">
        <v>198</v>
      </c>
      <c r="G6" s="20">
        <v>9</v>
      </c>
      <c r="H6" s="39">
        <v>1952</v>
      </c>
      <c r="I6" s="40">
        <v>72</v>
      </c>
    </row>
    <row r="7" spans="1:9" ht="15.75" customHeight="1" x14ac:dyDescent="0.3">
      <c r="A7" s="18">
        <v>7</v>
      </c>
      <c r="B7" s="19" t="s">
        <v>692</v>
      </c>
      <c r="C7" s="19" t="s">
        <v>597</v>
      </c>
      <c r="D7" s="39">
        <v>96</v>
      </c>
      <c r="E7" s="39">
        <v>98</v>
      </c>
      <c r="F7" s="20">
        <v>194</v>
      </c>
      <c r="G7" s="20">
        <v>7</v>
      </c>
      <c r="H7" s="39">
        <v>1942</v>
      </c>
      <c r="I7" s="40">
        <v>64</v>
      </c>
    </row>
    <row r="8" spans="1:9" ht="15.75" customHeight="1" x14ac:dyDescent="0.3">
      <c r="A8" s="41">
        <v>8</v>
      </c>
      <c r="B8" s="19" t="s">
        <v>596</v>
      </c>
      <c r="C8" s="19" t="s">
        <v>597</v>
      </c>
      <c r="D8" s="39">
        <v>96</v>
      </c>
      <c r="E8" s="39">
        <v>98</v>
      </c>
      <c r="F8" s="20">
        <v>194</v>
      </c>
      <c r="G8" s="20">
        <v>7</v>
      </c>
      <c r="H8" s="39">
        <v>1932</v>
      </c>
      <c r="I8" s="40">
        <v>61</v>
      </c>
    </row>
    <row r="9" spans="1:9" ht="15.75" customHeight="1" x14ac:dyDescent="0.3">
      <c r="A9" s="18">
        <v>1</v>
      </c>
      <c r="B9" s="19" t="s">
        <v>108</v>
      </c>
      <c r="C9" s="19" t="s">
        <v>480</v>
      </c>
      <c r="D9" s="20">
        <v>96</v>
      </c>
      <c r="E9" s="20">
        <v>97</v>
      </c>
      <c r="F9" s="20">
        <v>193</v>
      </c>
      <c r="G9" s="20">
        <v>4</v>
      </c>
      <c r="H9" s="23">
        <v>1932</v>
      </c>
      <c r="I9" s="24">
        <v>57</v>
      </c>
    </row>
    <row r="10" spans="1:9" ht="15.75" customHeight="1" x14ac:dyDescent="0.3">
      <c r="A10" s="18">
        <v>3</v>
      </c>
      <c r="B10" s="19" t="s">
        <v>695</v>
      </c>
      <c r="C10" s="19" t="s">
        <v>597</v>
      </c>
      <c r="D10" s="39">
        <v>95</v>
      </c>
      <c r="E10" s="39">
        <v>97</v>
      </c>
      <c r="F10" s="20">
        <v>192</v>
      </c>
      <c r="G10" s="20">
        <v>3</v>
      </c>
      <c r="H10" s="39">
        <v>1923</v>
      </c>
      <c r="I10" s="40">
        <v>52</v>
      </c>
    </row>
    <row r="11" spans="1:9" ht="15.75" customHeight="1" x14ac:dyDescent="0.3">
      <c r="A11" s="41">
        <v>6</v>
      </c>
      <c r="B11" s="19" t="s">
        <v>704</v>
      </c>
      <c r="C11" s="19" t="s">
        <v>597</v>
      </c>
      <c r="D11" s="39">
        <v>97</v>
      </c>
      <c r="E11" s="39">
        <v>97</v>
      </c>
      <c r="F11" s="20">
        <v>194</v>
      </c>
      <c r="G11" s="20">
        <v>7</v>
      </c>
      <c r="H11" s="39">
        <v>1894</v>
      </c>
      <c r="I11" s="40">
        <v>35</v>
      </c>
    </row>
    <row r="12" spans="1:9" ht="15.75" customHeight="1" x14ac:dyDescent="0.3">
      <c r="A12" s="41">
        <v>2</v>
      </c>
      <c r="B12" s="19" t="s">
        <v>383</v>
      </c>
      <c r="C12" s="19" t="s">
        <v>19</v>
      </c>
      <c r="D12" s="39">
        <v>90</v>
      </c>
      <c r="E12" s="39">
        <v>95</v>
      </c>
      <c r="F12" s="20">
        <v>185</v>
      </c>
      <c r="G12" s="20">
        <v>2</v>
      </c>
      <c r="H12" s="39">
        <v>1878</v>
      </c>
      <c r="I12" s="40">
        <v>28</v>
      </c>
    </row>
    <row r="13" spans="1:9" ht="15.75" customHeight="1" x14ac:dyDescent="0.3">
      <c r="A13" s="42">
        <v>4</v>
      </c>
      <c r="B13" s="26" t="s">
        <v>696</v>
      </c>
      <c r="C13" s="26" t="s">
        <v>92</v>
      </c>
      <c r="D13" s="43" t="s">
        <v>45</v>
      </c>
      <c r="E13" s="43" t="s">
        <v>404</v>
      </c>
      <c r="F13" s="27">
        <v>0</v>
      </c>
      <c r="G13" s="27">
        <v>0</v>
      </c>
      <c r="H13" s="43">
        <v>753</v>
      </c>
      <c r="I13" s="44">
        <v>14</v>
      </c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7"/>
      <c r="B15" s="8" t="s">
        <v>6</v>
      </c>
      <c r="C15" s="6" t="s">
        <v>7</v>
      </c>
      <c r="E15" s="9" t="s">
        <v>728</v>
      </c>
      <c r="F15" s="8"/>
      <c r="G15" s="8"/>
      <c r="H15" s="8"/>
      <c r="I15" s="8"/>
    </row>
    <row r="16" spans="1:9" ht="15.75" customHeight="1" x14ac:dyDescent="0.3">
      <c r="A16" s="71">
        <v>2</v>
      </c>
      <c r="B16" s="11" t="s">
        <v>9</v>
      </c>
      <c r="C16" s="72" t="s">
        <v>10</v>
      </c>
      <c r="D16" s="47" t="s">
        <v>404</v>
      </c>
      <c r="E16" s="75" t="s">
        <v>404</v>
      </c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38">
        <v>8</v>
      </c>
      <c r="B17" s="15" t="s">
        <v>580</v>
      </c>
      <c r="C17" s="15" t="s">
        <v>92</v>
      </c>
      <c r="D17" s="36">
        <v>92</v>
      </c>
      <c r="E17" s="36">
        <v>97</v>
      </c>
      <c r="F17" s="16">
        <v>189</v>
      </c>
      <c r="G17" s="16">
        <v>8</v>
      </c>
      <c r="H17" s="36">
        <v>1904</v>
      </c>
      <c r="I17" s="37">
        <v>81</v>
      </c>
    </row>
    <row r="18" spans="1:9" ht="15.75" customHeight="1" x14ac:dyDescent="0.3">
      <c r="A18" s="18">
        <v>7</v>
      </c>
      <c r="B18" s="19" t="s">
        <v>701</v>
      </c>
      <c r="C18" s="19" t="s">
        <v>92</v>
      </c>
      <c r="D18" s="39">
        <v>94</v>
      </c>
      <c r="E18" s="39">
        <v>99</v>
      </c>
      <c r="F18" s="20">
        <v>193</v>
      </c>
      <c r="G18" s="20">
        <v>9</v>
      </c>
      <c r="H18" s="39">
        <v>1901</v>
      </c>
      <c r="I18" s="40">
        <v>81</v>
      </c>
    </row>
    <row r="19" spans="1:9" ht="15.75" customHeight="1" x14ac:dyDescent="0.3">
      <c r="A19" s="18">
        <v>3</v>
      </c>
      <c r="B19" s="19" t="s">
        <v>715</v>
      </c>
      <c r="C19" s="19" t="s">
        <v>597</v>
      </c>
      <c r="D19" s="39">
        <v>93</v>
      </c>
      <c r="E19" s="39">
        <v>95</v>
      </c>
      <c r="F19" s="20">
        <v>188</v>
      </c>
      <c r="G19" s="20">
        <v>7</v>
      </c>
      <c r="H19" s="39">
        <v>1877</v>
      </c>
      <c r="I19" s="40">
        <v>73</v>
      </c>
    </row>
    <row r="20" spans="1:9" ht="15.75" customHeight="1" x14ac:dyDescent="0.3">
      <c r="A20" s="41">
        <v>4</v>
      </c>
      <c r="B20" s="19" t="s">
        <v>718</v>
      </c>
      <c r="C20" s="19" t="s">
        <v>597</v>
      </c>
      <c r="D20" s="39">
        <v>84</v>
      </c>
      <c r="E20" s="39">
        <v>88</v>
      </c>
      <c r="F20" s="20">
        <v>172</v>
      </c>
      <c r="G20" s="20">
        <v>3</v>
      </c>
      <c r="H20" s="39">
        <v>1797</v>
      </c>
      <c r="I20" s="40">
        <v>50</v>
      </c>
    </row>
    <row r="21" spans="1:9" ht="15.75" customHeight="1" x14ac:dyDescent="0.3">
      <c r="A21" s="18">
        <v>1</v>
      </c>
      <c r="B21" s="19" t="s">
        <v>185</v>
      </c>
      <c r="C21" s="19" t="s">
        <v>92</v>
      </c>
      <c r="D21" s="20">
        <v>85</v>
      </c>
      <c r="E21" s="20">
        <v>88</v>
      </c>
      <c r="F21" s="20">
        <v>173</v>
      </c>
      <c r="G21" s="20">
        <v>4</v>
      </c>
      <c r="H21" s="23">
        <v>1785</v>
      </c>
      <c r="I21" s="24">
        <v>39</v>
      </c>
    </row>
    <row r="22" spans="1:9" ht="15.75" customHeight="1" x14ac:dyDescent="0.3">
      <c r="A22" s="18">
        <v>9</v>
      </c>
      <c r="B22" s="19" t="s">
        <v>717</v>
      </c>
      <c r="C22" s="19" t="s">
        <v>597</v>
      </c>
      <c r="D22" s="39">
        <v>89</v>
      </c>
      <c r="E22" s="39">
        <v>92</v>
      </c>
      <c r="F22" s="20">
        <v>181</v>
      </c>
      <c r="G22" s="20">
        <v>6</v>
      </c>
      <c r="H22" s="39">
        <v>1764</v>
      </c>
      <c r="I22" s="40">
        <v>37</v>
      </c>
    </row>
    <row r="23" spans="1:9" ht="15.75" customHeight="1" x14ac:dyDescent="0.3">
      <c r="A23" s="18">
        <v>5</v>
      </c>
      <c r="B23" s="19" t="s">
        <v>462</v>
      </c>
      <c r="C23" s="19" t="s">
        <v>92</v>
      </c>
      <c r="D23" s="39">
        <v>86</v>
      </c>
      <c r="E23" s="39">
        <v>89</v>
      </c>
      <c r="F23" s="20">
        <v>175</v>
      </c>
      <c r="G23" s="20">
        <v>5</v>
      </c>
      <c r="H23" s="39">
        <v>1779</v>
      </c>
      <c r="I23" s="40">
        <v>36</v>
      </c>
    </row>
    <row r="24" spans="1:9" ht="15.75" customHeight="1" x14ac:dyDescent="0.3">
      <c r="A24" s="41">
        <v>6</v>
      </c>
      <c r="B24" s="19" t="s">
        <v>720</v>
      </c>
      <c r="C24" s="19" t="s">
        <v>721</v>
      </c>
      <c r="D24" s="39" t="s">
        <v>45</v>
      </c>
      <c r="E24" s="39" t="s">
        <v>404</v>
      </c>
      <c r="F24" s="20">
        <v>0</v>
      </c>
      <c r="G24" s="20">
        <v>0</v>
      </c>
      <c r="H24" s="39">
        <v>1089</v>
      </c>
      <c r="I24" s="40">
        <v>32</v>
      </c>
    </row>
    <row r="25" spans="1:9" ht="15.75" customHeight="1" x14ac:dyDescent="0.3">
      <c r="A25" s="42">
        <v>2</v>
      </c>
      <c r="B25" s="26" t="s">
        <v>722</v>
      </c>
      <c r="C25" s="26" t="s">
        <v>721</v>
      </c>
      <c r="D25" s="43" t="s">
        <v>45</v>
      </c>
      <c r="E25" s="43" t="s">
        <v>404</v>
      </c>
      <c r="F25" s="27">
        <v>0</v>
      </c>
      <c r="G25" s="27">
        <v>0</v>
      </c>
      <c r="H25" s="43">
        <v>1062</v>
      </c>
      <c r="I25" s="44">
        <v>19</v>
      </c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117" t="s">
        <v>724</v>
      </c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6" t="s">
        <v>234</v>
      </c>
      <c r="F29" s="34" t="s">
        <v>168</v>
      </c>
      <c r="H29" s="35"/>
      <c r="I29" s="35"/>
    </row>
    <row r="30" spans="1:9" ht="15.75" customHeight="1" x14ac:dyDescent="0.3">
      <c r="A30" s="35"/>
      <c r="B30" s="6" t="s">
        <v>169</v>
      </c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á" xr:uid="{A32D7B9E-2B77-42F9-9E28-E3D3D96FB35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CBC03-A603-48D7-85CE-B7DE14323D7C}">
  <sheetPr>
    <tabColor theme="4" tint="0.39997558519241921"/>
    <pageSetUpPr fitToPage="1"/>
  </sheetPr>
  <dimension ref="A1:S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729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522</v>
      </c>
      <c r="E3" s="9" t="s">
        <v>730</v>
      </c>
      <c r="F3" s="8"/>
      <c r="G3" s="8"/>
      <c r="H3" s="8"/>
      <c r="I3" s="8"/>
      <c r="J3" s="8"/>
      <c r="K3" s="7"/>
      <c r="L3" s="8" t="s">
        <v>6</v>
      </c>
      <c r="M3" s="6" t="s">
        <v>731</v>
      </c>
      <c r="O3" s="9" t="s">
        <v>732</v>
      </c>
      <c r="P3" s="8"/>
      <c r="Q3" s="8"/>
      <c r="R3" s="8"/>
      <c r="S3" s="8"/>
    </row>
    <row r="4" spans="1:19" ht="15.75" customHeight="1" x14ac:dyDescent="0.3">
      <c r="A4" s="71">
        <v>2</v>
      </c>
      <c r="B4" s="11" t="s">
        <v>9</v>
      </c>
      <c r="C4" s="72" t="s">
        <v>10</v>
      </c>
      <c r="D4" s="47"/>
      <c r="E4" s="75"/>
      <c r="F4" s="12" t="s">
        <v>11</v>
      </c>
      <c r="G4" s="12" t="s">
        <v>12</v>
      </c>
      <c r="H4" s="12" t="s">
        <v>13</v>
      </c>
      <c r="I4" s="13" t="s">
        <v>14</v>
      </c>
      <c r="K4" s="71">
        <v>2</v>
      </c>
      <c r="L4" s="11" t="s">
        <v>9</v>
      </c>
      <c r="M4" s="72" t="s">
        <v>10</v>
      </c>
      <c r="N4" s="47"/>
      <c r="O4" s="75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9</v>
      </c>
      <c r="B5" s="15" t="s">
        <v>688</v>
      </c>
      <c r="C5" s="15" t="s">
        <v>92</v>
      </c>
      <c r="D5" s="16">
        <v>99</v>
      </c>
      <c r="E5" s="16">
        <v>100</v>
      </c>
      <c r="F5" s="16">
        <f t="shared" ref="F5:F13" si="0">SUM(D5:E5)</f>
        <v>199</v>
      </c>
      <c r="G5" s="16">
        <v>9</v>
      </c>
      <c r="H5" s="16">
        <v>1963</v>
      </c>
      <c r="I5" s="17">
        <v>80</v>
      </c>
      <c r="K5" s="14">
        <v>3</v>
      </c>
      <c r="L5" s="15" t="s">
        <v>733</v>
      </c>
      <c r="M5" s="15" t="s">
        <v>476</v>
      </c>
      <c r="N5" s="16">
        <v>95</v>
      </c>
      <c r="O5" s="16">
        <v>97</v>
      </c>
      <c r="P5" s="16">
        <f t="shared" ref="P5:P13" si="1">SUM(N5:O5)</f>
        <v>192</v>
      </c>
      <c r="Q5" s="16">
        <v>9</v>
      </c>
      <c r="R5" s="16">
        <v>1931</v>
      </c>
      <c r="S5" s="17">
        <v>83</v>
      </c>
    </row>
    <row r="6" spans="1:19" ht="15.75" customHeight="1" x14ac:dyDescent="0.3">
      <c r="A6" s="18">
        <v>7</v>
      </c>
      <c r="B6" s="19" t="s">
        <v>471</v>
      </c>
      <c r="C6" s="19" t="s">
        <v>325</v>
      </c>
      <c r="D6" s="20">
        <v>93</v>
      </c>
      <c r="E6" s="20">
        <v>95</v>
      </c>
      <c r="F6" s="20">
        <f t="shared" si="0"/>
        <v>188</v>
      </c>
      <c r="G6" s="21">
        <v>4</v>
      </c>
      <c r="H6" s="20">
        <v>1947</v>
      </c>
      <c r="I6" s="22">
        <v>73</v>
      </c>
      <c r="K6" s="18">
        <v>9</v>
      </c>
      <c r="L6" s="19" t="s">
        <v>580</v>
      </c>
      <c r="M6" s="19" t="s">
        <v>92</v>
      </c>
      <c r="N6" s="20">
        <v>94</v>
      </c>
      <c r="O6" s="20">
        <v>95</v>
      </c>
      <c r="P6" s="20">
        <f t="shared" si="1"/>
        <v>189</v>
      </c>
      <c r="Q6" s="21">
        <v>7</v>
      </c>
      <c r="R6" s="20">
        <v>1902</v>
      </c>
      <c r="S6" s="22">
        <v>72</v>
      </c>
    </row>
    <row r="7" spans="1:19" ht="15.75" customHeight="1" x14ac:dyDescent="0.3">
      <c r="A7" s="18">
        <v>8</v>
      </c>
      <c r="B7" s="19" t="s">
        <v>690</v>
      </c>
      <c r="C7" s="19" t="s">
        <v>597</v>
      </c>
      <c r="D7" s="20">
        <v>97</v>
      </c>
      <c r="E7" s="20">
        <v>98</v>
      </c>
      <c r="F7" s="20">
        <f t="shared" si="0"/>
        <v>195</v>
      </c>
      <c r="G7" s="21">
        <v>7</v>
      </c>
      <c r="H7" s="20">
        <v>1949</v>
      </c>
      <c r="I7" s="22">
        <v>72</v>
      </c>
      <c r="J7" s="76"/>
      <c r="K7" s="18">
        <v>6</v>
      </c>
      <c r="L7" s="19" t="s">
        <v>704</v>
      </c>
      <c r="M7" s="19" t="s">
        <v>597</v>
      </c>
      <c r="N7" s="20">
        <v>91</v>
      </c>
      <c r="O7" s="20">
        <v>93</v>
      </c>
      <c r="P7" s="20">
        <f t="shared" si="1"/>
        <v>184</v>
      </c>
      <c r="Q7" s="21">
        <v>3</v>
      </c>
      <c r="R7" s="20">
        <v>1903</v>
      </c>
      <c r="S7" s="22">
        <v>68</v>
      </c>
    </row>
    <row r="8" spans="1:19" ht="15.75" customHeight="1" x14ac:dyDescent="0.3">
      <c r="A8" s="18">
        <v>6</v>
      </c>
      <c r="B8" s="19" t="s">
        <v>734</v>
      </c>
      <c r="C8" s="19" t="s">
        <v>325</v>
      </c>
      <c r="D8" s="20">
        <v>98</v>
      </c>
      <c r="E8" s="20">
        <v>98</v>
      </c>
      <c r="F8" s="20">
        <f t="shared" si="0"/>
        <v>196</v>
      </c>
      <c r="G8" s="21">
        <v>8</v>
      </c>
      <c r="H8" s="20">
        <v>1934</v>
      </c>
      <c r="I8" s="22">
        <v>63</v>
      </c>
      <c r="K8" s="18">
        <v>5</v>
      </c>
      <c r="L8" s="19" t="s">
        <v>735</v>
      </c>
      <c r="M8" s="19" t="s">
        <v>325</v>
      </c>
      <c r="N8" s="20">
        <v>93</v>
      </c>
      <c r="O8" s="20">
        <v>97</v>
      </c>
      <c r="P8" s="20">
        <f t="shared" si="1"/>
        <v>190</v>
      </c>
      <c r="Q8" s="21">
        <v>8</v>
      </c>
      <c r="R8" s="20">
        <v>1884</v>
      </c>
      <c r="S8" s="22">
        <v>58</v>
      </c>
    </row>
    <row r="9" spans="1:19" ht="15.75" customHeight="1" x14ac:dyDescent="0.3">
      <c r="A9" s="18">
        <v>2</v>
      </c>
      <c r="B9" s="19" t="s">
        <v>736</v>
      </c>
      <c r="C9" s="19" t="s">
        <v>708</v>
      </c>
      <c r="D9" s="20">
        <v>95</v>
      </c>
      <c r="E9" s="20">
        <v>97</v>
      </c>
      <c r="F9" s="20">
        <f t="shared" si="0"/>
        <v>192</v>
      </c>
      <c r="G9" s="21">
        <v>6</v>
      </c>
      <c r="H9" s="23">
        <v>1925</v>
      </c>
      <c r="I9" s="24">
        <v>54</v>
      </c>
      <c r="K9" s="18">
        <v>7</v>
      </c>
      <c r="L9" s="19" t="s">
        <v>737</v>
      </c>
      <c r="M9" s="19" t="s">
        <v>325</v>
      </c>
      <c r="N9" s="20">
        <v>89</v>
      </c>
      <c r="O9" s="20">
        <v>96</v>
      </c>
      <c r="P9" s="20">
        <f t="shared" si="1"/>
        <v>185</v>
      </c>
      <c r="Q9" s="21">
        <v>4</v>
      </c>
      <c r="R9" s="20">
        <v>1888</v>
      </c>
      <c r="S9" s="22">
        <v>54</v>
      </c>
    </row>
    <row r="10" spans="1:19" ht="15.75" customHeight="1" x14ac:dyDescent="0.3">
      <c r="A10" s="18">
        <v>3</v>
      </c>
      <c r="B10" s="19" t="s">
        <v>738</v>
      </c>
      <c r="C10" s="19" t="s">
        <v>381</v>
      </c>
      <c r="D10" s="20">
        <v>94</v>
      </c>
      <c r="E10" s="20">
        <v>96</v>
      </c>
      <c r="F10" s="20">
        <f t="shared" si="0"/>
        <v>190</v>
      </c>
      <c r="G10" s="21">
        <v>5</v>
      </c>
      <c r="H10" s="20">
        <v>1910</v>
      </c>
      <c r="I10" s="22">
        <v>46</v>
      </c>
      <c r="K10" s="18">
        <v>1</v>
      </c>
      <c r="L10" s="19" t="s">
        <v>739</v>
      </c>
      <c r="M10" s="19" t="s">
        <v>381</v>
      </c>
      <c r="N10" s="20">
        <v>88</v>
      </c>
      <c r="O10" s="20">
        <v>96</v>
      </c>
      <c r="P10" s="20">
        <f t="shared" si="1"/>
        <v>184</v>
      </c>
      <c r="Q10" s="21">
        <v>3</v>
      </c>
      <c r="R10" s="23">
        <v>1869</v>
      </c>
      <c r="S10" s="24">
        <v>53</v>
      </c>
    </row>
    <row r="11" spans="1:19" ht="15.75" customHeight="1" x14ac:dyDescent="0.3">
      <c r="A11" s="18">
        <v>1</v>
      </c>
      <c r="B11" s="19" t="s">
        <v>702</v>
      </c>
      <c r="C11" s="19" t="s">
        <v>703</v>
      </c>
      <c r="D11" s="20">
        <v>92</v>
      </c>
      <c r="E11" s="20">
        <v>92</v>
      </c>
      <c r="F11" s="20">
        <f t="shared" si="0"/>
        <v>184</v>
      </c>
      <c r="G11" s="21">
        <v>3</v>
      </c>
      <c r="H11" s="23">
        <v>1894</v>
      </c>
      <c r="I11" s="24">
        <v>38</v>
      </c>
      <c r="K11" s="18">
        <v>4</v>
      </c>
      <c r="L11" s="19" t="s">
        <v>558</v>
      </c>
      <c r="M11" s="19" t="s">
        <v>107</v>
      </c>
      <c r="N11" s="20">
        <v>93</v>
      </c>
      <c r="O11" s="20">
        <v>94</v>
      </c>
      <c r="P11" s="20">
        <f t="shared" si="1"/>
        <v>187</v>
      </c>
      <c r="Q11" s="21">
        <v>5</v>
      </c>
      <c r="R11" s="20">
        <v>1838</v>
      </c>
      <c r="S11" s="22">
        <v>39</v>
      </c>
    </row>
    <row r="12" spans="1:19" ht="15.75" customHeight="1" x14ac:dyDescent="0.3">
      <c r="A12" s="18">
        <v>4</v>
      </c>
      <c r="B12" s="19" t="s">
        <v>740</v>
      </c>
      <c r="C12" s="19" t="s">
        <v>57</v>
      </c>
      <c r="D12" s="20">
        <v>91</v>
      </c>
      <c r="E12" s="20">
        <v>93</v>
      </c>
      <c r="F12" s="20">
        <f t="shared" si="0"/>
        <v>184</v>
      </c>
      <c r="G12" s="21">
        <v>3</v>
      </c>
      <c r="H12" s="20">
        <v>1895</v>
      </c>
      <c r="I12" s="22">
        <v>33</v>
      </c>
      <c r="K12" s="18">
        <v>8</v>
      </c>
      <c r="L12" s="19" t="s">
        <v>472</v>
      </c>
      <c r="M12" s="19" t="s">
        <v>19</v>
      </c>
      <c r="N12" s="20">
        <v>92</v>
      </c>
      <c r="O12" s="20">
        <v>97</v>
      </c>
      <c r="P12" s="20">
        <f t="shared" si="1"/>
        <v>189</v>
      </c>
      <c r="Q12" s="21">
        <v>7</v>
      </c>
      <c r="R12" s="20">
        <v>1856</v>
      </c>
      <c r="S12" s="22">
        <v>38</v>
      </c>
    </row>
    <row r="13" spans="1:19" ht="15.75" customHeight="1" x14ac:dyDescent="0.3">
      <c r="A13" s="25">
        <v>5</v>
      </c>
      <c r="B13" s="26" t="s">
        <v>696</v>
      </c>
      <c r="C13" s="26" t="s">
        <v>92</v>
      </c>
      <c r="D13" s="27" t="s">
        <v>45</v>
      </c>
      <c r="E13" s="27"/>
      <c r="F13" s="27">
        <f t="shared" si="0"/>
        <v>0</v>
      </c>
      <c r="G13" s="28">
        <v>0</v>
      </c>
      <c r="H13" s="27">
        <v>91</v>
      </c>
      <c r="I13" s="29">
        <v>1</v>
      </c>
      <c r="K13" s="25">
        <v>2</v>
      </c>
      <c r="L13" s="26" t="s">
        <v>741</v>
      </c>
      <c r="M13" s="26" t="s">
        <v>388</v>
      </c>
      <c r="N13" s="27" t="s">
        <v>45</v>
      </c>
      <c r="O13" s="27"/>
      <c r="P13" s="27">
        <f t="shared" si="1"/>
        <v>0</v>
      </c>
      <c r="Q13" s="28">
        <v>0</v>
      </c>
      <c r="R13" s="27">
        <v>360</v>
      </c>
      <c r="S13" s="29">
        <v>2</v>
      </c>
    </row>
    <row r="14" spans="1:19" ht="15.75" customHeight="1" x14ac:dyDescent="0.3"/>
    <row r="15" spans="1:19" ht="15.75" customHeight="1" x14ac:dyDescent="0.3">
      <c r="A15" s="7"/>
      <c r="B15" s="8" t="s">
        <v>48</v>
      </c>
      <c r="C15" s="6" t="s">
        <v>742</v>
      </c>
      <c r="E15" s="9" t="s">
        <v>743</v>
      </c>
      <c r="F15" s="8"/>
      <c r="G15" s="8"/>
      <c r="H15" s="8"/>
      <c r="I15" s="8"/>
      <c r="K15" s="7"/>
      <c r="L15" s="8" t="s">
        <v>51</v>
      </c>
      <c r="M15" s="6" t="s">
        <v>744</v>
      </c>
      <c r="O15" s="9" t="s">
        <v>745</v>
      </c>
      <c r="P15" s="8"/>
      <c r="Q15" s="8"/>
      <c r="R15" s="8"/>
      <c r="S15" s="8"/>
    </row>
    <row r="16" spans="1:19" ht="15.75" customHeight="1" x14ac:dyDescent="0.3">
      <c r="A16" s="71">
        <v>2</v>
      </c>
      <c r="B16" s="11" t="s">
        <v>9</v>
      </c>
      <c r="C16" s="72" t="s">
        <v>10</v>
      </c>
      <c r="D16" s="47"/>
      <c r="E16" s="75"/>
      <c r="F16" s="12" t="s">
        <v>11</v>
      </c>
      <c r="G16" s="12" t="s">
        <v>12</v>
      </c>
      <c r="H16" s="12" t="s">
        <v>13</v>
      </c>
      <c r="I16" s="13" t="s">
        <v>14</v>
      </c>
      <c r="K16" s="71">
        <v>2</v>
      </c>
      <c r="L16" s="11" t="s">
        <v>9</v>
      </c>
      <c r="M16" s="72" t="s">
        <v>10</v>
      </c>
      <c r="N16" s="47"/>
      <c r="O16" s="75"/>
      <c r="P16" s="12" t="s">
        <v>11</v>
      </c>
      <c r="Q16" s="12" t="s">
        <v>12</v>
      </c>
      <c r="R16" s="12" t="s">
        <v>13</v>
      </c>
      <c r="S16" s="13" t="s">
        <v>14</v>
      </c>
    </row>
    <row r="17" spans="1:19" ht="15.75" customHeight="1" x14ac:dyDescent="0.3">
      <c r="A17" s="14">
        <v>3</v>
      </c>
      <c r="B17" s="15" t="s">
        <v>746</v>
      </c>
      <c r="C17" s="15" t="s">
        <v>703</v>
      </c>
      <c r="D17" s="16">
        <v>96</v>
      </c>
      <c r="E17" s="16">
        <v>94</v>
      </c>
      <c r="F17" s="16">
        <f t="shared" ref="F17:F25" si="2">SUM(D17:E17)</f>
        <v>190</v>
      </c>
      <c r="G17" s="16">
        <v>9</v>
      </c>
      <c r="H17" s="16">
        <v>1897</v>
      </c>
      <c r="I17" s="17">
        <v>80</v>
      </c>
      <c r="K17" s="14">
        <v>8</v>
      </c>
      <c r="L17" s="15" t="s">
        <v>531</v>
      </c>
      <c r="M17" s="15" t="s">
        <v>325</v>
      </c>
      <c r="N17" s="16">
        <v>91</v>
      </c>
      <c r="O17" s="16">
        <v>94</v>
      </c>
      <c r="P17" s="16">
        <f t="shared" ref="P17:P25" si="3">SUM(N17:O17)</f>
        <v>185</v>
      </c>
      <c r="Q17" s="16">
        <v>6</v>
      </c>
      <c r="R17" s="16">
        <v>1863</v>
      </c>
      <c r="S17" s="17">
        <v>75</v>
      </c>
    </row>
    <row r="18" spans="1:19" ht="15.75" customHeight="1" x14ac:dyDescent="0.3">
      <c r="A18" s="18">
        <v>4</v>
      </c>
      <c r="B18" s="19" t="s">
        <v>586</v>
      </c>
      <c r="C18" s="19" t="s">
        <v>31</v>
      </c>
      <c r="D18" s="20">
        <v>87</v>
      </c>
      <c r="E18" s="20">
        <v>93</v>
      </c>
      <c r="F18" s="20">
        <f t="shared" si="2"/>
        <v>180</v>
      </c>
      <c r="G18" s="21">
        <v>5</v>
      </c>
      <c r="H18" s="20">
        <v>1870</v>
      </c>
      <c r="I18" s="22">
        <v>73</v>
      </c>
      <c r="K18" s="18">
        <v>3</v>
      </c>
      <c r="L18" s="19" t="s">
        <v>695</v>
      </c>
      <c r="M18" s="19" t="s">
        <v>597</v>
      </c>
      <c r="N18" s="20">
        <v>93</v>
      </c>
      <c r="O18" s="20">
        <v>96</v>
      </c>
      <c r="P18" s="20">
        <f t="shared" si="3"/>
        <v>189</v>
      </c>
      <c r="Q18" s="21">
        <v>8</v>
      </c>
      <c r="R18" s="20">
        <v>1863</v>
      </c>
      <c r="S18" s="22">
        <v>72</v>
      </c>
    </row>
    <row r="19" spans="1:19" ht="15.75" customHeight="1" x14ac:dyDescent="0.3">
      <c r="A19" s="18">
        <v>8</v>
      </c>
      <c r="B19" s="19" t="s">
        <v>747</v>
      </c>
      <c r="C19" s="19" t="s">
        <v>92</v>
      </c>
      <c r="D19" s="20">
        <v>92</v>
      </c>
      <c r="E19" s="20">
        <v>92</v>
      </c>
      <c r="F19" s="20">
        <f t="shared" si="2"/>
        <v>184</v>
      </c>
      <c r="G19" s="21">
        <v>7</v>
      </c>
      <c r="H19" s="20">
        <v>1850</v>
      </c>
      <c r="I19" s="22">
        <v>69</v>
      </c>
      <c r="K19" s="18">
        <v>1</v>
      </c>
      <c r="L19" s="19" t="s">
        <v>748</v>
      </c>
      <c r="M19" s="19" t="s">
        <v>79</v>
      </c>
      <c r="N19" s="20">
        <v>93</v>
      </c>
      <c r="O19" s="20">
        <v>96</v>
      </c>
      <c r="P19" s="20">
        <f t="shared" si="3"/>
        <v>189</v>
      </c>
      <c r="Q19" s="21">
        <v>8</v>
      </c>
      <c r="R19" s="23">
        <v>1843</v>
      </c>
      <c r="S19" s="24">
        <v>65</v>
      </c>
    </row>
    <row r="20" spans="1:19" ht="15.75" customHeight="1" x14ac:dyDescent="0.3">
      <c r="A20" s="18">
        <v>9</v>
      </c>
      <c r="B20" s="19" t="s">
        <v>749</v>
      </c>
      <c r="C20" s="19" t="s">
        <v>708</v>
      </c>
      <c r="D20" s="20">
        <v>93</v>
      </c>
      <c r="E20" s="20">
        <v>95</v>
      </c>
      <c r="F20" s="20">
        <f t="shared" si="2"/>
        <v>188</v>
      </c>
      <c r="G20" s="21">
        <v>8</v>
      </c>
      <c r="H20" s="20">
        <v>1840</v>
      </c>
      <c r="I20" s="22">
        <v>66</v>
      </c>
      <c r="K20" s="18">
        <v>2</v>
      </c>
      <c r="L20" s="19" t="s">
        <v>750</v>
      </c>
      <c r="M20" s="19" t="s">
        <v>57</v>
      </c>
      <c r="N20" s="20">
        <v>84</v>
      </c>
      <c r="O20" s="20">
        <v>87</v>
      </c>
      <c r="P20" s="20">
        <f t="shared" si="3"/>
        <v>171</v>
      </c>
      <c r="Q20" s="21">
        <v>3</v>
      </c>
      <c r="R20" s="20">
        <v>1823</v>
      </c>
      <c r="S20" s="22">
        <v>60</v>
      </c>
    </row>
    <row r="21" spans="1:19" ht="15.75" customHeight="1" x14ac:dyDescent="0.3">
      <c r="A21" s="18">
        <v>6</v>
      </c>
      <c r="B21" s="19" t="s">
        <v>751</v>
      </c>
      <c r="C21" s="19" t="s">
        <v>752</v>
      </c>
      <c r="D21" s="20">
        <v>90</v>
      </c>
      <c r="E21" s="20">
        <v>92</v>
      </c>
      <c r="F21" s="20">
        <f t="shared" si="2"/>
        <v>182</v>
      </c>
      <c r="G21" s="21">
        <v>6</v>
      </c>
      <c r="H21" s="20">
        <v>1843</v>
      </c>
      <c r="I21" s="22">
        <v>63</v>
      </c>
      <c r="K21" s="18">
        <v>6</v>
      </c>
      <c r="L21" s="19" t="s">
        <v>559</v>
      </c>
      <c r="M21" s="19" t="s">
        <v>31</v>
      </c>
      <c r="N21" s="20">
        <v>94</v>
      </c>
      <c r="O21" s="20">
        <v>96</v>
      </c>
      <c r="P21" s="20">
        <f t="shared" si="3"/>
        <v>190</v>
      </c>
      <c r="Q21" s="21">
        <v>9</v>
      </c>
      <c r="R21" s="20">
        <v>1837</v>
      </c>
      <c r="S21" s="22">
        <v>59</v>
      </c>
    </row>
    <row r="22" spans="1:19" ht="15.75" customHeight="1" x14ac:dyDescent="0.3">
      <c r="A22" s="18">
        <v>5</v>
      </c>
      <c r="B22" s="19" t="s">
        <v>753</v>
      </c>
      <c r="C22" s="19" t="s">
        <v>708</v>
      </c>
      <c r="D22" s="20">
        <v>83</v>
      </c>
      <c r="E22" s="20">
        <v>84</v>
      </c>
      <c r="F22" s="20">
        <f t="shared" si="2"/>
        <v>167</v>
      </c>
      <c r="G22" s="21">
        <v>4</v>
      </c>
      <c r="H22" s="20">
        <v>1717</v>
      </c>
      <c r="I22" s="22">
        <v>34</v>
      </c>
      <c r="K22" s="18">
        <v>5</v>
      </c>
      <c r="L22" s="19" t="s">
        <v>754</v>
      </c>
      <c r="M22" s="19" t="s">
        <v>480</v>
      </c>
      <c r="N22" s="20">
        <v>86</v>
      </c>
      <c r="O22" s="20">
        <v>93</v>
      </c>
      <c r="P22" s="20">
        <f t="shared" si="3"/>
        <v>179</v>
      </c>
      <c r="Q22" s="21">
        <v>4</v>
      </c>
      <c r="R22" s="20">
        <v>1815</v>
      </c>
      <c r="S22" s="22">
        <v>52</v>
      </c>
    </row>
    <row r="23" spans="1:19" ht="15.75" customHeight="1" x14ac:dyDescent="0.3">
      <c r="A23" s="18">
        <v>7</v>
      </c>
      <c r="B23" s="19" t="s">
        <v>710</v>
      </c>
      <c r="C23" s="19" t="s">
        <v>597</v>
      </c>
      <c r="D23" s="20" t="s">
        <v>45</v>
      </c>
      <c r="E23" s="20"/>
      <c r="F23" s="20">
        <f t="shared" si="2"/>
        <v>0</v>
      </c>
      <c r="G23" s="21">
        <v>0</v>
      </c>
      <c r="H23" s="20">
        <v>1370</v>
      </c>
      <c r="I23" s="22">
        <v>27</v>
      </c>
      <c r="K23" s="18">
        <v>9</v>
      </c>
      <c r="L23" s="19" t="s">
        <v>755</v>
      </c>
      <c r="M23" s="19" t="s">
        <v>708</v>
      </c>
      <c r="N23" s="20">
        <v>89</v>
      </c>
      <c r="O23" s="20">
        <v>96</v>
      </c>
      <c r="P23" s="20">
        <f t="shared" si="3"/>
        <v>185</v>
      </c>
      <c r="Q23" s="21">
        <v>6</v>
      </c>
      <c r="R23" s="20">
        <v>1806</v>
      </c>
      <c r="S23" s="22">
        <v>47</v>
      </c>
    </row>
    <row r="24" spans="1:19" ht="15.75" customHeight="1" x14ac:dyDescent="0.3">
      <c r="A24" s="18">
        <v>1</v>
      </c>
      <c r="B24" s="19" t="s">
        <v>756</v>
      </c>
      <c r="C24" s="19" t="s">
        <v>31</v>
      </c>
      <c r="D24" s="20" t="s">
        <v>45</v>
      </c>
      <c r="E24" s="20"/>
      <c r="F24" s="20">
        <f t="shared" si="2"/>
        <v>0</v>
      </c>
      <c r="G24" s="21">
        <v>0</v>
      </c>
      <c r="H24" s="23">
        <v>712</v>
      </c>
      <c r="I24" s="24">
        <v>17</v>
      </c>
      <c r="K24" s="18">
        <v>7</v>
      </c>
      <c r="L24" s="19" t="s">
        <v>757</v>
      </c>
      <c r="M24" s="19" t="s">
        <v>388</v>
      </c>
      <c r="N24" s="20">
        <v>71</v>
      </c>
      <c r="O24" s="20">
        <v>75</v>
      </c>
      <c r="P24" s="20">
        <f t="shared" si="3"/>
        <v>146</v>
      </c>
      <c r="Q24" s="21">
        <v>2</v>
      </c>
      <c r="R24" s="20">
        <v>1674</v>
      </c>
      <c r="S24" s="22">
        <v>24</v>
      </c>
    </row>
    <row r="25" spans="1:19" ht="15.75" customHeight="1" x14ac:dyDescent="0.3">
      <c r="A25" s="25">
        <v>2</v>
      </c>
      <c r="B25" s="26" t="s">
        <v>758</v>
      </c>
      <c r="C25" s="26" t="s">
        <v>388</v>
      </c>
      <c r="D25" s="27" t="s">
        <v>45</v>
      </c>
      <c r="E25" s="27"/>
      <c r="F25" s="27">
        <f t="shared" si="2"/>
        <v>0</v>
      </c>
      <c r="G25" s="28">
        <v>0</v>
      </c>
      <c r="H25" s="27">
        <v>355</v>
      </c>
      <c r="I25" s="29">
        <v>5</v>
      </c>
      <c r="K25" s="25">
        <v>4</v>
      </c>
      <c r="L25" s="26" t="s">
        <v>759</v>
      </c>
      <c r="M25" s="26" t="s">
        <v>708</v>
      </c>
      <c r="N25" s="27" t="s">
        <v>45</v>
      </c>
      <c r="O25" s="27"/>
      <c r="P25" s="27">
        <f t="shared" si="3"/>
        <v>0</v>
      </c>
      <c r="Q25" s="28">
        <v>0</v>
      </c>
      <c r="R25" s="27">
        <v>0</v>
      </c>
      <c r="S25" s="29">
        <v>0</v>
      </c>
    </row>
    <row r="26" spans="1:19" ht="15.75" customHeight="1" x14ac:dyDescent="0.3"/>
    <row r="27" spans="1:19" ht="15.75" customHeight="1" x14ac:dyDescent="0.3">
      <c r="A27" s="7"/>
      <c r="B27" s="8" t="s">
        <v>83</v>
      </c>
      <c r="C27" s="6" t="s">
        <v>760</v>
      </c>
      <c r="E27" s="9" t="s">
        <v>761</v>
      </c>
      <c r="F27" s="8"/>
      <c r="G27" s="8"/>
      <c r="H27" s="8"/>
      <c r="I27" s="8"/>
      <c r="K27" s="7"/>
      <c r="L27" s="8" t="s">
        <v>86</v>
      </c>
      <c r="M27" s="6" t="s">
        <v>762</v>
      </c>
      <c r="O27" s="9" t="s">
        <v>763</v>
      </c>
      <c r="P27" s="8"/>
      <c r="Q27" s="8"/>
      <c r="R27" s="8"/>
      <c r="S27" s="8"/>
    </row>
    <row r="28" spans="1:19" ht="15.75" customHeight="1" x14ac:dyDescent="0.3">
      <c r="A28" s="71">
        <v>2</v>
      </c>
      <c r="B28" s="11" t="s">
        <v>9</v>
      </c>
      <c r="C28" s="72" t="s">
        <v>10</v>
      </c>
      <c r="D28" s="47"/>
      <c r="E28" s="75"/>
      <c r="F28" s="12" t="s">
        <v>11</v>
      </c>
      <c r="G28" s="12" t="s">
        <v>12</v>
      </c>
      <c r="H28" s="12" t="s">
        <v>13</v>
      </c>
      <c r="I28" s="13" t="s">
        <v>14</v>
      </c>
      <c r="K28" s="71">
        <v>2</v>
      </c>
      <c r="L28" s="11" t="s">
        <v>9</v>
      </c>
      <c r="M28" s="72" t="s">
        <v>10</v>
      </c>
      <c r="N28" s="47"/>
      <c r="O28" s="75"/>
      <c r="P28" s="12" t="s">
        <v>11</v>
      </c>
      <c r="Q28" s="12" t="s">
        <v>12</v>
      </c>
      <c r="R28" s="12" t="s">
        <v>13</v>
      </c>
      <c r="S28" s="13" t="s">
        <v>14</v>
      </c>
    </row>
    <row r="29" spans="1:19" ht="15.75" customHeight="1" x14ac:dyDescent="0.3">
      <c r="A29" s="14">
        <v>6</v>
      </c>
      <c r="B29" s="15" t="s">
        <v>764</v>
      </c>
      <c r="C29" s="15" t="s">
        <v>703</v>
      </c>
      <c r="D29" s="16">
        <v>88</v>
      </c>
      <c r="E29" s="16">
        <v>90</v>
      </c>
      <c r="F29" s="16">
        <f t="shared" ref="F29:F36" si="4">SUM(D29:E29)</f>
        <v>178</v>
      </c>
      <c r="G29" s="16">
        <v>7</v>
      </c>
      <c r="H29" s="16">
        <v>1844</v>
      </c>
      <c r="I29" s="17">
        <v>74</v>
      </c>
      <c r="K29" s="14">
        <v>3</v>
      </c>
      <c r="L29" s="15" t="s">
        <v>765</v>
      </c>
      <c r="M29" s="15" t="s">
        <v>381</v>
      </c>
      <c r="N29" s="16">
        <v>89</v>
      </c>
      <c r="O29" s="16">
        <v>90</v>
      </c>
      <c r="P29" s="16">
        <f t="shared" ref="P29:P36" si="5">SUM(N29:O29)</f>
        <v>179</v>
      </c>
      <c r="Q29" s="16">
        <v>7</v>
      </c>
      <c r="R29" s="16">
        <v>1891</v>
      </c>
      <c r="S29" s="17">
        <v>77</v>
      </c>
    </row>
    <row r="30" spans="1:19" ht="15.75" customHeight="1" x14ac:dyDescent="0.3">
      <c r="A30" s="18">
        <v>2</v>
      </c>
      <c r="B30" s="19" t="s">
        <v>328</v>
      </c>
      <c r="C30" s="19" t="s">
        <v>107</v>
      </c>
      <c r="D30" s="20">
        <v>87</v>
      </c>
      <c r="E30" s="20">
        <v>97</v>
      </c>
      <c r="F30" s="20">
        <f t="shared" si="4"/>
        <v>184</v>
      </c>
      <c r="G30" s="21">
        <v>8</v>
      </c>
      <c r="H30" s="20">
        <v>1794</v>
      </c>
      <c r="I30" s="22">
        <v>61</v>
      </c>
      <c r="K30" s="18">
        <v>5</v>
      </c>
      <c r="L30" s="19" t="s">
        <v>766</v>
      </c>
      <c r="M30" s="19" t="s">
        <v>325</v>
      </c>
      <c r="N30" s="20">
        <v>84</v>
      </c>
      <c r="O30" s="20">
        <v>89</v>
      </c>
      <c r="P30" s="20">
        <f t="shared" si="5"/>
        <v>173</v>
      </c>
      <c r="Q30" s="21">
        <v>4</v>
      </c>
      <c r="R30" s="20">
        <v>1822</v>
      </c>
      <c r="S30" s="22">
        <v>59</v>
      </c>
    </row>
    <row r="31" spans="1:19" ht="15.75" customHeight="1" x14ac:dyDescent="0.3">
      <c r="A31" s="18">
        <v>5</v>
      </c>
      <c r="B31" s="19" t="s">
        <v>767</v>
      </c>
      <c r="C31" s="19" t="s">
        <v>31</v>
      </c>
      <c r="D31" s="20">
        <v>88</v>
      </c>
      <c r="E31" s="20">
        <v>88</v>
      </c>
      <c r="F31" s="20">
        <f t="shared" si="4"/>
        <v>176</v>
      </c>
      <c r="G31" s="21">
        <v>5</v>
      </c>
      <c r="H31" s="20">
        <v>1796</v>
      </c>
      <c r="I31" s="22">
        <v>57</v>
      </c>
      <c r="K31" s="18">
        <v>7</v>
      </c>
      <c r="L31" s="19" t="s">
        <v>511</v>
      </c>
      <c r="M31" s="19" t="s">
        <v>388</v>
      </c>
      <c r="N31" s="20">
        <v>90</v>
      </c>
      <c r="O31" s="20">
        <v>92</v>
      </c>
      <c r="P31" s="20">
        <f t="shared" si="5"/>
        <v>182</v>
      </c>
      <c r="Q31" s="21">
        <v>8</v>
      </c>
      <c r="R31" s="20">
        <v>1785</v>
      </c>
      <c r="S31" s="22">
        <v>49</v>
      </c>
    </row>
    <row r="32" spans="1:19" ht="15.75" customHeight="1" x14ac:dyDescent="0.3">
      <c r="A32" s="18">
        <v>3</v>
      </c>
      <c r="B32" s="19" t="s">
        <v>185</v>
      </c>
      <c r="C32" s="19" t="s">
        <v>92</v>
      </c>
      <c r="D32" s="20">
        <v>78</v>
      </c>
      <c r="E32" s="20">
        <v>86</v>
      </c>
      <c r="F32" s="20">
        <f t="shared" si="4"/>
        <v>164</v>
      </c>
      <c r="G32" s="21">
        <v>3</v>
      </c>
      <c r="H32" s="20">
        <v>1781</v>
      </c>
      <c r="I32" s="22">
        <v>57</v>
      </c>
      <c r="K32" s="18">
        <v>1</v>
      </c>
      <c r="L32" s="19" t="s">
        <v>768</v>
      </c>
      <c r="M32" s="19" t="s">
        <v>381</v>
      </c>
      <c r="N32" s="20">
        <v>85</v>
      </c>
      <c r="O32" s="20">
        <v>89</v>
      </c>
      <c r="P32" s="20">
        <f t="shared" si="5"/>
        <v>174</v>
      </c>
      <c r="Q32" s="21">
        <v>6</v>
      </c>
      <c r="R32" s="23">
        <v>1771</v>
      </c>
      <c r="S32" s="24">
        <v>48</v>
      </c>
    </row>
    <row r="33" spans="1:19" ht="15.75" customHeight="1" x14ac:dyDescent="0.3">
      <c r="A33" s="18">
        <v>1</v>
      </c>
      <c r="B33" s="19" t="s">
        <v>550</v>
      </c>
      <c r="C33" s="19" t="s">
        <v>388</v>
      </c>
      <c r="D33" s="20">
        <v>93</v>
      </c>
      <c r="E33" s="20">
        <v>84</v>
      </c>
      <c r="F33" s="20">
        <f t="shared" si="4"/>
        <v>177</v>
      </c>
      <c r="G33" s="21">
        <v>6</v>
      </c>
      <c r="H33" s="23">
        <v>1746</v>
      </c>
      <c r="I33" s="24">
        <v>42</v>
      </c>
      <c r="K33" s="18">
        <v>8</v>
      </c>
      <c r="L33" s="19" t="s">
        <v>384</v>
      </c>
      <c r="M33" s="19" t="s">
        <v>157</v>
      </c>
      <c r="N33" s="20" t="s">
        <v>45</v>
      </c>
      <c r="O33" s="20"/>
      <c r="P33" s="20">
        <f t="shared" si="5"/>
        <v>0</v>
      </c>
      <c r="Q33" s="21">
        <v>0</v>
      </c>
      <c r="R33" s="20">
        <v>1114</v>
      </c>
      <c r="S33" s="22">
        <v>39</v>
      </c>
    </row>
    <row r="34" spans="1:19" ht="15.75" customHeight="1" x14ac:dyDescent="0.3">
      <c r="A34" s="18">
        <v>8</v>
      </c>
      <c r="B34" s="19" t="s">
        <v>769</v>
      </c>
      <c r="C34" s="19" t="s">
        <v>343</v>
      </c>
      <c r="D34" s="20">
        <v>84</v>
      </c>
      <c r="E34" s="20">
        <v>92</v>
      </c>
      <c r="F34" s="20">
        <f t="shared" si="4"/>
        <v>176</v>
      </c>
      <c r="G34" s="21">
        <v>5</v>
      </c>
      <c r="H34" s="20">
        <v>1728</v>
      </c>
      <c r="I34" s="22">
        <v>40</v>
      </c>
      <c r="K34" s="18">
        <v>2</v>
      </c>
      <c r="L34" s="19" t="s">
        <v>770</v>
      </c>
      <c r="M34" s="19" t="s">
        <v>325</v>
      </c>
      <c r="N34" s="20">
        <v>83</v>
      </c>
      <c r="O34" s="20">
        <v>91</v>
      </c>
      <c r="P34" s="20">
        <f t="shared" si="5"/>
        <v>174</v>
      </c>
      <c r="Q34" s="21">
        <v>6</v>
      </c>
      <c r="R34" s="20">
        <v>1731</v>
      </c>
      <c r="S34" s="22">
        <v>37</v>
      </c>
    </row>
    <row r="35" spans="1:19" ht="15.75" customHeight="1" x14ac:dyDescent="0.3">
      <c r="A35" s="18">
        <v>7</v>
      </c>
      <c r="B35" s="19" t="s">
        <v>771</v>
      </c>
      <c r="C35" s="19" t="s">
        <v>381</v>
      </c>
      <c r="D35" s="20">
        <v>78</v>
      </c>
      <c r="E35" s="20">
        <v>82</v>
      </c>
      <c r="F35" s="20">
        <f t="shared" si="4"/>
        <v>160</v>
      </c>
      <c r="G35" s="21">
        <v>1</v>
      </c>
      <c r="H35" s="20">
        <v>1470</v>
      </c>
      <c r="I35" s="22">
        <v>16</v>
      </c>
      <c r="K35" s="18">
        <v>6</v>
      </c>
      <c r="L35" s="19" t="s">
        <v>772</v>
      </c>
      <c r="M35" s="19" t="s">
        <v>343</v>
      </c>
      <c r="N35" s="20">
        <v>82</v>
      </c>
      <c r="O35" s="20">
        <v>88</v>
      </c>
      <c r="P35" s="20">
        <f t="shared" si="5"/>
        <v>170</v>
      </c>
      <c r="Q35" s="21">
        <v>3</v>
      </c>
      <c r="R35" s="20">
        <v>1724</v>
      </c>
      <c r="S35" s="22">
        <v>37</v>
      </c>
    </row>
    <row r="36" spans="1:19" ht="15.75" customHeight="1" x14ac:dyDescent="0.3">
      <c r="A36" s="25">
        <v>4</v>
      </c>
      <c r="B36" s="26" t="s">
        <v>773</v>
      </c>
      <c r="C36" s="26" t="s">
        <v>343</v>
      </c>
      <c r="D36" s="27">
        <v>79</v>
      </c>
      <c r="E36" s="27">
        <v>84</v>
      </c>
      <c r="F36" s="27">
        <f t="shared" si="4"/>
        <v>163</v>
      </c>
      <c r="G36" s="28">
        <v>2</v>
      </c>
      <c r="H36" s="27">
        <v>1465</v>
      </c>
      <c r="I36" s="29">
        <v>16</v>
      </c>
      <c r="K36" s="25">
        <v>4</v>
      </c>
      <c r="L36" s="26" t="s">
        <v>542</v>
      </c>
      <c r="M36" s="26" t="s">
        <v>543</v>
      </c>
      <c r="N36" s="27" t="s">
        <v>45</v>
      </c>
      <c r="O36" s="27"/>
      <c r="P36" s="27">
        <f t="shared" si="5"/>
        <v>0</v>
      </c>
      <c r="Q36" s="28">
        <v>0</v>
      </c>
      <c r="R36" s="27">
        <v>121</v>
      </c>
      <c r="S36" s="29">
        <v>1</v>
      </c>
    </row>
    <row r="37" spans="1:19" ht="15.75" customHeight="1" x14ac:dyDescent="0.3"/>
    <row r="38" spans="1:19" ht="15.75" customHeight="1" x14ac:dyDescent="0.3">
      <c r="A38" s="7"/>
      <c r="B38" s="8" t="s">
        <v>115</v>
      </c>
      <c r="C38" s="6" t="s">
        <v>774</v>
      </c>
      <c r="E38" s="9" t="s">
        <v>775</v>
      </c>
      <c r="F38" s="8"/>
      <c r="G38" s="8"/>
      <c r="H38" s="8"/>
      <c r="I38" s="8"/>
      <c r="K38" s="7"/>
      <c r="L38" s="8" t="s">
        <v>118</v>
      </c>
      <c r="M38" s="6" t="s">
        <v>776</v>
      </c>
      <c r="O38" s="9" t="s">
        <v>777</v>
      </c>
      <c r="P38" s="8"/>
      <c r="Q38" s="8"/>
      <c r="R38" s="8"/>
      <c r="S38" s="8"/>
    </row>
    <row r="39" spans="1:19" ht="15.75" customHeight="1" x14ac:dyDescent="0.3">
      <c r="A39" s="71">
        <v>2</v>
      </c>
      <c r="B39" s="11" t="s">
        <v>9</v>
      </c>
      <c r="C39" s="72" t="s">
        <v>10</v>
      </c>
      <c r="D39" s="47"/>
      <c r="E39" s="75"/>
      <c r="F39" s="12" t="s">
        <v>11</v>
      </c>
      <c r="G39" s="12" t="s">
        <v>12</v>
      </c>
      <c r="H39" s="12" t="s">
        <v>13</v>
      </c>
      <c r="I39" s="13" t="s">
        <v>14</v>
      </c>
      <c r="K39" s="71">
        <v>2</v>
      </c>
      <c r="L39" s="11" t="s">
        <v>9</v>
      </c>
      <c r="M39" s="72" t="s">
        <v>10</v>
      </c>
      <c r="N39" s="47"/>
      <c r="O39" s="75"/>
      <c r="P39" s="12" t="s">
        <v>11</v>
      </c>
      <c r="Q39" s="12" t="s">
        <v>12</v>
      </c>
      <c r="R39" s="12" t="s">
        <v>13</v>
      </c>
      <c r="S39" s="13" t="s">
        <v>14</v>
      </c>
    </row>
    <row r="40" spans="1:19" ht="15.75" customHeight="1" x14ac:dyDescent="0.3">
      <c r="A40" s="14">
        <v>7</v>
      </c>
      <c r="B40" s="15" t="s">
        <v>709</v>
      </c>
      <c r="C40" s="15" t="s">
        <v>381</v>
      </c>
      <c r="D40" s="16">
        <v>86</v>
      </c>
      <c r="E40" s="16">
        <v>89</v>
      </c>
      <c r="F40" s="16">
        <f t="shared" ref="F40:F47" si="6">SUM(D40:E40)</f>
        <v>175</v>
      </c>
      <c r="G40" s="16">
        <v>5</v>
      </c>
      <c r="H40" s="16">
        <v>1759</v>
      </c>
      <c r="I40" s="17">
        <v>65</v>
      </c>
      <c r="K40" s="14">
        <v>4</v>
      </c>
      <c r="L40" s="15" t="s">
        <v>778</v>
      </c>
      <c r="M40" s="15" t="s">
        <v>57</v>
      </c>
      <c r="N40" s="16">
        <v>80</v>
      </c>
      <c r="O40" s="16">
        <v>88</v>
      </c>
      <c r="P40" s="16">
        <f t="shared" ref="P40:P47" si="7">SUM(N40:O40)</f>
        <v>168</v>
      </c>
      <c r="Q40" s="16">
        <v>5</v>
      </c>
      <c r="R40" s="16">
        <v>1772</v>
      </c>
      <c r="S40" s="17">
        <v>71</v>
      </c>
    </row>
    <row r="41" spans="1:19" ht="15.75" customHeight="1" x14ac:dyDescent="0.3">
      <c r="A41" s="18">
        <v>1</v>
      </c>
      <c r="B41" s="19" t="s">
        <v>577</v>
      </c>
      <c r="C41" s="19" t="s">
        <v>543</v>
      </c>
      <c r="D41" s="20">
        <v>89</v>
      </c>
      <c r="E41" s="20">
        <v>93</v>
      </c>
      <c r="F41" s="20">
        <f t="shared" si="6"/>
        <v>182</v>
      </c>
      <c r="G41" s="21">
        <v>7</v>
      </c>
      <c r="H41" s="23">
        <v>1758</v>
      </c>
      <c r="I41" s="24">
        <v>62</v>
      </c>
      <c r="K41" s="18">
        <v>3</v>
      </c>
      <c r="L41" s="19" t="s">
        <v>779</v>
      </c>
      <c r="M41" s="19" t="s">
        <v>476</v>
      </c>
      <c r="N41" s="20">
        <v>89</v>
      </c>
      <c r="O41" s="20">
        <v>94</v>
      </c>
      <c r="P41" s="20">
        <f t="shared" si="7"/>
        <v>183</v>
      </c>
      <c r="Q41" s="21">
        <v>8</v>
      </c>
      <c r="R41" s="20">
        <v>1748</v>
      </c>
      <c r="S41" s="22">
        <v>63</v>
      </c>
    </row>
    <row r="42" spans="1:19" ht="15.75" customHeight="1" x14ac:dyDescent="0.3">
      <c r="A42" s="18">
        <v>4</v>
      </c>
      <c r="B42" s="19" t="s">
        <v>462</v>
      </c>
      <c r="C42" s="19" t="s">
        <v>92</v>
      </c>
      <c r="D42" s="20">
        <v>91</v>
      </c>
      <c r="E42" s="20">
        <v>93</v>
      </c>
      <c r="F42" s="20">
        <f t="shared" si="6"/>
        <v>184</v>
      </c>
      <c r="G42" s="21">
        <v>8</v>
      </c>
      <c r="H42" s="20">
        <v>1750</v>
      </c>
      <c r="I42" s="22">
        <v>60</v>
      </c>
      <c r="K42" s="18">
        <v>5</v>
      </c>
      <c r="L42" s="19" t="s">
        <v>780</v>
      </c>
      <c r="M42" s="19" t="s">
        <v>708</v>
      </c>
      <c r="N42" s="20">
        <v>85</v>
      </c>
      <c r="O42" s="20">
        <v>86</v>
      </c>
      <c r="P42" s="20">
        <f t="shared" si="7"/>
        <v>171</v>
      </c>
      <c r="Q42" s="21">
        <v>6</v>
      </c>
      <c r="R42" s="20">
        <v>1705</v>
      </c>
      <c r="S42" s="22">
        <v>55</v>
      </c>
    </row>
    <row r="43" spans="1:19" ht="15.75" customHeight="1" x14ac:dyDescent="0.3">
      <c r="A43" s="18">
        <v>3</v>
      </c>
      <c r="B43" s="19" t="s">
        <v>707</v>
      </c>
      <c r="C43" s="19" t="s">
        <v>708</v>
      </c>
      <c r="D43" s="20">
        <v>90</v>
      </c>
      <c r="E43" s="20">
        <v>91</v>
      </c>
      <c r="F43" s="20">
        <f t="shared" si="6"/>
        <v>181</v>
      </c>
      <c r="G43" s="21">
        <v>6</v>
      </c>
      <c r="H43" s="20">
        <v>1740</v>
      </c>
      <c r="I43" s="22">
        <v>56</v>
      </c>
      <c r="K43" s="18">
        <v>1</v>
      </c>
      <c r="L43" s="19" t="s">
        <v>781</v>
      </c>
      <c r="M43" s="19" t="s">
        <v>107</v>
      </c>
      <c r="N43" s="20">
        <v>77</v>
      </c>
      <c r="O43" s="20">
        <v>83</v>
      </c>
      <c r="P43" s="20">
        <f t="shared" si="7"/>
        <v>160</v>
      </c>
      <c r="Q43" s="21">
        <v>2</v>
      </c>
      <c r="R43" s="23">
        <v>1673</v>
      </c>
      <c r="S43" s="24">
        <v>48</v>
      </c>
    </row>
    <row r="44" spans="1:19" ht="15.75" customHeight="1" x14ac:dyDescent="0.3">
      <c r="A44" s="18">
        <v>2</v>
      </c>
      <c r="B44" s="19" t="s">
        <v>782</v>
      </c>
      <c r="C44" s="19" t="s">
        <v>343</v>
      </c>
      <c r="D44" s="20">
        <v>83</v>
      </c>
      <c r="E44" s="20">
        <v>85</v>
      </c>
      <c r="F44" s="20">
        <f t="shared" si="6"/>
        <v>168</v>
      </c>
      <c r="G44" s="21">
        <v>4</v>
      </c>
      <c r="H44" s="20">
        <v>1664</v>
      </c>
      <c r="I44" s="22">
        <v>42</v>
      </c>
      <c r="K44" s="18">
        <v>7</v>
      </c>
      <c r="L44" s="19" t="s">
        <v>783</v>
      </c>
      <c r="M44" s="19" t="s">
        <v>57</v>
      </c>
      <c r="N44" s="20">
        <v>88</v>
      </c>
      <c r="O44" s="20">
        <v>88</v>
      </c>
      <c r="P44" s="20">
        <f t="shared" si="7"/>
        <v>176</v>
      </c>
      <c r="Q44" s="21">
        <v>7</v>
      </c>
      <c r="R44" s="20">
        <v>1631</v>
      </c>
      <c r="S44" s="22">
        <v>47</v>
      </c>
    </row>
    <row r="45" spans="1:19" ht="15.75" customHeight="1" x14ac:dyDescent="0.3">
      <c r="A45" s="18">
        <v>5</v>
      </c>
      <c r="B45" s="19" t="s">
        <v>720</v>
      </c>
      <c r="C45" s="19" t="s">
        <v>721</v>
      </c>
      <c r="D45" s="20" t="s">
        <v>45</v>
      </c>
      <c r="E45" s="20"/>
      <c r="F45" s="20">
        <f t="shared" si="6"/>
        <v>0</v>
      </c>
      <c r="G45" s="21">
        <v>0</v>
      </c>
      <c r="H45" s="20">
        <v>1031</v>
      </c>
      <c r="I45" s="22">
        <v>29</v>
      </c>
      <c r="K45" s="18">
        <v>8</v>
      </c>
      <c r="L45" s="19" t="s">
        <v>548</v>
      </c>
      <c r="M45" s="19" t="s">
        <v>543</v>
      </c>
      <c r="N45" s="20">
        <v>81</v>
      </c>
      <c r="O45" s="20">
        <v>81</v>
      </c>
      <c r="P45" s="20">
        <f t="shared" si="7"/>
        <v>162</v>
      </c>
      <c r="Q45" s="21">
        <v>3</v>
      </c>
      <c r="R45" s="20">
        <v>1635</v>
      </c>
      <c r="S45" s="22">
        <v>41</v>
      </c>
    </row>
    <row r="46" spans="1:19" ht="15.75" customHeight="1" x14ac:dyDescent="0.3">
      <c r="A46" s="18">
        <v>6</v>
      </c>
      <c r="B46" s="19" t="s">
        <v>784</v>
      </c>
      <c r="C46" s="19" t="s">
        <v>325</v>
      </c>
      <c r="D46" s="20">
        <v>69</v>
      </c>
      <c r="E46" s="20">
        <v>89</v>
      </c>
      <c r="F46" s="20">
        <f t="shared" si="6"/>
        <v>158</v>
      </c>
      <c r="G46" s="21">
        <v>3</v>
      </c>
      <c r="H46" s="20">
        <v>1441</v>
      </c>
      <c r="I46" s="22">
        <v>26</v>
      </c>
      <c r="K46" s="18">
        <v>6</v>
      </c>
      <c r="L46" s="19" t="s">
        <v>360</v>
      </c>
      <c r="M46" s="19" t="s">
        <v>31</v>
      </c>
      <c r="N46" s="20">
        <v>77</v>
      </c>
      <c r="O46" s="20">
        <v>86</v>
      </c>
      <c r="P46" s="20">
        <f t="shared" si="7"/>
        <v>163</v>
      </c>
      <c r="Q46" s="21">
        <v>4</v>
      </c>
      <c r="R46" s="20">
        <v>1424</v>
      </c>
      <c r="S46" s="22">
        <v>27</v>
      </c>
    </row>
    <row r="47" spans="1:19" ht="15.75" customHeight="1" x14ac:dyDescent="0.3">
      <c r="A47" s="25">
        <v>8</v>
      </c>
      <c r="B47" s="26" t="s">
        <v>700</v>
      </c>
      <c r="C47" s="26" t="s">
        <v>381</v>
      </c>
      <c r="D47" s="27" t="s">
        <v>45</v>
      </c>
      <c r="E47" s="27"/>
      <c r="F47" s="27">
        <f t="shared" si="6"/>
        <v>0</v>
      </c>
      <c r="G47" s="28">
        <v>0</v>
      </c>
      <c r="H47" s="27">
        <v>1163</v>
      </c>
      <c r="I47" s="29">
        <v>23</v>
      </c>
      <c r="K47" s="25">
        <v>2</v>
      </c>
      <c r="L47" s="26" t="s">
        <v>785</v>
      </c>
      <c r="M47" s="26" t="s">
        <v>388</v>
      </c>
      <c r="N47" s="27" t="s">
        <v>45</v>
      </c>
      <c r="O47" s="27"/>
      <c r="P47" s="27">
        <f t="shared" si="7"/>
        <v>0</v>
      </c>
      <c r="Q47" s="28">
        <v>0</v>
      </c>
      <c r="R47" s="27">
        <v>0</v>
      </c>
      <c r="S47" s="29">
        <v>0</v>
      </c>
    </row>
    <row r="48" spans="1:19" ht="15.75" customHeight="1" x14ac:dyDescent="0.3"/>
    <row r="49" spans="1:9" ht="15.75" customHeight="1" x14ac:dyDescent="0.3">
      <c r="A49" s="7"/>
      <c r="B49" s="8" t="s">
        <v>142</v>
      </c>
      <c r="C49" s="6" t="s">
        <v>786</v>
      </c>
      <c r="E49" s="9" t="s">
        <v>787</v>
      </c>
      <c r="F49" s="8"/>
      <c r="G49" s="8"/>
      <c r="H49" s="8"/>
      <c r="I49" s="8"/>
    </row>
    <row r="50" spans="1:9" ht="15.75" customHeight="1" x14ac:dyDescent="0.3">
      <c r="A50" s="71">
        <v>2</v>
      </c>
      <c r="B50" s="11" t="s">
        <v>9</v>
      </c>
      <c r="C50" s="72" t="s">
        <v>10</v>
      </c>
      <c r="D50" s="47"/>
      <c r="E50" s="75"/>
      <c r="F50" s="12" t="s">
        <v>11</v>
      </c>
      <c r="G50" s="12" t="s">
        <v>12</v>
      </c>
      <c r="H50" s="12" t="s">
        <v>13</v>
      </c>
      <c r="I50" s="13" t="s">
        <v>14</v>
      </c>
    </row>
    <row r="51" spans="1:9" ht="15.75" customHeight="1" x14ac:dyDescent="0.3">
      <c r="A51" s="14">
        <v>3</v>
      </c>
      <c r="B51" s="15" t="s">
        <v>394</v>
      </c>
      <c r="C51" s="15" t="s">
        <v>325</v>
      </c>
      <c r="D51" s="16">
        <v>70</v>
      </c>
      <c r="E51" s="16">
        <v>88</v>
      </c>
      <c r="F51" s="16">
        <f t="shared" ref="F51:F58" si="8">SUM(D51:E51)</f>
        <v>158</v>
      </c>
      <c r="G51" s="16">
        <v>8</v>
      </c>
      <c r="H51" s="16">
        <v>1668</v>
      </c>
      <c r="I51" s="17">
        <v>72</v>
      </c>
    </row>
    <row r="52" spans="1:9" ht="15.75" customHeight="1" x14ac:dyDescent="0.3">
      <c r="A52" s="18">
        <v>4</v>
      </c>
      <c r="B52" s="19" t="s">
        <v>788</v>
      </c>
      <c r="C52" s="19" t="s">
        <v>476</v>
      </c>
      <c r="D52" s="20">
        <v>71</v>
      </c>
      <c r="E52" s="20">
        <v>83</v>
      </c>
      <c r="F52" s="20">
        <f t="shared" si="8"/>
        <v>154</v>
      </c>
      <c r="G52" s="21">
        <v>6</v>
      </c>
      <c r="H52" s="20">
        <v>1632</v>
      </c>
      <c r="I52" s="22">
        <v>70</v>
      </c>
    </row>
    <row r="53" spans="1:9" ht="15.75" customHeight="1" x14ac:dyDescent="0.3">
      <c r="A53" s="18">
        <v>7</v>
      </c>
      <c r="B53" s="19" t="s">
        <v>789</v>
      </c>
      <c r="C53" s="19" t="s">
        <v>343</v>
      </c>
      <c r="D53" s="20">
        <v>74</v>
      </c>
      <c r="E53" s="20">
        <v>81</v>
      </c>
      <c r="F53" s="20">
        <f t="shared" si="8"/>
        <v>155</v>
      </c>
      <c r="G53" s="21">
        <v>7</v>
      </c>
      <c r="H53" s="20">
        <v>1590</v>
      </c>
      <c r="I53" s="22">
        <v>58</v>
      </c>
    </row>
    <row r="54" spans="1:9" ht="15.75" customHeight="1" x14ac:dyDescent="0.3">
      <c r="A54" s="18">
        <v>6</v>
      </c>
      <c r="B54" s="19" t="s">
        <v>628</v>
      </c>
      <c r="C54" s="19" t="s">
        <v>543</v>
      </c>
      <c r="D54" s="20" t="s">
        <v>45</v>
      </c>
      <c r="E54" s="20"/>
      <c r="F54" s="20">
        <f t="shared" si="8"/>
        <v>0</v>
      </c>
      <c r="G54" s="21">
        <v>0</v>
      </c>
      <c r="H54" s="20">
        <v>897</v>
      </c>
      <c r="I54" s="22">
        <v>36</v>
      </c>
    </row>
    <row r="55" spans="1:9" ht="15.75" customHeight="1" x14ac:dyDescent="0.3">
      <c r="A55" s="18">
        <v>2</v>
      </c>
      <c r="B55" s="19" t="s">
        <v>576</v>
      </c>
      <c r="C55" s="19" t="s">
        <v>543</v>
      </c>
      <c r="D55" s="20" t="s">
        <v>45</v>
      </c>
      <c r="E55" s="20"/>
      <c r="F55" s="20">
        <f t="shared" si="8"/>
        <v>0</v>
      </c>
      <c r="G55" s="21">
        <v>0</v>
      </c>
      <c r="H55" s="20">
        <v>785</v>
      </c>
      <c r="I55" s="22">
        <v>29</v>
      </c>
    </row>
    <row r="56" spans="1:9" ht="15.75" customHeight="1" x14ac:dyDescent="0.3">
      <c r="A56" s="18">
        <v>1</v>
      </c>
      <c r="B56" s="19" t="s">
        <v>612</v>
      </c>
      <c r="C56" s="19" t="s">
        <v>543</v>
      </c>
      <c r="D56" s="20" t="s">
        <v>45</v>
      </c>
      <c r="E56" s="20"/>
      <c r="F56" s="20">
        <f t="shared" si="8"/>
        <v>0</v>
      </c>
      <c r="G56" s="21">
        <v>0</v>
      </c>
      <c r="H56" s="23">
        <v>130</v>
      </c>
      <c r="I56" s="24">
        <v>4</v>
      </c>
    </row>
    <row r="57" spans="1:9" ht="15.75" customHeight="1" x14ac:dyDescent="0.3">
      <c r="A57" s="18">
        <v>5</v>
      </c>
      <c r="B57" s="19" t="s">
        <v>521</v>
      </c>
      <c r="C57" s="19" t="s">
        <v>388</v>
      </c>
      <c r="D57" s="20" t="s">
        <v>45</v>
      </c>
      <c r="E57" s="20"/>
      <c r="F57" s="20">
        <f t="shared" si="8"/>
        <v>0</v>
      </c>
      <c r="G57" s="21">
        <v>0</v>
      </c>
      <c r="H57" s="20">
        <v>0</v>
      </c>
      <c r="I57" s="22">
        <v>0</v>
      </c>
    </row>
    <row r="58" spans="1:9" ht="15.75" customHeight="1" x14ac:dyDescent="0.3">
      <c r="A58" s="25">
        <v>8</v>
      </c>
      <c r="B58" s="26" t="s">
        <v>580</v>
      </c>
      <c r="C58" s="26" t="s">
        <v>543</v>
      </c>
      <c r="D58" s="27" t="s">
        <v>45</v>
      </c>
      <c r="E58" s="27"/>
      <c r="F58" s="27">
        <f t="shared" si="8"/>
        <v>0</v>
      </c>
      <c r="G58" s="28">
        <v>0</v>
      </c>
      <c r="H58" s="27">
        <v>0</v>
      </c>
      <c r="I58" s="29">
        <v>0</v>
      </c>
    </row>
    <row r="59" spans="1:9" ht="15.75" customHeight="1" x14ac:dyDescent="0.3"/>
    <row r="60" spans="1:9" ht="15.75" customHeight="1" x14ac:dyDescent="0.3">
      <c r="B60" s="8" t="s">
        <v>724</v>
      </c>
    </row>
    <row r="61" spans="1:9" ht="15.75" customHeight="1" x14ac:dyDescent="0.3"/>
    <row r="62" spans="1:9" ht="15.75" customHeight="1" x14ac:dyDescent="0.3">
      <c r="B62" s="6" t="s">
        <v>725</v>
      </c>
      <c r="F62" s="34" t="s">
        <v>168</v>
      </c>
    </row>
    <row r="63" spans="1:9" ht="15.75" customHeight="1" x14ac:dyDescent="0.3">
      <c r="B63" s="6" t="s">
        <v>169</v>
      </c>
    </row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0A95C670-77FB-4AED-A71D-8CB135F1E27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65205-4570-40B0-9B37-3A38B6929AE4}">
  <sheetPr>
    <tabColor theme="4" tint="0.39997558519241921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729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790</v>
      </c>
      <c r="E3" s="9" t="s">
        <v>791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 t="s">
        <v>404</v>
      </c>
      <c r="E4" s="75" t="s">
        <v>404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8">
        <v>4</v>
      </c>
      <c r="B5" s="15" t="s">
        <v>738</v>
      </c>
      <c r="C5" s="15" t="s">
        <v>381</v>
      </c>
      <c r="D5" s="36">
        <v>94</v>
      </c>
      <c r="E5" s="36">
        <v>96</v>
      </c>
      <c r="F5" s="16">
        <v>190</v>
      </c>
      <c r="G5" s="16">
        <v>7</v>
      </c>
      <c r="H5" s="36">
        <v>1910</v>
      </c>
      <c r="I5" s="37">
        <v>63</v>
      </c>
    </row>
    <row r="6" spans="1:9" ht="15.75" customHeight="1" x14ac:dyDescent="0.3">
      <c r="A6" s="41">
        <v>6</v>
      </c>
      <c r="B6" s="19" t="s">
        <v>704</v>
      </c>
      <c r="C6" s="19" t="s">
        <v>597</v>
      </c>
      <c r="D6" s="39">
        <v>91</v>
      </c>
      <c r="E6" s="39">
        <v>93</v>
      </c>
      <c r="F6" s="20">
        <v>184</v>
      </c>
      <c r="G6" s="20">
        <v>4</v>
      </c>
      <c r="H6" s="39">
        <v>1903</v>
      </c>
      <c r="I6" s="40">
        <v>56</v>
      </c>
    </row>
    <row r="7" spans="1:9" ht="15.75" customHeight="1" x14ac:dyDescent="0.3">
      <c r="A7" s="18">
        <v>7</v>
      </c>
      <c r="B7" s="19" t="s">
        <v>580</v>
      </c>
      <c r="C7" s="19" t="s">
        <v>92</v>
      </c>
      <c r="D7" s="39">
        <v>94</v>
      </c>
      <c r="E7" s="39">
        <v>95</v>
      </c>
      <c r="F7" s="20">
        <v>189</v>
      </c>
      <c r="G7" s="20">
        <v>6</v>
      </c>
      <c r="H7" s="39">
        <v>1902</v>
      </c>
      <c r="I7" s="40">
        <v>53</v>
      </c>
    </row>
    <row r="8" spans="1:9" ht="15.75" customHeight="1" x14ac:dyDescent="0.3">
      <c r="A8" s="18">
        <v>1</v>
      </c>
      <c r="B8" s="19" t="s">
        <v>739</v>
      </c>
      <c r="C8" s="19" t="s">
        <v>381</v>
      </c>
      <c r="D8" s="20">
        <v>88</v>
      </c>
      <c r="E8" s="20">
        <v>96</v>
      </c>
      <c r="F8" s="20">
        <v>184</v>
      </c>
      <c r="G8" s="20">
        <v>4</v>
      </c>
      <c r="H8" s="23">
        <v>1869</v>
      </c>
      <c r="I8" s="24">
        <v>47</v>
      </c>
    </row>
    <row r="9" spans="1:9" ht="15.75" customHeight="1" x14ac:dyDescent="0.3">
      <c r="A9" s="41">
        <v>2</v>
      </c>
      <c r="B9" s="19" t="s">
        <v>748</v>
      </c>
      <c r="C9" s="19" t="s">
        <v>79</v>
      </c>
      <c r="D9" s="39">
        <v>93</v>
      </c>
      <c r="E9" s="39">
        <v>96</v>
      </c>
      <c r="F9" s="20">
        <v>189</v>
      </c>
      <c r="G9" s="20">
        <v>6</v>
      </c>
      <c r="H9" s="39">
        <v>1843</v>
      </c>
      <c r="I9" s="40">
        <v>33</v>
      </c>
    </row>
    <row r="10" spans="1:9" ht="15.75" customHeight="1" x14ac:dyDescent="0.3">
      <c r="A10" s="18">
        <v>3</v>
      </c>
      <c r="B10" s="19" t="s">
        <v>750</v>
      </c>
      <c r="C10" s="19" t="s">
        <v>57</v>
      </c>
      <c r="D10" s="39">
        <v>84</v>
      </c>
      <c r="E10" s="39">
        <v>87</v>
      </c>
      <c r="F10" s="20">
        <v>171</v>
      </c>
      <c r="G10" s="20">
        <v>2</v>
      </c>
      <c r="H10" s="39">
        <v>1823</v>
      </c>
      <c r="I10" s="40">
        <v>28</v>
      </c>
    </row>
    <row r="11" spans="1:9" ht="15.75" customHeight="1" x14ac:dyDescent="0.3">
      <c r="A11" s="25">
        <v>5</v>
      </c>
      <c r="B11" s="26" t="s">
        <v>696</v>
      </c>
      <c r="C11" s="26" t="s">
        <v>92</v>
      </c>
      <c r="D11" s="43" t="s">
        <v>45</v>
      </c>
      <c r="E11" s="43" t="s">
        <v>404</v>
      </c>
      <c r="F11" s="27">
        <v>0</v>
      </c>
      <c r="G11" s="27">
        <v>0</v>
      </c>
      <c r="H11" s="43">
        <v>91</v>
      </c>
      <c r="I11" s="44">
        <v>1</v>
      </c>
    </row>
    <row r="12" spans="1:9" ht="15.75" customHeight="1" x14ac:dyDescent="0.3">
      <c r="A12" s="35"/>
      <c r="B12" s="35"/>
      <c r="C12" s="35"/>
      <c r="D12" s="35"/>
      <c r="E12" s="35"/>
      <c r="F12" s="35"/>
      <c r="G12" s="35"/>
      <c r="H12" s="35"/>
      <c r="I12" s="35"/>
    </row>
    <row r="13" spans="1:9" ht="15.75" customHeight="1" x14ac:dyDescent="0.3">
      <c r="A13" s="7"/>
      <c r="B13" s="8" t="s">
        <v>6</v>
      </c>
      <c r="C13" s="6" t="s">
        <v>792</v>
      </c>
      <c r="E13" s="9" t="s">
        <v>793</v>
      </c>
      <c r="F13" s="8"/>
      <c r="G13" s="8"/>
      <c r="H13" s="8"/>
      <c r="I13" s="8"/>
    </row>
    <row r="14" spans="1:9" ht="15.75" customHeight="1" x14ac:dyDescent="0.3">
      <c r="A14" s="71">
        <v>2</v>
      </c>
      <c r="B14" s="11" t="s">
        <v>9</v>
      </c>
      <c r="C14" s="72" t="s">
        <v>10</v>
      </c>
      <c r="D14" s="47" t="s">
        <v>404</v>
      </c>
      <c r="E14" s="75" t="s">
        <v>404</v>
      </c>
      <c r="F14" s="12" t="s">
        <v>11</v>
      </c>
      <c r="G14" s="12" t="s">
        <v>12</v>
      </c>
      <c r="H14" s="12" t="s">
        <v>13</v>
      </c>
      <c r="I14" s="13" t="s">
        <v>14</v>
      </c>
    </row>
    <row r="15" spans="1:9" ht="15.75" customHeight="1" x14ac:dyDescent="0.3">
      <c r="A15" s="14">
        <v>3</v>
      </c>
      <c r="B15" s="15" t="s">
        <v>695</v>
      </c>
      <c r="C15" s="15" t="s">
        <v>597</v>
      </c>
      <c r="D15" s="36">
        <v>93</v>
      </c>
      <c r="E15" s="36">
        <v>96</v>
      </c>
      <c r="F15" s="16">
        <v>189</v>
      </c>
      <c r="G15" s="16">
        <v>7</v>
      </c>
      <c r="H15" s="36">
        <v>1863</v>
      </c>
      <c r="I15" s="37">
        <v>66</v>
      </c>
    </row>
    <row r="16" spans="1:9" ht="15.75" customHeight="1" x14ac:dyDescent="0.3">
      <c r="A16" s="41">
        <v>4</v>
      </c>
      <c r="B16" s="19" t="s">
        <v>754</v>
      </c>
      <c r="C16" s="19" t="s">
        <v>480</v>
      </c>
      <c r="D16" s="39">
        <v>86</v>
      </c>
      <c r="E16" s="39">
        <v>93</v>
      </c>
      <c r="F16" s="20">
        <v>179</v>
      </c>
      <c r="G16" s="20">
        <v>5</v>
      </c>
      <c r="H16" s="39">
        <v>1815</v>
      </c>
      <c r="I16" s="40">
        <v>53</v>
      </c>
    </row>
    <row r="17" spans="1:9" ht="15.75" customHeight="1" x14ac:dyDescent="0.3">
      <c r="A17" s="41">
        <v>2</v>
      </c>
      <c r="B17" s="19" t="s">
        <v>185</v>
      </c>
      <c r="C17" s="19" t="s">
        <v>92</v>
      </c>
      <c r="D17" s="39">
        <v>78</v>
      </c>
      <c r="E17" s="39">
        <v>86</v>
      </c>
      <c r="F17" s="20">
        <v>164</v>
      </c>
      <c r="G17" s="20">
        <v>3</v>
      </c>
      <c r="H17" s="39">
        <v>1781</v>
      </c>
      <c r="I17" s="40">
        <v>44</v>
      </c>
    </row>
    <row r="18" spans="1:9" ht="15.75" customHeight="1" x14ac:dyDescent="0.3">
      <c r="A18" s="18">
        <v>1</v>
      </c>
      <c r="B18" s="19" t="s">
        <v>778</v>
      </c>
      <c r="C18" s="19" t="s">
        <v>57</v>
      </c>
      <c r="D18" s="20">
        <v>80</v>
      </c>
      <c r="E18" s="20">
        <v>88</v>
      </c>
      <c r="F18" s="20">
        <v>168</v>
      </c>
      <c r="G18" s="20">
        <v>4</v>
      </c>
      <c r="H18" s="23">
        <v>1772</v>
      </c>
      <c r="I18" s="24">
        <v>43</v>
      </c>
    </row>
    <row r="19" spans="1:9" ht="15.75" customHeight="1" x14ac:dyDescent="0.3">
      <c r="A19" s="41">
        <v>6</v>
      </c>
      <c r="B19" s="19" t="s">
        <v>462</v>
      </c>
      <c r="C19" s="19" t="s">
        <v>92</v>
      </c>
      <c r="D19" s="39">
        <v>91</v>
      </c>
      <c r="E19" s="39">
        <v>93</v>
      </c>
      <c r="F19" s="20">
        <v>184</v>
      </c>
      <c r="G19" s="20">
        <v>6</v>
      </c>
      <c r="H19" s="39">
        <v>1750</v>
      </c>
      <c r="I19" s="40">
        <v>34</v>
      </c>
    </row>
    <row r="20" spans="1:9" ht="15.75" customHeight="1" x14ac:dyDescent="0.3">
      <c r="A20" s="18">
        <v>5</v>
      </c>
      <c r="B20" s="19" t="s">
        <v>757</v>
      </c>
      <c r="C20" s="19" t="s">
        <v>388</v>
      </c>
      <c r="D20" s="39">
        <v>71</v>
      </c>
      <c r="E20" s="39">
        <v>75</v>
      </c>
      <c r="F20" s="20">
        <v>146</v>
      </c>
      <c r="G20" s="20">
        <v>2</v>
      </c>
      <c r="H20" s="39">
        <v>1674</v>
      </c>
      <c r="I20" s="40">
        <v>23</v>
      </c>
    </row>
    <row r="21" spans="1:9" ht="15.75" customHeight="1" x14ac:dyDescent="0.3">
      <c r="A21" s="25">
        <v>7</v>
      </c>
      <c r="B21" s="26" t="s">
        <v>720</v>
      </c>
      <c r="C21" s="26" t="s">
        <v>721</v>
      </c>
      <c r="D21" s="43" t="s">
        <v>45</v>
      </c>
      <c r="E21" s="43" t="s">
        <v>404</v>
      </c>
      <c r="F21" s="27">
        <v>0</v>
      </c>
      <c r="G21" s="27">
        <v>0</v>
      </c>
      <c r="H21" s="43">
        <v>1031</v>
      </c>
      <c r="I21" s="44">
        <v>18</v>
      </c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117" t="s">
        <v>724</v>
      </c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6" t="s">
        <v>234</v>
      </c>
      <c r="F25" s="34" t="s">
        <v>168</v>
      </c>
      <c r="H25" s="35"/>
      <c r="I25" s="35"/>
    </row>
    <row r="26" spans="1:9" ht="15.75" customHeight="1" x14ac:dyDescent="0.3">
      <c r="A26" s="35"/>
      <c r="B26" s="6" t="s">
        <v>169</v>
      </c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/>
  </sheetData>
  <sheetProtection selectLockedCells="1" selectUnlockedCells="1"/>
  <hyperlinks>
    <hyperlink ref="B2" location="'Index'!A3" tooltip="Go to the Index sheet" display="á" xr:uid="{822FA871-C401-41C1-8F7D-A1687577083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838BA-474A-4AA7-85AC-0C1F73CA405C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794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795</v>
      </c>
      <c r="E3" s="9" t="s">
        <v>796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/>
      <c r="E4" s="7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18</v>
      </c>
      <c r="C5" s="15" t="s">
        <v>19</v>
      </c>
      <c r="D5" s="16">
        <v>97</v>
      </c>
      <c r="E5" s="16">
        <v>100</v>
      </c>
      <c r="F5" s="16">
        <f t="shared" ref="F5:F12" si="0">SUM(D5:E5)</f>
        <v>197</v>
      </c>
      <c r="G5" s="16">
        <v>8</v>
      </c>
      <c r="H5" s="16">
        <v>1930</v>
      </c>
      <c r="I5" s="17">
        <v>76</v>
      </c>
    </row>
    <row r="6" spans="1:9" ht="15.75" customHeight="1" x14ac:dyDescent="0.3">
      <c r="A6" s="18">
        <v>8</v>
      </c>
      <c r="B6" s="19" t="s">
        <v>689</v>
      </c>
      <c r="C6" s="19" t="s">
        <v>480</v>
      </c>
      <c r="D6" s="20">
        <v>95</v>
      </c>
      <c r="E6" s="20">
        <v>95</v>
      </c>
      <c r="F6" s="20">
        <f t="shared" si="0"/>
        <v>190</v>
      </c>
      <c r="G6" s="21">
        <v>7</v>
      </c>
      <c r="H6" s="20">
        <v>1904</v>
      </c>
      <c r="I6" s="22">
        <v>67</v>
      </c>
    </row>
    <row r="7" spans="1:9" ht="15.75" customHeight="1" x14ac:dyDescent="0.3">
      <c r="A7" s="18">
        <v>1</v>
      </c>
      <c r="B7" s="19" t="s">
        <v>797</v>
      </c>
      <c r="C7" s="19" t="s">
        <v>19</v>
      </c>
      <c r="D7" s="20">
        <v>94</v>
      </c>
      <c r="E7" s="20">
        <v>95</v>
      </c>
      <c r="F7" s="20">
        <f t="shared" si="0"/>
        <v>189</v>
      </c>
      <c r="G7" s="21">
        <v>5</v>
      </c>
      <c r="H7" s="23">
        <v>1864</v>
      </c>
      <c r="I7" s="24">
        <v>53</v>
      </c>
    </row>
    <row r="8" spans="1:9" ht="15.75" customHeight="1" x14ac:dyDescent="0.3">
      <c r="A8" s="18">
        <v>2</v>
      </c>
      <c r="B8" s="19" t="s">
        <v>736</v>
      </c>
      <c r="C8" s="19" t="s">
        <v>708</v>
      </c>
      <c r="D8" s="20">
        <v>92</v>
      </c>
      <c r="E8" s="20">
        <v>98</v>
      </c>
      <c r="F8" s="20">
        <f t="shared" si="0"/>
        <v>190</v>
      </c>
      <c r="G8" s="21">
        <v>7</v>
      </c>
      <c r="H8" s="23">
        <v>1855</v>
      </c>
      <c r="I8" s="24">
        <v>51</v>
      </c>
    </row>
    <row r="9" spans="1:9" ht="15.75" customHeight="1" x14ac:dyDescent="0.3">
      <c r="A9" s="18">
        <v>6</v>
      </c>
      <c r="B9" s="19" t="s">
        <v>690</v>
      </c>
      <c r="C9" s="19" t="s">
        <v>597</v>
      </c>
      <c r="D9" s="20">
        <v>86</v>
      </c>
      <c r="E9" s="20">
        <v>93</v>
      </c>
      <c r="F9" s="20">
        <f t="shared" si="0"/>
        <v>179</v>
      </c>
      <c r="G9" s="21">
        <v>1</v>
      </c>
      <c r="H9" s="20">
        <v>1832</v>
      </c>
      <c r="I9" s="22">
        <v>37</v>
      </c>
    </row>
    <row r="10" spans="1:9" ht="15.75" customHeight="1" x14ac:dyDescent="0.3">
      <c r="A10" s="18">
        <v>7</v>
      </c>
      <c r="B10" s="19" t="s">
        <v>596</v>
      </c>
      <c r="C10" s="19" t="s">
        <v>597</v>
      </c>
      <c r="D10" s="20">
        <v>90</v>
      </c>
      <c r="E10" s="20">
        <v>96</v>
      </c>
      <c r="F10" s="20">
        <f t="shared" si="0"/>
        <v>186</v>
      </c>
      <c r="G10" s="21">
        <v>3</v>
      </c>
      <c r="H10" s="20">
        <v>1814</v>
      </c>
      <c r="I10" s="22">
        <v>32</v>
      </c>
    </row>
    <row r="11" spans="1:9" ht="15.75" customHeight="1" x14ac:dyDescent="0.3">
      <c r="A11" s="18">
        <v>4</v>
      </c>
      <c r="B11" s="19" t="s">
        <v>36</v>
      </c>
      <c r="C11" s="19" t="s">
        <v>325</v>
      </c>
      <c r="D11" s="20">
        <v>90</v>
      </c>
      <c r="E11" s="20">
        <v>95</v>
      </c>
      <c r="F11" s="20">
        <f t="shared" si="0"/>
        <v>185</v>
      </c>
      <c r="G11" s="21">
        <v>2</v>
      </c>
      <c r="H11" s="20">
        <v>1799</v>
      </c>
      <c r="I11" s="22">
        <v>29</v>
      </c>
    </row>
    <row r="12" spans="1:9" ht="15.75" customHeight="1" x14ac:dyDescent="0.3">
      <c r="A12" s="25">
        <v>3</v>
      </c>
      <c r="B12" s="26" t="s">
        <v>798</v>
      </c>
      <c r="C12" s="26" t="s">
        <v>31</v>
      </c>
      <c r="D12" s="27">
        <v>91</v>
      </c>
      <c r="E12" s="27">
        <v>96</v>
      </c>
      <c r="F12" s="27">
        <f t="shared" si="0"/>
        <v>187</v>
      </c>
      <c r="G12" s="28">
        <v>4</v>
      </c>
      <c r="H12" s="27">
        <v>1745</v>
      </c>
      <c r="I12" s="29">
        <v>21</v>
      </c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799</v>
      </c>
      <c r="E14" s="9" t="s">
        <v>800</v>
      </c>
      <c r="F14" s="8"/>
      <c r="G14" s="8"/>
      <c r="H14" s="8"/>
      <c r="I14" s="8"/>
    </row>
    <row r="15" spans="1:9" ht="15.75" customHeight="1" x14ac:dyDescent="0.3">
      <c r="A15" s="71">
        <v>2</v>
      </c>
      <c r="B15" s="11" t="s">
        <v>9</v>
      </c>
      <c r="C15" s="72" t="s">
        <v>10</v>
      </c>
      <c r="D15" s="47"/>
      <c r="E15" s="75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108</v>
      </c>
      <c r="C16" s="15" t="s">
        <v>480</v>
      </c>
      <c r="D16" s="16">
        <v>90</v>
      </c>
      <c r="E16" s="16">
        <v>90</v>
      </c>
      <c r="F16" s="16">
        <f t="shared" ref="F16:F23" si="1">SUM(D16:E16)</f>
        <v>180</v>
      </c>
      <c r="G16" s="16">
        <v>8</v>
      </c>
      <c r="H16" s="32">
        <v>1799</v>
      </c>
      <c r="I16" s="33">
        <v>75</v>
      </c>
    </row>
    <row r="17" spans="1:9" ht="15.75" customHeight="1" x14ac:dyDescent="0.3">
      <c r="A17" s="18">
        <v>8</v>
      </c>
      <c r="B17" s="19" t="s">
        <v>801</v>
      </c>
      <c r="C17" s="19" t="s">
        <v>597</v>
      </c>
      <c r="D17" s="20">
        <v>81</v>
      </c>
      <c r="E17" s="20">
        <v>81</v>
      </c>
      <c r="F17" s="20">
        <f t="shared" si="1"/>
        <v>162</v>
      </c>
      <c r="G17" s="21">
        <v>4</v>
      </c>
      <c r="H17" s="20">
        <v>1724</v>
      </c>
      <c r="I17" s="22">
        <v>62</v>
      </c>
    </row>
    <row r="18" spans="1:9" ht="15.75" customHeight="1" x14ac:dyDescent="0.3">
      <c r="A18" s="18">
        <v>4</v>
      </c>
      <c r="B18" s="19" t="s">
        <v>802</v>
      </c>
      <c r="C18" s="19" t="s">
        <v>325</v>
      </c>
      <c r="D18" s="20">
        <v>78</v>
      </c>
      <c r="E18" s="20">
        <v>86</v>
      </c>
      <c r="F18" s="20">
        <f t="shared" si="1"/>
        <v>164</v>
      </c>
      <c r="G18" s="21">
        <v>5</v>
      </c>
      <c r="H18" s="20">
        <v>1650</v>
      </c>
      <c r="I18" s="22">
        <v>45</v>
      </c>
    </row>
    <row r="19" spans="1:9" ht="15.75" customHeight="1" x14ac:dyDescent="0.3">
      <c r="A19" s="18">
        <v>5</v>
      </c>
      <c r="B19" s="19" t="s">
        <v>757</v>
      </c>
      <c r="C19" s="19" t="s">
        <v>388</v>
      </c>
      <c r="D19" s="20">
        <v>82</v>
      </c>
      <c r="E19" s="20">
        <v>77</v>
      </c>
      <c r="F19" s="20">
        <f t="shared" si="1"/>
        <v>159</v>
      </c>
      <c r="G19" s="21">
        <v>2</v>
      </c>
      <c r="H19" s="20">
        <v>1668</v>
      </c>
      <c r="I19" s="22">
        <v>44</v>
      </c>
    </row>
    <row r="20" spans="1:9" ht="15.75" customHeight="1" x14ac:dyDescent="0.3">
      <c r="A20" s="18">
        <v>6</v>
      </c>
      <c r="B20" s="19" t="s">
        <v>704</v>
      </c>
      <c r="C20" s="19" t="s">
        <v>597</v>
      </c>
      <c r="D20" s="20">
        <v>84</v>
      </c>
      <c r="E20" s="20">
        <v>90</v>
      </c>
      <c r="F20" s="20">
        <f t="shared" si="1"/>
        <v>174</v>
      </c>
      <c r="G20" s="21">
        <v>7</v>
      </c>
      <c r="H20" s="20">
        <v>1652</v>
      </c>
      <c r="I20" s="22">
        <v>42</v>
      </c>
    </row>
    <row r="21" spans="1:9" ht="15.75" customHeight="1" x14ac:dyDescent="0.3">
      <c r="A21" s="18">
        <v>7</v>
      </c>
      <c r="B21" s="19" t="s">
        <v>718</v>
      </c>
      <c r="C21" s="19" t="s">
        <v>597</v>
      </c>
      <c r="D21" s="20">
        <v>85</v>
      </c>
      <c r="E21" s="20">
        <v>87</v>
      </c>
      <c r="F21" s="20">
        <f t="shared" si="1"/>
        <v>172</v>
      </c>
      <c r="G21" s="21">
        <v>6</v>
      </c>
      <c r="H21" s="20">
        <v>1522</v>
      </c>
      <c r="I21" s="22">
        <v>42</v>
      </c>
    </row>
    <row r="22" spans="1:9" ht="15.75" customHeight="1" x14ac:dyDescent="0.3">
      <c r="A22" s="18">
        <v>3</v>
      </c>
      <c r="B22" s="19" t="s">
        <v>803</v>
      </c>
      <c r="C22" s="19" t="s">
        <v>597</v>
      </c>
      <c r="D22" s="20">
        <v>0</v>
      </c>
      <c r="E22" s="20">
        <v>0</v>
      </c>
      <c r="F22" s="20">
        <f t="shared" si="1"/>
        <v>0</v>
      </c>
      <c r="G22" s="21">
        <v>0</v>
      </c>
      <c r="H22" s="20">
        <v>1358</v>
      </c>
      <c r="I22" s="22">
        <v>37</v>
      </c>
    </row>
    <row r="23" spans="1:9" ht="15.75" customHeight="1" x14ac:dyDescent="0.3">
      <c r="A23" s="25">
        <v>2</v>
      </c>
      <c r="B23" s="26" t="s">
        <v>697</v>
      </c>
      <c r="C23" s="26" t="s">
        <v>325</v>
      </c>
      <c r="D23" s="27">
        <v>78</v>
      </c>
      <c r="E23" s="27">
        <v>82</v>
      </c>
      <c r="F23" s="27">
        <f t="shared" si="1"/>
        <v>160</v>
      </c>
      <c r="G23" s="28">
        <v>3</v>
      </c>
      <c r="H23" s="27">
        <v>1542</v>
      </c>
      <c r="I23" s="29">
        <v>22</v>
      </c>
    </row>
    <row r="24" spans="1:9" ht="15.75" customHeight="1" x14ac:dyDescent="0.3"/>
    <row r="25" spans="1:9" ht="15.75" customHeight="1" x14ac:dyDescent="0.3">
      <c r="A25" s="7"/>
      <c r="B25" s="8" t="s">
        <v>48</v>
      </c>
      <c r="C25" s="6" t="s">
        <v>804</v>
      </c>
      <c r="E25" s="9" t="s">
        <v>805</v>
      </c>
      <c r="F25" s="8"/>
      <c r="G25" s="8"/>
      <c r="H25" s="8"/>
      <c r="I25" s="8"/>
    </row>
    <row r="26" spans="1:9" ht="15.75" customHeight="1" x14ac:dyDescent="0.3">
      <c r="A26" s="71">
        <v>2</v>
      </c>
      <c r="B26" s="11" t="s">
        <v>9</v>
      </c>
      <c r="C26" s="72" t="s">
        <v>10</v>
      </c>
      <c r="D26" s="47"/>
      <c r="E26" s="75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14">
        <v>6</v>
      </c>
      <c r="B27" s="15" t="s">
        <v>692</v>
      </c>
      <c r="C27" s="15" t="s">
        <v>597</v>
      </c>
      <c r="D27" s="16">
        <v>92</v>
      </c>
      <c r="E27" s="16">
        <v>94</v>
      </c>
      <c r="F27" s="16">
        <f t="shared" ref="F27:F34" si="2">SUM(D27:E27)</f>
        <v>186</v>
      </c>
      <c r="G27" s="16">
        <v>7</v>
      </c>
      <c r="H27" s="16">
        <v>1785</v>
      </c>
      <c r="I27" s="17">
        <v>74</v>
      </c>
    </row>
    <row r="28" spans="1:9" ht="15.75" customHeight="1" x14ac:dyDescent="0.3">
      <c r="A28" s="18">
        <v>2</v>
      </c>
      <c r="B28" s="19" t="s">
        <v>806</v>
      </c>
      <c r="C28" s="19" t="s">
        <v>92</v>
      </c>
      <c r="D28" s="20">
        <v>96</v>
      </c>
      <c r="E28" s="20">
        <v>97</v>
      </c>
      <c r="F28" s="20">
        <f t="shared" si="2"/>
        <v>193</v>
      </c>
      <c r="G28" s="21">
        <v>8</v>
      </c>
      <c r="H28" s="20">
        <v>1557</v>
      </c>
      <c r="I28" s="22">
        <v>62</v>
      </c>
    </row>
    <row r="29" spans="1:9" ht="15.75" customHeight="1" x14ac:dyDescent="0.3">
      <c r="A29" s="18">
        <v>5</v>
      </c>
      <c r="B29" s="19" t="s">
        <v>807</v>
      </c>
      <c r="C29" s="19" t="s">
        <v>61</v>
      </c>
      <c r="D29" s="20">
        <v>75</v>
      </c>
      <c r="E29" s="20">
        <v>79</v>
      </c>
      <c r="F29" s="20">
        <f t="shared" si="2"/>
        <v>154</v>
      </c>
      <c r="G29" s="21">
        <v>4</v>
      </c>
      <c r="H29" s="20">
        <v>1518</v>
      </c>
      <c r="I29" s="22">
        <v>54</v>
      </c>
    </row>
    <row r="30" spans="1:9" ht="15.75" customHeight="1" x14ac:dyDescent="0.3">
      <c r="A30" s="18">
        <v>7</v>
      </c>
      <c r="B30" s="19" t="s">
        <v>511</v>
      </c>
      <c r="C30" s="19" t="s">
        <v>388</v>
      </c>
      <c r="D30" s="20">
        <v>64</v>
      </c>
      <c r="E30" s="20">
        <v>72</v>
      </c>
      <c r="F30" s="20">
        <f t="shared" si="2"/>
        <v>136</v>
      </c>
      <c r="G30" s="21">
        <v>3</v>
      </c>
      <c r="H30" s="20">
        <v>1620</v>
      </c>
      <c r="I30" s="22">
        <v>51</v>
      </c>
    </row>
    <row r="31" spans="1:9" ht="15.75" customHeight="1" x14ac:dyDescent="0.3">
      <c r="A31" s="18">
        <v>4</v>
      </c>
      <c r="B31" s="19" t="s">
        <v>808</v>
      </c>
      <c r="C31" s="19" t="s">
        <v>61</v>
      </c>
      <c r="D31" s="20">
        <v>77</v>
      </c>
      <c r="E31" s="20">
        <v>82</v>
      </c>
      <c r="F31" s="20">
        <f t="shared" si="2"/>
        <v>159</v>
      </c>
      <c r="G31" s="21">
        <v>5</v>
      </c>
      <c r="H31" s="20">
        <v>1566</v>
      </c>
      <c r="I31" s="22">
        <v>38</v>
      </c>
    </row>
    <row r="32" spans="1:9" ht="15.75" customHeight="1" x14ac:dyDescent="0.3">
      <c r="A32" s="18">
        <v>1</v>
      </c>
      <c r="B32" s="19" t="s">
        <v>515</v>
      </c>
      <c r="C32" s="19" t="s">
        <v>388</v>
      </c>
      <c r="D32" s="20">
        <v>80</v>
      </c>
      <c r="E32" s="20">
        <v>90</v>
      </c>
      <c r="F32" s="20">
        <f t="shared" si="2"/>
        <v>170</v>
      </c>
      <c r="G32" s="21">
        <v>6</v>
      </c>
      <c r="H32" s="23">
        <v>1528</v>
      </c>
      <c r="I32" s="24">
        <v>34</v>
      </c>
    </row>
    <row r="33" spans="1:9" ht="15.75" customHeight="1" x14ac:dyDescent="0.3">
      <c r="A33" s="18">
        <v>8</v>
      </c>
      <c r="B33" s="19" t="s">
        <v>809</v>
      </c>
      <c r="C33" s="19" t="s">
        <v>111</v>
      </c>
      <c r="D33" s="20" t="s">
        <v>45</v>
      </c>
      <c r="E33" s="20"/>
      <c r="F33" s="20">
        <f t="shared" si="2"/>
        <v>0</v>
      </c>
      <c r="G33" s="21">
        <v>0</v>
      </c>
      <c r="H33" s="20">
        <v>931</v>
      </c>
      <c r="I33" s="22">
        <v>27</v>
      </c>
    </row>
    <row r="34" spans="1:9" ht="15.75" customHeight="1" x14ac:dyDescent="0.3">
      <c r="A34" s="25">
        <v>3</v>
      </c>
      <c r="B34" s="26" t="s">
        <v>394</v>
      </c>
      <c r="C34" s="26" t="s">
        <v>325</v>
      </c>
      <c r="D34" s="27">
        <v>56</v>
      </c>
      <c r="E34" s="27">
        <v>70</v>
      </c>
      <c r="F34" s="27">
        <f t="shared" si="2"/>
        <v>126</v>
      </c>
      <c r="G34" s="28">
        <v>2</v>
      </c>
      <c r="H34" s="27">
        <v>1426</v>
      </c>
      <c r="I34" s="29">
        <v>21</v>
      </c>
    </row>
    <row r="35" spans="1:9" ht="15.75" customHeight="1" x14ac:dyDescent="0.3"/>
    <row r="36" spans="1:9" ht="15.75" customHeight="1" x14ac:dyDescent="0.3">
      <c r="B36" s="6" t="s">
        <v>810</v>
      </c>
      <c r="F36" s="34" t="s">
        <v>168</v>
      </c>
    </row>
    <row r="37" spans="1:9" ht="15.75" customHeight="1" x14ac:dyDescent="0.3">
      <c r="B37" s="6" t="s">
        <v>169</v>
      </c>
    </row>
    <row r="38" spans="1:9" ht="15.75" customHeight="1" x14ac:dyDescent="0.3"/>
    <row r="39" spans="1:9" ht="15.75" customHeight="1" x14ac:dyDescent="0.3"/>
    <row r="40" spans="1:9" ht="15.75" customHeight="1" x14ac:dyDescent="0.3"/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81532342-B0C4-4170-80ED-E7F6795BA97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D4983-5AAF-4DB2-B3D1-7090016C05E5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794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811</v>
      </c>
      <c r="E3" s="9" t="s">
        <v>812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 t="s">
        <v>404</v>
      </c>
      <c r="E4" s="75" t="s">
        <v>404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18</v>
      </c>
      <c r="C5" s="15" t="s">
        <v>19</v>
      </c>
      <c r="D5" s="36">
        <v>97</v>
      </c>
      <c r="E5" s="36">
        <v>100</v>
      </c>
      <c r="F5" s="16">
        <v>197</v>
      </c>
      <c r="G5" s="16">
        <v>11</v>
      </c>
      <c r="H5" s="36">
        <v>1930</v>
      </c>
      <c r="I5" s="37">
        <v>108</v>
      </c>
    </row>
    <row r="6" spans="1:9" ht="15.75" customHeight="1" x14ac:dyDescent="0.3">
      <c r="A6" s="18">
        <v>11</v>
      </c>
      <c r="B6" s="19" t="s">
        <v>689</v>
      </c>
      <c r="C6" s="19" t="s">
        <v>480</v>
      </c>
      <c r="D6" s="39">
        <v>95</v>
      </c>
      <c r="E6" s="39">
        <v>95</v>
      </c>
      <c r="F6" s="20">
        <v>190</v>
      </c>
      <c r="G6" s="20">
        <v>10</v>
      </c>
      <c r="H6" s="39">
        <v>1904</v>
      </c>
      <c r="I6" s="40">
        <v>100</v>
      </c>
    </row>
    <row r="7" spans="1:9" ht="15.75" customHeight="1" x14ac:dyDescent="0.3">
      <c r="A7" s="41">
        <v>10</v>
      </c>
      <c r="B7" s="19" t="s">
        <v>596</v>
      </c>
      <c r="C7" s="19" t="s">
        <v>597</v>
      </c>
      <c r="D7" s="39">
        <v>90</v>
      </c>
      <c r="E7" s="39">
        <v>96</v>
      </c>
      <c r="F7" s="20">
        <v>186</v>
      </c>
      <c r="G7" s="20">
        <v>9</v>
      </c>
      <c r="H7" s="39">
        <v>1814</v>
      </c>
      <c r="I7" s="40">
        <v>81</v>
      </c>
    </row>
    <row r="8" spans="1:9" ht="15.75" customHeight="1" x14ac:dyDescent="0.3">
      <c r="A8" s="18">
        <v>9</v>
      </c>
      <c r="B8" s="19" t="s">
        <v>692</v>
      </c>
      <c r="C8" s="19" t="s">
        <v>597</v>
      </c>
      <c r="D8" s="39">
        <v>92</v>
      </c>
      <c r="E8" s="39">
        <v>94</v>
      </c>
      <c r="F8" s="20">
        <v>186</v>
      </c>
      <c r="G8" s="20">
        <v>9</v>
      </c>
      <c r="H8" s="39">
        <v>1785</v>
      </c>
      <c r="I8" s="40">
        <v>79</v>
      </c>
    </row>
    <row r="9" spans="1:9" ht="15.75" customHeight="1" x14ac:dyDescent="0.3">
      <c r="A9" s="18">
        <v>1</v>
      </c>
      <c r="B9" s="19" t="s">
        <v>108</v>
      </c>
      <c r="C9" s="19" t="s">
        <v>480</v>
      </c>
      <c r="D9" s="20">
        <v>90</v>
      </c>
      <c r="E9" s="20">
        <v>90</v>
      </c>
      <c r="F9" s="20">
        <v>180</v>
      </c>
      <c r="G9" s="20">
        <v>7</v>
      </c>
      <c r="H9" s="23">
        <v>1799</v>
      </c>
      <c r="I9" s="24">
        <v>77</v>
      </c>
    </row>
    <row r="10" spans="1:9" ht="15.75" customHeight="1" x14ac:dyDescent="0.3">
      <c r="A10" s="18">
        <v>5</v>
      </c>
      <c r="B10" s="19" t="s">
        <v>757</v>
      </c>
      <c r="C10" s="19" t="s">
        <v>388</v>
      </c>
      <c r="D10" s="39">
        <v>82</v>
      </c>
      <c r="E10" s="39">
        <v>77</v>
      </c>
      <c r="F10" s="20">
        <v>159</v>
      </c>
      <c r="G10" s="20">
        <v>4</v>
      </c>
      <c r="H10" s="39">
        <v>1668</v>
      </c>
      <c r="I10" s="40">
        <v>45</v>
      </c>
    </row>
    <row r="11" spans="1:9" ht="15.75" customHeight="1" x14ac:dyDescent="0.3">
      <c r="A11" s="41">
        <v>4</v>
      </c>
      <c r="B11" s="19" t="s">
        <v>807</v>
      </c>
      <c r="C11" s="19" t="s">
        <v>61</v>
      </c>
      <c r="D11" s="39">
        <v>75</v>
      </c>
      <c r="E11" s="39">
        <v>79</v>
      </c>
      <c r="F11" s="20">
        <v>154</v>
      </c>
      <c r="G11" s="20">
        <v>2</v>
      </c>
      <c r="H11" s="39">
        <v>1518</v>
      </c>
      <c r="I11" s="40">
        <v>43</v>
      </c>
    </row>
    <row r="12" spans="1:9" ht="15.75" customHeight="1" x14ac:dyDescent="0.3">
      <c r="A12" s="41">
        <v>8</v>
      </c>
      <c r="B12" s="19" t="s">
        <v>718</v>
      </c>
      <c r="C12" s="19" t="s">
        <v>597</v>
      </c>
      <c r="D12" s="39">
        <v>85</v>
      </c>
      <c r="E12" s="39">
        <v>87</v>
      </c>
      <c r="F12" s="20">
        <v>172</v>
      </c>
      <c r="G12" s="20">
        <v>5</v>
      </c>
      <c r="H12" s="39">
        <v>1522</v>
      </c>
      <c r="I12" s="40">
        <v>42</v>
      </c>
    </row>
    <row r="13" spans="1:9" ht="15.75" customHeight="1" x14ac:dyDescent="0.3">
      <c r="A13" s="41">
        <v>6</v>
      </c>
      <c r="B13" s="19" t="s">
        <v>704</v>
      </c>
      <c r="C13" s="19" t="s">
        <v>597</v>
      </c>
      <c r="D13" s="39">
        <v>84</v>
      </c>
      <c r="E13" s="39">
        <v>90</v>
      </c>
      <c r="F13" s="20">
        <v>174</v>
      </c>
      <c r="G13" s="20">
        <v>6</v>
      </c>
      <c r="H13" s="39">
        <v>1652</v>
      </c>
      <c r="I13" s="40">
        <v>39</v>
      </c>
    </row>
    <row r="14" spans="1:9" ht="15.75" customHeight="1" x14ac:dyDescent="0.3">
      <c r="A14" s="41">
        <v>2</v>
      </c>
      <c r="B14" s="19" t="s">
        <v>803</v>
      </c>
      <c r="C14" s="19" t="s">
        <v>597</v>
      </c>
      <c r="D14" s="39">
        <v>0</v>
      </c>
      <c r="E14" s="39">
        <v>0</v>
      </c>
      <c r="F14" s="20">
        <v>0</v>
      </c>
      <c r="G14" s="20">
        <v>0</v>
      </c>
      <c r="H14" s="39">
        <v>1358</v>
      </c>
      <c r="I14" s="40">
        <v>33</v>
      </c>
    </row>
    <row r="15" spans="1:9" ht="15.75" customHeight="1" x14ac:dyDescent="0.3">
      <c r="A15" s="25">
        <v>3</v>
      </c>
      <c r="B15" s="26" t="s">
        <v>808</v>
      </c>
      <c r="C15" s="26" t="s">
        <v>61</v>
      </c>
      <c r="D15" s="43">
        <v>77</v>
      </c>
      <c r="E15" s="43">
        <v>82</v>
      </c>
      <c r="F15" s="27">
        <v>159</v>
      </c>
      <c r="G15" s="27">
        <v>4</v>
      </c>
      <c r="H15" s="43">
        <v>1566</v>
      </c>
      <c r="I15" s="44">
        <v>21</v>
      </c>
    </row>
    <row r="16" spans="1:9" ht="15.7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</row>
    <row r="17" spans="1:9" ht="15.75" customHeight="1" x14ac:dyDescent="0.3">
      <c r="A17" s="35"/>
      <c r="B17" s="6" t="s">
        <v>234</v>
      </c>
      <c r="F17" s="34" t="s">
        <v>168</v>
      </c>
      <c r="H17" s="35"/>
      <c r="I17" s="35"/>
    </row>
    <row r="18" spans="1:9" ht="15.75" customHeight="1" x14ac:dyDescent="0.3">
      <c r="A18" s="35"/>
      <c r="B18" s="6" t="s">
        <v>169</v>
      </c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253D62EC-E403-47B9-A48E-563004BE424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8262-D3EC-4FE5-93D0-01F6F07085F0}">
  <sheetPr>
    <tabColor rgb="FFA5A5A5"/>
    <pageSetUpPr fitToPage="1"/>
  </sheetPr>
  <dimension ref="A1:I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20" customWidth="1"/>
    <col min="2" max="3" width="20.7109375" style="120" customWidth="1"/>
    <col min="4" max="9" width="5" style="120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1025" width="10.28515625" customWidth="1"/>
  </cols>
  <sheetData>
    <row r="1" spans="1:9" ht="18" x14ac:dyDescent="0.35">
      <c r="A1" s="118"/>
      <c r="B1" s="118" t="s">
        <v>813</v>
      </c>
      <c r="C1" s="119"/>
      <c r="D1" s="119"/>
      <c r="E1" s="119"/>
      <c r="F1" s="119"/>
      <c r="G1" s="119"/>
      <c r="H1" s="119"/>
      <c r="I1" s="119" t="s">
        <v>1</v>
      </c>
    </row>
    <row r="2" spans="1:9" ht="15.75" customHeight="1" x14ac:dyDescent="0.3">
      <c r="B2" s="121" t="s">
        <v>2</v>
      </c>
      <c r="C2" s="122"/>
      <c r="D2" s="122"/>
      <c r="E2" s="122"/>
      <c r="H2" s="122"/>
    </row>
    <row r="3" spans="1:9" ht="15.75" customHeight="1" x14ac:dyDescent="0.3">
      <c r="B3" s="122" t="s">
        <v>3</v>
      </c>
      <c r="C3" s="120" t="s">
        <v>466</v>
      </c>
      <c r="E3" s="123" t="s">
        <v>699</v>
      </c>
    </row>
    <row r="4" spans="1:9" ht="15.75" customHeight="1" x14ac:dyDescent="0.3">
      <c r="A4" s="124">
        <v>2</v>
      </c>
      <c r="B4" s="125" t="s">
        <v>9</v>
      </c>
      <c r="C4" s="126" t="s">
        <v>10</v>
      </c>
      <c r="D4" s="127"/>
      <c r="E4" s="128"/>
      <c r="F4" s="129" t="s">
        <v>11</v>
      </c>
      <c r="G4" s="129" t="s">
        <v>12</v>
      </c>
      <c r="H4" s="129" t="s">
        <v>13</v>
      </c>
      <c r="I4" s="130" t="s">
        <v>14</v>
      </c>
    </row>
    <row r="5" spans="1:9" ht="15.75" customHeight="1" x14ac:dyDescent="0.3">
      <c r="A5" s="131">
        <v>8</v>
      </c>
      <c r="B5" s="132" t="s">
        <v>814</v>
      </c>
      <c r="C5" s="132" t="s">
        <v>815</v>
      </c>
      <c r="D5" s="133">
        <v>96</v>
      </c>
      <c r="E5" s="133">
        <v>94</v>
      </c>
      <c r="F5" s="133">
        <f t="shared" ref="F5:F13" si="0">SUM(D5:E5)</f>
        <v>190</v>
      </c>
      <c r="G5" s="133">
        <v>6</v>
      </c>
      <c r="H5" s="134">
        <v>1912</v>
      </c>
      <c r="I5" s="135">
        <v>69</v>
      </c>
    </row>
    <row r="6" spans="1:9" ht="15.75" customHeight="1" x14ac:dyDescent="0.3">
      <c r="A6" s="136">
        <v>6</v>
      </c>
      <c r="B6" s="137" t="s">
        <v>816</v>
      </c>
      <c r="C6" s="137" t="s">
        <v>114</v>
      </c>
      <c r="D6" s="138">
        <v>94</v>
      </c>
      <c r="E6" s="138">
        <v>99</v>
      </c>
      <c r="F6" s="138">
        <f t="shared" si="0"/>
        <v>193</v>
      </c>
      <c r="G6" s="139">
        <v>9</v>
      </c>
      <c r="H6" s="140">
        <v>1913</v>
      </c>
      <c r="I6" s="141">
        <v>68</v>
      </c>
    </row>
    <row r="7" spans="1:9" ht="15.75" customHeight="1" x14ac:dyDescent="0.3">
      <c r="A7" s="136">
        <v>9</v>
      </c>
      <c r="B7" s="137" t="s">
        <v>817</v>
      </c>
      <c r="C7" s="137" t="s">
        <v>752</v>
      </c>
      <c r="D7" s="138">
        <v>95</v>
      </c>
      <c r="E7" s="138">
        <v>97</v>
      </c>
      <c r="F7" s="138">
        <f t="shared" si="0"/>
        <v>192</v>
      </c>
      <c r="G7" s="139">
        <v>7</v>
      </c>
      <c r="H7" s="140">
        <v>1917</v>
      </c>
      <c r="I7" s="141">
        <v>64</v>
      </c>
    </row>
    <row r="8" spans="1:9" ht="15.75" customHeight="1" x14ac:dyDescent="0.3">
      <c r="A8" s="136">
        <v>4</v>
      </c>
      <c r="B8" s="137" t="s">
        <v>818</v>
      </c>
      <c r="C8" s="137" t="s">
        <v>815</v>
      </c>
      <c r="D8" s="138">
        <v>96</v>
      </c>
      <c r="E8" s="138">
        <v>94</v>
      </c>
      <c r="F8" s="138">
        <f t="shared" si="0"/>
        <v>190</v>
      </c>
      <c r="G8" s="139">
        <v>6</v>
      </c>
      <c r="H8" s="140">
        <v>1894</v>
      </c>
      <c r="I8" s="141">
        <v>59</v>
      </c>
    </row>
    <row r="9" spans="1:9" ht="15.75" customHeight="1" x14ac:dyDescent="0.3">
      <c r="A9" s="136">
        <v>3</v>
      </c>
      <c r="B9" s="137" t="s">
        <v>736</v>
      </c>
      <c r="C9" s="137" t="s">
        <v>708</v>
      </c>
      <c r="D9" s="138">
        <v>97</v>
      </c>
      <c r="E9" s="138">
        <v>96</v>
      </c>
      <c r="F9" s="138">
        <f t="shared" si="0"/>
        <v>193</v>
      </c>
      <c r="G9" s="139">
        <v>9</v>
      </c>
      <c r="H9" s="140">
        <v>1895</v>
      </c>
      <c r="I9" s="141">
        <v>55</v>
      </c>
    </row>
    <row r="10" spans="1:9" ht="15.75" customHeight="1" x14ac:dyDescent="0.3">
      <c r="A10" s="136">
        <v>2</v>
      </c>
      <c r="B10" s="137" t="s">
        <v>182</v>
      </c>
      <c r="C10" s="137" t="s">
        <v>157</v>
      </c>
      <c r="D10" s="138">
        <v>97</v>
      </c>
      <c r="E10" s="138">
        <v>85</v>
      </c>
      <c r="F10" s="138">
        <f t="shared" si="0"/>
        <v>182</v>
      </c>
      <c r="G10" s="139">
        <v>2</v>
      </c>
      <c r="H10" s="140">
        <v>1887</v>
      </c>
      <c r="I10" s="141">
        <v>49</v>
      </c>
    </row>
    <row r="11" spans="1:9" ht="15.75" customHeight="1" x14ac:dyDescent="0.3">
      <c r="A11" s="136">
        <v>7</v>
      </c>
      <c r="B11" s="137" t="s">
        <v>819</v>
      </c>
      <c r="C11" s="137" t="s">
        <v>157</v>
      </c>
      <c r="D11" s="138">
        <v>93</v>
      </c>
      <c r="E11" s="138">
        <v>97</v>
      </c>
      <c r="F11" s="138">
        <f t="shared" si="0"/>
        <v>190</v>
      </c>
      <c r="G11" s="139">
        <v>6</v>
      </c>
      <c r="H11" s="140">
        <v>1439</v>
      </c>
      <c r="I11" s="141">
        <v>49</v>
      </c>
    </row>
    <row r="12" spans="1:9" ht="15.75" customHeight="1" x14ac:dyDescent="0.3">
      <c r="A12" s="136">
        <v>5</v>
      </c>
      <c r="B12" s="137" t="s">
        <v>820</v>
      </c>
      <c r="C12" s="137" t="s">
        <v>708</v>
      </c>
      <c r="D12" s="138">
        <v>97</v>
      </c>
      <c r="E12" s="138">
        <v>92</v>
      </c>
      <c r="F12" s="138">
        <f t="shared" si="0"/>
        <v>189</v>
      </c>
      <c r="G12" s="139">
        <v>3</v>
      </c>
      <c r="H12" s="140">
        <v>1890</v>
      </c>
      <c r="I12" s="141">
        <v>47</v>
      </c>
    </row>
    <row r="13" spans="1:9" ht="15.75" customHeight="1" x14ac:dyDescent="0.3">
      <c r="A13" s="142">
        <v>1</v>
      </c>
      <c r="B13" s="143" t="s">
        <v>821</v>
      </c>
      <c r="C13" s="143" t="s">
        <v>72</v>
      </c>
      <c r="D13" s="144" t="s">
        <v>41</v>
      </c>
      <c r="E13" s="144"/>
      <c r="F13" s="144">
        <f t="shared" si="0"/>
        <v>0</v>
      </c>
      <c r="G13" s="145">
        <v>0</v>
      </c>
      <c r="H13" s="146">
        <v>1434</v>
      </c>
      <c r="I13" s="147">
        <v>13</v>
      </c>
    </row>
    <row r="14" spans="1:9" ht="15.75" customHeight="1" x14ac:dyDescent="0.3"/>
    <row r="15" spans="1:9" ht="15.75" customHeight="1" x14ac:dyDescent="0.3">
      <c r="B15" s="122" t="s">
        <v>6</v>
      </c>
      <c r="C15" s="120" t="s">
        <v>822</v>
      </c>
      <c r="E15" s="123" t="s">
        <v>823</v>
      </c>
    </row>
    <row r="16" spans="1:9" ht="15.75" customHeight="1" x14ac:dyDescent="0.3">
      <c r="A16" s="124">
        <v>2</v>
      </c>
      <c r="B16" s="125" t="s">
        <v>9</v>
      </c>
      <c r="C16" s="126" t="s">
        <v>10</v>
      </c>
      <c r="D16" s="127"/>
      <c r="E16" s="128"/>
      <c r="F16" s="129" t="s">
        <v>11</v>
      </c>
      <c r="G16" s="129" t="s">
        <v>12</v>
      </c>
      <c r="H16" s="129" t="s">
        <v>13</v>
      </c>
      <c r="I16" s="130" t="s">
        <v>14</v>
      </c>
    </row>
    <row r="17" spans="1:9" ht="15.75" customHeight="1" x14ac:dyDescent="0.3">
      <c r="A17" s="131">
        <v>7</v>
      </c>
      <c r="B17" s="132" t="s">
        <v>824</v>
      </c>
      <c r="C17" s="132" t="s">
        <v>114</v>
      </c>
      <c r="D17" s="133">
        <v>95</v>
      </c>
      <c r="E17" s="133">
        <v>97</v>
      </c>
      <c r="F17" s="133">
        <f t="shared" ref="F17:F25" si="1">SUM(D17:E17)</f>
        <v>192</v>
      </c>
      <c r="G17" s="133">
        <v>9</v>
      </c>
      <c r="H17" s="134">
        <v>1873</v>
      </c>
      <c r="I17" s="135">
        <v>75</v>
      </c>
    </row>
    <row r="18" spans="1:9" ht="15.75" customHeight="1" x14ac:dyDescent="0.3">
      <c r="A18" s="136">
        <v>3</v>
      </c>
      <c r="B18" s="137" t="s">
        <v>177</v>
      </c>
      <c r="C18" s="137" t="s">
        <v>157</v>
      </c>
      <c r="D18" s="138">
        <v>98</v>
      </c>
      <c r="E18" s="138">
        <v>94</v>
      </c>
      <c r="F18" s="138">
        <f t="shared" si="1"/>
        <v>192</v>
      </c>
      <c r="G18" s="139">
        <v>9</v>
      </c>
      <c r="H18" s="140">
        <v>1868</v>
      </c>
      <c r="I18" s="141">
        <v>72</v>
      </c>
    </row>
    <row r="19" spans="1:9" ht="15.75" customHeight="1" x14ac:dyDescent="0.3">
      <c r="A19" s="136">
        <v>8</v>
      </c>
      <c r="B19" s="137" t="s">
        <v>825</v>
      </c>
      <c r="C19" s="137" t="s">
        <v>498</v>
      </c>
      <c r="D19" s="138">
        <v>94</v>
      </c>
      <c r="E19" s="138">
        <v>94</v>
      </c>
      <c r="F19" s="138">
        <f t="shared" si="1"/>
        <v>188</v>
      </c>
      <c r="G19" s="139">
        <v>7</v>
      </c>
      <c r="H19" s="140">
        <v>1859</v>
      </c>
      <c r="I19" s="141">
        <v>69</v>
      </c>
    </row>
    <row r="20" spans="1:9" ht="15.75" customHeight="1" x14ac:dyDescent="0.3">
      <c r="A20" s="136">
        <v>2</v>
      </c>
      <c r="B20" s="137" t="s">
        <v>826</v>
      </c>
      <c r="C20" s="137" t="s">
        <v>72</v>
      </c>
      <c r="D20" s="138">
        <v>92</v>
      </c>
      <c r="E20" s="138">
        <v>91</v>
      </c>
      <c r="F20" s="138">
        <f t="shared" si="1"/>
        <v>183</v>
      </c>
      <c r="G20" s="139">
        <v>6</v>
      </c>
      <c r="H20" s="140">
        <v>1839</v>
      </c>
      <c r="I20" s="141">
        <v>57</v>
      </c>
    </row>
    <row r="21" spans="1:9" ht="15.75" customHeight="1" x14ac:dyDescent="0.3">
      <c r="A21" s="136">
        <v>9</v>
      </c>
      <c r="B21" s="137" t="s">
        <v>827</v>
      </c>
      <c r="C21" s="137" t="s">
        <v>815</v>
      </c>
      <c r="D21" s="138">
        <v>86</v>
      </c>
      <c r="E21" s="138">
        <v>92</v>
      </c>
      <c r="F21" s="138">
        <f t="shared" si="1"/>
        <v>178</v>
      </c>
      <c r="G21" s="139">
        <v>5</v>
      </c>
      <c r="H21" s="140">
        <v>1832</v>
      </c>
      <c r="I21" s="141">
        <v>57</v>
      </c>
    </row>
    <row r="22" spans="1:9" ht="15.75" customHeight="1" x14ac:dyDescent="0.3">
      <c r="A22" s="136">
        <v>1</v>
      </c>
      <c r="B22" s="137" t="s">
        <v>828</v>
      </c>
      <c r="C22" s="137" t="s">
        <v>708</v>
      </c>
      <c r="D22" s="138">
        <v>90</v>
      </c>
      <c r="E22" s="138">
        <v>82</v>
      </c>
      <c r="F22" s="138">
        <f t="shared" si="1"/>
        <v>172</v>
      </c>
      <c r="G22" s="139">
        <v>4</v>
      </c>
      <c r="H22" s="140">
        <v>1787</v>
      </c>
      <c r="I22" s="141">
        <v>44</v>
      </c>
    </row>
    <row r="23" spans="1:9" ht="15.75" customHeight="1" x14ac:dyDescent="0.3">
      <c r="A23" s="136">
        <v>6</v>
      </c>
      <c r="B23" s="137" t="s">
        <v>829</v>
      </c>
      <c r="C23" s="137" t="s">
        <v>498</v>
      </c>
      <c r="D23" s="138" t="s">
        <v>45</v>
      </c>
      <c r="E23" s="138"/>
      <c r="F23" s="138">
        <f t="shared" si="1"/>
        <v>0</v>
      </c>
      <c r="G23" s="139">
        <v>0</v>
      </c>
      <c r="H23" s="140">
        <v>1295</v>
      </c>
      <c r="I23" s="141">
        <v>43</v>
      </c>
    </row>
    <row r="24" spans="1:9" ht="15.75" customHeight="1" x14ac:dyDescent="0.3">
      <c r="A24" s="136">
        <v>4</v>
      </c>
      <c r="B24" s="137" t="s">
        <v>374</v>
      </c>
      <c r="C24" s="137" t="s">
        <v>369</v>
      </c>
      <c r="D24" s="138" t="s">
        <v>45</v>
      </c>
      <c r="E24" s="138"/>
      <c r="F24" s="138">
        <f t="shared" si="1"/>
        <v>0</v>
      </c>
      <c r="G24" s="139">
        <v>0</v>
      </c>
      <c r="H24" s="140">
        <v>348</v>
      </c>
      <c r="I24" s="141">
        <v>10</v>
      </c>
    </row>
    <row r="25" spans="1:9" ht="15.75" customHeight="1" x14ac:dyDescent="0.3">
      <c r="A25" s="142">
        <v>5</v>
      </c>
      <c r="B25" s="143" t="s">
        <v>397</v>
      </c>
      <c r="C25" s="143" t="s">
        <v>369</v>
      </c>
      <c r="D25" s="144" t="s">
        <v>45</v>
      </c>
      <c r="E25" s="144"/>
      <c r="F25" s="144">
        <f t="shared" si="1"/>
        <v>0</v>
      </c>
      <c r="G25" s="145">
        <v>0</v>
      </c>
      <c r="H25" s="146">
        <v>0</v>
      </c>
      <c r="I25" s="147">
        <v>0</v>
      </c>
    </row>
    <row r="26" spans="1:9" ht="15.75" customHeight="1" x14ac:dyDescent="0.3"/>
    <row r="27" spans="1:9" ht="15.75" customHeight="1" x14ac:dyDescent="0.3">
      <c r="B27" s="122" t="s">
        <v>48</v>
      </c>
      <c r="C27" s="120" t="s">
        <v>830</v>
      </c>
      <c r="E27" s="123" t="s">
        <v>831</v>
      </c>
    </row>
    <row r="28" spans="1:9" ht="15.75" customHeight="1" x14ac:dyDescent="0.3">
      <c r="A28" s="124">
        <v>2</v>
      </c>
      <c r="B28" s="125" t="s">
        <v>9</v>
      </c>
      <c r="C28" s="126" t="s">
        <v>10</v>
      </c>
      <c r="D28" s="127"/>
      <c r="E28" s="128"/>
      <c r="F28" s="129" t="s">
        <v>11</v>
      </c>
      <c r="G28" s="129" t="s">
        <v>12</v>
      </c>
      <c r="H28" s="129" t="s">
        <v>13</v>
      </c>
      <c r="I28" s="130" t="s">
        <v>14</v>
      </c>
    </row>
    <row r="29" spans="1:9" ht="15.75" customHeight="1" x14ac:dyDescent="0.3">
      <c r="A29" s="131">
        <v>4</v>
      </c>
      <c r="B29" s="132" t="s">
        <v>499</v>
      </c>
      <c r="C29" s="132" t="s">
        <v>815</v>
      </c>
      <c r="D29" s="133">
        <v>96</v>
      </c>
      <c r="E29" s="133">
        <v>95</v>
      </c>
      <c r="F29" s="133">
        <f t="shared" ref="F29:F37" si="2">SUM(D29:E29)</f>
        <v>191</v>
      </c>
      <c r="G29" s="133">
        <v>9</v>
      </c>
      <c r="H29" s="134">
        <v>1894</v>
      </c>
      <c r="I29" s="135">
        <v>81</v>
      </c>
    </row>
    <row r="30" spans="1:9" ht="15.75" customHeight="1" x14ac:dyDescent="0.3">
      <c r="A30" s="136">
        <v>1</v>
      </c>
      <c r="B30" s="137" t="s">
        <v>832</v>
      </c>
      <c r="C30" s="137" t="s">
        <v>19</v>
      </c>
      <c r="D30" s="138">
        <v>92</v>
      </c>
      <c r="E30" s="138">
        <v>87</v>
      </c>
      <c r="F30" s="138">
        <f t="shared" si="2"/>
        <v>179</v>
      </c>
      <c r="G30" s="139">
        <v>4</v>
      </c>
      <c r="H30" s="140">
        <v>1881</v>
      </c>
      <c r="I30" s="141">
        <v>75</v>
      </c>
    </row>
    <row r="31" spans="1:9" ht="15.75" customHeight="1" x14ac:dyDescent="0.3">
      <c r="A31" s="136">
        <v>8</v>
      </c>
      <c r="B31" s="137" t="s">
        <v>833</v>
      </c>
      <c r="C31" s="137" t="s">
        <v>114</v>
      </c>
      <c r="D31" s="138">
        <v>92</v>
      </c>
      <c r="E31" s="138">
        <v>90</v>
      </c>
      <c r="F31" s="138">
        <f t="shared" si="2"/>
        <v>182</v>
      </c>
      <c r="G31" s="139">
        <v>6</v>
      </c>
      <c r="H31" s="140">
        <v>1858</v>
      </c>
      <c r="I31" s="141">
        <v>66</v>
      </c>
    </row>
    <row r="32" spans="1:9" ht="15.75" customHeight="1" x14ac:dyDescent="0.3">
      <c r="A32" s="136">
        <v>9</v>
      </c>
      <c r="B32" s="137" t="s">
        <v>834</v>
      </c>
      <c r="C32" s="137" t="s">
        <v>752</v>
      </c>
      <c r="D32" s="138">
        <v>97</v>
      </c>
      <c r="E32" s="138">
        <v>90</v>
      </c>
      <c r="F32" s="138">
        <f t="shared" si="2"/>
        <v>187</v>
      </c>
      <c r="G32" s="139">
        <v>8</v>
      </c>
      <c r="H32" s="140">
        <v>1820</v>
      </c>
      <c r="I32" s="141">
        <v>55</v>
      </c>
    </row>
    <row r="33" spans="1:9" ht="15.75" customHeight="1" x14ac:dyDescent="0.3">
      <c r="A33" s="136">
        <v>2</v>
      </c>
      <c r="B33" s="137" t="s">
        <v>835</v>
      </c>
      <c r="C33" s="137" t="s">
        <v>815</v>
      </c>
      <c r="D33" s="138">
        <v>92</v>
      </c>
      <c r="E33" s="138">
        <v>90</v>
      </c>
      <c r="F33" s="138">
        <f t="shared" si="2"/>
        <v>182</v>
      </c>
      <c r="G33" s="139">
        <v>6</v>
      </c>
      <c r="H33" s="140">
        <v>1834</v>
      </c>
      <c r="I33" s="141">
        <v>54</v>
      </c>
    </row>
    <row r="34" spans="1:9" ht="15.75" customHeight="1" x14ac:dyDescent="0.3">
      <c r="A34" s="136">
        <v>7</v>
      </c>
      <c r="B34" s="137" t="s">
        <v>836</v>
      </c>
      <c r="C34" s="137" t="s">
        <v>72</v>
      </c>
      <c r="D34" s="138">
        <v>91</v>
      </c>
      <c r="E34" s="138">
        <v>92</v>
      </c>
      <c r="F34" s="138">
        <f t="shared" si="2"/>
        <v>183</v>
      </c>
      <c r="G34" s="139">
        <v>7</v>
      </c>
      <c r="H34" s="140">
        <v>1828</v>
      </c>
      <c r="I34" s="141">
        <v>52</v>
      </c>
    </row>
    <row r="35" spans="1:9" ht="15.75" customHeight="1" x14ac:dyDescent="0.3">
      <c r="A35" s="136">
        <v>3</v>
      </c>
      <c r="B35" s="137" t="s">
        <v>837</v>
      </c>
      <c r="C35" s="137" t="s">
        <v>114</v>
      </c>
      <c r="D35" s="138">
        <v>77</v>
      </c>
      <c r="E35" s="138">
        <v>81</v>
      </c>
      <c r="F35" s="138">
        <f t="shared" si="2"/>
        <v>158</v>
      </c>
      <c r="G35" s="139">
        <v>2</v>
      </c>
      <c r="H35" s="140">
        <v>1803</v>
      </c>
      <c r="I35" s="141">
        <v>48</v>
      </c>
    </row>
    <row r="36" spans="1:9" ht="15.75" customHeight="1" x14ac:dyDescent="0.3">
      <c r="A36" s="136">
        <v>6</v>
      </c>
      <c r="B36" s="137" t="s">
        <v>751</v>
      </c>
      <c r="C36" s="137" t="s">
        <v>752</v>
      </c>
      <c r="D36" s="138">
        <v>83</v>
      </c>
      <c r="E36" s="138">
        <v>88</v>
      </c>
      <c r="F36" s="138">
        <f t="shared" si="2"/>
        <v>171</v>
      </c>
      <c r="G36" s="139">
        <v>3</v>
      </c>
      <c r="H36" s="140">
        <v>1672</v>
      </c>
      <c r="I36" s="141">
        <v>27</v>
      </c>
    </row>
    <row r="37" spans="1:9" ht="15.75" customHeight="1" x14ac:dyDescent="0.3">
      <c r="A37" s="142">
        <v>5</v>
      </c>
      <c r="B37" s="143" t="s">
        <v>838</v>
      </c>
      <c r="C37" s="143" t="s">
        <v>19</v>
      </c>
      <c r="D37" s="144" t="s">
        <v>45</v>
      </c>
      <c r="E37" s="144"/>
      <c r="F37" s="144">
        <f t="shared" si="2"/>
        <v>0</v>
      </c>
      <c r="G37" s="145">
        <v>0</v>
      </c>
      <c r="H37" s="146">
        <v>0</v>
      </c>
      <c r="I37" s="147">
        <v>0</v>
      </c>
    </row>
    <row r="38" spans="1:9" ht="15.75" customHeight="1" x14ac:dyDescent="0.3"/>
    <row r="39" spans="1:9" ht="15.75" customHeight="1" x14ac:dyDescent="0.3">
      <c r="B39" s="122" t="s">
        <v>51</v>
      </c>
      <c r="C39" s="120" t="s">
        <v>839</v>
      </c>
      <c r="E39" s="123" t="s">
        <v>840</v>
      </c>
    </row>
    <row r="40" spans="1:9" ht="15.75" customHeight="1" x14ac:dyDescent="0.3">
      <c r="A40" s="124">
        <v>2</v>
      </c>
      <c r="B40" s="125" t="s">
        <v>9</v>
      </c>
      <c r="C40" s="126" t="s">
        <v>10</v>
      </c>
      <c r="D40" s="127"/>
      <c r="E40" s="128"/>
      <c r="F40" s="129" t="s">
        <v>11</v>
      </c>
      <c r="G40" s="129" t="s">
        <v>12</v>
      </c>
      <c r="H40" s="129" t="s">
        <v>13</v>
      </c>
      <c r="I40" s="130" t="s">
        <v>14</v>
      </c>
    </row>
    <row r="41" spans="1:9" ht="15.75" customHeight="1" x14ac:dyDescent="0.3">
      <c r="A41" s="131">
        <v>7</v>
      </c>
      <c r="B41" s="132" t="s">
        <v>841</v>
      </c>
      <c r="C41" s="132" t="s">
        <v>19</v>
      </c>
      <c r="D41" s="133">
        <v>95</v>
      </c>
      <c r="E41" s="133">
        <v>92</v>
      </c>
      <c r="F41" s="133">
        <f t="shared" ref="F41:F48" si="3">SUM(D41:E41)</f>
        <v>187</v>
      </c>
      <c r="G41" s="133">
        <v>8</v>
      </c>
      <c r="H41" s="134">
        <v>1854</v>
      </c>
      <c r="I41" s="135">
        <v>79</v>
      </c>
    </row>
    <row r="42" spans="1:9" ht="15.75" customHeight="1" x14ac:dyDescent="0.3">
      <c r="A42" s="136">
        <v>8</v>
      </c>
      <c r="B42" s="137" t="s">
        <v>842</v>
      </c>
      <c r="C42" s="137" t="s">
        <v>752</v>
      </c>
      <c r="D42" s="138">
        <v>88</v>
      </c>
      <c r="E42" s="138">
        <v>80</v>
      </c>
      <c r="F42" s="138">
        <f t="shared" si="3"/>
        <v>168</v>
      </c>
      <c r="G42" s="139">
        <v>5</v>
      </c>
      <c r="H42" s="140">
        <v>1739</v>
      </c>
      <c r="I42" s="141">
        <v>63</v>
      </c>
    </row>
    <row r="43" spans="1:9" ht="15.75" customHeight="1" x14ac:dyDescent="0.3">
      <c r="A43" s="136">
        <v>1</v>
      </c>
      <c r="B43" s="137" t="s">
        <v>843</v>
      </c>
      <c r="C43" s="137" t="s">
        <v>157</v>
      </c>
      <c r="D43" s="138">
        <v>82</v>
      </c>
      <c r="E43" s="138">
        <v>84</v>
      </c>
      <c r="F43" s="138">
        <f t="shared" si="3"/>
        <v>166</v>
      </c>
      <c r="G43" s="139">
        <v>4</v>
      </c>
      <c r="H43" s="140">
        <v>1691</v>
      </c>
      <c r="I43" s="141">
        <v>57</v>
      </c>
    </row>
    <row r="44" spans="1:9" ht="15.75" customHeight="1" x14ac:dyDescent="0.3">
      <c r="A44" s="136">
        <v>3</v>
      </c>
      <c r="B44" s="137" t="s">
        <v>506</v>
      </c>
      <c r="C44" s="137" t="s">
        <v>815</v>
      </c>
      <c r="D44" s="138">
        <v>85</v>
      </c>
      <c r="E44" s="138">
        <v>87</v>
      </c>
      <c r="F44" s="138">
        <f t="shared" si="3"/>
        <v>172</v>
      </c>
      <c r="G44" s="139">
        <v>6</v>
      </c>
      <c r="H44" s="140">
        <v>1680</v>
      </c>
      <c r="I44" s="141">
        <v>52</v>
      </c>
    </row>
    <row r="45" spans="1:9" ht="15.75" customHeight="1" x14ac:dyDescent="0.3">
      <c r="A45" s="136">
        <v>6</v>
      </c>
      <c r="B45" s="137" t="s">
        <v>844</v>
      </c>
      <c r="C45" s="137" t="s">
        <v>157</v>
      </c>
      <c r="D45" s="138">
        <v>85</v>
      </c>
      <c r="E45" s="138">
        <v>88</v>
      </c>
      <c r="F45" s="138">
        <f t="shared" si="3"/>
        <v>173</v>
      </c>
      <c r="G45" s="139">
        <v>7</v>
      </c>
      <c r="H45" s="140">
        <v>1645</v>
      </c>
      <c r="I45" s="141">
        <v>50</v>
      </c>
    </row>
    <row r="46" spans="1:9" ht="15.75" customHeight="1" x14ac:dyDescent="0.3">
      <c r="A46" s="136">
        <v>2</v>
      </c>
      <c r="B46" s="137" t="s">
        <v>845</v>
      </c>
      <c r="C46" s="137" t="s">
        <v>369</v>
      </c>
      <c r="D46" s="138" t="s">
        <v>45</v>
      </c>
      <c r="E46" s="138"/>
      <c r="F46" s="138">
        <f t="shared" si="3"/>
        <v>0</v>
      </c>
      <c r="G46" s="139">
        <v>0</v>
      </c>
      <c r="H46" s="140">
        <v>233</v>
      </c>
      <c r="I46" s="141">
        <v>5</v>
      </c>
    </row>
    <row r="47" spans="1:9" ht="15.75" customHeight="1" x14ac:dyDescent="0.3">
      <c r="A47" s="136">
        <v>4</v>
      </c>
      <c r="B47" s="137" t="s">
        <v>846</v>
      </c>
      <c r="C47" s="137" t="s">
        <v>114</v>
      </c>
      <c r="D47" s="138" t="s">
        <v>45</v>
      </c>
      <c r="E47" s="138"/>
      <c r="F47" s="138">
        <f t="shared" si="3"/>
        <v>0</v>
      </c>
      <c r="G47" s="139">
        <v>0</v>
      </c>
      <c r="H47" s="140">
        <v>162</v>
      </c>
      <c r="I47" s="141">
        <v>3</v>
      </c>
    </row>
    <row r="48" spans="1:9" ht="15.75" customHeight="1" x14ac:dyDescent="0.3">
      <c r="A48" s="142">
        <v>5</v>
      </c>
      <c r="B48" s="143" t="s">
        <v>847</v>
      </c>
      <c r="C48" s="143" t="s">
        <v>114</v>
      </c>
      <c r="D48" s="144" t="s">
        <v>45</v>
      </c>
      <c r="E48" s="144"/>
      <c r="F48" s="144">
        <f t="shared" si="3"/>
        <v>0</v>
      </c>
      <c r="G48" s="145">
        <v>0</v>
      </c>
      <c r="H48" s="146">
        <v>0</v>
      </c>
      <c r="I48" s="147">
        <v>0</v>
      </c>
    </row>
    <row r="49" spans="2:6" ht="15.75" customHeight="1" x14ac:dyDescent="0.3"/>
    <row r="50" spans="2:6" ht="15.75" customHeight="1" x14ac:dyDescent="0.3">
      <c r="B50" s="120" t="s">
        <v>848</v>
      </c>
      <c r="F50" s="148" t="s">
        <v>168</v>
      </c>
    </row>
    <row r="51" spans="2:6" ht="15.75" customHeight="1" x14ac:dyDescent="0.3">
      <c r="B51" s="120" t="s">
        <v>169</v>
      </c>
    </row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F9A794D1-0B66-4C1F-91BC-C3151855DA4C}"/>
  </hyperlinks>
  <printOptions horizontalCentered="1"/>
  <pageMargins left="0.31527777777777799" right="0.31527777777777799" top="1.1812499999999999" bottom="0.39374999999999999" header="0.39374999999999999" footer="0.51180555555555496"/>
  <pageSetup paperSize="9" scale="94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3BA62-2575-41D9-BA8E-6B000741B602}">
  <sheetPr>
    <tabColor rgb="FFA5A5A5"/>
    <pageSetUpPr fitToPage="1"/>
  </sheetPr>
  <dimension ref="A1:I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20" customWidth="1"/>
    <col min="2" max="3" width="20.7109375" style="120" customWidth="1"/>
    <col min="4" max="9" width="5" style="120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1025" width="10.28515625" customWidth="1"/>
  </cols>
  <sheetData>
    <row r="1" spans="1:9" ht="18" x14ac:dyDescent="0.35">
      <c r="A1" s="118"/>
      <c r="B1" s="118" t="s">
        <v>813</v>
      </c>
      <c r="C1" s="119"/>
      <c r="D1" s="119"/>
      <c r="E1" s="119"/>
      <c r="F1" s="119" t="s">
        <v>235</v>
      </c>
      <c r="G1" s="119"/>
      <c r="H1" s="119"/>
      <c r="I1" s="119" t="s">
        <v>1</v>
      </c>
    </row>
    <row r="2" spans="1:9" ht="15.75" customHeight="1" x14ac:dyDescent="0.3">
      <c r="B2" s="121" t="s">
        <v>2</v>
      </c>
      <c r="C2" s="122"/>
      <c r="D2" s="122"/>
      <c r="E2" s="122"/>
      <c r="H2" s="122"/>
    </row>
    <row r="3" spans="1:9" ht="15.75" customHeight="1" x14ac:dyDescent="0.3">
      <c r="B3" s="122" t="s">
        <v>3</v>
      </c>
      <c r="C3" s="120" t="s">
        <v>849</v>
      </c>
      <c r="E3" s="123" t="s">
        <v>850</v>
      </c>
    </row>
    <row r="4" spans="1:9" ht="15.75" customHeight="1" x14ac:dyDescent="0.3">
      <c r="A4" s="124">
        <v>2</v>
      </c>
      <c r="B4" s="125" t="s">
        <v>9</v>
      </c>
      <c r="C4" s="126" t="s">
        <v>10</v>
      </c>
      <c r="D4" s="127" t="s">
        <v>404</v>
      </c>
      <c r="E4" s="128" t="s">
        <v>404</v>
      </c>
      <c r="F4" s="129" t="s">
        <v>11</v>
      </c>
      <c r="G4" s="129" t="s">
        <v>12</v>
      </c>
      <c r="H4" s="129" t="s">
        <v>13</v>
      </c>
      <c r="I4" s="130" t="s">
        <v>14</v>
      </c>
    </row>
    <row r="5" spans="1:9" ht="15.75" customHeight="1" x14ac:dyDescent="0.3">
      <c r="A5" s="131">
        <v>7</v>
      </c>
      <c r="B5" s="132" t="s">
        <v>814</v>
      </c>
      <c r="C5" s="132" t="s">
        <v>815</v>
      </c>
      <c r="D5" s="149">
        <v>96</v>
      </c>
      <c r="E5" s="149">
        <v>94</v>
      </c>
      <c r="F5" s="133">
        <v>190</v>
      </c>
      <c r="G5" s="133">
        <v>9</v>
      </c>
      <c r="H5" s="149">
        <v>1912</v>
      </c>
      <c r="I5" s="150">
        <v>87</v>
      </c>
    </row>
    <row r="6" spans="1:9" ht="15.75" customHeight="1" x14ac:dyDescent="0.3">
      <c r="A6" s="151">
        <v>2</v>
      </c>
      <c r="B6" s="137" t="s">
        <v>832</v>
      </c>
      <c r="C6" s="137" t="s">
        <v>19</v>
      </c>
      <c r="D6" s="152">
        <v>92</v>
      </c>
      <c r="E6" s="152">
        <v>87</v>
      </c>
      <c r="F6" s="138">
        <v>179</v>
      </c>
      <c r="G6" s="138">
        <v>5</v>
      </c>
      <c r="H6" s="152">
        <v>1881</v>
      </c>
      <c r="I6" s="153">
        <v>77</v>
      </c>
    </row>
    <row r="7" spans="1:9" ht="15.75" customHeight="1" x14ac:dyDescent="0.3">
      <c r="A7" s="136">
        <v>9</v>
      </c>
      <c r="B7" s="137" t="s">
        <v>841</v>
      </c>
      <c r="C7" s="137" t="s">
        <v>19</v>
      </c>
      <c r="D7" s="152">
        <v>95</v>
      </c>
      <c r="E7" s="152">
        <v>92</v>
      </c>
      <c r="F7" s="138">
        <v>187</v>
      </c>
      <c r="G7" s="138">
        <v>8</v>
      </c>
      <c r="H7" s="152">
        <v>1854</v>
      </c>
      <c r="I7" s="153">
        <v>66</v>
      </c>
    </row>
    <row r="8" spans="1:9" ht="15.75" customHeight="1" x14ac:dyDescent="0.3">
      <c r="A8" s="136">
        <v>3</v>
      </c>
      <c r="B8" s="137" t="s">
        <v>826</v>
      </c>
      <c r="C8" s="137" t="s">
        <v>72</v>
      </c>
      <c r="D8" s="152">
        <v>92</v>
      </c>
      <c r="E8" s="152">
        <v>91</v>
      </c>
      <c r="F8" s="138">
        <v>183</v>
      </c>
      <c r="G8" s="138">
        <v>7</v>
      </c>
      <c r="H8" s="152">
        <v>1839</v>
      </c>
      <c r="I8" s="153">
        <v>59</v>
      </c>
    </row>
    <row r="9" spans="1:9" ht="15.75" customHeight="1" x14ac:dyDescent="0.3">
      <c r="A9" s="151">
        <v>8</v>
      </c>
      <c r="B9" s="137" t="s">
        <v>836</v>
      </c>
      <c r="C9" s="137" t="s">
        <v>72</v>
      </c>
      <c r="D9" s="152">
        <v>91</v>
      </c>
      <c r="E9" s="152">
        <v>92</v>
      </c>
      <c r="F9" s="138">
        <v>183</v>
      </c>
      <c r="G9" s="138">
        <v>7</v>
      </c>
      <c r="H9" s="152">
        <v>1828</v>
      </c>
      <c r="I9" s="153">
        <v>55</v>
      </c>
    </row>
    <row r="10" spans="1:9" ht="15.75" customHeight="1" x14ac:dyDescent="0.3">
      <c r="A10" s="136">
        <v>1</v>
      </c>
      <c r="B10" s="137" t="s">
        <v>821</v>
      </c>
      <c r="C10" s="137" t="s">
        <v>72</v>
      </c>
      <c r="D10" s="138" t="s">
        <v>41</v>
      </c>
      <c r="E10" s="138" t="s">
        <v>404</v>
      </c>
      <c r="F10" s="138">
        <v>0</v>
      </c>
      <c r="G10" s="138">
        <v>0</v>
      </c>
      <c r="H10" s="140">
        <v>1434</v>
      </c>
      <c r="I10" s="141">
        <v>38</v>
      </c>
    </row>
    <row r="11" spans="1:9" ht="15.75" customHeight="1" x14ac:dyDescent="0.3">
      <c r="A11" s="151">
        <v>4</v>
      </c>
      <c r="B11" s="137" t="s">
        <v>374</v>
      </c>
      <c r="C11" s="137" t="s">
        <v>369</v>
      </c>
      <c r="D11" s="152" t="s">
        <v>45</v>
      </c>
      <c r="E11" s="152" t="s">
        <v>404</v>
      </c>
      <c r="F11" s="138">
        <v>0</v>
      </c>
      <c r="G11" s="138">
        <v>0</v>
      </c>
      <c r="H11" s="152">
        <v>348</v>
      </c>
      <c r="I11" s="153">
        <v>10</v>
      </c>
    </row>
    <row r="12" spans="1:9" ht="15.75" customHeight="1" x14ac:dyDescent="0.3">
      <c r="A12" s="136">
        <v>5</v>
      </c>
      <c r="B12" s="137" t="s">
        <v>397</v>
      </c>
      <c r="C12" s="137" t="s">
        <v>369</v>
      </c>
      <c r="D12" s="152" t="s">
        <v>45</v>
      </c>
      <c r="E12" s="152" t="s">
        <v>404</v>
      </c>
      <c r="F12" s="138">
        <v>0</v>
      </c>
      <c r="G12" s="138">
        <v>0</v>
      </c>
      <c r="H12" s="152">
        <v>0</v>
      </c>
      <c r="I12" s="153">
        <v>0</v>
      </c>
    </row>
    <row r="13" spans="1:9" ht="15.75" customHeight="1" x14ac:dyDescent="0.3">
      <c r="A13" s="154">
        <v>6</v>
      </c>
      <c r="B13" s="143" t="s">
        <v>838</v>
      </c>
      <c r="C13" s="143" t="s">
        <v>19</v>
      </c>
      <c r="D13" s="155" t="s">
        <v>45</v>
      </c>
      <c r="E13" s="155" t="s">
        <v>404</v>
      </c>
      <c r="F13" s="144">
        <v>0</v>
      </c>
      <c r="G13" s="144">
        <v>0</v>
      </c>
      <c r="H13" s="155">
        <v>0</v>
      </c>
      <c r="I13" s="156">
        <v>0</v>
      </c>
    </row>
    <row r="14" spans="1:9" ht="15.75" customHeight="1" x14ac:dyDescent="0.3">
      <c r="A14" s="157"/>
      <c r="B14" s="157"/>
      <c r="C14" s="157"/>
      <c r="D14" s="157"/>
      <c r="E14" s="157"/>
      <c r="F14" s="157"/>
      <c r="G14" s="157"/>
      <c r="H14" s="157"/>
      <c r="I14" s="157"/>
    </row>
    <row r="15" spans="1:9" ht="15.75" customHeight="1" x14ac:dyDescent="0.3">
      <c r="A15" s="157"/>
      <c r="B15" s="120" t="s">
        <v>234</v>
      </c>
      <c r="F15" s="148" t="s">
        <v>168</v>
      </c>
      <c r="H15" s="157"/>
      <c r="I15" s="157"/>
    </row>
    <row r="16" spans="1:9" ht="15.75" customHeight="1" x14ac:dyDescent="0.3">
      <c r="A16" s="157"/>
      <c r="B16" s="120" t="s">
        <v>169</v>
      </c>
      <c r="H16" s="157"/>
      <c r="I16" s="157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hyperlinks>
    <hyperlink ref="B2" location="'Index'!A3" tooltip="Go to the Index sheet" display="á" xr:uid="{62874D6E-C086-4000-8778-8739176648F3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F6E2-7DF5-43DD-BE1F-48D14ED1FAB4}">
  <sheetPr>
    <tabColor rgb="FF00FFCC"/>
    <pageSetUpPr fitToPage="1"/>
  </sheetPr>
  <dimension ref="A1:I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0" customWidth="1"/>
    <col min="2" max="3" width="20.7109375" style="120" customWidth="1"/>
    <col min="4" max="9" width="5" style="120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27" width="4.140625" customWidth="1"/>
    <col min="28" max="1025" width="10.28515625" customWidth="1"/>
  </cols>
  <sheetData>
    <row r="1" spans="1:9" ht="18" x14ac:dyDescent="0.35">
      <c r="A1" s="158"/>
      <c r="B1" s="118" t="s">
        <v>851</v>
      </c>
      <c r="C1" s="119"/>
      <c r="D1" s="119"/>
      <c r="E1" s="119"/>
      <c r="F1" s="119"/>
      <c r="G1" s="119"/>
      <c r="H1" s="119"/>
      <c r="I1" s="119" t="s">
        <v>1</v>
      </c>
    </row>
    <row r="2" spans="1:9" ht="15.75" customHeight="1" x14ac:dyDescent="0.3">
      <c r="A2" s="159"/>
      <c r="B2" s="121" t="s">
        <v>2</v>
      </c>
      <c r="C2" s="122"/>
      <c r="D2" s="122"/>
      <c r="E2" s="122"/>
      <c r="F2" s="122"/>
      <c r="G2" s="122"/>
      <c r="H2" s="122"/>
      <c r="I2" s="122"/>
    </row>
    <row r="3" spans="1:9" ht="15.75" customHeight="1" x14ac:dyDescent="0.3">
      <c r="A3" s="159"/>
      <c r="B3" s="122" t="s">
        <v>3</v>
      </c>
      <c r="C3" s="120" t="s">
        <v>852</v>
      </c>
      <c r="E3" s="123" t="s">
        <v>730</v>
      </c>
      <c r="F3" s="122"/>
      <c r="G3" s="122"/>
      <c r="H3" s="122"/>
      <c r="I3" s="122"/>
    </row>
    <row r="4" spans="1:9" ht="15.75" customHeight="1" x14ac:dyDescent="0.3">
      <c r="A4" s="124">
        <v>2</v>
      </c>
      <c r="B4" s="125" t="s">
        <v>9</v>
      </c>
      <c r="C4" s="126" t="s">
        <v>10</v>
      </c>
      <c r="D4" s="127"/>
      <c r="E4" s="128"/>
      <c r="F4" s="129" t="s">
        <v>11</v>
      </c>
      <c r="G4" s="129" t="s">
        <v>12</v>
      </c>
      <c r="H4" s="129" t="s">
        <v>13</v>
      </c>
      <c r="I4" s="130" t="s">
        <v>14</v>
      </c>
    </row>
    <row r="5" spans="1:9" ht="15.75" customHeight="1" x14ac:dyDescent="0.3">
      <c r="A5" s="131">
        <v>1</v>
      </c>
      <c r="B5" s="132" t="s">
        <v>546</v>
      </c>
      <c r="C5" s="132" t="s">
        <v>92</v>
      </c>
      <c r="D5" s="133">
        <v>100</v>
      </c>
      <c r="E5" s="133">
        <v>100</v>
      </c>
      <c r="F5" s="133">
        <f t="shared" ref="F5:F11" si="0">SUM(D5:E5)</f>
        <v>200</v>
      </c>
      <c r="G5" s="133">
        <v>7</v>
      </c>
      <c r="H5" s="134">
        <v>1957</v>
      </c>
      <c r="I5" s="135">
        <v>67</v>
      </c>
    </row>
    <row r="6" spans="1:9" ht="15.75" customHeight="1" x14ac:dyDescent="0.3">
      <c r="A6" s="136">
        <v>7</v>
      </c>
      <c r="B6" s="137" t="s">
        <v>814</v>
      </c>
      <c r="C6" s="137" t="s">
        <v>815</v>
      </c>
      <c r="D6" s="138">
        <v>95</v>
      </c>
      <c r="E6" s="138">
        <v>100</v>
      </c>
      <c r="F6" s="138">
        <f t="shared" si="0"/>
        <v>195</v>
      </c>
      <c r="G6" s="139">
        <v>6</v>
      </c>
      <c r="H6" s="140">
        <v>1933</v>
      </c>
      <c r="I6" s="141">
        <v>59</v>
      </c>
    </row>
    <row r="7" spans="1:9" ht="15.75" customHeight="1" x14ac:dyDescent="0.3">
      <c r="A7" s="136">
        <v>2</v>
      </c>
      <c r="B7" s="137" t="s">
        <v>818</v>
      </c>
      <c r="C7" s="137" t="s">
        <v>815</v>
      </c>
      <c r="D7" s="138">
        <v>92</v>
      </c>
      <c r="E7" s="138">
        <v>93</v>
      </c>
      <c r="F7" s="138">
        <f t="shared" si="0"/>
        <v>185</v>
      </c>
      <c r="G7" s="139">
        <v>3</v>
      </c>
      <c r="H7" s="140">
        <v>1910</v>
      </c>
      <c r="I7" s="141">
        <v>49</v>
      </c>
    </row>
    <row r="8" spans="1:9" ht="15.75" customHeight="1" x14ac:dyDescent="0.3">
      <c r="A8" s="136">
        <v>5</v>
      </c>
      <c r="B8" s="137" t="s">
        <v>36</v>
      </c>
      <c r="C8" s="137" t="s">
        <v>325</v>
      </c>
      <c r="D8" s="138">
        <v>95</v>
      </c>
      <c r="E8" s="138">
        <v>99</v>
      </c>
      <c r="F8" s="138">
        <f t="shared" si="0"/>
        <v>194</v>
      </c>
      <c r="G8" s="139">
        <v>5</v>
      </c>
      <c r="H8" s="140">
        <v>1886</v>
      </c>
      <c r="I8" s="141">
        <v>39</v>
      </c>
    </row>
    <row r="9" spans="1:9" ht="15.75" customHeight="1" x14ac:dyDescent="0.3">
      <c r="A9" s="136">
        <v>3</v>
      </c>
      <c r="B9" s="137" t="s">
        <v>820</v>
      </c>
      <c r="C9" s="137" t="s">
        <v>708</v>
      </c>
      <c r="D9" s="138">
        <v>94</v>
      </c>
      <c r="E9" s="138">
        <v>93</v>
      </c>
      <c r="F9" s="138">
        <f t="shared" si="0"/>
        <v>187</v>
      </c>
      <c r="G9" s="139">
        <v>4</v>
      </c>
      <c r="H9" s="140">
        <v>1876</v>
      </c>
      <c r="I9" s="141">
        <v>38</v>
      </c>
    </row>
    <row r="10" spans="1:9" ht="15.75" customHeight="1" x14ac:dyDescent="0.3">
      <c r="A10" s="136">
        <v>4</v>
      </c>
      <c r="B10" s="137" t="s">
        <v>835</v>
      </c>
      <c r="C10" s="137" t="s">
        <v>815</v>
      </c>
      <c r="D10" s="138">
        <v>91</v>
      </c>
      <c r="E10" s="138">
        <v>94</v>
      </c>
      <c r="F10" s="138">
        <f t="shared" si="0"/>
        <v>185</v>
      </c>
      <c r="G10" s="139">
        <v>3</v>
      </c>
      <c r="H10" s="140">
        <v>1826</v>
      </c>
      <c r="I10" s="141">
        <v>23</v>
      </c>
    </row>
    <row r="11" spans="1:9" ht="15.75" customHeight="1" x14ac:dyDescent="0.3">
      <c r="A11" s="142">
        <v>6</v>
      </c>
      <c r="B11" s="143" t="s">
        <v>853</v>
      </c>
      <c r="C11" s="143" t="s">
        <v>708</v>
      </c>
      <c r="D11" s="144" t="s">
        <v>45</v>
      </c>
      <c r="E11" s="144"/>
      <c r="F11" s="144">
        <f t="shared" si="0"/>
        <v>0</v>
      </c>
      <c r="G11" s="145">
        <v>0</v>
      </c>
      <c r="H11" s="146">
        <v>0</v>
      </c>
      <c r="I11" s="147">
        <v>0</v>
      </c>
    </row>
    <row r="12" spans="1:9" ht="15.75" customHeight="1" x14ac:dyDescent="0.3">
      <c r="A12" s="120"/>
    </row>
    <row r="13" spans="1:9" ht="15.75" customHeight="1" x14ac:dyDescent="0.3">
      <c r="A13" s="159"/>
      <c r="B13" s="122" t="s">
        <v>6</v>
      </c>
      <c r="C13" s="120" t="s">
        <v>854</v>
      </c>
      <c r="E13" s="123" t="s">
        <v>50</v>
      </c>
      <c r="F13" s="122"/>
      <c r="G13" s="122"/>
      <c r="H13" s="122"/>
      <c r="I13" s="122"/>
    </row>
    <row r="14" spans="1:9" ht="15.75" customHeight="1" x14ac:dyDescent="0.3">
      <c r="A14" s="124">
        <v>2</v>
      </c>
      <c r="B14" s="125" t="s">
        <v>9</v>
      </c>
      <c r="C14" s="126" t="s">
        <v>10</v>
      </c>
      <c r="D14" s="127"/>
      <c r="E14" s="128"/>
      <c r="F14" s="129" t="s">
        <v>11</v>
      </c>
      <c r="G14" s="129" t="s">
        <v>12</v>
      </c>
      <c r="H14" s="129" t="s">
        <v>13</v>
      </c>
      <c r="I14" s="130" t="s">
        <v>14</v>
      </c>
    </row>
    <row r="15" spans="1:9" ht="15.75" customHeight="1" x14ac:dyDescent="0.3">
      <c r="A15" s="131">
        <v>6</v>
      </c>
      <c r="B15" s="132" t="s">
        <v>689</v>
      </c>
      <c r="C15" s="132" t="s">
        <v>480</v>
      </c>
      <c r="D15" s="133">
        <v>96</v>
      </c>
      <c r="E15" s="133">
        <v>96</v>
      </c>
      <c r="F15" s="133">
        <f t="shared" ref="F15:F21" si="1">SUM(D15:E15)</f>
        <v>192</v>
      </c>
      <c r="G15" s="133">
        <v>7</v>
      </c>
      <c r="H15" s="134">
        <v>1901</v>
      </c>
      <c r="I15" s="135">
        <v>66</v>
      </c>
    </row>
    <row r="16" spans="1:9" ht="15.75" customHeight="1" x14ac:dyDescent="0.3">
      <c r="A16" s="136">
        <v>2</v>
      </c>
      <c r="B16" s="137" t="s">
        <v>826</v>
      </c>
      <c r="C16" s="137" t="s">
        <v>72</v>
      </c>
      <c r="D16" s="138">
        <v>93</v>
      </c>
      <c r="E16" s="138">
        <v>95</v>
      </c>
      <c r="F16" s="138">
        <f t="shared" si="1"/>
        <v>188</v>
      </c>
      <c r="G16" s="139">
        <v>6</v>
      </c>
      <c r="H16" s="140">
        <v>1849</v>
      </c>
      <c r="I16" s="141">
        <v>56</v>
      </c>
    </row>
    <row r="17" spans="1:9" ht="15.75" customHeight="1" x14ac:dyDescent="0.3">
      <c r="A17" s="136">
        <v>7</v>
      </c>
      <c r="B17" s="137" t="s">
        <v>841</v>
      </c>
      <c r="C17" s="137" t="s">
        <v>19</v>
      </c>
      <c r="D17" s="138">
        <v>91</v>
      </c>
      <c r="E17" s="138">
        <v>90</v>
      </c>
      <c r="F17" s="138">
        <f t="shared" si="1"/>
        <v>181</v>
      </c>
      <c r="G17" s="139">
        <v>4</v>
      </c>
      <c r="H17" s="140">
        <v>1836</v>
      </c>
      <c r="I17" s="141">
        <v>51</v>
      </c>
    </row>
    <row r="18" spans="1:9" ht="15.75" customHeight="1" x14ac:dyDescent="0.3">
      <c r="A18" s="136">
        <v>1</v>
      </c>
      <c r="B18" s="137" t="s">
        <v>108</v>
      </c>
      <c r="C18" s="137" t="s">
        <v>480</v>
      </c>
      <c r="D18" s="138">
        <v>92</v>
      </c>
      <c r="E18" s="138">
        <v>96</v>
      </c>
      <c r="F18" s="138">
        <f t="shared" si="1"/>
        <v>188</v>
      </c>
      <c r="G18" s="139">
        <v>6</v>
      </c>
      <c r="H18" s="140">
        <v>1812</v>
      </c>
      <c r="I18" s="141">
        <v>50</v>
      </c>
    </row>
    <row r="19" spans="1:9" ht="15.75" customHeight="1" x14ac:dyDescent="0.3">
      <c r="A19" s="136">
        <v>4</v>
      </c>
      <c r="B19" s="137" t="s">
        <v>506</v>
      </c>
      <c r="C19" s="137" t="s">
        <v>187</v>
      </c>
      <c r="D19" s="138">
        <v>84</v>
      </c>
      <c r="E19" s="138">
        <v>79</v>
      </c>
      <c r="F19" s="138">
        <f t="shared" si="1"/>
        <v>163</v>
      </c>
      <c r="G19" s="139">
        <v>3</v>
      </c>
      <c r="H19" s="140">
        <v>1689</v>
      </c>
      <c r="I19" s="141">
        <v>30</v>
      </c>
    </row>
    <row r="20" spans="1:9" ht="15.75" customHeight="1" x14ac:dyDescent="0.3">
      <c r="A20" s="136">
        <v>3</v>
      </c>
      <c r="B20" s="137" t="s">
        <v>855</v>
      </c>
      <c r="C20" s="137" t="s">
        <v>480</v>
      </c>
      <c r="D20" s="138" t="s">
        <v>45</v>
      </c>
      <c r="E20" s="138"/>
      <c r="F20" s="138">
        <f t="shared" si="1"/>
        <v>0</v>
      </c>
      <c r="G20" s="139">
        <v>0</v>
      </c>
      <c r="H20" s="140">
        <v>0</v>
      </c>
      <c r="I20" s="141">
        <v>0</v>
      </c>
    </row>
    <row r="21" spans="1:9" ht="15.75" customHeight="1" x14ac:dyDescent="0.3">
      <c r="A21" s="142">
        <v>5</v>
      </c>
      <c r="B21" s="143" t="s">
        <v>838</v>
      </c>
      <c r="C21" s="143" t="s">
        <v>19</v>
      </c>
      <c r="D21" s="144" t="s">
        <v>45</v>
      </c>
      <c r="E21" s="144"/>
      <c r="F21" s="144">
        <f t="shared" si="1"/>
        <v>0</v>
      </c>
      <c r="G21" s="145">
        <v>0</v>
      </c>
      <c r="H21" s="146">
        <v>0</v>
      </c>
      <c r="I21" s="147">
        <v>0</v>
      </c>
    </row>
    <row r="22" spans="1:9" ht="15.75" customHeight="1" x14ac:dyDescent="0.3">
      <c r="A22" s="120"/>
    </row>
    <row r="23" spans="1:9" ht="15.75" customHeight="1" x14ac:dyDescent="0.3">
      <c r="A23" s="120"/>
      <c r="B23" s="120" t="s">
        <v>848</v>
      </c>
      <c r="F23" s="148" t="s">
        <v>168</v>
      </c>
    </row>
    <row r="24" spans="1:9" ht="15.75" customHeight="1" x14ac:dyDescent="0.3">
      <c r="B24" s="120" t="s">
        <v>169</v>
      </c>
    </row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hyperlinks>
    <hyperlink ref="B2" location="'Index'!A3" tooltip="Go to the Index sheet" display="á" xr:uid="{0F55C390-6759-447C-9B9C-D9B4A90799EC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8B3D-993B-4ADD-87C2-231A16AEB070}">
  <sheetPr>
    <tabColor rgb="FF00FFCC"/>
    <pageSetUpPr fitToPage="1"/>
  </sheetPr>
  <dimension ref="A1:I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0" customWidth="1"/>
    <col min="2" max="3" width="20.7109375" style="120" customWidth="1"/>
    <col min="4" max="9" width="5" style="120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27" width="4.140625" customWidth="1"/>
    <col min="28" max="1025" width="10.28515625" customWidth="1"/>
  </cols>
  <sheetData>
    <row r="1" spans="1:9" ht="18" x14ac:dyDescent="0.35">
      <c r="A1" s="158"/>
      <c r="B1" s="118" t="s">
        <v>851</v>
      </c>
      <c r="C1" s="119"/>
      <c r="D1" s="119"/>
      <c r="E1" s="119"/>
      <c r="F1" s="119" t="s">
        <v>235</v>
      </c>
      <c r="G1" s="119"/>
      <c r="H1" s="119"/>
      <c r="I1" s="119" t="s">
        <v>1</v>
      </c>
    </row>
    <row r="2" spans="1:9" ht="15.75" customHeight="1" x14ac:dyDescent="0.3">
      <c r="A2" s="159"/>
      <c r="B2" s="121" t="s">
        <v>2</v>
      </c>
      <c r="C2" s="122"/>
      <c r="D2" s="122"/>
      <c r="E2" s="122"/>
      <c r="F2" s="122"/>
      <c r="G2" s="122"/>
      <c r="H2" s="122"/>
      <c r="I2" s="122"/>
    </row>
    <row r="3" spans="1:9" ht="15.75" customHeight="1" x14ac:dyDescent="0.3">
      <c r="A3" s="159"/>
      <c r="B3" s="122" t="s">
        <v>3</v>
      </c>
      <c r="C3" s="120" t="s">
        <v>795</v>
      </c>
      <c r="E3" s="123" t="s">
        <v>791</v>
      </c>
      <c r="F3" s="122"/>
      <c r="G3" s="122"/>
      <c r="H3" s="122"/>
      <c r="I3" s="122"/>
    </row>
    <row r="4" spans="1:9" ht="15.75" customHeight="1" x14ac:dyDescent="0.3">
      <c r="A4" s="124">
        <v>2</v>
      </c>
      <c r="B4" s="125" t="s">
        <v>9</v>
      </c>
      <c r="C4" s="126" t="s">
        <v>10</v>
      </c>
      <c r="D4" s="127" t="s">
        <v>404</v>
      </c>
      <c r="E4" s="128" t="s">
        <v>404</v>
      </c>
      <c r="F4" s="129" t="s">
        <v>11</v>
      </c>
      <c r="G4" s="129" t="s">
        <v>12</v>
      </c>
      <c r="H4" s="129" t="s">
        <v>13</v>
      </c>
      <c r="I4" s="130" t="s">
        <v>14</v>
      </c>
    </row>
    <row r="5" spans="1:9" ht="15.75" customHeight="1" x14ac:dyDescent="0.3">
      <c r="A5" s="161">
        <v>6</v>
      </c>
      <c r="B5" s="132" t="s">
        <v>814</v>
      </c>
      <c r="C5" s="132" t="s">
        <v>815</v>
      </c>
      <c r="D5" s="149">
        <v>95</v>
      </c>
      <c r="E5" s="149">
        <v>100</v>
      </c>
      <c r="F5" s="133">
        <v>195</v>
      </c>
      <c r="G5" s="133">
        <v>8</v>
      </c>
      <c r="H5" s="149">
        <v>1933</v>
      </c>
      <c r="I5" s="150">
        <v>76</v>
      </c>
    </row>
    <row r="6" spans="1:9" ht="15.75" customHeight="1" x14ac:dyDescent="0.3">
      <c r="A6" s="136">
        <v>7</v>
      </c>
      <c r="B6" s="137" t="s">
        <v>689</v>
      </c>
      <c r="C6" s="137" t="s">
        <v>480</v>
      </c>
      <c r="D6" s="152">
        <v>96</v>
      </c>
      <c r="E6" s="152">
        <v>96</v>
      </c>
      <c r="F6" s="138">
        <v>192</v>
      </c>
      <c r="G6" s="138">
        <v>7</v>
      </c>
      <c r="H6" s="152">
        <v>1901</v>
      </c>
      <c r="I6" s="153">
        <v>69</v>
      </c>
    </row>
    <row r="7" spans="1:9" ht="15.75" customHeight="1" x14ac:dyDescent="0.3">
      <c r="A7" s="151">
        <v>2</v>
      </c>
      <c r="B7" s="137" t="s">
        <v>826</v>
      </c>
      <c r="C7" s="137" t="s">
        <v>72</v>
      </c>
      <c r="D7" s="152">
        <v>93</v>
      </c>
      <c r="E7" s="152">
        <v>95</v>
      </c>
      <c r="F7" s="138">
        <v>188</v>
      </c>
      <c r="G7" s="138">
        <v>6</v>
      </c>
      <c r="H7" s="152">
        <v>1849</v>
      </c>
      <c r="I7" s="153">
        <v>57</v>
      </c>
    </row>
    <row r="8" spans="1:9" ht="15.75" customHeight="1" x14ac:dyDescent="0.3">
      <c r="A8" s="151">
        <v>8</v>
      </c>
      <c r="B8" s="137" t="s">
        <v>841</v>
      </c>
      <c r="C8" s="137" t="s">
        <v>19</v>
      </c>
      <c r="D8" s="152">
        <v>91</v>
      </c>
      <c r="E8" s="152">
        <v>90</v>
      </c>
      <c r="F8" s="138">
        <v>181</v>
      </c>
      <c r="G8" s="138">
        <v>4</v>
      </c>
      <c r="H8" s="152">
        <v>1836</v>
      </c>
      <c r="I8" s="153">
        <v>51</v>
      </c>
    </row>
    <row r="9" spans="1:9" ht="15.75" customHeight="1" x14ac:dyDescent="0.3">
      <c r="A9" s="136">
        <v>1</v>
      </c>
      <c r="B9" s="137" t="s">
        <v>108</v>
      </c>
      <c r="C9" s="137" t="s">
        <v>480</v>
      </c>
      <c r="D9" s="138">
        <v>92</v>
      </c>
      <c r="E9" s="138">
        <v>96</v>
      </c>
      <c r="F9" s="138">
        <v>188</v>
      </c>
      <c r="G9" s="138">
        <v>6</v>
      </c>
      <c r="H9" s="140">
        <v>1812</v>
      </c>
      <c r="I9" s="141">
        <v>50</v>
      </c>
    </row>
    <row r="10" spans="1:9" ht="15.75" customHeight="1" x14ac:dyDescent="0.3">
      <c r="A10" s="151">
        <v>4</v>
      </c>
      <c r="B10" s="137" t="s">
        <v>506</v>
      </c>
      <c r="C10" s="137" t="s">
        <v>187</v>
      </c>
      <c r="D10" s="152">
        <v>84</v>
      </c>
      <c r="E10" s="152">
        <v>79</v>
      </c>
      <c r="F10" s="138">
        <v>163</v>
      </c>
      <c r="G10" s="138">
        <v>3</v>
      </c>
      <c r="H10" s="152">
        <v>1689</v>
      </c>
      <c r="I10" s="153">
        <v>30</v>
      </c>
    </row>
    <row r="11" spans="1:9" ht="15.75" customHeight="1" x14ac:dyDescent="0.3">
      <c r="A11" s="136">
        <v>3</v>
      </c>
      <c r="B11" s="137" t="s">
        <v>855</v>
      </c>
      <c r="C11" s="137" t="s">
        <v>480</v>
      </c>
      <c r="D11" s="152" t="s">
        <v>45</v>
      </c>
      <c r="E11" s="152" t="s">
        <v>404</v>
      </c>
      <c r="F11" s="138">
        <v>0</v>
      </c>
      <c r="G11" s="138">
        <v>0</v>
      </c>
      <c r="H11" s="152">
        <v>0</v>
      </c>
      <c r="I11" s="153">
        <v>0</v>
      </c>
    </row>
    <row r="12" spans="1:9" ht="15.75" customHeight="1" x14ac:dyDescent="0.3">
      <c r="A12" s="142">
        <v>5</v>
      </c>
      <c r="B12" s="143" t="s">
        <v>838</v>
      </c>
      <c r="C12" s="143" t="s">
        <v>19</v>
      </c>
      <c r="D12" s="155" t="s">
        <v>45</v>
      </c>
      <c r="E12" s="155" t="s">
        <v>404</v>
      </c>
      <c r="F12" s="144">
        <v>0</v>
      </c>
      <c r="G12" s="144">
        <v>0</v>
      </c>
      <c r="H12" s="155">
        <v>0</v>
      </c>
      <c r="I12" s="156">
        <v>0</v>
      </c>
    </row>
    <row r="13" spans="1:9" ht="15.75" customHeight="1" x14ac:dyDescent="0.3">
      <c r="A13" s="157"/>
      <c r="B13" s="157"/>
      <c r="C13" s="157"/>
      <c r="D13" s="157"/>
      <c r="E13" s="157"/>
      <c r="F13" s="157"/>
      <c r="G13" s="157"/>
      <c r="H13" s="157"/>
      <c r="I13" s="157"/>
    </row>
    <row r="14" spans="1:9" ht="15.75" customHeight="1" x14ac:dyDescent="0.3">
      <c r="A14" s="157"/>
      <c r="B14" s="120" t="s">
        <v>234</v>
      </c>
      <c r="F14" s="148" t="s">
        <v>168</v>
      </c>
      <c r="H14" s="157"/>
      <c r="I14" s="157"/>
    </row>
    <row r="15" spans="1:9" ht="15.75" customHeight="1" x14ac:dyDescent="0.3">
      <c r="A15" s="157"/>
      <c r="B15" s="120" t="s">
        <v>169</v>
      </c>
      <c r="H15" s="157"/>
      <c r="I15" s="157"/>
    </row>
    <row r="16" spans="1:9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hyperlinks>
    <hyperlink ref="B2" location="'Index'!A3" tooltip="Go to the Index sheet" display="á" xr:uid="{1611C764-9C42-4FD1-9656-A341C24C2B3F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30569-66E9-4AFC-85F6-D92A88089F8B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231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232</v>
      </c>
      <c r="E3" s="9" t="s">
        <v>233</v>
      </c>
      <c r="F3" s="8"/>
      <c r="G3" s="8"/>
      <c r="H3" s="35"/>
      <c r="I3" s="35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35"/>
    </row>
    <row r="5" spans="1:9" ht="15.75" customHeight="1" x14ac:dyDescent="0.3">
      <c r="A5" s="14">
        <v>1</v>
      </c>
      <c r="B5" s="15" t="s">
        <v>26</v>
      </c>
      <c r="C5" s="15" t="s">
        <v>27</v>
      </c>
      <c r="D5" s="16">
        <v>184</v>
      </c>
      <c r="E5" s="16">
        <v>8</v>
      </c>
      <c r="F5" s="32">
        <v>1861</v>
      </c>
      <c r="G5" s="33">
        <v>78</v>
      </c>
      <c r="H5" s="35"/>
      <c r="I5" s="35"/>
    </row>
    <row r="6" spans="1:9" ht="15.75" customHeight="1" x14ac:dyDescent="0.3">
      <c r="A6" s="41">
        <v>4</v>
      </c>
      <c r="B6" s="19" t="s">
        <v>33</v>
      </c>
      <c r="C6" s="19" t="s">
        <v>34</v>
      </c>
      <c r="D6" s="39">
        <v>181</v>
      </c>
      <c r="E6" s="20">
        <v>7</v>
      </c>
      <c r="F6" s="39">
        <v>1800</v>
      </c>
      <c r="G6" s="40">
        <v>68</v>
      </c>
      <c r="H6" s="35"/>
      <c r="I6" s="35"/>
    </row>
    <row r="7" spans="1:9" ht="15.75" customHeight="1" x14ac:dyDescent="0.3">
      <c r="A7" s="18">
        <v>5</v>
      </c>
      <c r="B7" s="19" t="s">
        <v>93</v>
      </c>
      <c r="C7" s="19" t="s">
        <v>94</v>
      </c>
      <c r="D7" s="39">
        <v>162</v>
      </c>
      <c r="E7" s="20">
        <v>2</v>
      </c>
      <c r="F7" s="39">
        <v>1737</v>
      </c>
      <c r="G7" s="40">
        <v>52</v>
      </c>
      <c r="H7" s="35"/>
      <c r="I7" s="35"/>
    </row>
    <row r="8" spans="1:9" ht="15.75" customHeight="1" x14ac:dyDescent="0.3">
      <c r="A8" s="41">
        <v>8</v>
      </c>
      <c r="B8" s="19" t="s">
        <v>99</v>
      </c>
      <c r="C8" s="19" t="s">
        <v>29</v>
      </c>
      <c r="D8" s="39">
        <v>172</v>
      </c>
      <c r="E8" s="20">
        <v>4</v>
      </c>
      <c r="F8" s="39">
        <v>1726</v>
      </c>
      <c r="G8" s="40">
        <v>47</v>
      </c>
      <c r="H8" s="35"/>
      <c r="I8" s="35"/>
    </row>
    <row r="9" spans="1:9" ht="15.75" customHeight="1" x14ac:dyDescent="0.3">
      <c r="A9" s="41">
        <v>6</v>
      </c>
      <c r="B9" s="19" t="s">
        <v>148</v>
      </c>
      <c r="C9" s="19" t="s">
        <v>94</v>
      </c>
      <c r="D9" s="39">
        <v>173</v>
      </c>
      <c r="E9" s="20">
        <v>5</v>
      </c>
      <c r="F9" s="39">
        <v>1699</v>
      </c>
      <c r="G9" s="40">
        <v>47</v>
      </c>
      <c r="H9" s="35"/>
      <c r="I9" s="35"/>
    </row>
    <row r="10" spans="1:9" ht="15.75" customHeight="1" x14ac:dyDescent="0.3">
      <c r="A10" s="41">
        <v>2</v>
      </c>
      <c r="B10" s="19" t="s">
        <v>100</v>
      </c>
      <c r="C10" s="19" t="s">
        <v>27</v>
      </c>
      <c r="D10" s="39">
        <v>176</v>
      </c>
      <c r="E10" s="20">
        <v>6</v>
      </c>
      <c r="F10" s="39">
        <v>1661</v>
      </c>
      <c r="G10" s="40">
        <v>40</v>
      </c>
      <c r="H10" s="35"/>
      <c r="I10" s="35"/>
    </row>
    <row r="11" spans="1:9" ht="15.75" customHeight="1" x14ac:dyDescent="0.3">
      <c r="A11" s="18">
        <v>7</v>
      </c>
      <c r="B11" s="19" t="s">
        <v>212</v>
      </c>
      <c r="C11" s="19" t="s">
        <v>77</v>
      </c>
      <c r="D11" s="39">
        <v>171</v>
      </c>
      <c r="E11" s="20">
        <v>3</v>
      </c>
      <c r="F11" s="39">
        <v>1477</v>
      </c>
      <c r="G11" s="40">
        <v>22</v>
      </c>
      <c r="H11" s="35"/>
      <c r="I11" s="35"/>
    </row>
    <row r="12" spans="1:9" ht="15.75" customHeight="1" x14ac:dyDescent="0.3">
      <c r="A12" s="25">
        <v>3</v>
      </c>
      <c r="B12" s="26" t="s">
        <v>226</v>
      </c>
      <c r="C12" s="26" t="s">
        <v>27</v>
      </c>
      <c r="D12" s="43">
        <v>131</v>
      </c>
      <c r="E12" s="27">
        <v>1</v>
      </c>
      <c r="F12" s="43">
        <v>1120</v>
      </c>
      <c r="G12" s="44">
        <v>9</v>
      </c>
      <c r="H12" s="35"/>
      <c r="I12" s="35"/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35"/>
      <c r="B14" s="6" t="s">
        <v>234</v>
      </c>
      <c r="F14" s="34" t="s">
        <v>168</v>
      </c>
      <c r="H14" s="35"/>
      <c r="I14" s="35"/>
    </row>
    <row r="15" spans="1:9" ht="15.75" customHeight="1" x14ac:dyDescent="0.3">
      <c r="A15" s="35"/>
      <c r="B15" s="6" t="s">
        <v>169</v>
      </c>
      <c r="H15" s="35"/>
      <c r="I15" s="35"/>
    </row>
    <row r="16" spans="1:9" ht="15.7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</row>
    <row r="17" spans="1:9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x14ac:dyDescent="0.3">
      <c r="A71" s="35"/>
      <c r="B71" s="35"/>
      <c r="C71" s="35"/>
      <c r="D71" s="35"/>
      <c r="E71" s="35"/>
      <c r="F71" s="35"/>
      <c r="G71" s="35"/>
      <c r="H71" s="35"/>
      <c r="I71" s="35"/>
    </row>
  </sheetData>
  <sheetProtection selectLockedCells="1" selectUnlockedCells="1"/>
  <hyperlinks>
    <hyperlink ref="B2" location="'Index'!A3" tooltip="Go to the Index sheet" display="á" xr:uid="{3A4AF830-B71D-46DC-893B-3598969A966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B43A-611F-4BC4-B08A-49A157A0AB9B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63" customWidth="1"/>
    <col min="2" max="3" width="20.7109375" style="163" customWidth="1"/>
    <col min="4" max="7" width="5" style="163" customWidth="1"/>
    <col min="8" max="8" width="1.7109375" style="163" customWidth="1"/>
    <col min="9" max="9" width="2.7109375" style="163" customWidth="1"/>
    <col min="10" max="11" width="20.7109375" customWidth="1"/>
    <col min="12" max="15" width="5" customWidth="1"/>
  </cols>
  <sheetData>
    <row r="1" spans="1:9" ht="18" x14ac:dyDescent="0.35">
      <c r="A1" s="162"/>
      <c r="B1" s="162" t="s">
        <v>856</v>
      </c>
      <c r="C1" s="16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64"/>
      <c r="B3" s="164" t="s">
        <v>3</v>
      </c>
      <c r="C3" s="163" t="s">
        <v>857</v>
      </c>
      <c r="E3" s="165" t="s">
        <v>858</v>
      </c>
      <c r="F3" s="164"/>
      <c r="G3" s="164"/>
      <c r="H3" s="164"/>
    </row>
    <row r="4" spans="1:9" ht="15.75" customHeight="1" x14ac:dyDescent="0.3">
      <c r="A4" s="166"/>
      <c r="B4" s="167" t="s">
        <v>9</v>
      </c>
      <c r="C4" s="167" t="s">
        <v>10</v>
      </c>
      <c r="D4" s="168" t="s">
        <v>11</v>
      </c>
      <c r="E4" s="168" t="s">
        <v>12</v>
      </c>
      <c r="F4" s="168" t="s">
        <v>13</v>
      </c>
      <c r="G4" s="169" t="s">
        <v>14</v>
      </c>
    </row>
    <row r="5" spans="1:9" ht="15.75" customHeight="1" x14ac:dyDescent="0.3">
      <c r="A5" s="170">
        <v>7</v>
      </c>
      <c r="B5" s="15" t="s">
        <v>367</v>
      </c>
      <c r="C5" s="15" t="s">
        <v>107</v>
      </c>
      <c r="D5" s="171">
        <v>96</v>
      </c>
      <c r="E5" s="171">
        <v>9</v>
      </c>
      <c r="F5" s="171">
        <v>954</v>
      </c>
      <c r="G5" s="172">
        <v>87</v>
      </c>
    </row>
    <row r="6" spans="1:9" ht="15.75" customHeight="1" x14ac:dyDescent="0.3">
      <c r="A6" s="173">
        <v>5</v>
      </c>
      <c r="B6" s="19" t="s">
        <v>106</v>
      </c>
      <c r="C6" s="19" t="s">
        <v>107</v>
      </c>
      <c r="D6" s="174">
        <v>96</v>
      </c>
      <c r="E6" s="175">
        <v>9</v>
      </c>
      <c r="F6" s="174">
        <v>932</v>
      </c>
      <c r="G6" s="176">
        <v>82</v>
      </c>
    </row>
    <row r="7" spans="1:9" ht="15.75" customHeight="1" x14ac:dyDescent="0.3">
      <c r="A7" s="173">
        <v>3</v>
      </c>
      <c r="B7" s="19" t="s">
        <v>859</v>
      </c>
      <c r="C7" s="19" t="s">
        <v>381</v>
      </c>
      <c r="D7" s="20">
        <v>88</v>
      </c>
      <c r="E7" s="175">
        <v>6</v>
      </c>
      <c r="F7" s="20">
        <v>892</v>
      </c>
      <c r="G7" s="22">
        <v>64</v>
      </c>
      <c r="H7" s="6"/>
      <c r="I7" s="6"/>
    </row>
    <row r="8" spans="1:9" ht="15.75" customHeight="1" x14ac:dyDescent="0.3">
      <c r="A8" s="173">
        <v>4</v>
      </c>
      <c r="B8" s="19" t="s">
        <v>736</v>
      </c>
      <c r="C8" s="19" t="s">
        <v>708</v>
      </c>
      <c r="D8" s="20">
        <v>87</v>
      </c>
      <c r="E8" s="175">
        <v>5</v>
      </c>
      <c r="F8" s="20">
        <v>886</v>
      </c>
      <c r="G8" s="22">
        <v>60</v>
      </c>
      <c r="H8" s="6"/>
      <c r="I8" s="6"/>
    </row>
    <row r="9" spans="1:9" ht="15.75" customHeight="1" x14ac:dyDescent="0.3">
      <c r="A9" s="173">
        <v>9</v>
      </c>
      <c r="B9" s="19" t="s">
        <v>860</v>
      </c>
      <c r="C9" s="19" t="s">
        <v>381</v>
      </c>
      <c r="D9" s="174">
        <v>91</v>
      </c>
      <c r="E9" s="175">
        <v>7</v>
      </c>
      <c r="F9" s="174">
        <v>892</v>
      </c>
      <c r="G9" s="176">
        <v>59</v>
      </c>
    </row>
    <row r="10" spans="1:9" ht="15.75" customHeight="1" x14ac:dyDescent="0.3">
      <c r="A10" s="173">
        <v>6</v>
      </c>
      <c r="B10" s="19" t="s">
        <v>691</v>
      </c>
      <c r="C10" s="19" t="s">
        <v>381</v>
      </c>
      <c r="D10" s="174">
        <v>77</v>
      </c>
      <c r="E10" s="175">
        <v>4</v>
      </c>
      <c r="F10" s="174">
        <v>823</v>
      </c>
      <c r="G10" s="176">
        <v>38</v>
      </c>
    </row>
    <row r="11" spans="1:9" ht="15.75" customHeight="1" x14ac:dyDescent="0.3">
      <c r="A11" s="173">
        <v>2</v>
      </c>
      <c r="B11" s="19" t="s">
        <v>765</v>
      </c>
      <c r="C11" s="19" t="s">
        <v>381</v>
      </c>
      <c r="D11" s="174" t="s">
        <v>45</v>
      </c>
      <c r="E11" s="175">
        <v>0</v>
      </c>
      <c r="F11" s="174">
        <v>599</v>
      </c>
      <c r="G11" s="176">
        <v>31</v>
      </c>
    </row>
    <row r="12" spans="1:9" ht="15.75" customHeight="1" x14ac:dyDescent="0.3">
      <c r="A12" s="173">
        <v>1</v>
      </c>
      <c r="B12" s="19" t="s">
        <v>739</v>
      </c>
      <c r="C12" s="19" t="s">
        <v>381</v>
      </c>
      <c r="D12" s="174">
        <v>76</v>
      </c>
      <c r="E12" s="175">
        <v>3</v>
      </c>
      <c r="F12" s="23">
        <v>765</v>
      </c>
      <c r="G12" s="24">
        <v>26</v>
      </c>
    </row>
    <row r="13" spans="1:9" ht="15.75" customHeight="1" x14ac:dyDescent="0.3">
      <c r="A13" s="177">
        <v>8</v>
      </c>
      <c r="B13" s="26" t="s">
        <v>861</v>
      </c>
      <c r="C13" s="26" t="s">
        <v>597</v>
      </c>
      <c r="D13" s="178" t="s">
        <v>45</v>
      </c>
      <c r="E13" s="179">
        <v>0</v>
      </c>
      <c r="F13" s="178">
        <v>84</v>
      </c>
      <c r="G13" s="180">
        <v>3</v>
      </c>
    </row>
    <row r="14" spans="1:9" ht="15.75" customHeight="1" x14ac:dyDescent="0.3"/>
    <row r="15" spans="1:9" ht="15.75" customHeight="1" x14ac:dyDescent="0.3">
      <c r="A15" s="164"/>
      <c r="B15" s="164" t="s">
        <v>6</v>
      </c>
      <c r="C15" s="163" t="s">
        <v>862</v>
      </c>
      <c r="E15" s="165" t="s">
        <v>863</v>
      </c>
      <c r="F15" s="164"/>
      <c r="G15" s="164"/>
    </row>
    <row r="16" spans="1:9" ht="15.75" customHeight="1" x14ac:dyDescent="0.3">
      <c r="A16" s="166"/>
      <c r="B16" s="167" t="s">
        <v>9</v>
      </c>
      <c r="C16" s="167" t="s">
        <v>10</v>
      </c>
      <c r="D16" s="168" t="s">
        <v>11</v>
      </c>
      <c r="E16" s="168" t="s">
        <v>12</v>
      </c>
      <c r="F16" s="168" t="s">
        <v>13</v>
      </c>
      <c r="G16" s="169" t="s">
        <v>14</v>
      </c>
    </row>
    <row r="17" spans="1:7" ht="15.75" customHeight="1" x14ac:dyDescent="0.3">
      <c r="A17" s="170">
        <v>7</v>
      </c>
      <c r="B17" s="15" t="s">
        <v>18</v>
      </c>
      <c r="C17" s="15" t="s">
        <v>19</v>
      </c>
      <c r="D17" s="171">
        <v>80</v>
      </c>
      <c r="E17" s="171">
        <v>7</v>
      </c>
      <c r="F17" s="171">
        <v>802</v>
      </c>
      <c r="G17" s="172">
        <v>74</v>
      </c>
    </row>
    <row r="18" spans="1:7" ht="15.75" customHeight="1" x14ac:dyDescent="0.3">
      <c r="A18" s="173">
        <v>3</v>
      </c>
      <c r="B18" s="19" t="s">
        <v>694</v>
      </c>
      <c r="C18" s="19" t="s">
        <v>381</v>
      </c>
      <c r="D18" s="174">
        <v>82</v>
      </c>
      <c r="E18" s="175">
        <v>8</v>
      </c>
      <c r="F18" s="174">
        <v>782</v>
      </c>
      <c r="G18" s="176">
        <v>71</v>
      </c>
    </row>
    <row r="19" spans="1:7" ht="15.75" customHeight="1" x14ac:dyDescent="0.3">
      <c r="A19" s="173">
        <v>5</v>
      </c>
      <c r="B19" s="19" t="s">
        <v>864</v>
      </c>
      <c r="C19" s="19" t="s">
        <v>708</v>
      </c>
      <c r="D19" s="174">
        <v>62</v>
      </c>
      <c r="E19" s="175">
        <v>6</v>
      </c>
      <c r="F19" s="174">
        <v>662</v>
      </c>
      <c r="G19" s="176">
        <v>58</v>
      </c>
    </row>
    <row r="20" spans="1:7" ht="15.75" customHeight="1" x14ac:dyDescent="0.3">
      <c r="A20" s="173">
        <v>8</v>
      </c>
      <c r="B20" s="19" t="s">
        <v>764</v>
      </c>
      <c r="C20" s="19" t="s">
        <v>703</v>
      </c>
      <c r="D20" s="174">
        <v>61</v>
      </c>
      <c r="E20" s="175">
        <v>5</v>
      </c>
      <c r="F20" s="174">
        <v>646</v>
      </c>
      <c r="G20" s="176">
        <v>51</v>
      </c>
    </row>
    <row r="21" spans="1:7" ht="15.75" customHeight="1" x14ac:dyDescent="0.3">
      <c r="A21" s="173">
        <v>4</v>
      </c>
      <c r="B21" s="19" t="s">
        <v>865</v>
      </c>
      <c r="C21" s="19" t="s">
        <v>703</v>
      </c>
      <c r="D21" s="174">
        <v>55</v>
      </c>
      <c r="E21" s="175">
        <v>4</v>
      </c>
      <c r="F21" s="174">
        <v>583</v>
      </c>
      <c r="G21" s="176">
        <v>48</v>
      </c>
    </row>
    <row r="22" spans="1:7" ht="15.75" customHeight="1" x14ac:dyDescent="0.3">
      <c r="A22" s="173">
        <v>1</v>
      </c>
      <c r="B22" s="19" t="s">
        <v>866</v>
      </c>
      <c r="C22" s="19" t="s">
        <v>708</v>
      </c>
      <c r="D22" s="174" t="s">
        <v>45</v>
      </c>
      <c r="E22" s="175">
        <v>0</v>
      </c>
      <c r="F22" s="23">
        <v>0</v>
      </c>
      <c r="G22" s="24">
        <v>0</v>
      </c>
    </row>
    <row r="23" spans="1:7" ht="15.75" customHeight="1" x14ac:dyDescent="0.3">
      <c r="A23" s="173">
        <v>2</v>
      </c>
      <c r="B23" s="19" t="s">
        <v>550</v>
      </c>
      <c r="C23" s="19" t="s">
        <v>388</v>
      </c>
      <c r="D23" s="174" t="s">
        <v>41</v>
      </c>
      <c r="E23" s="175">
        <v>0</v>
      </c>
      <c r="F23" s="174">
        <v>0</v>
      </c>
      <c r="G23" s="176">
        <v>0</v>
      </c>
    </row>
    <row r="24" spans="1:7" ht="15.75" customHeight="1" x14ac:dyDescent="0.3">
      <c r="A24" s="177">
        <v>6</v>
      </c>
      <c r="B24" s="26" t="s">
        <v>867</v>
      </c>
      <c r="C24" s="26" t="s">
        <v>708</v>
      </c>
      <c r="D24" s="178" t="s">
        <v>41</v>
      </c>
      <c r="E24" s="179">
        <v>0</v>
      </c>
      <c r="F24" s="178">
        <v>0</v>
      </c>
      <c r="G24" s="180">
        <v>0</v>
      </c>
    </row>
    <row r="25" spans="1:7" ht="15.75" customHeight="1" x14ac:dyDescent="0.3"/>
    <row r="26" spans="1:7" ht="15.75" customHeight="1" x14ac:dyDescent="0.3">
      <c r="B26" s="164" t="s">
        <v>724</v>
      </c>
    </row>
    <row r="27" spans="1:7" ht="15.75" customHeight="1" x14ac:dyDescent="0.3"/>
    <row r="28" spans="1:7" ht="15.75" customHeight="1" x14ac:dyDescent="0.3">
      <c r="B28" s="6" t="s">
        <v>868</v>
      </c>
      <c r="C28" s="6"/>
      <c r="D28" s="6"/>
      <c r="E28" s="6"/>
      <c r="F28" s="34" t="s">
        <v>168</v>
      </c>
      <c r="G28" s="6"/>
    </row>
    <row r="29" spans="1:7" ht="15.75" customHeight="1" x14ac:dyDescent="0.3">
      <c r="B29" s="6" t="s">
        <v>169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4638EECE-1E24-463F-AF17-721F0A0DFE3E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0DBDF-18A6-4F1C-9194-4EA24C8372C4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63" customWidth="1"/>
    <col min="2" max="3" width="20.7109375" style="163" customWidth="1"/>
    <col min="4" max="7" width="5" style="163" customWidth="1"/>
    <col min="8" max="8" width="1.7109375" style="163" customWidth="1"/>
    <col min="9" max="9" width="2.7109375" style="163" customWidth="1"/>
    <col min="10" max="11" width="20.7109375" customWidth="1"/>
    <col min="12" max="15" width="5" customWidth="1"/>
  </cols>
  <sheetData>
    <row r="1" spans="1:9" ht="18" x14ac:dyDescent="0.35">
      <c r="A1" s="162"/>
      <c r="B1" s="162" t="s">
        <v>856</v>
      </c>
      <c r="C1" s="16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64"/>
      <c r="B3" s="164" t="s">
        <v>3</v>
      </c>
      <c r="C3" s="163" t="s">
        <v>869</v>
      </c>
      <c r="E3" s="165" t="s">
        <v>870</v>
      </c>
      <c r="F3" s="164"/>
      <c r="G3" s="164"/>
      <c r="H3" s="35"/>
      <c r="I3" s="35"/>
    </row>
    <row r="4" spans="1:9" ht="15.75" customHeight="1" x14ac:dyDescent="0.3">
      <c r="A4" s="166"/>
      <c r="B4" s="167" t="s">
        <v>9</v>
      </c>
      <c r="C4" s="167" t="s">
        <v>10</v>
      </c>
      <c r="D4" s="168" t="s">
        <v>11</v>
      </c>
      <c r="E4" s="168" t="s">
        <v>12</v>
      </c>
      <c r="F4" s="168" t="s">
        <v>13</v>
      </c>
      <c r="G4" s="169" t="s">
        <v>14</v>
      </c>
      <c r="H4" s="35"/>
      <c r="I4" s="35"/>
    </row>
    <row r="5" spans="1:9" ht="15.75" customHeight="1" x14ac:dyDescent="0.3">
      <c r="A5" s="38">
        <v>4</v>
      </c>
      <c r="B5" s="15" t="s">
        <v>367</v>
      </c>
      <c r="C5" s="15" t="s">
        <v>107</v>
      </c>
      <c r="D5" s="36">
        <v>96</v>
      </c>
      <c r="E5" s="171">
        <v>7</v>
      </c>
      <c r="F5" s="36">
        <v>954</v>
      </c>
      <c r="G5" s="37">
        <v>67</v>
      </c>
      <c r="H5" s="35"/>
      <c r="I5" s="35"/>
    </row>
    <row r="6" spans="1:9" ht="15.75" customHeight="1" x14ac:dyDescent="0.3">
      <c r="A6" s="41">
        <v>2</v>
      </c>
      <c r="B6" s="19" t="s">
        <v>106</v>
      </c>
      <c r="C6" s="19" t="s">
        <v>107</v>
      </c>
      <c r="D6" s="39">
        <v>96</v>
      </c>
      <c r="E6" s="174">
        <v>7</v>
      </c>
      <c r="F6" s="39">
        <v>932</v>
      </c>
      <c r="G6" s="40">
        <v>63</v>
      </c>
      <c r="H6" s="35"/>
      <c r="I6" s="35"/>
    </row>
    <row r="7" spans="1:9" ht="15.75" customHeight="1" x14ac:dyDescent="0.3">
      <c r="A7" s="173">
        <v>7</v>
      </c>
      <c r="B7" s="19" t="s">
        <v>860</v>
      </c>
      <c r="C7" s="19" t="s">
        <v>381</v>
      </c>
      <c r="D7" s="39">
        <v>91</v>
      </c>
      <c r="E7" s="174">
        <v>5</v>
      </c>
      <c r="F7" s="39">
        <v>892</v>
      </c>
      <c r="G7" s="40">
        <v>51</v>
      </c>
      <c r="H7" s="35"/>
      <c r="I7" s="35"/>
    </row>
    <row r="8" spans="1:9" ht="15.75" customHeight="1" x14ac:dyDescent="0.3">
      <c r="A8" s="173">
        <v>3</v>
      </c>
      <c r="B8" s="19" t="s">
        <v>691</v>
      </c>
      <c r="C8" s="19" t="s">
        <v>381</v>
      </c>
      <c r="D8" s="39">
        <v>77</v>
      </c>
      <c r="E8" s="174">
        <v>3</v>
      </c>
      <c r="F8" s="39">
        <v>823</v>
      </c>
      <c r="G8" s="40">
        <v>36</v>
      </c>
      <c r="H8" s="35"/>
      <c r="I8" s="35"/>
    </row>
    <row r="9" spans="1:9" ht="15.75" customHeight="1" x14ac:dyDescent="0.3">
      <c r="A9" s="173">
        <v>5</v>
      </c>
      <c r="B9" s="19" t="s">
        <v>18</v>
      </c>
      <c r="C9" s="19" t="s">
        <v>19</v>
      </c>
      <c r="D9" s="39">
        <v>80</v>
      </c>
      <c r="E9" s="174">
        <v>4</v>
      </c>
      <c r="F9" s="39">
        <v>802</v>
      </c>
      <c r="G9" s="40">
        <v>32</v>
      </c>
      <c r="H9" s="35"/>
      <c r="I9" s="35"/>
    </row>
    <row r="10" spans="1:9" ht="15.75" customHeight="1" x14ac:dyDescent="0.3">
      <c r="A10" s="173">
        <v>1</v>
      </c>
      <c r="B10" s="19" t="s">
        <v>739</v>
      </c>
      <c r="C10" s="19" t="s">
        <v>381</v>
      </c>
      <c r="D10" s="174">
        <v>76</v>
      </c>
      <c r="E10" s="174">
        <v>2</v>
      </c>
      <c r="F10" s="23">
        <v>765</v>
      </c>
      <c r="G10" s="24">
        <v>25</v>
      </c>
      <c r="H10" s="35"/>
      <c r="I10" s="35"/>
    </row>
    <row r="11" spans="1:9" ht="15.75" customHeight="1" x14ac:dyDescent="0.3">
      <c r="A11" s="42">
        <v>6</v>
      </c>
      <c r="B11" s="26" t="s">
        <v>861</v>
      </c>
      <c r="C11" s="26" t="s">
        <v>597</v>
      </c>
      <c r="D11" s="43" t="s">
        <v>45</v>
      </c>
      <c r="E11" s="178">
        <v>0</v>
      </c>
      <c r="F11" s="43">
        <v>84</v>
      </c>
      <c r="G11" s="44">
        <v>3</v>
      </c>
      <c r="H11" s="35"/>
      <c r="I11" s="35"/>
    </row>
    <row r="12" spans="1:9" ht="15.75" customHeight="1" x14ac:dyDescent="0.3">
      <c r="A12" s="35"/>
      <c r="B12" s="35"/>
      <c r="C12" s="35"/>
      <c r="D12" s="35"/>
      <c r="E12" s="35"/>
      <c r="F12" s="35"/>
      <c r="G12" s="35"/>
      <c r="H12" s="35"/>
      <c r="I12" s="35"/>
    </row>
    <row r="13" spans="1:9" ht="15.75" customHeight="1" x14ac:dyDescent="0.3">
      <c r="A13" s="35"/>
      <c r="B13" s="117" t="s">
        <v>724</v>
      </c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35"/>
      <c r="B15" s="6" t="s">
        <v>234</v>
      </c>
      <c r="C15" s="6"/>
      <c r="D15" s="6"/>
      <c r="E15" s="6"/>
      <c r="F15" s="34" t="s">
        <v>168</v>
      </c>
      <c r="G15" s="6"/>
      <c r="H15" s="35"/>
      <c r="I15" s="35"/>
    </row>
    <row r="16" spans="1:9" ht="15.75" customHeight="1" x14ac:dyDescent="0.3">
      <c r="A16" s="35"/>
      <c r="B16" s="6" t="s">
        <v>169</v>
      </c>
      <c r="C16" s="6"/>
      <c r="D16" s="6"/>
      <c r="E16" s="6"/>
      <c r="F16" s="6"/>
      <c r="G16" s="6"/>
      <c r="H16" s="35"/>
      <c r="I16" s="35"/>
    </row>
    <row r="17" spans="1:9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/>
    <row r="36" spans="1:9" ht="15.75" customHeight="1" x14ac:dyDescent="0.3"/>
    <row r="37" spans="1:9" ht="15.75" customHeight="1" x14ac:dyDescent="0.3"/>
    <row r="38" spans="1:9" ht="15.75" customHeight="1" x14ac:dyDescent="0.3"/>
    <row r="39" spans="1:9" ht="15.75" customHeight="1" x14ac:dyDescent="0.3"/>
    <row r="40" spans="1:9" ht="15.75" customHeight="1" x14ac:dyDescent="0.3"/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hyperlinks>
    <hyperlink ref="B2" location="'Index'!A3" tooltip="Go to the Index sheet" display="á" xr:uid="{C0CD0AD4-2779-4C64-9B70-5FD67CFFC953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F5371-6C3E-49CB-852C-A9F7370D0F3D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63" customWidth="1"/>
    <col min="2" max="3" width="20.7109375" style="163" customWidth="1"/>
    <col min="4" max="7" width="5" style="163" customWidth="1"/>
    <col min="8" max="8" width="1.7109375" style="163" customWidth="1"/>
    <col min="9" max="9" width="2.7109375" style="163" customWidth="1"/>
    <col min="10" max="11" width="20.7109375" customWidth="1"/>
    <col min="12" max="15" width="5" customWidth="1"/>
  </cols>
  <sheetData>
    <row r="1" spans="1:9" ht="18" x14ac:dyDescent="0.35">
      <c r="A1" s="162"/>
      <c r="B1" s="162" t="s">
        <v>871</v>
      </c>
      <c r="C1" s="16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64"/>
      <c r="B3" s="164" t="s">
        <v>3</v>
      </c>
      <c r="C3" s="163" t="s">
        <v>872</v>
      </c>
      <c r="E3" s="165" t="s">
        <v>873</v>
      </c>
      <c r="F3" s="164"/>
      <c r="G3" s="164"/>
      <c r="H3" s="164"/>
    </row>
    <row r="4" spans="1:9" ht="15.75" customHeight="1" x14ac:dyDescent="0.3">
      <c r="A4" s="166"/>
      <c r="B4" s="167" t="s">
        <v>9</v>
      </c>
      <c r="C4" s="167" t="s">
        <v>10</v>
      </c>
      <c r="D4" s="168" t="s">
        <v>11</v>
      </c>
      <c r="E4" s="168" t="s">
        <v>12</v>
      </c>
      <c r="F4" s="168" t="s">
        <v>13</v>
      </c>
      <c r="G4" s="169" t="s">
        <v>14</v>
      </c>
    </row>
    <row r="5" spans="1:9" ht="15.75" customHeight="1" x14ac:dyDescent="0.3">
      <c r="A5" s="170">
        <v>6</v>
      </c>
      <c r="B5" s="15" t="s">
        <v>474</v>
      </c>
      <c r="C5" s="15" t="s">
        <v>325</v>
      </c>
      <c r="D5" s="171">
        <v>93</v>
      </c>
      <c r="E5" s="171">
        <v>9</v>
      </c>
      <c r="F5" s="171">
        <v>880</v>
      </c>
      <c r="G5" s="172">
        <v>76</v>
      </c>
    </row>
    <row r="6" spans="1:9" ht="15.75" customHeight="1" x14ac:dyDescent="0.3">
      <c r="A6" s="173">
        <v>7</v>
      </c>
      <c r="B6" s="19" t="s">
        <v>874</v>
      </c>
      <c r="C6" s="19" t="s">
        <v>708</v>
      </c>
      <c r="D6" s="174">
        <v>87</v>
      </c>
      <c r="E6" s="175">
        <v>8</v>
      </c>
      <c r="F6" s="174">
        <v>874</v>
      </c>
      <c r="G6" s="176">
        <v>74</v>
      </c>
    </row>
    <row r="7" spans="1:9" ht="15.75" customHeight="1" x14ac:dyDescent="0.3">
      <c r="A7" s="173">
        <v>1</v>
      </c>
      <c r="B7" s="19" t="s">
        <v>736</v>
      </c>
      <c r="C7" s="19" t="s">
        <v>708</v>
      </c>
      <c r="D7" s="174">
        <v>85</v>
      </c>
      <c r="E7" s="175">
        <v>7</v>
      </c>
      <c r="F7" s="23">
        <v>869</v>
      </c>
      <c r="G7" s="24">
        <v>70</v>
      </c>
      <c r="H7" s="6"/>
      <c r="I7" s="6"/>
    </row>
    <row r="8" spans="1:9" ht="15.75" customHeight="1" x14ac:dyDescent="0.3">
      <c r="A8" s="173">
        <v>3</v>
      </c>
      <c r="B8" s="19" t="s">
        <v>875</v>
      </c>
      <c r="C8" s="19" t="s">
        <v>325</v>
      </c>
      <c r="D8" s="20">
        <v>71</v>
      </c>
      <c r="E8" s="175">
        <v>4</v>
      </c>
      <c r="F8" s="20">
        <v>844</v>
      </c>
      <c r="G8" s="22">
        <v>63</v>
      </c>
      <c r="H8" s="6"/>
      <c r="I8" s="6"/>
    </row>
    <row r="9" spans="1:9" ht="15.75" customHeight="1" x14ac:dyDescent="0.3">
      <c r="A9" s="173">
        <v>8</v>
      </c>
      <c r="B9" s="19" t="s">
        <v>749</v>
      </c>
      <c r="C9" s="19" t="s">
        <v>708</v>
      </c>
      <c r="D9" s="174">
        <v>77</v>
      </c>
      <c r="E9" s="175">
        <v>5</v>
      </c>
      <c r="F9" s="174">
        <v>785</v>
      </c>
      <c r="G9" s="176">
        <v>44</v>
      </c>
    </row>
    <row r="10" spans="1:9" ht="15.75" customHeight="1" x14ac:dyDescent="0.3">
      <c r="A10" s="173">
        <v>9</v>
      </c>
      <c r="B10" s="19" t="s">
        <v>705</v>
      </c>
      <c r="C10" s="19" t="s">
        <v>703</v>
      </c>
      <c r="D10" s="174">
        <v>79</v>
      </c>
      <c r="E10" s="175">
        <v>6</v>
      </c>
      <c r="F10" s="174">
        <v>780</v>
      </c>
      <c r="G10" s="176">
        <v>38</v>
      </c>
    </row>
    <row r="11" spans="1:9" ht="15.75" customHeight="1" x14ac:dyDescent="0.3">
      <c r="A11" s="173">
        <v>2</v>
      </c>
      <c r="B11" s="19" t="s">
        <v>876</v>
      </c>
      <c r="C11" s="19" t="s">
        <v>708</v>
      </c>
      <c r="D11" s="174">
        <v>69</v>
      </c>
      <c r="E11" s="175">
        <v>3</v>
      </c>
      <c r="F11" s="174">
        <v>763</v>
      </c>
      <c r="G11" s="176">
        <v>37</v>
      </c>
    </row>
    <row r="12" spans="1:9" ht="15.75" customHeight="1" x14ac:dyDescent="0.3">
      <c r="A12" s="173">
        <v>5</v>
      </c>
      <c r="B12" s="19" t="s">
        <v>710</v>
      </c>
      <c r="C12" s="19" t="s">
        <v>597</v>
      </c>
      <c r="D12" s="174" t="s">
        <v>45</v>
      </c>
      <c r="E12" s="175">
        <v>0</v>
      </c>
      <c r="F12" s="174">
        <v>615</v>
      </c>
      <c r="G12" s="176">
        <v>24</v>
      </c>
    </row>
    <row r="13" spans="1:9" ht="15.75" customHeight="1" x14ac:dyDescent="0.3">
      <c r="A13" s="177">
        <v>4</v>
      </c>
      <c r="B13" s="26" t="s">
        <v>877</v>
      </c>
      <c r="C13" s="26" t="s">
        <v>878</v>
      </c>
      <c r="D13" s="27" t="s">
        <v>45</v>
      </c>
      <c r="E13" s="179">
        <v>0</v>
      </c>
      <c r="F13" s="27">
        <v>255</v>
      </c>
      <c r="G13" s="29">
        <v>21</v>
      </c>
    </row>
    <row r="14" spans="1:9" ht="15.75" customHeight="1" x14ac:dyDescent="0.3"/>
    <row r="15" spans="1:9" ht="15.75" customHeight="1" x14ac:dyDescent="0.3">
      <c r="A15" s="164"/>
      <c r="B15" s="164" t="s">
        <v>6</v>
      </c>
      <c r="C15" s="163" t="s">
        <v>879</v>
      </c>
      <c r="E15" s="165" t="s">
        <v>880</v>
      </c>
      <c r="F15" s="164"/>
      <c r="G15" s="164"/>
    </row>
    <row r="16" spans="1:9" ht="15.75" customHeight="1" x14ac:dyDescent="0.3">
      <c r="A16" s="166"/>
      <c r="B16" s="167" t="s">
        <v>9</v>
      </c>
      <c r="C16" s="167" t="s">
        <v>10</v>
      </c>
      <c r="D16" s="168" t="s">
        <v>11</v>
      </c>
      <c r="E16" s="168" t="s">
        <v>12</v>
      </c>
      <c r="F16" s="168" t="s">
        <v>13</v>
      </c>
      <c r="G16" s="169" t="s">
        <v>14</v>
      </c>
    </row>
    <row r="17" spans="1:7" ht="15.75" customHeight="1" x14ac:dyDescent="0.3">
      <c r="A17" s="170">
        <v>8</v>
      </c>
      <c r="B17" s="15" t="s">
        <v>881</v>
      </c>
      <c r="C17" s="15" t="s">
        <v>325</v>
      </c>
      <c r="D17" s="171">
        <v>72</v>
      </c>
      <c r="E17" s="171">
        <v>6</v>
      </c>
      <c r="F17" s="171">
        <v>745</v>
      </c>
      <c r="G17" s="172">
        <v>69</v>
      </c>
    </row>
    <row r="18" spans="1:7" ht="15.75" customHeight="1" x14ac:dyDescent="0.3">
      <c r="A18" s="173">
        <v>7</v>
      </c>
      <c r="B18" s="19" t="s">
        <v>704</v>
      </c>
      <c r="C18" s="19" t="s">
        <v>597</v>
      </c>
      <c r="D18" s="174">
        <v>71</v>
      </c>
      <c r="E18" s="175">
        <v>5</v>
      </c>
      <c r="F18" s="174">
        <v>683</v>
      </c>
      <c r="G18" s="176">
        <v>63</v>
      </c>
    </row>
    <row r="19" spans="1:7" ht="15.75" customHeight="1" x14ac:dyDescent="0.3">
      <c r="A19" s="173">
        <v>5</v>
      </c>
      <c r="B19" s="19" t="s">
        <v>807</v>
      </c>
      <c r="C19" s="19" t="s">
        <v>61</v>
      </c>
      <c r="D19" s="174">
        <v>74</v>
      </c>
      <c r="E19" s="175">
        <v>7</v>
      </c>
      <c r="F19" s="174">
        <v>717</v>
      </c>
      <c r="G19" s="176">
        <v>59</v>
      </c>
    </row>
    <row r="20" spans="1:7" ht="15.75" customHeight="1" x14ac:dyDescent="0.3">
      <c r="A20" s="173">
        <v>6</v>
      </c>
      <c r="B20" s="19" t="s">
        <v>882</v>
      </c>
      <c r="C20" s="19" t="s">
        <v>597</v>
      </c>
      <c r="D20" s="174">
        <v>80</v>
      </c>
      <c r="E20" s="175">
        <v>8</v>
      </c>
      <c r="F20" s="174">
        <v>495</v>
      </c>
      <c r="G20" s="176">
        <v>40</v>
      </c>
    </row>
    <row r="21" spans="1:7" ht="15.75" customHeight="1" x14ac:dyDescent="0.3">
      <c r="A21" s="173">
        <v>2</v>
      </c>
      <c r="B21" s="19" t="s">
        <v>865</v>
      </c>
      <c r="C21" s="19" t="s">
        <v>703</v>
      </c>
      <c r="D21" s="174">
        <v>59</v>
      </c>
      <c r="E21" s="175">
        <v>4</v>
      </c>
      <c r="F21" s="174">
        <v>487</v>
      </c>
      <c r="G21" s="176">
        <v>33</v>
      </c>
    </row>
    <row r="22" spans="1:7" ht="15.75" customHeight="1" x14ac:dyDescent="0.3">
      <c r="A22" s="173">
        <v>4</v>
      </c>
      <c r="B22" s="19" t="s">
        <v>883</v>
      </c>
      <c r="C22" s="19" t="s">
        <v>325</v>
      </c>
      <c r="D22" s="174" t="s">
        <v>45</v>
      </c>
      <c r="E22" s="175">
        <v>0</v>
      </c>
      <c r="F22" s="174">
        <v>346</v>
      </c>
      <c r="G22" s="176">
        <v>28</v>
      </c>
    </row>
    <row r="23" spans="1:7" ht="15.75" customHeight="1" x14ac:dyDescent="0.3">
      <c r="A23" s="173">
        <v>3</v>
      </c>
      <c r="B23" s="19" t="s">
        <v>324</v>
      </c>
      <c r="C23" s="19" t="s">
        <v>325</v>
      </c>
      <c r="D23" s="174" t="s">
        <v>45</v>
      </c>
      <c r="E23" s="175">
        <v>0</v>
      </c>
      <c r="F23" s="174">
        <v>201</v>
      </c>
      <c r="G23" s="176">
        <v>15</v>
      </c>
    </row>
    <row r="24" spans="1:7" ht="15.75" customHeight="1" x14ac:dyDescent="0.3">
      <c r="A24" s="177">
        <v>1</v>
      </c>
      <c r="B24" s="26" t="s">
        <v>746</v>
      </c>
      <c r="C24" s="26" t="s">
        <v>703</v>
      </c>
      <c r="D24" s="178" t="s">
        <v>45</v>
      </c>
      <c r="E24" s="179">
        <v>0</v>
      </c>
      <c r="F24" s="30">
        <v>0</v>
      </c>
      <c r="G24" s="31">
        <v>0</v>
      </c>
    </row>
    <row r="25" spans="1:7" ht="15.75" customHeight="1" x14ac:dyDescent="0.3"/>
    <row r="26" spans="1:7" ht="15.75" customHeight="1" x14ac:dyDescent="0.3">
      <c r="B26" s="164" t="s">
        <v>724</v>
      </c>
    </row>
    <row r="27" spans="1:7" ht="15.75" customHeight="1" x14ac:dyDescent="0.3"/>
    <row r="28" spans="1:7" ht="15.75" customHeight="1" x14ac:dyDescent="0.3">
      <c r="B28" s="6" t="s">
        <v>868</v>
      </c>
      <c r="C28" s="6"/>
      <c r="D28" s="6"/>
      <c r="E28" s="6"/>
      <c r="F28" s="34" t="s">
        <v>168</v>
      </c>
      <c r="G28" s="6"/>
    </row>
    <row r="29" spans="1:7" ht="15.75" customHeight="1" x14ac:dyDescent="0.3">
      <c r="B29" s="6" t="s">
        <v>169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A8D31930-C151-4ADA-973A-6BB59DEB3500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DB3CF-2DC6-444B-8462-3F4F5592A3CE}">
  <sheetPr>
    <tabColor rgb="FF7030A0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884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885</v>
      </c>
      <c r="E3" s="9" t="s">
        <v>347</v>
      </c>
      <c r="F3" s="8"/>
      <c r="G3" s="8"/>
      <c r="H3" s="8"/>
      <c r="I3" s="8"/>
      <c r="J3" s="8"/>
      <c r="K3" s="8"/>
    </row>
    <row r="4" spans="1:11" ht="15.75" customHeight="1" x14ac:dyDescent="0.3">
      <c r="A4" s="71">
        <v>4</v>
      </c>
      <c r="B4" s="11" t="s">
        <v>9</v>
      </c>
      <c r="C4" s="72" t="s">
        <v>10</v>
      </c>
      <c r="D4" s="49"/>
      <c r="E4" s="49"/>
      <c r="F4" s="49"/>
      <c r="G4" s="73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2</v>
      </c>
      <c r="B5" s="15" t="s">
        <v>17</v>
      </c>
      <c r="C5" s="15" t="s">
        <v>16</v>
      </c>
      <c r="D5" s="16">
        <v>44</v>
      </c>
      <c r="E5" s="16">
        <v>42</v>
      </c>
      <c r="F5" s="16">
        <v>43</v>
      </c>
      <c r="G5" s="16">
        <v>44</v>
      </c>
      <c r="H5" s="16">
        <f t="shared" ref="H5:H11" si="0">SUM(D5:G5)</f>
        <v>173</v>
      </c>
      <c r="I5" s="16">
        <v>7</v>
      </c>
      <c r="J5" s="16">
        <v>1733</v>
      </c>
      <c r="K5" s="17">
        <v>69</v>
      </c>
    </row>
    <row r="6" spans="1:11" ht="15.75" customHeight="1" x14ac:dyDescent="0.3">
      <c r="A6" s="18">
        <v>6</v>
      </c>
      <c r="B6" s="19" t="s">
        <v>58</v>
      </c>
      <c r="C6" s="19" t="s">
        <v>59</v>
      </c>
      <c r="D6" s="20">
        <v>40</v>
      </c>
      <c r="E6" s="20">
        <v>45</v>
      </c>
      <c r="F6" s="20">
        <v>41</v>
      </c>
      <c r="G6" s="20">
        <v>37</v>
      </c>
      <c r="H6" s="20">
        <f t="shared" si="0"/>
        <v>163</v>
      </c>
      <c r="I6" s="21">
        <v>6</v>
      </c>
      <c r="J6" s="20">
        <v>1693</v>
      </c>
      <c r="K6" s="22">
        <v>60</v>
      </c>
    </row>
    <row r="7" spans="1:11" ht="15.75" customHeight="1" x14ac:dyDescent="0.3">
      <c r="A7" s="18">
        <v>1</v>
      </c>
      <c r="B7" s="19" t="s">
        <v>181</v>
      </c>
      <c r="C7" s="19" t="s">
        <v>16</v>
      </c>
      <c r="D7" s="20">
        <v>41</v>
      </c>
      <c r="E7" s="20">
        <v>43</v>
      </c>
      <c r="F7" s="20">
        <v>38</v>
      </c>
      <c r="G7" s="20">
        <v>41</v>
      </c>
      <c r="H7" s="20">
        <f t="shared" si="0"/>
        <v>163</v>
      </c>
      <c r="I7" s="21">
        <v>6</v>
      </c>
      <c r="J7" s="23">
        <v>1567</v>
      </c>
      <c r="K7" s="24">
        <v>39</v>
      </c>
    </row>
    <row r="8" spans="1:11" ht="15.75" customHeight="1" x14ac:dyDescent="0.3">
      <c r="A8" s="18">
        <v>7</v>
      </c>
      <c r="B8" s="19" t="s">
        <v>137</v>
      </c>
      <c r="C8" s="19" t="s">
        <v>59</v>
      </c>
      <c r="D8" s="20">
        <v>41</v>
      </c>
      <c r="E8" s="20">
        <v>46</v>
      </c>
      <c r="F8" s="20">
        <v>40</v>
      </c>
      <c r="G8" s="20">
        <v>31</v>
      </c>
      <c r="H8" s="20">
        <f t="shared" si="0"/>
        <v>158</v>
      </c>
      <c r="I8" s="21">
        <v>4</v>
      </c>
      <c r="J8" s="20">
        <v>1578</v>
      </c>
      <c r="K8" s="22">
        <v>37</v>
      </c>
    </row>
    <row r="9" spans="1:11" ht="15.75" customHeight="1" x14ac:dyDescent="0.3">
      <c r="A9" s="18">
        <v>3</v>
      </c>
      <c r="B9" s="19" t="s">
        <v>886</v>
      </c>
      <c r="C9" s="19" t="s">
        <v>19</v>
      </c>
      <c r="D9" s="20">
        <v>37</v>
      </c>
      <c r="E9" s="20">
        <v>31</v>
      </c>
      <c r="F9" s="20">
        <v>36</v>
      </c>
      <c r="G9" s="20">
        <v>34</v>
      </c>
      <c r="H9" s="20">
        <f t="shared" si="0"/>
        <v>138</v>
      </c>
      <c r="I9" s="21">
        <v>2</v>
      </c>
      <c r="J9" s="20">
        <v>1546</v>
      </c>
      <c r="K9" s="22">
        <v>37</v>
      </c>
    </row>
    <row r="10" spans="1:11" ht="15.75" customHeight="1" x14ac:dyDescent="0.3">
      <c r="A10" s="18">
        <v>4</v>
      </c>
      <c r="B10" s="19" t="s">
        <v>97</v>
      </c>
      <c r="C10" s="19" t="s">
        <v>90</v>
      </c>
      <c r="D10" s="20">
        <v>40</v>
      </c>
      <c r="E10" s="20">
        <v>38</v>
      </c>
      <c r="F10" s="20">
        <v>42</v>
      </c>
      <c r="G10" s="20">
        <v>38</v>
      </c>
      <c r="H10" s="20">
        <f t="shared" si="0"/>
        <v>158</v>
      </c>
      <c r="I10" s="21">
        <v>4</v>
      </c>
      <c r="J10" s="20">
        <v>1546</v>
      </c>
      <c r="K10" s="22">
        <v>31</v>
      </c>
    </row>
    <row r="11" spans="1:11" ht="15.75" customHeight="1" x14ac:dyDescent="0.3">
      <c r="A11" s="25">
        <v>5</v>
      </c>
      <c r="B11" s="26" t="s">
        <v>188</v>
      </c>
      <c r="C11" s="26" t="s">
        <v>19</v>
      </c>
      <c r="D11" s="27">
        <v>30</v>
      </c>
      <c r="E11" s="27">
        <v>35</v>
      </c>
      <c r="F11" s="27">
        <v>22</v>
      </c>
      <c r="G11" s="27">
        <v>39</v>
      </c>
      <c r="H11" s="27">
        <f t="shared" si="0"/>
        <v>126</v>
      </c>
      <c r="I11" s="28">
        <v>1</v>
      </c>
      <c r="J11" s="27">
        <v>1426</v>
      </c>
      <c r="K11" s="29">
        <v>15</v>
      </c>
    </row>
    <row r="12" spans="1:11" ht="15.75" customHeight="1" x14ac:dyDescent="0.3">
      <c r="A12" s="6"/>
    </row>
    <row r="13" spans="1:11" ht="15.75" customHeight="1" x14ac:dyDescent="0.3">
      <c r="A13" s="6"/>
      <c r="B13" s="8" t="s">
        <v>887</v>
      </c>
    </row>
    <row r="14" spans="1:11" ht="15.75" customHeight="1" x14ac:dyDescent="0.3">
      <c r="A14" s="6"/>
    </row>
    <row r="15" spans="1:11" ht="15.75" customHeight="1" x14ac:dyDescent="0.3">
      <c r="A15" s="6"/>
      <c r="B15" s="6" t="s">
        <v>312</v>
      </c>
      <c r="F15" s="34" t="s">
        <v>168</v>
      </c>
    </row>
    <row r="16" spans="1:11" ht="15.75" customHeight="1" x14ac:dyDescent="0.3">
      <c r="A16" s="6"/>
      <c r="B16" s="6" t="s">
        <v>169</v>
      </c>
    </row>
    <row r="17" spans="1:1" ht="15.75" customHeight="1" x14ac:dyDescent="0.3">
      <c r="A17" s="6"/>
    </row>
    <row r="18" spans="1:1" ht="15.75" customHeight="1" x14ac:dyDescent="0.3">
      <c r="A18" s="6"/>
    </row>
    <row r="19" spans="1:1" ht="15.75" customHeight="1" x14ac:dyDescent="0.3">
      <c r="A19" s="6"/>
    </row>
    <row r="20" spans="1:1" ht="15.75" customHeight="1" x14ac:dyDescent="0.3">
      <c r="A20" s="6"/>
    </row>
    <row r="21" spans="1:1" ht="15.75" customHeight="1" x14ac:dyDescent="0.3">
      <c r="A21" s="6"/>
    </row>
    <row r="22" spans="1:1" ht="15.75" customHeight="1" x14ac:dyDescent="0.3">
      <c r="A22" s="6"/>
    </row>
    <row r="23" spans="1:1" ht="15.75" customHeight="1" x14ac:dyDescent="0.3">
      <c r="A23" s="6"/>
    </row>
    <row r="24" spans="1:1" ht="15.75" customHeight="1" x14ac:dyDescent="0.3">
      <c r="A24" s="6"/>
    </row>
    <row r="25" spans="1:1" ht="15.75" customHeight="1" x14ac:dyDescent="0.3">
      <c r="A25" s="6"/>
    </row>
    <row r="26" spans="1:1" ht="15.75" customHeight="1" x14ac:dyDescent="0.3">
      <c r="A26" s="6"/>
    </row>
    <row r="27" spans="1:1" ht="15.75" customHeight="1" x14ac:dyDescent="0.3">
      <c r="A27" s="6"/>
    </row>
    <row r="28" spans="1:1" ht="15.75" customHeight="1" x14ac:dyDescent="0.3">
      <c r="A28" s="6"/>
    </row>
    <row r="29" spans="1:1" ht="15.75" customHeight="1" x14ac:dyDescent="0.3">
      <c r="A29" s="6"/>
    </row>
    <row r="30" spans="1:1" ht="15.75" customHeight="1" x14ac:dyDescent="0.3">
      <c r="A30" s="6"/>
    </row>
    <row r="31" spans="1:1" ht="15.75" customHeight="1" x14ac:dyDescent="0.3">
      <c r="A31" s="6"/>
    </row>
    <row r="32" spans="1:1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ADF76BD7-5722-412D-886F-9CBC5834F32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FAD2D-A774-4EEC-A960-13FD49E65A8D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888</v>
      </c>
      <c r="C1" s="2"/>
      <c r="D1" s="3"/>
      <c r="E1" s="3"/>
      <c r="F1" s="3"/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889</v>
      </c>
      <c r="E3" s="9" t="s">
        <v>890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14">
        <v>2</v>
      </c>
      <c r="B5" s="15" t="s">
        <v>797</v>
      </c>
      <c r="C5" s="15" t="s">
        <v>19</v>
      </c>
      <c r="D5" s="16">
        <v>96</v>
      </c>
      <c r="E5" s="16">
        <v>94</v>
      </c>
      <c r="F5" s="16">
        <v>94</v>
      </c>
      <c r="G5" s="16">
        <f t="shared" ref="G5:G12" si="0">SUM(D5:F5)</f>
        <v>284</v>
      </c>
      <c r="H5" s="16">
        <v>8</v>
      </c>
      <c r="I5" s="16">
        <v>2830</v>
      </c>
      <c r="J5" s="17">
        <v>77</v>
      </c>
    </row>
    <row r="6" spans="1:10" ht="15.75" customHeight="1" x14ac:dyDescent="0.3">
      <c r="A6" s="18">
        <v>3</v>
      </c>
      <c r="B6" s="19" t="s">
        <v>693</v>
      </c>
      <c r="C6" s="19" t="s">
        <v>325</v>
      </c>
      <c r="D6" s="20">
        <v>95</v>
      </c>
      <c r="E6" s="20">
        <v>92</v>
      </c>
      <c r="F6" s="20">
        <v>91</v>
      </c>
      <c r="G6" s="20">
        <f t="shared" si="0"/>
        <v>278</v>
      </c>
      <c r="H6" s="21">
        <v>7</v>
      </c>
      <c r="I6" s="20">
        <v>2796</v>
      </c>
      <c r="J6" s="22">
        <v>70</v>
      </c>
    </row>
    <row r="7" spans="1:10" ht="15.75" customHeight="1" x14ac:dyDescent="0.3">
      <c r="A7" s="18">
        <v>7</v>
      </c>
      <c r="B7" s="19" t="s">
        <v>447</v>
      </c>
      <c r="C7" s="19" t="s">
        <v>64</v>
      </c>
      <c r="D7" s="20">
        <v>92</v>
      </c>
      <c r="E7" s="20">
        <v>91</v>
      </c>
      <c r="F7" s="20">
        <v>84</v>
      </c>
      <c r="G7" s="20">
        <f t="shared" si="0"/>
        <v>267</v>
      </c>
      <c r="H7" s="21">
        <v>4</v>
      </c>
      <c r="I7" s="20">
        <v>2759</v>
      </c>
      <c r="J7" s="22">
        <v>61</v>
      </c>
    </row>
    <row r="8" spans="1:10" ht="15.75" customHeight="1" x14ac:dyDescent="0.3">
      <c r="A8" s="18">
        <v>6</v>
      </c>
      <c r="B8" s="19" t="s">
        <v>472</v>
      </c>
      <c r="C8" s="19" t="s">
        <v>19</v>
      </c>
      <c r="D8" s="20">
        <v>88</v>
      </c>
      <c r="E8" s="20">
        <v>88</v>
      </c>
      <c r="F8" s="20">
        <v>91</v>
      </c>
      <c r="G8" s="20">
        <f t="shared" si="0"/>
        <v>267</v>
      </c>
      <c r="H8" s="21">
        <v>4</v>
      </c>
      <c r="I8" s="20">
        <v>2650</v>
      </c>
      <c r="J8" s="22">
        <v>37</v>
      </c>
    </row>
    <row r="9" spans="1:10" ht="15.75" customHeight="1" x14ac:dyDescent="0.3">
      <c r="A9" s="18">
        <v>5</v>
      </c>
      <c r="B9" s="19" t="s">
        <v>891</v>
      </c>
      <c r="C9" s="19" t="s">
        <v>61</v>
      </c>
      <c r="D9" s="20">
        <v>94</v>
      </c>
      <c r="E9" s="20">
        <v>90</v>
      </c>
      <c r="F9" s="20">
        <v>91</v>
      </c>
      <c r="G9" s="20">
        <f t="shared" si="0"/>
        <v>275</v>
      </c>
      <c r="H9" s="21">
        <v>6</v>
      </c>
      <c r="I9" s="20">
        <v>2632</v>
      </c>
      <c r="J9" s="22">
        <v>31</v>
      </c>
    </row>
    <row r="10" spans="1:10" ht="15.75" customHeight="1" x14ac:dyDescent="0.3">
      <c r="A10" s="18">
        <v>4</v>
      </c>
      <c r="B10" s="19" t="s">
        <v>373</v>
      </c>
      <c r="C10" s="19" t="s">
        <v>369</v>
      </c>
      <c r="D10" s="20" t="s">
        <v>45</v>
      </c>
      <c r="E10" s="20"/>
      <c r="F10" s="20"/>
      <c r="G10" s="20">
        <f t="shared" si="0"/>
        <v>0</v>
      </c>
      <c r="H10" s="21">
        <v>0</v>
      </c>
      <c r="I10" s="20">
        <v>2000</v>
      </c>
      <c r="J10" s="22">
        <v>30</v>
      </c>
    </row>
    <row r="11" spans="1:10" ht="15.75" customHeight="1" x14ac:dyDescent="0.3">
      <c r="A11" s="18">
        <v>1</v>
      </c>
      <c r="B11" s="19" t="s">
        <v>806</v>
      </c>
      <c r="C11" s="19" t="s">
        <v>92</v>
      </c>
      <c r="D11" s="20">
        <v>93</v>
      </c>
      <c r="E11" s="20">
        <v>92</v>
      </c>
      <c r="F11" s="20">
        <v>90</v>
      </c>
      <c r="G11" s="20">
        <f t="shared" si="0"/>
        <v>275</v>
      </c>
      <c r="H11" s="21">
        <v>6</v>
      </c>
      <c r="I11" s="23">
        <v>2585</v>
      </c>
      <c r="J11" s="24">
        <v>28</v>
      </c>
    </row>
    <row r="12" spans="1:10" ht="15.75" customHeight="1" x14ac:dyDescent="0.3">
      <c r="A12" s="25">
        <v>8</v>
      </c>
      <c r="B12" s="26" t="s">
        <v>892</v>
      </c>
      <c r="C12" s="26" t="s">
        <v>369</v>
      </c>
      <c r="D12" s="27" t="s">
        <v>45</v>
      </c>
      <c r="E12" s="27"/>
      <c r="F12" s="27"/>
      <c r="G12" s="27">
        <f t="shared" si="0"/>
        <v>0</v>
      </c>
      <c r="H12" s="28">
        <v>0</v>
      </c>
      <c r="I12" s="27">
        <v>2082</v>
      </c>
      <c r="J12" s="29">
        <v>26</v>
      </c>
    </row>
    <row r="13" spans="1:10" ht="15.75" customHeight="1" x14ac:dyDescent="0.3">
      <c r="A13" s="6"/>
    </row>
    <row r="14" spans="1:10" ht="15.75" customHeight="1" x14ac:dyDescent="0.3">
      <c r="A14" s="7"/>
      <c r="B14" s="8" t="s">
        <v>6</v>
      </c>
      <c r="C14" s="6" t="s">
        <v>893</v>
      </c>
      <c r="E14" s="9" t="s">
        <v>894</v>
      </c>
      <c r="F14" s="8"/>
      <c r="G14" s="8"/>
      <c r="H14" s="8"/>
      <c r="I14" s="8"/>
      <c r="J14" s="8"/>
    </row>
    <row r="15" spans="1:10" ht="15.75" customHeight="1" x14ac:dyDescent="0.3">
      <c r="A15" s="10"/>
      <c r="B15" s="11" t="s">
        <v>9</v>
      </c>
      <c r="C15" s="11" t="s">
        <v>10</v>
      </c>
      <c r="D15" s="12">
        <v>150</v>
      </c>
      <c r="E15" s="12">
        <v>20</v>
      </c>
      <c r="F15" s="12">
        <v>10</v>
      </c>
      <c r="G15" s="12" t="s">
        <v>11</v>
      </c>
      <c r="H15" s="12" t="s">
        <v>12</v>
      </c>
      <c r="I15" s="12" t="s">
        <v>13</v>
      </c>
      <c r="J15" s="13" t="s">
        <v>14</v>
      </c>
    </row>
    <row r="16" spans="1:10" ht="15.75" customHeight="1" x14ac:dyDescent="0.3">
      <c r="A16" s="14">
        <v>3</v>
      </c>
      <c r="B16" s="15" t="s">
        <v>393</v>
      </c>
      <c r="C16" s="15" t="s">
        <v>425</v>
      </c>
      <c r="D16" s="16">
        <v>92</v>
      </c>
      <c r="E16" s="16">
        <v>92</v>
      </c>
      <c r="F16" s="16">
        <v>89</v>
      </c>
      <c r="G16" s="16">
        <f t="shared" ref="G16:G22" si="1">SUM(D16:F16)</f>
        <v>273</v>
      </c>
      <c r="H16" s="16">
        <v>7</v>
      </c>
      <c r="I16" s="16">
        <v>2650</v>
      </c>
      <c r="J16" s="17">
        <v>67</v>
      </c>
    </row>
    <row r="17" spans="1:10" ht="15.75" customHeight="1" x14ac:dyDescent="0.3">
      <c r="A17" s="18">
        <v>4</v>
      </c>
      <c r="B17" s="19" t="s">
        <v>60</v>
      </c>
      <c r="C17" s="19" t="s">
        <v>61</v>
      </c>
      <c r="D17" s="20">
        <v>76</v>
      </c>
      <c r="E17" s="20">
        <v>89</v>
      </c>
      <c r="F17" s="20">
        <v>84</v>
      </c>
      <c r="G17" s="20">
        <f t="shared" si="1"/>
        <v>249</v>
      </c>
      <c r="H17" s="21">
        <v>6</v>
      </c>
      <c r="I17" s="20">
        <v>2486</v>
      </c>
      <c r="J17" s="22">
        <v>58</v>
      </c>
    </row>
    <row r="18" spans="1:10" ht="15.75" customHeight="1" x14ac:dyDescent="0.3">
      <c r="A18" s="18">
        <v>6</v>
      </c>
      <c r="B18" s="19" t="s">
        <v>883</v>
      </c>
      <c r="C18" s="19" t="s">
        <v>325</v>
      </c>
      <c r="D18" s="20" t="s">
        <v>45</v>
      </c>
      <c r="E18" s="20"/>
      <c r="F18" s="20"/>
      <c r="G18" s="20">
        <f t="shared" si="1"/>
        <v>0</v>
      </c>
      <c r="H18" s="21">
        <v>0</v>
      </c>
      <c r="I18" s="20">
        <v>1253</v>
      </c>
      <c r="J18" s="22">
        <v>27</v>
      </c>
    </row>
    <row r="19" spans="1:10" ht="15.75" customHeight="1" x14ac:dyDescent="0.3">
      <c r="A19" s="18">
        <v>1</v>
      </c>
      <c r="B19" s="19" t="s">
        <v>756</v>
      </c>
      <c r="C19" s="19" t="s">
        <v>31</v>
      </c>
      <c r="D19" s="20" t="s">
        <v>45</v>
      </c>
      <c r="E19" s="20"/>
      <c r="F19" s="20"/>
      <c r="G19" s="20">
        <f t="shared" si="1"/>
        <v>0</v>
      </c>
      <c r="H19" s="21">
        <v>0</v>
      </c>
      <c r="I19" s="23">
        <v>756</v>
      </c>
      <c r="J19" s="24">
        <v>15</v>
      </c>
    </row>
    <row r="20" spans="1:10" ht="15.75" customHeight="1" x14ac:dyDescent="0.3">
      <c r="A20" s="18">
        <v>5</v>
      </c>
      <c r="B20" s="19" t="s">
        <v>324</v>
      </c>
      <c r="C20" s="19" t="s">
        <v>325</v>
      </c>
      <c r="D20" s="20" t="s">
        <v>45</v>
      </c>
      <c r="E20" s="20"/>
      <c r="F20" s="20"/>
      <c r="G20" s="20">
        <f t="shared" si="1"/>
        <v>0</v>
      </c>
      <c r="H20" s="21">
        <v>0</v>
      </c>
      <c r="I20" s="20">
        <v>705</v>
      </c>
      <c r="J20" s="22">
        <v>12</v>
      </c>
    </row>
    <row r="21" spans="1:10" ht="15.75" customHeight="1" x14ac:dyDescent="0.3">
      <c r="A21" s="18">
        <v>2</v>
      </c>
      <c r="B21" s="19" t="s">
        <v>895</v>
      </c>
      <c r="C21" s="19" t="s">
        <v>92</v>
      </c>
      <c r="D21" s="20" t="s">
        <v>45</v>
      </c>
      <c r="E21" s="20"/>
      <c r="F21" s="20"/>
      <c r="G21" s="20">
        <f t="shared" si="1"/>
        <v>0</v>
      </c>
      <c r="H21" s="21">
        <v>0</v>
      </c>
      <c r="I21" s="20">
        <v>0</v>
      </c>
      <c r="J21" s="22">
        <v>0</v>
      </c>
    </row>
    <row r="22" spans="1:10" ht="15.75" customHeight="1" x14ac:dyDescent="0.3">
      <c r="A22" s="25">
        <v>7</v>
      </c>
      <c r="B22" s="26" t="s">
        <v>603</v>
      </c>
      <c r="C22" s="26" t="s">
        <v>92</v>
      </c>
      <c r="D22" s="27" t="s">
        <v>45</v>
      </c>
      <c r="E22" s="27"/>
      <c r="F22" s="27"/>
      <c r="G22" s="27">
        <f t="shared" si="1"/>
        <v>0</v>
      </c>
      <c r="H22" s="28">
        <v>0</v>
      </c>
      <c r="I22" s="27">
        <v>0</v>
      </c>
      <c r="J22" s="29">
        <v>0</v>
      </c>
    </row>
    <row r="23" spans="1:10" ht="15.75" customHeight="1" x14ac:dyDescent="0.3">
      <c r="A23" s="6"/>
    </row>
    <row r="24" spans="1:10" ht="15.75" customHeight="1" x14ac:dyDescent="0.3">
      <c r="A24" s="7"/>
      <c r="B24" s="8" t="s">
        <v>48</v>
      </c>
      <c r="C24" s="6" t="s">
        <v>896</v>
      </c>
      <c r="E24" s="9" t="s">
        <v>897</v>
      </c>
      <c r="F24" s="8"/>
      <c r="G24" s="8"/>
      <c r="H24" s="8"/>
      <c r="I24" s="8"/>
      <c r="J24" s="8"/>
    </row>
    <row r="25" spans="1:10" ht="15.75" customHeight="1" x14ac:dyDescent="0.3">
      <c r="A25" s="10"/>
      <c r="B25" s="11" t="s">
        <v>9</v>
      </c>
      <c r="C25" s="11" t="s">
        <v>10</v>
      </c>
      <c r="D25" s="12">
        <v>150</v>
      </c>
      <c r="E25" s="12">
        <v>20</v>
      </c>
      <c r="F25" s="12">
        <v>10</v>
      </c>
      <c r="G25" s="12" t="s">
        <v>11</v>
      </c>
      <c r="H25" s="12" t="s">
        <v>12</v>
      </c>
      <c r="I25" s="12" t="s">
        <v>13</v>
      </c>
      <c r="J25" s="13" t="s">
        <v>14</v>
      </c>
    </row>
    <row r="26" spans="1:10" ht="15.75" customHeight="1" x14ac:dyDescent="0.3">
      <c r="A26" s="14">
        <v>3</v>
      </c>
      <c r="B26" s="15" t="s">
        <v>770</v>
      </c>
      <c r="C26" s="15" t="s">
        <v>325</v>
      </c>
      <c r="D26" s="16">
        <v>97</v>
      </c>
      <c r="E26" s="16">
        <v>94</v>
      </c>
      <c r="F26" s="16">
        <v>93</v>
      </c>
      <c r="G26" s="16">
        <f t="shared" ref="G26:G32" si="2">SUM(D26:F26)</f>
        <v>284</v>
      </c>
      <c r="H26" s="16">
        <v>7</v>
      </c>
      <c r="I26" s="16">
        <v>2542</v>
      </c>
      <c r="J26" s="17">
        <v>68</v>
      </c>
    </row>
    <row r="27" spans="1:10" ht="15.75" customHeight="1" x14ac:dyDescent="0.3">
      <c r="A27" s="18">
        <v>2</v>
      </c>
      <c r="B27" s="19" t="s">
        <v>581</v>
      </c>
      <c r="C27" s="19" t="s">
        <v>64</v>
      </c>
      <c r="D27" s="20">
        <v>78</v>
      </c>
      <c r="E27" s="20">
        <v>88</v>
      </c>
      <c r="F27" s="20">
        <v>73</v>
      </c>
      <c r="G27" s="20">
        <f t="shared" si="2"/>
        <v>239</v>
      </c>
      <c r="H27" s="21">
        <v>5</v>
      </c>
      <c r="I27" s="20">
        <v>2393</v>
      </c>
      <c r="J27" s="22">
        <v>56</v>
      </c>
    </row>
    <row r="28" spans="1:10" ht="15.75" customHeight="1" x14ac:dyDescent="0.3">
      <c r="A28" s="18">
        <v>4</v>
      </c>
      <c r="B28" s="19" t="s">
        <v>748</v>
      </c>
      <c r="C28" s="19" t="s">
        <v>79</v>
      </c>
      <c r="D28" s="20">
        <v>79</v>
      </c>
      <c r="E28" s="20">
        <v>72</v>
      </c>
      <c r="F28" s="20">
        <v>49</v>
      </c>
      <c r="G28" s="20">
        <f t="shared" si="2"/>
        <v>200</v>
      </c>
      <c r="H28" s="21">
        <v>3</v>
      </c>
      <c r="I28" s="20">
        <v>2261</v>
      </c>
      <c r="J28" s="22">
        <v>44</v>
      </c>
    </row>
    <row r="29" spans="1:10" ht="15.75" customHeight="1" x14ac:dyDescent="0.3">
      <c r="A29" s="18">
        <v>1</v>
      </c>
      <c r="B29" s="19" t="s">
        <v>898</v>
      </c>
      <c r="C29" s="19" t="s">
        <v>64</v>
      </c>
      <c r="D29" s="20">
        <v>65</v>
      </c>
      <c r="E29" s="20">
        <v>56</v>
      </c>
      <c r="F29" s="20">
        <v>70</v>
      </c>
      <c r="G29" s="20">
        <f t="shared" si="2"/>
        <v>191</v>
      </c>
      <c r="H29" s="21">
        <v>2</v>
      </c>
      <c r="I29" s="23">
        <v>2262</v>
      </c>
      <c r="J29" s="24">
        <v>41</v>
      </c>
    </row>
    <row r="30" spans="1:10" ht="15.75" customHeight="1" x14ac:dyDescent="0.3">
      <c r="A30" s="18">
        <v>6</v>
      </c>
      <c r="B30" s="19" t="s">
        <v>899</v>
      </c>
      <c r="C30" s="19" t="s">
        <v>64</v>
      </c>
      <c r="D30" s="20">
        <v>82</v>
      </c>
      <c r="E30" s="20">
        <v>85</v>
      </c>
      <c r="F30" s="20">
        <v>83</v>
      </c>
      <c r="G30" s="20">
        <f t="shared" si="2"/>
        <v>250</v>
      </c>
      <c r="H30" s="21">
        <v>6</v>
      </c>
      <c r="I30" s="20">
        <v>2146</v>
      </c>
      <c r="J30" s="22">
        <v>34</v>
      </c>
    </row>
    <row r="31" spans="1:10" ht="15.75" customHeight="1" x14ac:dyDescent="0.3">
      <c r="A31" s="18">
        <v>5</v>
      </c>
      <c r="B31" s="19" t="s">
        <v>779</v>
      </c>
      <c r="C31" s="19" t="s">
        <v>476</v>
      </c>
      <c r="D31" s="20">
        <v>75</v>
      </c>
      <c r="E31" s="20">
        <v>75</v>
      </c>
      <c r="F31" s="20">
        <v>71</v>
      </c>
      <c r="G31" s="20">
        <f t="shared" si="2"/>
        <v>221</v>
      </c>
      <c r="H31" s="21">
        <v>4</v>
      </c>
      <c r="I31" s="20">
        <v>2084</v>
      </c>
      <c r="J31" s="22">
        <v>27</v>
      </c>
    </row>
    <row r="32" spans="1:10" ht="15.75" customHeight="1" x14ac:dyDescent="0.3">
      <c r="A32" s="25">
        <v>7</v>
      </c>
      <c r="B32" s="26" t="s">
        <v>394</v>
      </c>
      <c r="C32" s="26" t="s">
        <v>325</v>
      </c>
      <c r="D32" s="27">
        <v>64</v>
      </c>
      <c r="E32" s="27">
        <v>55</v>
      </c>
      <c r="F32" s="27">
        <v>53</v>
      </c>
      <c r="G32" s="27">
        <f t="shared" si="2"/>
        <v>172</v>
      </c>
      <c r="H32" s="28">
        <v>1</v>
      </c>
      <c r="I32" s="27">
        <v>1772</v>
      </c>
      <c r="J32" s="29">
        <v>13</v>
      </c>
    </row>
    <row r="33" spans="1:6" ht="15.75" customHeight="1" x14ac:dyDescent="0.3">
      <c r="A33" s="6"/>
    </row>
    <row r="34" spans="1:6" ht="15.75" customHeight="1" x14ac:dyDescent="0.3">
      <c r="A34" s="6"/>
      <c r="B34" s="8" t="s">
        <v>900</v>
      </c>
    </row>
    <row r="35" spans="1:6" ht="15.75" customHeight="1" x14ac:dyDescent="0.3">
      <c r="A35" s="6"/>
    </row>
    <row r="36" spans="1:6" ht="15.75" customHeight="1" x14ac:dyDescent="0.3">
      <c r="A36" s="6"/>
      <c r="B36" s="6" t="s">
        <v>901</v>
      </c>
      <c r="F36" s="34" t="s">
        <v>168</v>
      </c>
    </row>
    <row r="37" spans="1:6" ht="15.75" customHeight="1" x14ac:dyDescent="0.3">
      <c r="A37" s="6"/>
      <c r="B37" s="6" t="s">
        <v>169</v>
      </c>
    </row>
    <row r="38" spans="1:6" ht="15.75" customHeight="1" x14ac:dyDescent="0.3">
      <c r="A38" s="6"/>
    </row>
    <row r="39" spans="1:6" ht="15.75" customHeight="1" x14ac:dyDescent="0.3">
      <c r="A39" s="6"/>
    </row>
    <row r="40" spans="1:6" ht="15.75" customHeight="1" x14ac:dyDescent="0.3">
      <c r="A40" s="6"/>
    </row>
    <row r="41" spans="1:6" ht="15.75" customHeight="1" x14ac:dyDescent="0.3">
      <c r="A41" s="6"/>
    </row>
    <row r="42" spans="1:6" ht="15.75" customHeight="1" x14ac:dyDescent="0.3">
      <c r="A42" s="6"/>
    </row>
    <row r="43" spans="1:6" ht="15.75" customHeight="1" x14ac:dyDescent="0.3">
      <c r="A43" s="6"/>
    </row>
    <row r="44" spans="1:6" ht="15.75" customHeight="1" x14ac:dyDescent="0.3">
      <c r="A44" s="6"/>
    </row>
    <row r="45" spans="1:6" ht="15.75" customHeight="1" x14ac:dyDescent="0.3">
      <c r="A45" s="6"/>
    </row>
    <row r="46" spans="1:6" ht="15.75" customHeight="1" x14ac:dyDescent="0.3">
      <c r="A46" s="6"/>
    </row>
    <row r="47" spans="1:6" ht="15.75" customHeight="1" x14ac:dyDescent="0.3">
      <c r="A47" s="6"/>
    </row>
    <row r="48" spans="1:6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D6BBCC52-EC53-4171-9666-E9BBDB5B0D0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87636-DEDA-4AF6-87B6-1EE8A12178B5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888</v>
      </c>
      <c r="C1" s="2"/>
      <c r="D1" s="3"/>
      <c r="E1" s="3"/>
      <c r="F1" s="3" t="s">
        <v>235</v>
      </c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902</v>
      </c>
      <c r="E3" s="9" t="s">
        <v>903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38">
        <v>4</v>
      </c>
      <c r="B5" s="15" t="s">
        <v>393</v>
      </c>
      <c r="C5" s="15" t="s">
        <v>425</v>
      </c>
      <c r="D5" s="36">
        <v>92</v>
      </c>
      <c r="E5" s="36">
        <v>92</v>
      </c>
      <c r="F5" s="36">
        <v>89</v>
      </c>
      <c r="G5" s="16">
        <v>273</v>
      </c>
      <c r="H5" s="16">
        <v>6</v>
      </c>
      <c r="I5" s="36">
        <v>2650</v>
      </c>
      <c r="J5" s="37">
        <v>50</v>
      </c>
    </row>
    <row r="6" spans="1:10" ht="15.75" customHeight="1" x14ac:dyDescent="0.3">
      <c r="A6" s="41">
        <v>6</v>
      </c>
      <c r="B6" s="19" t="s">
        <v>892</v>
      </c>
      <c r="C6" s="19" t="s">
        <v>369</v>
      </c>
      <c r="D6" s="39" t="s">
        <v>45</v>
      </c>
      <c r="E6" s="39" t="s">
        <v>404</v>
      </c>
      <c r="F6" s="39" t="s">
        <v>404</v>
      </c>
      <c r="G6" s="20">
        <v>0</v>
      </c>
      <c r="H6" s="20">
        <v>0</v>
      </c>
      <c r="I6" s="39">
        <v>2082</v>
      </c>
      <c r="J6" s="40">
        <v>40</v>
      </c>
    </row>
    <row r="7" spans="1:10" ht="15.75" customHeight="1" x14ac:dyDescent="0.3">
      <c r="A7" s="18">
        <v>3</v>
      </c>
      <c r="B7" s="19" t="s">
        <v>373</v>
      </c>
      <c r="C7" s="19" t="s">
        <v>369</v>
      </c>
      <c r="D7" s="39" t="s">
        <v>45</v>
      </c>
      <c r="E7" s="39" t="s">
        <v>404</v>
      </c>
      <c r="F7" s="39" t="s">
        <v>404</v>
      </c>
      <c r="G7" s="20">
        <v>0</v>
      </c>
      <c r="H7" s="20">
        <v>0</v>
      </c>
      <c r="I7" s="39">
        <v>2000</v>
      </c>
      <c r="J7" s="40">
        <v>40</v>
      </c>
    </row>
    <row r="8" spans="1:10" ht="15.75" customHeight="1" x14ac:dyDescent="0.3">
      <c r="A8" s="41">
        <v>2</v>
      </c>
      <c r="B8" s="19" t="s">
        <v>748</v>
      </c>
      <c r="C8" s="19" t="s">
        <v>79</v>
      </c>
      <c r="D8" s="39">
        <v>79</v>
      </c>
      <c r="E8" s="39">
        <v>72</v>
      </c>
      <c r="F8" s="39">
        <v>49</v>
      </c>
      <c r="G8" s="20">
        <v>200</v>
      </c>
      <c r="H8" s="20">
        <v>4</v>
      </c>
      <c r="I8" s="39">
        <v>2261</v>
      </c>
      <c r="J8" s="40">
        <v>28</v>
      </c>
    </row>
    <row r="9" spans="1:10" ht="15.75" customHeight="1" x14ac:dyDescent="0.3">
      <c r="A9" s="18">
        <v>1</v>
      </c>
      <c r="B9" s="19" t="s">
        <v>898</v>
      </c>
      <c r="C9" s="19" t="s">
        <v>64</v>
      </c>
      <c r="D9" s="20">
        <v>65</v>
      </c>
      <c r="E9" s="20">
        <v>56</v>
      </c>
      <c r="F9" s="20">
        <v>70</v>
      </c>
      <c r="G9" s="20">
        <v>191</v>
      </c>
      <c r="H9" s="20">
        <v>3</v>
      </c>
      <c r="I9" s="23">
        <v>2262</v>
      </c>
      <c r="J9" s="24">
        <v>26</v>
      </c>
    </row>
    <row r="10" spans="1:10" ht="15.75" customHeight="1" x14ac:dyDescent="0.3">
      <c r="A10" s="25">
        <v>5</v>
      </c>
      <c r="B10" s="26" t="s">
        <v>899</v>
      </c>
      <c r="C10" s="26" t="s">
        <v>64</v>
      </c>
      <c r="D10" s="43">
        <v>82</v>
      </c>
      <c r="E10" s="43">
        <v>85</v>
      </c>
      <c r="F10" s="43">
        <v>83</v>
      </c>
      <c r="G10" s="27">
        <v>250</v>
      </c>
      <c r="H10" s="27">
        <v>5</v>
      </c>
      <c r="I10" s="43">
        <v>2146</v>
      </c>
      <c r="J10" s="44">
        <v>23</v>
      </c>
    </row>
    <row r="11" spans="1:10" ht="15.75" customHeight="1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5.75" customHeight="1" x14ac:dyDescent="0.3">
      <c r="A12" s="35"/>
      <c r="B12" s="117" t="s">
        <v>900</v>
      </c>
      <c r="C12" s="35"/>
      <c r="D12" s="35"/>
      <c r="E12" s="35"/>
      <c r="F12" s="35"/>
      <c r="G12" s="35"/>
      <c r="H12" s="35"/>
      <c r="I12" s="35"/>
      <c r="J12" s="35"/>
    </row>
    <row r="13" spans="1:10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5.75" customHeight="1" x14ac:dyDescent="0.3">
      <c r="A14" s="35"/>
      <c r="B14" s="6" t="s">
        <v>234</v>
      </c>
      <c r="F14" s="34" t="s">
        <v>168</v>
      </c>
      <c r="H14" s="35"/>
      <c r="I14" s="35"/>
      <c r="J14" s="35"/>
    </row>
    <row r="15" spans="1:10" ht="15.75" customHeight="1" x14ac:dyDescent="0.3">
      <c r="A15" s="35"/>
      <c r="B15" s="6" t="s">
        <v>169</v>
      </c>
      <c r="H15" s="35"/>
      <c r="I15" s="35"/>
      <c r="J15" s="35"/>
    </row>
    <row r="16" spans="1:10" ht="15.7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 spans="1:10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  <c r="J18" s="35"/>
    </row>
    <row r="19" spans="1:10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</row>
    <row r="20" spans="1:10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</row>
    <row r="21" spans="1:10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</row>
    <row r="22" spans="1:10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</row>
    <row r="23" spans="1:10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  <c r="J23" s="35"/>
    </row>
    <row r="24" spans="1:10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</row>
    <row r="25" spans="1:10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</row>
    <row r="26" spans="1:10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</row>
    <row r="27" spans="1:10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</row>
    <row r="28" spans="1:10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</row>
    <row r="29" spans="1:10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  <c r="J29" s="35"/>
    </row>
    <row r="30" spans="1:10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</row>
    <row r="31" spans="1:10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</row>
    <row r="32" spans="1:10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  <c r="J32" s="35"/>
    </row>
    <row r="33" spans="1:10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  <c r="J33" s="35"/>
    </row>
    <row r="34" spans="1:10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  <c r="J34" s="35"/>
    </row>
    <row r="35" spans="1:10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  <c r="J35" s="35"/>
    </row>
    <row r="36" spans="1:10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  <c r="J36" s="35"/>
    </row>
    <row r="37" spans="1:10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</row>
    <row r="38" spans="1:10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  <c r="J38" s="35"/>
    </row>
    <row r="39" spans="1:10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  <c r="J39" s="35"/>
    </row>
    <row r="40" spans="1:10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  <c r="J40" s="35"/>
    </row>
    <row r="41" spans="1:10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  <c r="J41" s="35"/>
    </row>
    <row r="42" spans="1:10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  <c r="J42" s="35"/>
    </row>
    <row r="43" spans="1:10" ht="15.75" customHeight="1" x14ac:dyDescent="0.3">
      <c r="A43" s="6"/>
    </row>
    <row r="44" spans="1:10" ht="15.75" customHeight="1" x14ac:dyDescent="0.3">
      <c r="A44" s="6"/>
    </row>
    <row r="45" spans="1:10" ht="15.75" customHeight="1" x14ac:dyDescent="0.3">
      <c r="A45" s="6"/>
    </row>
    <row r="46" spans="1:10" ht="15.75" customHeight="1" x14ac:dyDescent="0.3">
      <c r="A46" s="6"/>
    </row>
    <row r="47" spans="1:10" ht="15.75" customHeight="1" x14ac:dyDescent="0.3">
      <c r="A47" s="6"/>
    </row>
    <row r="48" spans="1:10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sheetProtection selectLockedCells="1" selectUnlockedCells="1"/>
  <hyperlinks>
    <hyperlink ref="B2" location="'Index'!A3" tooltip="Go to the Index sheet" display="á" xr:uid="{4E88E83D-C824-43CE-BDB0-27814EFB602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E9415-4845-4A6E-B9B5-13C8A7629D6D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904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905</v>
      </c>
      <c r="E3" s="9" t="s">
        <v>906</v>
      </c>
      <c r="F3" s="8"/>
      <c r="G3" s="8"/>
      <c r="H3" s="8"/>
      <c r="I3" s="7"/>
      <c r="J3" s="8" t="s">
        <v>6</v>
      </c>
      <c r="K3" s="6" t="s">
        <v>907</v>
      </c>
      <c r="M3" s="9" t="s">
        <v>908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1</v>
      </c>
      <c r="B5" s="15" t="s">
        <v>909</v>
      </c>
      <c r="C5" s="15" t="s">
        <v>556</v>
      </c>
      <c r="D5" s="16">
        <v>97</v>
      </c>
      <c r="E5" s="16">
        <v>8</v>
      </c>
      <c r="F5" s="32">
        <v>983</v>
      </c>
      <c r="G5" s="33">
        <v>83</v>
      </c>
      <c r="I5" s="14">
        <v>9</v>
      </c>
      <c r="J5" s="15" t="s">
        <v>910</v>
      </c>
      <c r="K5" s="15" t="s">
        <v>911</v>
      </c>
      <c r="L5" s="16">
        <v>99</v>
      </c>
      <c r="M5" s="16">
        <v>9</v>
      </c>
      <c r="N5" s="16">
        <v>986</v>
      </c>
      <c r="O5" s="17">
        <v>83</v>
      </c>
    </row>
    <row r="6" spans="1:15" ht="15.75" customHeight="1" x14ac:dyDescent="0.3">
      <c r="A6" s="18">
        <v>3</v>
      </c>
      <c r="B6" s="19" t="s">
        <v>912</v>
      </c>
      <c r="C6" s="19" t="s">
        <v>59</v>
      </c>
      <c r="D6" s="20">
        <v>97</v>
      </c>
      <c r="E6" s="21">
        <v>8</v>
      </c>
      <c r="F6" s="20">
        <v>972</v>
      </c>
      <c r="G6" s="22">
        <v>68</v>
      </c>
      <c r="I6" s="18">
        <v>1</v>
      </c>
      <c r="J6" s="19" t="s">
        <v>913</v>
      </c>
      <c r="K6" s="19" t="s">
        <v>539</v>
      </c>
      <c r="L6" s="20">
        <v>96</v>
      </c>
      <c r="M6" s="21">
        <v>6</v>
      </c>
      <c r="N6" s="23">
        <v>966</v>
      </c>
      <c r="O6" s="24">
        <v>58</v>
      </c>
    </row>
    <row r="7" spans="1:15" ht="15.75" customHeight="1" x14ac:dyDescent="0.3">
      <c r="A7" s="18">
        <v>9</v>
      </c>
      <c r="B7" s="19" t="s">
        <v>914</v>
      </c>
      <c r="C7" s="19" t="s">
        <v>915</v>
      </c>
      <c r="D7" s="20">
        <v>97</v>
      </c>
      <c r="E7" s="21">
        <v>8</v>
      </c>
      <c r="F7" s="20">
        <v>971</v>
      </c>
      <c r="G7" s="22">
        <v>68</v>
      </c>
      <c r="I7" s="18">
        <v>7</v>
      </c>
      <c r="J7" s="19" t="s">
        <v>916</v>
      </c>
      <c r="K7" s="19" t="s">
        <v>917</v>
      </c>
      <c r="L7" s="20">
        <v>99</v>
      </c>
      <c r="M7" s="21">
        <v>9</v>
      </c>
      <c r="N7" s="20">
        <v>961</v>
      </c>
      <c r="O7" s="22">
        <v>55</v>
      </c>
    </row>
    <row r="8" spans="1:15" ht="15.75" customHeight="1" x14ac:dyDescent="0.3">
      <c r="A8" s="18">
        <v>5</v>
      </c>
      <c r="B8" s="19" t="s">
        <v>918</v>
      </c>
      <c r="C8" s="19" t="s">
        <v>34</v>
      </c>
      <c r="D8" s="20">
        <v>97</v>
      </c>
      <c r="E8" s="21">
        <v>8</v>
      </c>
      <c r="F8" s="20">
        <v>970</v>
      </c>
      <c r="G8" s="22">
        <v>66</v>
      </c>
      <c r="I8" s="18">
        <v>8</v>
      </c>
      <c r="J8" s="19" t="s">
        <v>919</v>
      </c>
      <c r="K8" s="19" t="s">
        <v>915</v>
      </c>
      <c r="L8" s="20">
        <v>95</v>
      </c>
      <c r="M8" s="21">
        <v>5</v>
      </c>
      <c r="N8" s="20">
        <v>959</v>
      </c>
      <c r="O8" s="22">
        <v>53</v>
      </c>
    </row>
    <row r="9" spans="1:15" ht="15.75" customHeight="1" x14ac:dyDescent="0.3">
      <c r="A9" s="18">
        <v>6</v>
      </c>
      <c r="B9" s="19" t="s">
        <v>920</v>
      </c>
      <c r="C9" s="19" t="s">
        <v>915</v>
      </c>
      <c r="D9" s="20">
        <v>96</v>
      </c>
      <c r="E9" s="21">
        <v>4</v>
      </c>
      <c r="F9" s="20">
        <v>966</v>
      </c>
      <c r="G9" s="22">
        <v>55</v>
      </c>
      <c r="I9" s="18">
        <v>3</v>
      </c>
      <c r="J9" s="19" t="s">
        <v>921</v>
      </c>
      <c r="K9" s="19" t="s">
        <v>922</v>
      </c>
      <c r="L9" s="20">
        <v>94</v>
      </c>
      <c r="M9" s="21">
        <v>3</v>
      </c>
      <c r="N9" s="20">
        <v>958</v>
      </c>
      <c r="O9" s="22">
        <v>53</v>
      </c>
    </row>
    <row r="10" spans="1:15" ht="15.75" customHeight="1" x14ac:dyDescent="0.3">
      <c r="A10" s="18">
        <v>7</v>
      </c>
      <c r="B10" s="19" t="s">
        <v>923</v>
      </c>
      <c r="C10" s="19" t="s">
        <v>917</v>
      </c>
      <c r="D10" s="20">
        <v>98</v>
      </c>
      <c r="E10" s="21">
        <v>9</v>
      </c>
      <c r="F10" s="20">
        <v>963</v>
      </c>
      <c r="G10" s="22">
        <v>51</v>
      </c>
      <c r="I10" s="18">
        <v>5</v>
      </c>
      <c r="J10" s="19" t="s">
        <v>924</v>
      </c>
      <c r="K10" s="19" t="s">
        <v>64</v>
      </c>
      <c r="L10" s="20">
        <v>97</v>
      </c>
      <c r="M10" s="21">
        <v>7</v>
      </c>
      <c r="N10" s="20">
        <v>958</v>
      </c>
      <c r="O10" s="22">
        <v>50</v>
      </c>
    </row>
    <row r="11" spans="1:15" ht="15.75" customHeight="1" x14ac:dyDescent="0.3">
      <c r="A11" s="18">
        <v>8</v>
      </c>
      <c r="B11" s="19" t="s">
        <v>532</v>
      </c>
      <c r="C11" s="19" t="s">
        <v>94</v>
      </c>
      <c r="D11" s="20">
        <v>95</v>
      </c>
      <c r="E11" s="21">
        <v>3</v>
      </c>
      <c r="F11" s="20">
        <v>959</v>
      </c>
      <c r="G11" s="22">
        <v>48</v>
      </c>
      <c r="I11" s="18">
        <v>6</v>
      </c>
      <c r="J11" s="19" t="s">
        <v>925</v>
      </c>
      <c r="K11" s="19" t="s">
        <v>556</v>
      </c>
      <c r="L11" s="20">
        <v>93</v>
      </c>
      <c r="M11" s="21">
        <v>2</v>
      </c>
      <c r="N11" s="20">
        <v>956</v>
      </c>
      <c r="O11" s="22">
        <v>48</v>
      </c>
    </row>
    <row r="12" spans="1:15" ht="15.75" customHeight="1" x14ac:dyDescent="0.3">
      <c r="A12" s="18">
        <v>2</v>
      </c>
      <c r="B12" s="19" t="s">
        <v>926</v>
      </c>
      <c r="C12" s="19" t="s">
        <v>34</v>
      </c>
      <c r="D12" s="20">
        <v>92</v>
      </c>
      <c r="E12" s="21">
        <v>2</v>
      </c>
      <c r="F12" s="20">
        <v>946</v>
      </c>
      <c r="G12" s="22">
        <v>34</v>
      </c>
      <c r="H12" s="56" t="s">
        <v>927</v>
      </c>
      <c r="I12" s="18">
        <v>2</v>
      </c>
      <c r="J12" s="19" t="s">
        <v>928</v>
      </c>
      <c r="K12" s="19" t="s">
        <v>539</v>
      </c>
      <c r="L12" s="20" t="s">
        <v>45</v>
      </c>
      <c r="M12" s="21">
        <v>0</v>
      </c>
      <c r="N12" s="20">
        <v>865</v>
      </c>
      <c r="O12" s="22">
        <v>46</v>
      </c>
    </row>
    <row r="13" spans="1:15" ht="15.75" customHeight="1" x14ac:dyDescent="0.3">
      <c r="A13" s="25">
        <v>4</v>
      </c>
      <c r="B13" s="26" t="s">
        <v>929</v>
      </c>
      <c r="C13" s="26" t="s">
        <v>187</v>
      </c>
      <c r="D13" s="27" t="s">
        <v>45</v>
      </c>
      <c r="E13" s="28">
        <v>0</v>
      </c>
      <c r="F13" s="27">
        <v>196</v>
      </c>
      <c r="G13" s="29">
        <v>15</v>
      </c>
      <c r="I13" s="25">
        <v>4</v>
      </c>
      <c r="J13" s="26" t="s">
        <v>930</v>
      </c>
      <c r="K13" s="26" t="s">
        <v>498</v>
      </c>
      <c r="L13" s="27">
        <v>95</v>
      </c>
      <c r="M13" s="28">
        <v>5</v>
      </c>
      <c r="N13" s="27">
        <v>950</v>
      </c>
      <c r="O13" s="29">
        <v>37</v>
      </c>
    </row>
    <row r="14" spans="1:15" ht="15.75" customHeight="1" x14ac:dyDescent="0.3">
      <c r="A14" s="6"/>
      <c r="B14" s="9" t="s">
        <v>931</v>
      </c>
      <c r="I14" s="6"/>
    </row>
    <row r="15" spans="1:15" ht="15.75" customHeight="1" x14ac:dyDescent="0.3">
      <c r="A15" s="7"/>
      <c r="B15" s="8" t="s">
        <v>48</v>
      </c>
      <c r="C15" s="6" t="s">
        <v>932</v>
      </c>
      <c r="E15" s="9" t="s">
        <v>933</v>
      </c>
      <c r="F15" s="8"/>
      <c r="G15" s="8"/>
      <c r="I15" s="7"/>
      <c r="J15" s="8" t="s">
        <v>51</v>
      </c>
      <c r="K15" s="6" t="s">
        <v>934</v>
      </c>
      <c r="M15" s="9" t="s">
        <v>935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5</v>
      </c>
      <c r="B17" s="15" t="s">
        <v>936</v>
      </c>
      <c r="C17" s="15" t="s">
        <v>59</v>
      </c>
      <c r="D17" s="16">
        <v>95</v>
      </c>
      <c r="E17" s="16">
        <v>8</v>
      </c>
      <c r="F17" s="16">
        <v>970</v>
      </c>
      <c r="G17" s="17">
        <v>81</v>
      </c>
      <c r="I17" s="14">
        <v>7</v>
      </c>
      <c r="J17" s="15" t="s">
        <v>499</v>
      </c>
      <c r="K17" s="15" t="s">
        <v>187</v>
      </c>
      <c r="L17" s="16">
        <v>97</v>
      </c>
      <c r="M17" s="16">
        <v>9</v>
      </c>
      <c r="N17" s="16">
        <v>970</v>
      </c>
      <c r="O17" s="17">
        <v>81</v>
      </c>
    </row>
    <row r="18" spans="1:15" ht="15.75" customHeight="1" x14ac:dyDescent="0.3">
      <c r="A18" s="18">
        <v>1</v>
      </c>
      <c r="B18" s="19" t="s">
        <v>937</v>
      </c>
      <c r="C18" s="19" t="s">
        <v>539</v>
      </c>
      <c r="D18" s="20">
        <v>93</v>
      </c>
      <c r="E18" s="21">
        <v>5</v>
      </c>
      <c r="F18" s="23">
        <v>962</v>
      </c>
      <c r="G18" s="24">
        <v>70</v>
      </c>
      <c r="I18" s="18">
        <v>8</v>
      </c>
      <c r="J18" s="19" t="s">
        <v>938</v>
      </c>
      <c r="K18" s="19" t="s">
        <v>187</v>
      </c>
      <c r="L18" s="20">
        <v>95</v>
      </c>
      <c r="M18" s="21">
        <v>7</v>
      </c>
      <c r="N18" s="20">
        <v>942</v>
      </c>
      <c r="O18" s="22">
        <v>63</v>
      </c>
    </row>
    <row r="19" spans="1:15" ht="15.75" customHeight="1" x14ac:dyDescent="0.3">
      <c r="A19" s="18">
        <v>6</v>
      </c>
      <c r="B19" s="19" t="s">
        <v>939</v>
      </c>
      <c r="C19" s="19" t="s">
        <v>34</v>
      </c>
      <c r="D19" s="20">
        <v>92</v>
      </c>
      <c r="E19" s="21">
        <v>4</v>
      </c>
      <c r="F19" s="20">
        <v>955</v>
      </c>
      <c r="G19" s="22">
        <v>64</v>
      </c>
      <c r="I19" s="18">
        <v>6</v>
      </c>
      <c r="J19" s="19" t="s">
        <v>324</v>
      </c>
      <c r="K19" s="19" t="s">
        <v>539</v>
      </c>
      <c r="L19" s="20">
        <v>93</v>
      </c>
      <c r="M19" s="21">
        <v>4</v>
      </c>
      <c r="N19" s="20">
        <v>947</v>
      </c>
      <c r="O19" s="22">
        <v>61</v>
      </c>
    </row>
    <row r="20" spans="1:15" ht="15.75" customHeight="1" x14ac:dyDescent="0.3">
      <c r="A20" s="18">
        <v>2</v>
      </c>
      <c r="B20" s="19" t="s">
        <v>940</v>
      </c>
      <c r="C20" s="19" t="s">
        <v>915</v>
      </c>
      <c r="D20" s="20">
        <v>97</v>
      </c>
      <c r="E20" s="21">
        <v>9</v>
      </c>
      <c r="F20" s="20">
        <v>943</v>
      </c>
      <c r="G20" s="22">
        <v>55</v>
      </c>
      <c r="I20" s="18">
        <v>9</v>
      </c>
      <c r="J20" s="19" t="s">
        <v>941</v>
      </c>
      <c r="K20" s="19" t="s">
        <v>498</v>
      </c>
      <c r="L20" s="20">
        <v>96</v>
      </c>
      <c r="M20" s="21">
        <v>8</v>
      </c>
      <c r="N20" s="20">
        <v>943</v>
      </c>
      <c r="O20" s="22">
        <v>60</v>
      </c>
    </row>
    <row r="21" spans="1:15" ht="15.75" customHeight="1" x14ac:dyDescent="0.3">
      <c r="A21" s="18">
        <v>8</v>
      </c>
      <c r="B21" s="19" t="s">
        <v>825</v>
      </c>
      <c r="C21" s="19" t="s">
        <v>498</v>
      </c>
      <c r="D21" s="20">
        <v>94</v>
      </c>
      <c r="E21" s="21">
        <v>6</v>
      </c>
      <c r="F21" s="20">
        <v>943</v>
      </c>
      <c r="G21" s="22">
        <v>51</v>
      </c>
      <c r="I21" s="18">
        <v>2</v>
      </c>
      <c r="J21" s="19" t="s">
        <v>942</v>
      </c>
      <c r="K21" s="19" t="s">
        <v>539</v>
      </c>
      <c r="L21" s="20">
        <v>95</v>
      </c>
      <c r="M21" s="21">
        <v>7</v>
      </c>
      <c r="N21" s="20">
        <v>943</v>
      </c>
      <c r="O21" s="22">
        <v>58</v>
      </c>
    </row>
    <row r="22" spans="1:15" ht="15.75" customHeight="1" x14ac:dyDescent="0.3">
      <c r="A22" s="18">
        <v>4</v>
      </c>
      <c r="B22" s="19" t="s">
        <v>943</v>
      </c>
      <c r="C22" s="19" t="s">
        <v>59</v>
      </c>
      <c r="D22" s="20">
        <v>91</v>
      </c>
      <c r="E22" s="21">
        <v>2</v>
      </c>
      <c r="F22" s="20">
        <v>853</v>
      </c>
      <c r="G22" s="22">
        <v>46</v>
      </c>
      <c r="I22" s="18">
        <v>4</v>
      </c>
      <c r="J22" s="19" t="s">
        <v>555</v>
      </c>
      <c r="K22" s="19" t="s">
        <v>556</v>
      </c>
      <c r="L22" s="20">
        <v>89</v>
      </c>
      <c r="M22" s="21">
        <v>3</v>
      </c>
      <c r="N22" s="20">
        <v>933</v>
      </c>
      <c r="O22" s="22">
        <v>54</v>
      </c>
    </row>
    <row r="23" spans="1:15" ht="15.75" customHeight="1" x14ac:dyDescent="0.3">
      <c r="A23" s="18">
        <v>3</v>
      </c>
      <c r="B23" s="19" t="s">
        <v>944</v>
      </c>
      <c r="C23" s="19" t="s">
        <v>94</v>
      </c>
      <c r="D23" s="20">
        <v>92</v>
      </c>
      <c r="E23" s="21">
        <v>4</v>
      </c>
      <c r="F23" s="20">
        <v>932</v>
      </c>
      <c r="G23" s="22">
        <v>40</v>
      </c>
      <c r="I23" s="18">
        <v>1</v>
      </c>
      <c r="J23" s="19" t="s">
        <v>945</v>
      </c>
      <c r="K23" s="19" t="s">
        <v>187</v>
      </c>
      <c r="L23" s="20">
        <v>94</v>
      </c>
      <c r="M23" s="21">
        <v>5</v>
      </c>
      <c r="N23" s="23">
        <v>938</v>
      </c>
      <c r="O23" s="24">
        <v>51</v>
      </c>
    </row>
    <row r="24" spans="1:15" ht="15.75" customHeight="1" x14ac:dyDescent="0.3">
      <c r="A24" s="18">
        <v>9</v>
      </c>
      <c r="B24" s="19" t="s">
        <v>720</v>
      </c>
      <c r="C24" s="19" t="s">
        <v>721</v>
      </c>
      <c r="D24" s="20" t="s">
        <v>45</v>
      </c>
      <c r="E24" s="21">
        <v>0</v>
      </c>
      <c r="F24" s="20">
        <v>755</v>
      </c>
      <c r="G24" s="22">
        <v>40</v>
      </c>
      <c r="I24" s="18">
        <v>3</v>
      </c>
      <c r="J24" s="19" t="s">
        <v>217</v>
      </c>
      <c r="K24" s="19" t="s">
        <v>59</v>
      </c>
      <c r="L24" s="20" t="s">
        <v>45</v>
      </c>
      <c r="M24" s="21">
        <v>0</v>
      </c>
      <c r="N24" s="20">
        <v>552</v>
      </c>
      <c r="O24" s="22">
        <v>22</v>
      </c>
    </row>
    <row r="25" spans="1:15" ht="15.75" customHeight="1" x14ac:dyDescent="0.3">
      <c r="A25" s="25">
        <v>7</v>
      </c>
      <c r="B25" s="26" t="s">
        <v>946</v>
      </c>
      <c r="C25" s="26" t="s">
        <v>126</v>
      </c>
      <c r="D25" s="27">
        <v>95</v>
      </c>
      <c r="E25" s="28">
        <v>8</v>
      </c>
      <c r="F25" s="27">
        <v>824</v>
      </c>
      <c r="G25" s="29">
        <v>31</v>
      </c>
      <c r="I25" s="25">
        <v>5</v>
      </c>
      <c r="J25" s="26" t="s">
        <v>782</v>
      </c>
      <c r="K25" s="26" t="s">
        <v>388</v>
      </c>
      <c r="L25" s="27" t="s">
        <v>41</v>
      </c>
      <c r="M25" s="28">
        <v>0</v>
      </c>
      <c r="N25" s="27">
        <v>0</v>
      </c>
      <c r="O25" s="29">
        <v>0</v>
      </c>
    </row>
    <row r="26" spans="1:15" ht="15.75" customHeight="1" x14ac:dyDescent="0.3">
      <c r="A26" s="6"/>
      <c r="I26" s="6"/>
    </row>
    <row r="27" spans="1:15" ht="15.75" customHeight="1" x14ac:dyDescent="0.3">
      <c r="A27" s="7"/>
      <c r="B27" s="8" t="s">
        <v>83</v>
      </c>
      <c r="C27" s="6" t="s">
        <v>947</v>
      </c>
      <c r="E27" s="9" t="s">
        <v>948</v>
      </c>
      <c r="F27" s="8"/>
      <c r="G27" s="8"/>
      <c r="I27" s="7"/>
      <c r="J27" s="8" t="s">
        <v>86</v>
      </c>
      <c r="K27" s="6" t="s">
        <v>949</v>
      </c>
      <c r="M27" s="9" t="s">
        <v>950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4</v>
      </c>
      <c r="B29" s="15" t="s">
        <v>951</v>
      </c>
      <c r="C29" s="15" t="s">
        <v>556</v>
      </c>
      <c r="D29" s="16">
        <v>98</v>
      </c>
      <c r="E29" s="16">
        <v>9</v>
      </c>
      <c r="F29" s="16">
        <v>961</v>
      </c>
      <c r="G29" s="17">
        <v>87</v>
      </c>
      <c r="I29" s="14">
        <v>6</v>
      </c>
      <c r="J29" s="15" t="s">
        <v>952</v>
      </c>
      <c r="K29" s="15" t="s">
        <v>915</v>
      </c>
      <c r="L29" s="16">
        <v>92</v>
      </c>
      <c r="M29" s="16">
        <v>9</v>
      </c>
      <c r="N29" s="16">
        <v>832</v>
      </c>
      <c r="O29" s="17">
        <v>68</v>
      </c>
    </row>
    <row r="30" spans="1:15" ht="15.75" customHeight="1" x14ac:dyDescent="0.3">
      <c r="A30" s="18">
        <v>8</v>
      </c>
      <c r="B30" s="19" t="s">
        <v>953</v>
      </c>
      <c r="C30" s="19" t="s">
        <v>498</v>
      </c>
      <c r="D30" s="20">
        <v>90</v>
      </c>
      <c r="E30" s="21">
        <v>5</v>
      </c>
      <c r="F30" s="20">
        <v>926</v>
      </c>
      <c r="G30" s="22">
        <v>65</v>
      </c>
      <c r="I30" s="18">
        <v>7</v>
      </c>
      <c r="J30" s="19" t="s">
        <v>954</v>
      </c>
      <c r="K30" s="19" t="s">
        <v>955</v>
      </c>
      <c r="L30" s="20">
        <v>92</v>
      </c>
      <c r="M30" s="21">
        <v>9</v>
      </c>
      <c r="N30" s="20">
        <v>901</v>
      </c>
      <c r="O30" s="22">
        <v>66</v>
      </c>
    </row>
    <row r="31" spans="1:15" ht="15.75" customHeight="1" x14ac:dyDescent="0.3">
      <c r="A31" s="18">
        <v>5</v>
      </c>
      <c r="B31" s="19" t="s">
        <v>722</v>
      </c>
      <c r="C31" s="19" t="s">
        <v>721</v>
      </c>
      <c r="D31" s="20">
        <v>93</v>
      </c>
      <c r="E31" s="21">
        <v>6</v>
      </c>
      <c r="F31" s="20">
        <v>928</v>
      </c>
      <c r="G31" s="22">
        <v>63</v>
      </c>
      <c r="I31" s="18">
        <v>5</v>
      </c>
      <c r="J31" s="19" t="s">
        <v>956</v>
      </c>
      <c r="K31" s="19" t="s">
        <v>539</v>
      </c>
      <c r="L31" s="20">
        <v>79</v>
      </c>
      <c r="M31" s="21">
        <v>4</v>
      </c>
      <c r="N31" s="20">
        <v>895</v>
      </c>
      <c r="O31" s="22">
        <v>61</v>
      </c>
    </row>
    <row r="32" spans="1:15" ht="15.75" customHeight="1" x14ac:dyDescent="0.3">
      <c r="A32" s="18">
        <v>3</v>
      </c>
      <c r="B32" s="19" t="s">
        <v>957</v>
      </c>
      <c r="C32" s="19" t="s">
        <v>415</v>
      </c>
      <c r="D32" s="20">
        <v>89</v>
      </c>
      <c r="E32" s="21">
        <v>3</v>
      </c>
      <c r="F32" s="20">
        <v>916</v>
      </c>
      <c r="G32" s="22">
        <v>59</v>
      </c>
      <c r="I32" s="18">
        <v>4</v>
      </c>
      <c r="J32" s="19" t="s">
        <v>958</v>
      </c>
      <c r="K32" s="19" t="s">
        <v>539</v>
      </c>
      <c r="L32" s="20">
        <v>90</v>
      </c>
      <c r="M32" s="21">
        <v>6</v>
      </c>
      <c r="N32" s="20">
        <v>896</v>
      </c>
      <c r="O32" s="22">
        <v>56</v>
      </c>
    </row>
    <row r="33" spans="1:15" ht="15.75" customHeight="1" x14ac:dyDescent="0.3">
      <c r="A33" s="18">
        <v>2</v>
      </c>
      <c r="B33" s="19" t="s">
        <v>959</v>
      </c>
      <c r="C33" s="19" t="s">
        <v>539</v>
      </c>
      <c r="D33" s="20">
        <v>95</v>
      </c>
      <c r="E33" s="21">
        <v>8</v>
      </c>
      <c r="F33" s="20">
        <v>901</v>
      </c>
      <c r="G33" s="22">
        <v>51</v>
      </c>
      <c r="I33" s="18">
        <v>2</v>
      </c>
      <c r="J33" s="19" t="s">
        <v>960</v>
      </c>
      <c r="K33" s="19" t="s">
        <v>539</v>
      </c>
      <c r="L33" s="20" t="s">
        <v>45</v>
      </c>
      <c r="M33" s="21">
        <v>0</v>
      </c>
      <c r="N33" s="20">
        <v>653</v>
      </c>
      <c r="O33" s="22">
        <v>55</v>
      </c>
    </row>
    <row r="34" spans="1:15" ht="15.75" customHeight="1" x14ac:dyDescent="0.3">
      <c r="A34" s="18">
        <v>7</v>
      </c>
      <c r="B34" s="19" t="s">
        <v>506</v>
      </c>
      <c r="C34" s="19" t="s">
        <v>187</v>
      </c>
      <c r="D34" s="20">
        <v>90</v>
      </c>
      <c r="E34" s="21">
        <v>5</v>
      </c>
      <c r="F34" s="20">
        <v>896</v>
      </c>
      <c r="G34" s="22">
        <v>50</v>
      </c>
      <c r="I34" s="18">
        <v>3</v>
      </c>
      <c r="J34" s="19" t="s">
        <v>961</v>
      </c>
      <c r="K34" s="19" t="s">
        <v>157</v>
      </c>
      <c r="L34" s="20">
        <v>92</v>
      </c>
      <c r="M34" s="21">
        <v>9</v>
      </c>
      <c r="N34" s="20">
        <v>876</v>
      </c>
      <c r="O34" s="22">
        <v>50</v>
      </c>
    </row>
    <row r="35" spans="1:15" ht="15.75" customHeight="1" x14ac:dyDescent="0.3">
      <c r="A35" s="18">
        <v>6</v>
      </c>
      <c r="B35" s="19" t="s">
        <v>962</v>
      </c>
      <c r="C35" s="19" t="s">
        <v>90</v>
      </c>
      <c r="D35" s="20">
        <v>94</v>
      </c>
      <c r="E35" s="21">
        <v>7</v>
      </c>
      <c r="F35" s="20">
        <v>893</v>
      </c>
      <c r="G35" s="22">
        <v>40</v>
      </c>
      <c r="I35" s="18">
        <v>8</v>
      </c>
      <c r="J35" s="19" t="s">
        <v>963</v>
      </c>
      <c r="K35" s="19" t="s">
        <v>72</v>
      </c>
      <c r="L35" s="20">
        <v>88</v>
      </c>
      <c r="M35" s="21">
        <v>5</v>
      </c>
      <c r="N35" s="20">
        <v>880</v>
      </c>
      <c r="O35" s="22">
        <v>45</v>
      </c>
    </row>
    <row r="36" spans="1:15" ht="15.75" customHeight="1" x14ac:dyDescent="0.3">
      <c r="A36" s="18">
        <v>1</v>
      </c>
      <c r="B36" s="19" t="s">
        <v>964</v>
      </c>
      <c r="C36" s="19" t="s">
        <v>126</v>
      </c>
      <c r="D36" s="20" t="s">
        <v>45</v>
      </c>
      <c r="E36" s="21">
        <v>0</v>
      </c>
      <c r="F36" s="23">
        <v>718</v>
      </c>
      <c r="G36" s="24">
        <v>38</v>
      </c>
      <c r="I36" s="18">
        <v>1</v>
      </c>
      <c r="J36" s="19" t="s">
        <v>965</v>
      </c>
      <c r="K36" s="19" t="s">
        <v>539</v>
      </c>
      <c r="L36" s="20" t="s">
        <v>45</v>
      </c>
      <c r="M36" s="21">
        <v>0</v>
      </c>
      <c r="N36" s="23">
        <v>705</v>
      </c>
      <c r="O36" s="24">
        <v>43</v>
      </c>
    </row>
    <row r="37" spans="1:15" ht="15.75" customHeight="1" x14ac:dyDescent="0.3">
      <c r="A37" s="25">
        <v>9</v>
      </c>
      <c r="B37" s="26" t="s">
        <v>688</v>
      </c>
      <c r="C37" s="26" t="s">
        <v>34</v>
      </c>
      <c r="D37" s="27" t="s">
        <v>41</v>
      </c>
      <c r="E37" s="28">
        <v>0</v>
      </c>
      <c r="F37" s="27">
        <v>0</v>
      </c>
      <c r="G37" s="29">
        <v>0</v>
      </c>
      <c r="I37" s="25">
        <v>9</v>
      </c>
      <c r="J37" s="26" t="s">
        <v>966</v>
      </c>
      <c r="K37" s="26" t="s">
        <v>34</v>
      </c>
      <c r="L37" s="27" t="s">
        <v>41</v>
      </c>
      <c r="M37" s="28">
        <v>0</v>
      </c>
      <c r="N37" s="27">
        <v>0</v>
      </c>
      <c r="O37" s="29">
        <v>0</v>
      </c>
    </row>
    <row r="38" spans="1:15" ht="15.75" customHeight="1" x14ac:dyDescent="0.3">
      <c r="A38" s="6"/>
      <c r="I38" s="6"/>
    </row>
    <row r="39" spans="1:15" ht="15.75" customHeight="1" x14ac:dyDescent="0.3">
      <c r="A39" s="7"/>
      <c r="B39" s="8" t="s">
        <v>115</v>
      </c>
      <c r="C39" s="6" t="s">
        <v>967</v>
      </c>
      <c r="E39" s="9" t="s">
        <v>968</v>
      </c>
      <c r="F39" s="8"/>
      <c r="G39" s="8"/>
      <c r="I39" s="7"/>
      <c r="J39" s="8" t="s">
        <v>118</v>
      </c>
      <c r="K39" s="6" t="s">
        <v>969</v>
      </c>
      <c r="M39" s="9" t="s">
        <v>970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8</v>
      </c>
      <c r="B41" s="15" t="s">
        <v>971</v>
      </c>
      <c r="C41" s="15" t="s">
        <v>187</v>
      </c>
      <c r="D41" s="16">
        <v>95</v>
      </c>
      <c r="E41" s="16">
        <v>8</v>
      </c>
      <c r="F41" s="16">
        <v>931</v>
      </c>
      <c r="G41" s="17">
        <v>72</v>
      </c>
      <c r="I41" s="14">
        <v>4</v>
      </c>
      <c r="J41" s="15" t="s">
        <v>972</v>
      </c>
      <c r="K41" s="15" t="s">
        <v>955</v>
      </c>
      <c r="L41" s="16">
        <v>85</v>
      </c>
      <c r="M41" s="16">
        <v>5</v>
      </c>
      <c r="N41" s="16">
        <v>894</v>
      </c>
      <c r="O41" s="17">
        <v>67</v>
      </c>
    </row>
    <row r="42" spans="1:15" ht="15.75" customHeight="1" x14ac:dyDescent="0.3">
      <c r="A42" s="18">
        <v>3</v>
      </c>
      <c r="B42" s="19" t="s">
        <v>973</v>
      </c>
      <c r="C42" s="19" t="s">
        <v>539</v>
      </c>
      <c r="D42" s="20">
        <v>93</v>
      </c>
      <c r="E42" s="21">
        <v>6</v>
      </c>
      <c r="F42" s="20">
        <v>935</v>
      </c>
      <c r="G42" s="22">
        <v>69</v>
      </c>
      <c r="I42" s="18">
        <v>7</v>
      </c>
      <c r="J42" s="19" t="s">
        <v>974</v>
      </c>
      <c r="K42" s="19" t="s">
        <v>917</v>
      </c>
      <c r="L42" s="20">
        <v>82</v>
      </c>
      <c r="M42" s="21">
        <v>4</v>
      </c>
      <c r="N42" s="20">
        <v>857</v>
      </c>
      <c r="O42" s="22">
        <v>52</v>
      </c>
    </row>
    <row r="43" spans="1:15" ht="15.75" customHeight="1" x14ac:dyDescent="0.3">
      <c r="A43" s="18">
        <v>1</v>
      </c>
      <c r="B43" s="19" t="s">
        <v>975</v>
      </c>
      <c r="C43" s="19" t="s">
        <v>915</v>
      </c>
      <c r="D43" s="20">
        <v>83</v>
      </c>
      <c r="E43" s="21">
        <v>4</v>
      </c>
      <c r="F43" s="23">
        <v>907</v>
      </c>
      <c r="G43" s="24">
        <v>60</v>
      </c>
      <c r="I43" s="18">
        <v>5</v>
      </c>
      <c r="J43" s="19" t="s">
        <v>394</v>
      </c>
      <c r="K43" s="19" t="s">
        <v>325</v>
      </c>
      <c r="L43" s="20">
        <v>93</v>
      </c>
      <c r="M43" s="21">
        <v>8</v>
      </c>
      <c r="N43" s="20">
        <v>864</v>
      </c>
      <c r="O43" s="22">
        <v>51</v>
      </c>
    </row>
    <row r="44" spans="1:15" ht="15.75" customHeight="1" x14ac:dyDescent="0.3">
      <c r="A44" s="18">
        <v>2</v>
      </c>
      <c r="B44" s="19" t="s">
        <v>976</v>
      </c>
      <c r="C44" s="19" t="s">
        <v>415</v>
      </c>
      <c r="D44" s="20">
        <v>95</v>
      </c>
      <c r="E44" s="21">
        <v>8</v>
      </c>
      <c r="F44" s="20">
        <v>899</v>
      </c>
      <c r="G44" s="22">
        <v>52</v>
      </c>
      <c r="I44" s="18">
        <v>2</v>
      </c>
      <c r="J44" s="19" t="s">
        <v>977</v>
      </c>
      <c r="K44" s="19" t="s">
        <v>415</v>
      </c>
      <c r="L44" s="20">
        <v>93</v>
      </c>
      <c r="M44" s="21">
        <v>8</v>
      </c>
      <c r="N44" s="20">
        <v>858</v>
      </c>
      <c r="O44" s="22">
        <v>48</v>
      </c>
    </row>
    <row r="45" spans="1:15" ht="15.75" customHeight="1" x14ac:dyDescent="0.3">
      <c r="A45" s="18">
        <v>6</v>
      </c>
      <c r="B45" s="19" t="s">
        <v>978</v>
      </c>
      <c r="C45" s="19" t="s">
        <v>64</v>
      </c>
      <c r="D45" s="20">
        <v>91</v>
      </c>
      <c r="E45" s="21">
        <v>5</v>
      </c>
      <c r="F45" s="20">
        <v>870</v>
      </c>
      <c r="G45" s="22">
        <v>41</v>
      </c>
      <c r="I45" s="18">
        <v>3</v>
      </c>
      <c r="J45" s="19" t="s">
        <v>979</v>
      </c>
      <c r="K45" s="19" t="s">
        <v>539</v>
      </c>
      <c r="L45" s="20">
        <v>81</v>
      </c>
      <c r="M45" s="21">
        <v>3</v>
      </c>
      <c r="N45" s="20">
        <v>858</v>
      </c>
      <c r="O45" s="22">
        <v>45</v>
      </c>
    </row>
    <row r="46" spans="1:15" ht="15.75" customHeight="1" x14ac:dyDescent="0.3">
      <c r="A46" s="18">
        <v>4</v>
      </c>
      <c r="B46" s="19" t="s">
        <v>980</v>
      </c>
      <c r="C46" s="19" t="s">
        <v>539</v>
      </c>
      <c r="D46" s="20" t="s">
        <v>45</v>
      </c>
      <c r="E46" s="21">
        <v>0</v>
      </c>
      <c r="F46" s="20">
        <v>786</v>
      </c>
      <c r="G46" s="22">
        <v>40</v>
      </c>
      <c r="I46" s="18">
        <v>1</v>
      </c>
      <c r="J46" s="19" t="s">
        <v>981</v>
      </c>
      <c r="K46" s="19" t="s">
        <v>539</v>
      </c>
      <c r="L46" s="20">
        <v>87</v>
      </c>
      <c r="M46" s="21">
        <v>6</v>
      </c>
      <c r="N46" s="23">
        <v>698</v>
      </c>
      <c r="O46" s="24">
        <v>43</v>
      </c>
    </row>
    <row r="47" spans="1:15" ht="15.75" customHeight="1" x14ac:dyDescent="0.3">
      <c r="A47" s="18">
        <v>5</v>
      </c>
      <c r="B47" s="19" t="s">
        <v>982</v>
      </c>
      <c r="C47" s="19" t="s">
        <v>34</v>
      </c>
      <c r="D47" s="20" t="s">
        <v>41</v>
      </c>
      <c r="E47" s="21">
        <v>0</v>
      </c>
      <c r="F47" s="20">
        <v>0</v>
      </c>
      <c r="G47" s="22">
        <v>0</v>
      </c>
      <c r="I47" s="18">
        <v>8</v>
      </c>
      <c r="J47" s="19" t="s">
        <v>983</v>
      </c>
      <c r="K47" s="19" t="s">
        <v>955</v>
      </c>
      <c r="L47" s="20" t="s">
        <v>41</v>
      </c>
      <c r="M47" s="21">
        <v>0</v>
      </c>
      <c r="N47" s="20">
        <v>368</v>
      </c>
      <c r="O47" s="22">
        <v>28</v>
      </c>
    </row>
    <row r="48" spans="1:15" ht="15.75" customHeight="1" x14ac:dyDescent="0.3">
      <c r="A48" s="25">
        <v>7</v>
      </c>
      <c r="B48" s="26" t="s">
        <v>838</v>
      </c>
      <c r="C48" s="26" t="s">
        <v>19</v>
      </c>
      <c r="D48" s="27" t="s">
        <v>41</v>
      </c>
      <c r="E48" s="28">
        <v>0</v>
      </c>
      <c r="F48" s="27">
        <v>0</v>
      </c>
      <c r="G48" s="29">
        <v>0</v>
      </c>
      <c r="I48" s="25">
        <v>6</v>
      </c>
      <c r="J48" s="26" t="s">
        <v>984</v>
      </c>
      <c r="K48" s="26" t="s">
        <v>126</v>
      </c>
      <c r="L48" s="27" t="s">
        <v>45</v>
      </c>
      <c r="M48" s="28">
        <v>0</v>
      </c>
      <c r="N48" s="27">
        <v>185</v>
      </c>
      <c r="O48" s="29">
        <v>15</v>
      </c>
    </row>
    <row r="49" spans="1:9" ht="15.75" customHeight="1" x14ac:dyDescent="0.3">
      <c r="A49" s="6"/>
      <c r="I49" s="6"/>
    </row>
    <row r="50" spans="1:9" ht="15.75" customHeight="1" x14ac:dyDescent="0.3">
      <c r="A50" s="7"/>
      <c r="B50" s="8" t="s">
        <v>142</v>
      </c>
      <c r="C50" s="6" t="s">
        <v>985</v>
      </c>
      <c r="E50" s="9" t="s">
        <v>986</v>
      </c>
      <c r="F50" s="8"/>
      <c r="G50" s="8"/>
      <c r="I50" s="6"/>
    </row>
    <row r="51" spans="1:9" ht="15.75" customHeight="1" x14ac:dyDescent="0.3">
      <c r="A51" s="10"/>
      <c r="B51" s="11" t="s">
        <v>9</v>
      </c>
      <c r="C51" s="11" t="s">
        <v>10</v>
      </c>
      <c r="D51" s="12" t="s">
        <v>11</v>
      </c>
      <c r="E51" s="12" t="s">
        <v>12</v>
      </c>
      <c r="F51" s="12" t="s">
        <v>13</v>
      </c>
      <c r="G51" s="13" t="s">
        <v>14</v>
      </c>
      <c r="I51" s="6"/>
    </row>
    <row r="52" spans="1:9" ht="15.75" customHeight="1" x14ac:dyDescent="0.3">
      <c r="A52" s="14">
        <v>8</v>
      </c>
      <c r="B52" s="15" t="s">
        <v>987</v>
      </c>
      <c r="C52" s="15" t="s">
        <v>955</v>
      </c>
      <c r="D52" s="16">
        <v>86</v>
      </c>
      <c r="E52" s="16">
        <v>7</v>
      </c>
      <c r="F52" s="16">
        <v>878</v>
      </c>
      <c r="G52" s="17">
        <v>73</v>
      </c>
      <c r="I52" s="6"/>
    </row>
    <row r="53" spans="1:9" ht="15.75" customHeight="1" x14ac:dyDescent="0.3">
      <c r="A53" s="18">
        <v>6</v>
      </c>
      <c r="B53" s="19" t="s">
        <v>988</v>
      </c>
      <c r="C53" s="19" t="s">
        <v>922</v>
      </c>
      <c r="D53" s="20">
        <v>95</v>
      </c>
      <c r="E53" s="21">
        <v>8</v>
      </c>
      <c r="F53" s="20">
        <v>860</v>
      </c>
      <c r="G53" s="22">
        <v>66</v>
      </c>
      <c r="I53" s="6"/>
    </row>
    <row r="54" spans="1:9" ht="15.75" customHeight="1" x14ac:dyDescent="0.3">
      <c r="A54" s="18">
        <v>2</v>
      </c>
      <c r="B54" s="19" t="s">
        <v>989</v>
      </c>
      <c r="C54" s="19" t="s">
        <v>498</v>
      </c>
      <c r="D54" s="20">
        <v>85</v>
      </c>
      <c r="E54" s="21">
        <v>6</v>
      </c>
      <c r="F54" s="20">
        <v>833</v>
      </c>
      <c r="G54" s="22">
        <v>59</v>
      </c>
      <c r="I54" s="6"/>
    </row>
    <row r="55" spans="1:9" ht="15.75" customHeight="1" x14ac:dyDescent="0.3">
      <c r="A55" s="18">
        <v>3</v>
      </c>
      <c r="B55" s="19" t="s">
        <v>131</v>
      </c>
      <c r="C55" s="19" t="s">
        <v>79</v>
      </c>
      <c r="D55" s="20">
        <v>79</v>
      </c>
      <c r="E55" s="21">
        <v>5</v>
      </c>
      <c r="F55" s="20">
        <v>836</v>
      </c>
      <c r="G55" s="22">
        <v>55</v>
      </c>
      <c r="I55" s="6"/>
    </row>
    <row r="56" spans="1:9" ht="15.75" customHeight="1" x14ac:dyDescent="0.3">
      <c r="A56" s="18">
        <v>1</v>
      </c>
      <c r="B56" s="19" t="s">
        <v>990</v>
      </c>
      <c r="C56" s="19" t="s">
        <v>922</v>
      </c>
      <c r="D56" s="20">
        <v>77</v>
      </c>
      <c r="E56" s="21">
        <v>4</v>
      </c>
      <c r="F56" s="23">
        <v>749</v>
      </c>
      <c r="G56" s="24">
        <v>38</v>
      </c>
      <c r="I56" s="6"/>
    </row>
    <row r="57" spans="1:9" ht="15.75" customHeight="1" x14ac:dyDescent="0.3">
      <c r="A57" s="18">
        <v>5</v>
      </c>
      <c r="B57" s="19" t="s">
        <v>883</v>
      </c>
      <c r="C57" s="19" t="s">
        <v>325</v>
      </c>
      <c r="D57" s="20" t="s">
        <v>45</v>
      </c>
      <c r="E57" s="21">
        <v>0</v>
      </c>
      <c r="F57" s="20">
        <v>255</v>
      </c>
      <c r="G57" s="22">
        <v>18</v>
      </c>
      <c r="I57" s="6"/>
    </row>
    <row r="58" spans="1:9" ht="15.75" customHeight="1" x14ac:dyDescent="0.3">
      <c r="A58" s="18">
        <v>4</v>
      </c>
      <c r="B58" s="19" t="s">
        <v>324</v>
      </c>
      <c r="C58" s="19" t="s">
        <v>325</v>
      </c>
      <c r="D58" s="20" t="s">
        <v>45</v>
      </c>
      <c r="E58" s="21">
        <v>0</v>
      </c>
      <c r="F58" s="20">
        <v>89</v>
      </c>
      <c r="G58" s="22">
        <v>7</v>
      </c>
      <c r="I58" s="6"/>
    </row>
    <row r="59" spans="1:9" ht="15.75" customHeight="1" x14ac:dyDescent="0.3">
      <c r="A59" s="25">
        <v>7</v>
      </c>
      <c r="B59" s="26" t="s">
        <v>991</v>
      </c>
      <c r="C59" s="26" t="s">
        <v>388</v>
      </c>
      <c r="D59" s="27" t="s">
        <v>41</v>
      </c>
      <c r="E59" s="28">
        <v>0</v>
      </c>
      <c r="F59" s="27">
        <v>0</v>
      </c>
      <c r="G59" s="29">
        <v>0</v>
      </c>
      <c r="I59" s="6"/>
    </row>
    <row r="60" spans="1:9" ht="15.75" customHeight="1" x14ac:dyDescent="0.3">
      <c r="A60" s="6"/>
      <c r="I60" s="6"/>
    </row>
    <row r="61" spans="1:9" ht="15.75" customHeight="1" x14ac:dyDescent="0.3">
      <c r="A61" s="6"/>
      <c r="B61" s="6" t="s">
        <v>312</v>
      </c>
      <c r="F61" s="34" t="s">
        <v>168</v>
      </c>
      <c r="I61" s="6"/>
    </row>
    <row r="62" spans="1:9" ht="15.75" customHeight="1" x14ac:dyDescent="0.3">
      <c r="A62" s="6"/>
      <c r="B62" s="6" t="s">
        <v>169</v>
      </c>
      <c r="I62" s="6"/>
    </row>
    <row r="63" spans="1:9" ht="15.75" customHeight="1" x14ac:dyDescent="0.3">
      <c r="A63" s="6"/>
      <c r="I63" s="6"/>
    </row>
    <row r="64" spans="1:9" ht="15.75" customHeight="1" x14ac:dyDescent="0.3">
      <c r="A64" s="6"/>
      <c r="I64" s="6"/>
    </row>
    <row r="65" spans="1:9" ht="15.75" customHeight="1" x14ac:dyDescent="0.3">
      <c r="A65" s="6"/>
      <c r="I65" s="6"/>
    </row>
    <row r="66" spans="1:9" ht="15.75" customHeight="1" x14ac:dyDescent="0.3">
      <c r="A66" s="6"/>
      <c r="I66" s="6"/>
    </row>
    <row r="67" spans="1:9" ht="15.75" customHeight="1" x14ac:dyDescent="0.3">
      <c r="A67" s="6"/>
      <c r="I67" s="6"/>
    </row>
    <row r="68" spans="1:9" ht="15.75" customHeight="1" x14ac:dyDescent="0.3">
      <c r="A68" s="6"/>
      <c r="I68" s="6"/>
    </row>
    <row r="69" spans="1:9" ht="15.75" customHeight="1" x14ac:dyDescent="0.3">
      <c r="A69" s="6"/>
      <c r="I69" s="6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hyperlinks>
    <hyperlink ref="B2" location="'Index'!A3" tooltip="Go to the Index sheet" display="á" xr:uid="{B407DEC2-B656-4290-8C8B-F033B7DAE11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90968-EE95-4DF5-A9C8-26D2C33DFC73}">
  <sheetPr>
    <tabColor rgb="FFFFC000"/>
    <pageSetUpPr fitToPage="1"/>
  </sheetPr>
  <dimension ref="A1:I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4.140625" customWidth="1"/>
    <col min="18" max="18" width="9.140625" bestFit="1" customWidth="1"/>
    <col min="19" max="24" width="4.140625" customWidth="1"/>
  </cols>
  <sheetData>
    <row r="1" spans="1:9" ht="18" x14ac:dyDescent="0.35">
      <c r="A1" s="1"/>
      <c r="B1" s="2" t="s">
        <v>904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992</v>
      </c>
      <c r="E3" s="9" t="s">
        <v>993</v>
      </c>
      <c r="F3" s="8"/>
      <c r="G3" s="8"/>
      <c r="H3" s="35"/>
      <c r="I3" s="35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35"/>
    </row>
    <row r="5" spans="1:9" ht="15.75" customHeight="1" x14ac:dyDescent="0.3">
      <c r="A5" s="38">
        <v>8</v>
      </c>
      <c r="B5" s="15" t="s">
        <v>910</v>
      </c>
      <c r="C5" s="15" t="s">
        <v>911</v>
      </c>
      <c r="D5" s="36">
        <v>99</v>
      </c>
      <c r="E5" s="16">
        <v>8</v>
      </c>
      <c r="F5" s="36">
        <v>986</v>
      </c>
      <c r="G5" s="37">
        <v>77</v>
      </c>
      <c r="H5" s="35"/>
      <c r="I5" s="35"/>
    </row>
    <row r="6" spans="1:9" ht="15.75" customHeight="1" x14ac:dyDescent="0.3">
      <c r="A6" s="18">
        <v>1</v>
      </c>
      <c r="B6" s="19" t="s">
        <v>909</v>
      </c>
      <c r="C6" s="19" t="s">
        <v>556</v>
      </c>
      <c r="D6" s="20">
        <v>97</v>
      </c>
      <c r="E6" s="20">
        <v>7</v>
      </c>
      <c r="F6" s="23">
        <v>983</v>
      </c>
      <c r="G6" s="24">
        <v>76</v>
      </c>
      <c r="H6" s="35"/>
      <c r="I6" s="35"/>
    </row>
    <row r="7" spans="1:9" ht="15.75" customHeight="1" x14ac:dyDescent="0.3">
      <c r="A7" s="41">
        <v>6</v>
      </c>
      <c r="B7" s="19" t="s">
        <v>532</v>
      </c>
      <c r="C7" s="19" t="s">
        <v>94</v>
      </c>
      <c r="D7" s="39">
        <v>95</v>
      </c>
      <c r="E7" s="20">
        <v>6</v>
      </c>
      <c r="F7" s="39">
        <v>959</v>
      </c>
      <c r="G7" s="40">
        <v>58</v>
      </c>
      <c r="H7" s="35"/>
      <c r="I7" s="35"/>
    </row>
    <row r="8" spans="1:9" ht="15.75" customHeight="1" x14ac:dyDescent="0.3">
      <c r="A8" s="41">
        <v>4</v>
      </c>
      <c r="B8" s="19" t="s">
        <v>555</v>
      </c>
      <c r="C8" s="19" t="s">
        <v>556</v>
      </c>
      <c r="D8" s="39">
        <v>89</v>
      </c>
      <c r="E8" s="20">
        <v>3</v>
      </c>
      <c r="F8" s="39">
        <v>933</v>
      </c>
      <c r="G8" s="40">
        <v>40</v>
      </c>
      <c r="H8" s="35"/>
      <c r="I8" s="35"/>
    </row>
    <row r="9" spans="1:9" ht="15.75" customHeight="1" x14ac:dyDescent="0.3">
      <c r="A9" s="41">
        <v>2</v>
      </c>
      <c r="B9" s="19" t="s">
        <v>944</v>
      </c>
      <c r="C9" s="19" t="s">
        <v>94</v>
      </c>
      <c r="D9" s="39">
        <v>92</v>
      </c>
      <c r="E9" s="20">
        <v>4</v>
      </c>
      <c r="F9" s="39">
        <v>932</v>
      </c>
      <c r="G9" s="40">
        <v>39</v>
      </c>
      <c r="H9" s="35"/>
      <c r="I9" s="35"/>
    </row>
    <row r="10" spans="1:9" ht="15.75" customHeight="1" x14ac:dyDescent="0.3">
      <c r="A10" s="18">
        <v>7</v>
      </c>
      <c r="B10" s="19" t="s">
        <v>720</v>
      </c>
      <c r="C10" s="19" t="s">
        <v>721</v>
      </c>
      <c r="D10" s="39" t="s">
        <v>45</v>
      </c>
      <c r="E10" s="20">
        <v>0</v>
      </c>
      <c r="F10" s="39">
        <v>755</v>
      </c>
      <c r="G10" s="40">
        <v>34</v>
      </c>
      <c r="H10" s="35"/>
      <c r="I10" s="35"/>
    </row>
    <row r="11" spans="1:9" ht="15.75" customHeight="1" x14ac:dyDescent="0.3">
      <c r="A11" s="18">
        <v>5</v>
      </c>
      <c r="B11" s="19" t="s">
        <v>722</v>
      </c>
      <c r="C11" s="19" t="s">
        <v>721</v>
      </c>
      <c r="D11" s="39">
        <v>93</v>
      </c>
      <c r="E11" s="20">
        <v>5</v>
      </c>
      <c r="F11" s="39">
        <v>928</v>
      </c>
      <c r="G11" s="40">
        <v>33</v>
      </c>
      <c r="H11" s="35"/>
      <c r="I11" s="35"/>
    </row>
    <row r="12" spans="1:9" ht="15.75" customHeight="1" x14ac:dyDescent="0.3">
      <c r="A12" s="25">
        <v>3</v>
      </c>
      <c r="B12" s="26" t="s">
        <v>217</v>
      </c>
      <c r="C12" s="26" t="s">
        <v>59</v>
      </c>
      <c r="D12" s="43" t="s">
        <v>45</v>
      </c>
      <c r="E12" s="27">
        <v>0</v>
      </c>
      <c r="F12" s="43">
        <v>552</v>
      </c>
      <c r="G12" s="44">
        <v>13</v>
      </c>
      <c r="H12" s="35"/>
      <c r="I12" s="35"/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7"/>
      <c r="B14" s="8" t="s">
        <v>6</v>
      </c>
      <c r="C14" s="6" t="s">
        <v>994</v>
      </c>
      <c r="E14" s="9" t="s">
        <v>995</v>
      </c>
      <c r="F14" s="8"/>
      <c r="G14" s="8"/>
      <c r="H14" s="35"/>
      <c r="I14" s="35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5"/>
      <c r="I15" s="35"/>
    </row>
    <row r="16" spans="1:9" ht="15.75" customHeight="1" x14ac:dyDescent="0.3">
      <c r="A16" s="14">
        <v>1</v>
      </c>
      <c r="B16" s="15" t="s">
        <v>975</v>
      </c>
      <c r="C16" s="15" t="s">
        <v>915</v>
      </c>
      <c r="D16" s="16">
        <v>83</v>
      </c>
      <c r="E16" s="16">
        <v>4</v>
      </c>
      <c r="F16" s="32">
        <v>907</v>
      </c>
      <c r="G16" s="33">
        <v>61</v>
      </c>
      <c r="H16" s="35"/>
      <c r="I16" s="35"/>
    </row>
    <row r="17" spans="1:9" ht="15.75" customHeight="1" x14ac:dyDescent="0.3">
      <c r="A17" s="41">
        <v>4</v>
      </c>
      <c r="B17" s="19" t="s">
        <v>506</v>
      </c>
      <c r="C17" s="19" t="s">
        <v>187</v>
      </c>
      <c r="D17" s="39">
        <v>90</v>
      </c>
      <c r="E17" s="20">
        <v>6</v>
      </c>
      <c r="F17" s="39">
        <v>896</v>
      </c>
      <c r="G17" s="40">
        <v>57</v>
      </c>
      <c r="H17" s="35"/>
      <c r="I17" s="35"/>
    </row>
    <row r="18" spans="1:9" ht="15.75" customHeight="1" x14ac:dyDescent="0.3">
      <c r="A18" s="41">
        <v>2</v>
      </c>
      <c r="B18" s="19" t="s">
        <v>976</v>
      </c>
      <c r="C18" s="19" t="s">
        <v>415</v>
      </c>
      <c r="D18" s="39">
        <v>95</v>
      </c>
      <c r="E18" s="20">
        <v>7</v>
      </c>
      <c r="F18" s="39">
        <v>899</v>
      </c>
      <c r="G18" s="40">
        <v>56</v>
      </c>
      <c r="H18" s="35"/>
      <c r="I18" s="35"/>
    </row>
    <row r="19" spans="1:9" ht="15.75" customHeight="1" x14ac:dyDescent="0.3">
      <c r="A19" s="18">
        <v>7</v>
      </c>
      <c r="B19" s="19" t="s">
        <v>963</v>
      </c>
      <c r="C19" s="19" t="s">
        <v>72</v>
      </c>
      <c r="D19" s="39">
        <v>88</v>
      </c>
      <c r="E19" s="20">
        <v>5</v>
      </c>
      <c r="F19" s="39">
        <v>880</v>
      </c>
      <c r="G19" s="40">
        <v>46</v>
      </c>
      <c r="H19" s="35"/>
      <c r="I19" s="35"/>
    </row>
    <row r="20" spans="1:9" ht="15.75" customHeight="1" x14ac:dyDescent="0.3">
      <c r="A20" s="18">
        <v>3</v>
      </c>
      <c r="B20" s="19" t="s">
        <v>131</v>
      </c>
      <c r="C20" s="19" t="s">
        <v>79</v>
      </c>
      <c r="D20" s="39">
        <v>79</v>
      </c>
      <c r="E20" s="20">
        <v>3</v>
      </c>
      <c r="F20" s="39">
        <v>836</v>
      </c>
      <c r="G20" s="40">
        <v>34</v>
      </c>
      <c r="H20" s="35"/>
      <c r="I20" s="35"/>
    </row>
    <row r="21" spans="1:9" ht="15.75" customHeight="1" x14ac:dyDescent="0.3">
      <c r="A21" s="18">
        <v>5</v>
      </c>
      <c r="B21" s="19" t="s">
        <v>838</v>
      </c>
      <c r="C21" s="19" t="s">
        <v>19</v>
      </c>
      <c r="D21" s="39" t="s">
        <v>41</v>
      </c>
      <c r="E21" s="20">
        <v>0</v>
      </c>
      <c r="F21" s="39">
        <v>0</v>
      </c>
      <c r="G21" s="40">
        <v>0</v>
      </c>
      <c r="H21" s="35"/>
      <c r="I21" s="35"/>
    </row>
    <row r="22" spans="1:9" ht="15.75" customHeight="1" x14ac:dyDescent="0.3">
      <c r="A22" s="42">
        <v>6</v>
      </c>
      <c r="B22" s="26" t="s">
        <v>991</v>
      </c>
      <c r="C22" s="26" t="s">
        <v>388</v>
      </c>
      <c r="D22" s="43" t="s">
        <v>41</v>
      </c>
      <c r="E22" s="27">
        <v>0</v>
      </c>
      <c r="F22" s="43">
        <v>0</v>
      </c>
      <c r="G22" s="44">
        <v>0</v>
      </c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6" t="s">
        <v>234</v>
      </c>
      <c r="F24" s="34" t="s">
        <v>168</v>
      </c>
      <c r="H24" s="35"/>
      <c r="I24" s="35"/>
    </row>
    <row r="25" spans="1:9" ht="15.75" customHeight="1" x14ac:dyDescent="0.3">
      <c r="A25" s="35"/>
      <c r="B25" s="6" t="s">
        <v>169</v>
      </c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heetProtection selectLockedCells="1" selectUnlockedCells="1"/>
  <hyperlinks>
    <hyperlink ref="B2" location="'Index'!A3" tooltip="Go to the Index sheet" display="á" xr:uid="{4238CAF3-0B77-4B1F-A4A9-1DA9B0CB760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A3CE0-EA81-450C-AA7A-C00DDD6BD4C9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996</v>
      </c>
      <c r="B1" s="2"/>
      <c r="C1" s="2"/>
      <c r="D1" s="3"/>
      <c r="E1" s="3"/>
      <c r="F1" s="3"/>
      <c r="G1" s="45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N3" s="8"/>
    </row>
    <row r="4" spans="1:14" ht="15.75" customHeight="1" x14ac:dyDescent="0.3">
      <c r="A4" s="46" t="s">
        <v>247</v>
      </c>
      <c r="B4" s="47"/>
      <c r="C4" s="48">
        <v>580</v>
      </c>
      <c r="D4" s="47"/>
      <c r="E4" s="49" t="s">
        <v>14</v>
      </c>
      <c r="F4" s="50">
        <f>SUM(F5:F7)</f>
        <v>580</v>
      </c>
      <c r="G4" s="51" t="s">
        <v>248</v>
      </c>
      <c r="H4" s="46" t="s">
        <v>997</v>
      </c>
      <c r="I4" s="47"/>
      <c r="J4" s="48">
        <v>576</v>
      </c>
      <c r="K4" s="47"/>
      <c r="L4" s="49" t="s">
        <v>14</v>
      </c>
      <c r="M4" s="50">
        <f>SUM(M5:M7)</f>
        <v>567</v>
      </c>
      <c r="N4"/>
    </row>
    <row r="5" spans="1:14" ht="15.75" customHeight="1" x14ac:dyDescent="0.3">
      <c r="A5" s="91" t="s">
        <v>998</v>
      </c>
      <c r="B5" s="92"/>
      <c r="C5" s="93"/>
      <c r="D5" s="21">
        <v>99</v>
      </c>
      <c r="E5" s="21">
        <v>95</v>
      </c>
      <c r="F5" s="53">
        <f>SUM(D5:E5)</f>
        <v>194</v>
      </c>
      <c r="G5"/>
      <c r="H5" s="91" t="s">
        <v>912</v>
      </c>
      <c r="I5" s="92"/>
      <c r="J5" s="93"/>
      <c r="K5" s="21">
        <v>97</v>
      </c>
      <c r="L5" s="21">
        <v>97</v>
      </c>
      <c r="M5" s="53">
        <f>SUM(K5:L5)</f>
        <v>194</v>
      </c>
      <c r="N5"/>
    </row>
    <row r="6" spans="1:14" ht="15.75" customHeight="1" x14ac:dyDescent="0.3">
      <c r="A6" s="96" t="s">
        <v>926</v>
      </c>
      <c r="B6" s="97"/>
      <c r="C6" s="98"/>
      <c r="D6" s="20">
        <v>92</v>
      </c>
      <c r="E6" s="20">
        <v>98</v>
      </c>
      <c r="F6" s="22">
        <f>SUM(D6:E6)</f>
        <v>190</v>
      </c>
      <c r="G6"/>
      <c r="H6" s="96" t="s">
        <v>943</v>
      </c>
      <c r="I6" s="97"/>
      <c r="J6" s="98"/>
      <c r="K6" s="20">
        <v>92</v>
      </c>
      <c r="L6" s="20">
        <v>91</v>
      </c>
      <c r="M6" s="22">
        <f>SUM(K6:L6)</f>
        <v>183</v>
      </c>
      <c r="N6"/>
    </row>
    <row r="7" spans="1:14" ht="15.75" customHeight="1" x14ac:dyDescent="0.3">
      <c r="A7" s="100" t="s">
        <v>918</v>
      </c>
      <c r="B7" s="101"/>
      <c r="C7" s="102"/>
      <c r="D7" s="27">
        <v>97</v>
      </c>
      <c r="E7" s="27">
        <v>99</v>
      </c>
      <c r="F7" s="29">
        <f>SUM(D7:E7)</f>
        <v>196</v>
      </c>
      <c r="G7"/>
      <c r="H7" s="100" t="s">
        <v>936</v>
      </c>
      <c r="I7" s="101"/>
      <c r="J7" s="102"/>
      <c r="K7" s="27">
        <v>95</v>
      </c>
      <c r="L7" s="27">
        <v>95</v>
      </c>
      <c r="M7" s="29">
        <f>SUM(K7:L7)</f>
        <v>190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6" t="s">
        <v>999</v>
      </c>
      <c r="B9" s="47"/>
      <c r="C9" s="48">
        <v>586</v>
      </c>
      <c r="D9" s="47"/>
      <c r="E9" s="49" t="s">
        <v>14</v>
      </c>
      <c r="F9" s="50">
        <f>SUM(F10:F12)</f>
        <v>580</v>
      </c>
      <c r="G9" s="51" t="s">
        <v>248</v>
      </c>
      <c r="H9" s="46" t="s">
        <v>1000</v>
      </c>
      <c r="I9" s="47"/>
      <c r="J9" s="48">
        <v>556</v>
      </c>
      <c r="K9" s="47"/>
      <c r="L9" s="49" t="s">
        <v>14</v>
      </c>
      <c r="M9" s="50">
        <f>SUM(M10:M12)</f>
        <v>538</v>
      </c>
      <c r="N9"/>
    </row>
    <row r="10" spans="1:14" ht="15.75" customHeight="1" x14ac:dyDescent="0.3">
      <c r="A10" s="91" t="s">
        <v>920</v>
      </c>
      <c r="B10" s="92"/>
      <c r="C10" s="93"/>
      <c r="D10" s="21">
        <v>98</v>
      </c>
      <c r="E10" s="21">
        <v>96</v>
      </c>
      <c r="F10" s="53">
        <f>SUM(D10:E10)</f>
        <v>194</v>
      </c>
      <c r="G10"/>
      <c r="H10" s="91" t="s">
        <v>959</v>
      </c>
      <c r="I10" s="92"/>
      <c r="J10" s="93"/>
      <c r="K10" s="21">
        <v>95</v>
      </c>
      <c r="L10" s="21">
        <v>89</v>
      </c>
      <c r="M10" s="53">
        <f>SUM(K10:L10)</f>
        <v>184</v>
      </c>
      <c r="N10"/>
    </row>
    <row r="11" spans="1:14" ht="15.75" customHeight="1" x14ac:dyDescent="0.3">
      <c r="A11" s="96" t="s">
        <v>919</v>
      </c>
      <c r="B11" s="97"/>
      <c r="C11" s="98"/>
      <c r="D11" s="20">
        <v>99</v>
      </c>
      <c r="E11" s="20">
        <v>95</v>
      </c>
      <c r="F11" s="22">
        <f>SUM(D11:E11)</f>
        <v>194</v>
      </c>
      <c r="G11"/>
      <c r="H11" s="96" t="s">
        <v>956</v>
      </c>
      <c r="I11" s="97"/>
      <c r="J11" s="98"/>
      <c r="K11" s="20">
        <v>79</v>
      </c>
      <c r="L11" s="20">
        <v>85</v>
      </c>
      <c r="M11" s="22">
        <f>SUM(K11:L11)</f>
        <v>164</v>
      </c>
      <c r="N11"/>
    </row>
    <row r="12" spans="1:14" ht="15.75" customHeight="1" x14ac:dyDescent="0.3">
      <c r="A12" s="100" t="s">
        <v>914</v>
      </c>
      <c r="B12" s="101"/>
      <c r="C12" s="102"/>
      <c r="D12" s="27">
        <v>97</v>
      </c>
      <c r="E12" s="27">
        <v>95</v>
      </c>
      <c r="F12" s="29">
        <f>SUM(D12:E12)</f>
        <v>192</v>
      </c>
      <c r="G12"/>
      <c r="H12" s="100" t="s">
        <v>324</v>
      </c>
      <c r="I12" s="101"/>
      <c r="J12" s="102"/>
      <c r="K12" s="27">
        <v>93</v>
      </c>
      <c r="L12" s="27">
        <v>97</v>
      </c>
      <c r="M12" s="29">
        <f>SUM(K12:L12)</f>
        <v>190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6" t="s">
        <v>1001</v>
      </c>
      <c r="B14" s="47"/>
      <c r="C14" s="48">
        <v>573</v>
      </c>
      <c r="D14" s="47"/>
      <c r="E14" s="49" t="s">
        <v>14</v>
      </c>
      <c r="F14" s="50">
        <f>SUM(F15:F17)</f>
        <v>376</v>
      </c>
      <c r="G14" s="51" t="s">
        <v>248</v>
      </c>
      <c r="H14" s="46" t="s">
        <v>1002</v>
      </c>
      <c r="I14" s="47"/>
      <c r="J14" s="48">
        <v>573</v>
      </c>
      <c r="K14" s="47"/>
      <c r="L14" s="49" t="s">
        <v>14</v>
      </c>
      <c r="M14" s="50">
        <f>SUM(M15:M17)</f>
        <v>192</v>
      </c>
      <c r="N14"/>
    </row>
    <row r="15" spans="1:14" ht="15.75" customHeight="1" x14ac:dyDescent="0.3">
      <c r="A15" s="91" t="s">
        <v>913</v>
      </c>
      <c r="B15" s="92"/>
      <c r="C15" s="93"/>
      <c r="D15" s="21">
        <v>96</v>
      </c>
      <c r="E15" s="21">
        <v>93</v>
      </c>
      <c r="F15" s="53">
        <f>SUM(D15:E15)</f>
        <v>189</v>
      </c>
      <c r="G15"/>
      <c r="H15" s="91" t="s">
        <v>929</v>
      </c>
      <c r="I15" s="92"/>
      <c r="J15" s="93"/>
      <c r="K15" s="21" t="s">
        <v>45</v>
      </c>
      <c r="L15" s="21"/>
      <c r="M15" s="53">
        <f>SUM(K15:L15)</f>
        <v>0</v>
      </c>
      <c r="N15"/>
    </row>
    <row r="16" spans="1:14" ht="15.75" customHeight="1" x14ac:dyDescent="0.3">
      <c r="A16" s="96" t="s">
        <v>928</v>
      </c>
      <c r="B16" s="97"/>
      <c r="C16" s="98"/>
      <c r="D16" s="20" t="s">
        <v>45</v>
      </c>
      <c r="E16" s="20"/>
      <c r="F16" s="22">
        <f>SUM(D16:E16)</f>
        <v>0</v>
      </c>
      <c r="G16"/>
      <c r="H16" s="96" t="s">
        <v>499</v>
      </c>
      <c r="I16" s="97"/>
      <c r="J16" s="98"/>
      <c r="K16" s="20">
        <v>97</v>
      </c>
      <c r="L16" s="20" t="s">
        <v>45</v>
      </c>
      <c r="M16" s="22">
        <f>SUM(K16:L16)</f>
        <v>97</v>
      </c>
      <c r="N16"/>
    </row>
    <row r="17" spans="1:14" ht="15.75" customHeight="1" x14ac:dyDescent="0.3">
      <c r="A17" s="100" t="s">
        <v>942</v>
      </c>
      <c r="B17" s="101"/>
      <c r="C17" s="102"/>
      <c r="D17" s="27">
        <v>95</v>
      </c>
      <c r="E17" s="27">
        <v>92</v>
      </c>
      <c r="F17" s="29">
        <f>SUM(D17:E17)</f>
        <v>187</v>
      </c>
      <c r="G17"/>
      <c r="H17" s="100" t="s">
        <v>938</v>
      </c>
      <c r="I17" s="101"/>
      <c r="J17" s="102"/>
      <c r="K17" s="27">
        <v>95</v>
      </c>
      <c r="L17" s="27" t="s">
        <v>45</v>
      </c>
      <c r="M17" s="29">
        <f>SUM(K17:L17)</f>
        <v>95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7" t="s">
        <v>3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1003</v>
      </c>
      <c r="H20" s="52" t="s">
        <v>997</v>
      </c>
      <c r="I20" s="21">
        <v>10</v>
      </c>
      <c r="J20" s="21">
        <v>9</v>
      </c>
      <c r="K20" s="21"/>
      <c r="L20" s="21">
        <v>1</v>
      </c>
      <c r="M20" s="21">
        <v>5746</v>
      </c>
      <c r="N20" s="53">
        <v>18</v>
      </c>
    </row>
    <row r="21" spans="1:14" ht="15.75" customHeight="1" x14ac:dyDescent="0.3">
      <c r="B21" s="59" t="s">
        <v>1004</v>
      </c>
      <c r="H21" s="54" t="s">
        <v>247</v>
      </c>
      <c r="I21" s="23">
        <v>10</v>
      </c>
      <c r="J21" s="23">
        <v>8</v>
      </c>
      <c r="K21" s="23"/>
      <c r="L21" s="23">
        <v>2</v>
      </c>
      <c r="M21" s="23">
        <v>5776</v>
      </c>
      <c r="N21" s="24">
        <v>16</v>
      </c>
    </row>
    <row r="22" spans="1:14" ht="15.75" customHeight="1" x14ac:dyDescent="0.3">
      <c r="B22" s="9" t="s">
        <v>261</v>
      </c>
      <c r="H22" s="109" t="s">
        <v>999</v>
      </c>
      <c r="I22" s="20">
        <v>10</v>
      </c>
      <c r="J22" s="20">
        <v>7</v>
      </c>
      <c r="K22" s="20"/>
      <c r="L22" s="20">
        <v>3</v>
      </c>
      <c r="M22" s="20">
        <v>5783</v>
      </c>
      <c r="N22" s="22">
        <v>14</v>
      </c>
    </row>
    <row r="23" spans="1:14" ht="15.75" customHeight="1" x14ac:dyDescent="0.3">
      <c r="H23" s="54" t="s">
        <v>1001</v>
      </c>
      <c r="I23" s="20">
        <v>10</v>
      </c>
      <c r="J23" s="20">
        <v>4</v>
      </c>
      <c r="K23" s="20"/>
      <c r="L23" s="20">
        <v>6</v>
      </c>
      <c r="M23" s="20">
        <v>5525</v>
      </c>
      <c r="N23" s="22">
        <v>8</v>
      </c>
    </row>
    <row r="24" spans="1:14" ht="15.75" customHeight="1" x14ac:dyDescent="0.3">
      <c r="H24" s="54" t="s">
        <v>1000</v>
      </c>
      <c r="I24" s="20">
        <v>10</v>
      </c>
      <c r="J24" s="20">
        <v>2</v>
      </c>
      <c r="K24" s="20"/>
      <c r="L24" s="20">
        <v>8</v>
      </c>
      <c r="M24" s="20">
        <v>5449</v>
      </c>
      <c r="N24" s="22">
        <v>4</v>
      </c>
    </row>
    <row r="25" spans="1:14" ht="15.75" customHeight="1" x14ac:dyDescent="0.3">
      <c r="H25" s="55" t="s">
        <v>1002</v>
      </c>
      <c r="I25" s="27">
        <v>10</v>
      </c>
      <c r="J25" s="27"/>
      <c r="K25" s="27"/>
      <c r="L25" s="27">
        <v>10</v>
      </c>
      <c r="M25" s="27">
        <v>3044</v>
      </c>
      <c r="N25" s="29">
        <v>0</v>
      </c>
    </row>
    <row r="26" spans="1:14" ht="15.75" customHeight="1" x14ac:dyDescent="0.3">
      <c r="B26" s="76"/>
      <c r="C26" s="76"/>
      <c r="H26" s="181"/>
      <c r="I26" s="182"/>
      <c r="J26" s="182"/>
      <c r="K26" s="182"/>
      <c r="L26" s="182"/>
      <c r="M26" s="182"/>
      <c r="N26" s="182"/>
    </row>
    <row r="27" spans="1:14" ht="15.75" customHeight="1" x14ac:dyDescent="0.3">
      <c r="A27" s="61"/>
      <c r="B27" s="61"/>
      <c r="C27" s="61"/>
      <c r="D27" s="61"/>
      <c r="E27" s="61"/>
      <c r="F27" s="61"/>
      <c r="G27" s="62"/>
      <c r="H27" s="61"/>
      <c r="I27" s="61"/>
      <c r="J27" s="61"/>
      <c r="K27" s="61"/>
      <c r="L27" s="61"/>
      <c r="M27" s="61"/>
      <c r="N27" s="61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N29" s="8"/>
    </row>
    <row r="30" spans="1:14" ht="15.75" customHeight="1" x14ac:dyDescent="0.3">
      <c r="A30" s="46" t="s">
        <v>1005</v>
      </c>
      <c r="B30" s="47"/>
      <c r="C30" s="48">
        <v>526</v>
      </c>
      <c r="D30" s="47"/>
      <c r="E30" s="49" t="s">
        <v>14</v>
      </c>
      <c r="F30" s="50">
        <f>SUM(F31:F33)</f>
        <v>534</v>
      </c>
      <c r="G30" s="51" t="s">
        <v>248</v>
      </c>
      <c r="H30" s="46" t="s">
        <v>1006</v>
      </c>
      <c r="I30" s="47"/>
      <c r="J30" s="48">
        <v>551</v>
      </c>
      <c r="K30" s="47"/>
      <c r="L30" s="49" t="s">
        <v>14</v>
      </c>
      <c r="M30" s="50">
        <f>SUM(M31:M33)</f>
        <v>556</v>
      </c>
      <c r="N30"/>
    </row>
    <row r="31" spans="1:14" ht="15.75" customHeight="1" x14ac:dyDescent="0.3">
      <c r="A31" s="91" t="s">
        <v>972</v>
      </c>
      <c r="B31" s="92"/>
      <c r="C31" s="93"/>
      <c r="D31" s="21">
        <v>85</v>
      </c>
      <c r="E31" s="21">
        <v>91</v>
      </c>
      <c r="F31" s="53">
        <f>SUM(D31:E31)</f>
        <v>176</v>
      </c>
      <c r="G31"/>
      <c r="H31" s="91" t="s">
        <v>975</v>
      </c>
      <c r="I31" s="92"/>
      <c r="J31" s="93"/>
      <c r="K31" s="21">
        <v>83</v>
      </c>
      <c r="L31" s="21">
        <v>94</v>
      </c>
      <c r="M31" s="53">
        <f>SUM(K31:L31)</f>
        <v>177</v>
      </c>
      <c r="N31"/>
    </row>
    <row r="32" spans="1:14" ht="15.75" customHeight="1" x14ac:dyDescent="0.3">
      <c r="A32" s="96" t="s">
        <v>954</v>
      </c>
      <c r="B32" s="97"/>
      <c r="C32" s="98"/>
      <c r="D32" s="20">
        <v>92</v>
      </c>
      <c r="E32" s="20">
        <v>95</v>
      </c>
      <c r="F32" s="22">
        <f>SUM(D32:E32)</f>
        <v>187</v>
      </c>
      <c r="G32"/>
      <c r="H32" s="96" t="s">
        <v>940</v>
      </c>
      <c r="I32" s="97"/>
      <c r="J32" s="98"/>
      <c r="K32" s="20">
        <v>95</v>
      </c>
      <c r="L32" s="20">
        <v>97</v>
      </c>
      <c r="M32" s="22">
        <f>SUM(K32:L32)</f>
        <v>192</v>
      </c>
      <c r="N32"/>
    </row>
    <row r="33" spans="1:14" ht="15.75" customHeight="1" x14ac:dyDescent="0.3">
      <c r="A33" s="100" t="s">
        <v>987</v>
      </c>
      <c r="B33" s="101"/>
      <c r="C33" s="102"/>
      <c r="D33" s="27">
        <v>85</v>
      </c>
      <c r="E33" s="27">
        <v>86</v>
      </c>
      <c r="F33" s="29">
        <f>SUM(D33:E33)</f>
        <v>171</v>
      </c>
      <c r="G33"/>
      <c r="H33" s="100" t="s">
        <v>952</v>
      </c>
      <c r="I33" s="101"/>
      <c r="J33" s="102"/>
      <c r="K33" s="27">
        <v>95</v>
      </c>
      <c r="L33" s="27">
        <v>92</v>
      </c>
      <c r="M33" s="29">
        <f>SUM(K33:L33)</f>
        <v>187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6" t="s">
        <v>1007</v>
      </c>
      <c r="B35" s="47"/>
      <c r="C35" s="48">
        <v>545</v>
      </c>
      <c r="D35" s="47"/>
      <c r="E35" s="49" t="s">
        <v>14</v>
      </c>
      <c r="F35" s="50">
        <f>SUM(F36:F38)</f>
        <v>0</v>
      </c>
      <c r="G35" s="51" t="s">
        <v>248</v>
      </c>
      <c r="H35" s="46" t="s">
        <v>1008</v>
      </c>
      <c r="I35" s="47"/>
      <c r="J35" s="48">
        <v>549</v>
      </c>
      <c r="K35" s="47"/>
      <c r="L35" s="49" t="s">
        <v>14</v>
      </c>
      <c r="M35" s="50">
        <f>SUM(M36:M38)</f>
        <v>558</v>
      </c>
      <c r="N35"/>
    </row>
    <row r="36" spans="1:14" ht="15.75" customHeight="1" x14ac:dyDescent="0.3">
      <c r="A36" s="91" t="s">
        <v>980</v>
      </c>
      <c r="B36" s="92"/>
      <c r="C36" s="93"/>
      <c r="D36" s="21" t="s">
        <v>45</v>
      </c>
      <c r="E36" s="21"/>
      <c r="F36" s="53">
        <f>SUM(D36:E36)</f>
        <v>0</v>
      </c>
      <c r="G36"/>
      <c r="H36" s="91" t="s">
        <v>945</v>
      </c>
      <c r="I36" s="92"/>
      <c r="J36" s="93"/>
      <c r="K36" s="21">
        <v>94</v>
      </c>
      <c r="L36" s="21">
        <v>95</v>
      </c>
      <c r="M36" s="53">
        <f>SUM(K36:L36)</f>
        <v>189</v>
      </c>
      <c r="N36"/>
    </row>
    <row r="37" spans="1:14" ht="15.75" customHeight="1" x14ac:dyDescent="0.3">
      <c r="A37" s="96" t="s">
        <v>965</v>
      </c>
      <c r="B37" s="97"/>
      <c r="C37" s="98"/>
      <c r="D37" s="20" t="s">
        <v>45</v>
      </c>
      <c r="E37" s="20"/>
      <c r="F37" s="22">
        <f>SUM(D37:E37)</f>
        <v>0</v>
      </c>
      <c r="G37"/>
      <c r="H37" s="96" t="s">
        <v>506</v>
      </c>
      <c r="I37" s="97"/>
      <c r="J37" s="98"/>
      <c r="K37" s="20">
        <v>90</v>
      </c>
      <c r="L37" s="20">
        <v>87</v>
      </c>
      <c r="M37" s="22">
        <f>SUM(K37:L37)</f>
        <v>177</v>
      </c>
      <c r="N37"/>
    </row>
    <row r="38" spans="1:14" ht="15.75" customHeight="1" x14ac:dyDescent="0.3">
      <c r="A38" s="100" t="s">
        <v>960</v>
      </c>
      <c r="B38" s="101"/>
      <c r="C38" s="102"/>
      <c r="D38" s="27" t="s">
        <v>45</v>
      </c>
      <c r="E38" s="27"/>
      <c r="F38" s="29">
        <f>SUM(D38:E38)</f>
        <v>0</v>
      </c>
      <c r="G38"/>
      <c r="H38" s="100" t="s">
        <v>971</v>
      </c>
      <c r="I38" s="101"/>
      <c r="J38" s="102"/>
      <c r="K38" s="27">
        <v>97</v>
      </c>
      <c r="L38" s="27">
        <v>95</v>
      </c>
      <c r="M38" s="29">
        <f>SUM(K38:L38)</f>
        <v>192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6" t="s">
        <v>1009</v>
      </c>
      <c r="B40" s="47"/>
      <c r="C40" s="48">
        <v>523</v>
      </c>
      <c r="D40" s="47"/>
      <c r="E40" s="49" t="s">
        <v>14</v>
      </c>
      <c r="F40" s="50">
        <f>SUM(F41:F43)</f>
        <v>512</v>
      </c>
      <c r="G40" s="51" t="s">
        <v>248</v>
      </c>
      <c r="H40" s="46" t="s">
        <v>1010</v>
      </c>
      <c r="I40" s="47"/>
      <c r="J40" s="48">
        <v>543</v>
      </c>
      <c r="K40" s="47"/>
      <c r="L40" s="49" t="s">
        <v>14</v>
      </c>
      <c r="M40" s="50">
        <f>SUM(M41:M43)</f>
        <v>526</v>
      </c>
      <c r="N40"/>
    </row>
    <row r="41" spans="1:14" ht="15.75" customHeight="1" x14ac:dyDescent="0.3">
      <c r="A41" s="91" t="s">
        <v>981</v>
      </c>
      <c r="B41" s="92"/>
      <c r="C41" s="93"/>
      <c r="D41" s="21">
        <v>87</v>
      </c>
      <c r="E41" s="21">
        <v>84</v>
      </c>
      <c r="F41" s="53">
        <f>SUM(D41:E41)</f>
        <v>171</v>
      </c>
      <c r="G41"/>
      <c r="H41" s="91" t="s">
        <v>921</v>
      </c>
      <c r="I41" s="92"/>
      <c r="J41" s="93"/>
      <c r="K41" s="21">
        <v>94</v>
      </c>
      <c r="L41" s="21">
        <v>94</v>
      </c>
      <c r="M41" s="53">
        <f>SUM(K41:L41)</f>
        <v>188</v>
      </c>
      <c r="N41"/>
    </row>
    <row r="42" spans="1:14" ht="15.75" customHeight="1" x14ac:dyDescent="0.3">
      <c r="A42" s="96" t="s">
        <v>973</v>
      </c>
      <c r="B42" s="97"/>
      <c r="C42" s="98"/>
      <c r="D42" s="20">
        <v>93</v>
      </c>
      <c r="E42" s="20">
        <v>94</v>
      </c>
      <c r="F42" s="22">
        <f>SUM(D42:E42)</f>
        <v>187</v>
      </c>
      <c r="G42"/>
      <c r="H42" s="96" t="s">
        <v>988</v>
      </c>
      <c r="I42" s="97"/>
      <c r="J42" s="98"/>
      <c r="K42" s="20">
        <v>90</v>
      </c>
      <c r="L42" s="20">
        <v>95</v>
      </c>
      <c r="M42" s="22">
        <f>SUM(K42:L42)</f>
        <v>185</v>
      </c>
      <c r="N42"/>
    </row>
    <row r="43" spans="1:14" ht="15.75" customHeight="1" x14ac:dyDescent="0.3">
      <c r="A43" s="100" t="s">
        <v>979</v>
      </c>
      <c r="B43" s="101"/>
      <c r="C43" s="102"/>
      <c r="D43" s="27">
        <v>81</v>
      </c>
      <c r="E43" s="27">
        <v>73</v>
      </c>
      <c r="F43" s="29">
        <f>SUM(D43:E43)</f>
        <v>154</v>
      </c>
      <c r="G43"/>
      <c r="H43" s="100" t="s">
        <v>1011</v>
      </c>
      <c r="I43" s="101"/>
      <c r="J43" s="102"/>
      <c r="K43" s="27">
        <v>76</v>
      </c>
      <c r="L43" s="27">
        <v>77</v>
      </c>
      <c r="M43" s="29">
        <f>SUM(K43:L43)</f>
        <v>153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57" t="s">
        <v>6</v>
      </c>
      <c r="I45" s="12" t="s">
        <v>254</v>
      </c>
      <c r="J45" s="12" t="s">
        <v>255</v>
      </c>
      <c r="K45" s="12" t="s">
        <v>256</v>
      </c>
      <c r="L45" s="12" t="s">
        <v>257</v>
      </c>
      <c r="M45" s="12" t="s">
        <v>13</v>
      </c>
      <c r="N45" s="13" t="s">
        <v>258</v>
      </c>
    </row>
    <row r="46" spans="1:14" ht="15.75" customHeight="1" x14ac:dyDescent="0.3">
      <c r="B46" s="6" t="s">
        <v>1012</v>
      </c>
      <c r="H46" s="64" t="s">
        <v>1006</v>
      </c>
      <c r="I46" s="65">
        <v>10</v>
      </c>
      <c r="J46" s="65">
        <v>8</v>
      </c>
      <c r="K46" s="65"/>
      <c r="L46" s="65">
        <v>2</v>
      </c>
      <c r="M46" s="65">
        <v>5470</v>
      </c>
      <c r="N46" s="66">
        <v>16</v>
      </c>
    </row>
    <row r="47" spans="1:14" ht="15.75" customHeight="1" x14ac:dyDescent="0.3">
      <c r="B47" s="59" t="s">
        <v>1013</v>
      </c>
      <c r="H47" s="67" t="s">
        <v>1008</v>
      </c>
      <c r="I47" s="39">
        <v>10</v>
      </c>
      <c r="J47" s="39">
        <v>7</v>
      </c>
      <c r="K47" s="39"/>
      <c r="L47" s="39">
        <v>3</v>
      </c>
      <c r="M47" s="39">
        <v>5545</v>
      </c>
      <c r="N47" s="40">
        <v>14</v>
      </c>
    </row>
    <row r="48" spans="1:14" ht="15.75" customHeight="1" x14ac:dyDescent="0.3">
      <c r="B48" s="9" t="s">
        <v>261</v>
      </c>
      <c r="H48" s="67" t="s">
        <v>1005</v>
      </c>
      <c r="I48" s="39">
        <v>10</v>
      </c>
      <c r="J48" s="39">
        <v>7</v>
      </c>
      <c r="K48" s="39"/>
      <c r="L48" s="39">
        <v>3</v>
      </c>
      <c r="M48" s="39">
        <v>5331</v>
      </c>
      <c r="N48" s="40">
        <v>14</v>
      </c>
    </row>
    <row r="49" spans="1:14" ht="15.75" customHeight="1" x14ac:dyDescent="0.3">
      <c r="H49" s="67" t="s">
        <v>1007</v>
      </c>
      <c r="I49" s="39">
        <v>10</v>
      </c>
      <c r="J49" s="39">
        <v>5</v>
      </c>
      <c r="K49" s="39"/>
      <c r="L49" s="39">
        <v>5</v>
      </c>
      <c r="M49" s="39">
        <v>4480</v>
      </c>
      <c r="N49" s="40">
        <v>10</v>
      </c>
    </row>
    <row r="50" spans="1:14" ht="15.75" customHeight="1" x14ac:dyDescent="0.3">
      <c r="H50" s="67" t="s">
        <v>1010</v>
      </c>
      <c r="I50" s="39">
        <v>10</v>
      </c>
      <c r="J50" s="39">
        <v>2</v>
      </c>
      <c r="K50" s="39"/>
      <c r="L50" s="39">
        <v>8</v>
      </c>
      <c r="M50" s="39">
        <v>5185</v>
      </c>
      <c r="N50" s="40">
        <v>4</v>
      </c>
    </row>
    <row r="51" spans="1:14" ht="15.75" customHeight="1" x14ac:dyDescent="0.3">
      <c r="H51" s="68" t="s">
        <v>1009</v>
      </c>
      <c r="I51" s="43">
        <v>10</v>
      </c>
      <c r="J51" s="43">
        <v>1</v>
      </c>
      <c r="K51" s="43"/>
      <c r="L51" s="43">
        <v>9</v>
      </c>
      <c r="M51" s="43">
        <v>5123</v>
      </c>
      <c r="N51" s="44">
        <v>2</v>
      </c>
    </row>
    <row r="52" spans="1:14" ht="15.75" customHeight="1" x14ac:dyDescent="0.3"/>
    <row r="53" spans="1:14" ht="15.75" customHeight="1" x14ac:dyDescent="0.3">
      <c r="A53" s="6" t="s">
        <v>312</v>
      </c>
      <c r="E53" s="4"/>
      <c r="G53" s="69" t="s">
        <v>168</v>
      </c>
    </row>
    <row r="54" spans="1:14" ht="15.75" customHeight="1" x14ac:dyDescent="0.3">
      <c r="A54" s="6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A65AA8F4-246C-4303-B7E9-1948E3F22E5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52984-350C-4BB1-86E7-8BF0BAC13391}">
  <sheetPr>
    <tabColor rgb="FF0070C0"/>
    <pageSetUpPr fitToPage="1"/>
  </sheetPr>
  <dimension ref="A1:O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91" customWidth="1"/>
    <col min="2" max="3" width="20.7109375" style="191" customWidth="1"/>
    <col min="4" max="7" width="5" style="191" customWidth="1"/>
    <col min="8" max="8" width="1.7109375" style="191" customWidth="1"/>
    <col min="9" max="9" width="2.7109375" style="191" customWidth="1"/>
    <col min="10" max="11" width="20.7109375" style="191" customWidth="1"/>
    <col min="12" max="15" width="5" style="191" customWidth="1"/>
    <col min="16" max="16" width="5.140625" customWidth="1"/>
  </cols>
  <sheetData>
    <row r="1" spans="1:15" ht="18" x14ac:dyDescent="0.35">
      <c r="A1" s="183"/>
      <c r="B1" s="184" t="s">
        <v>1014</v>
      </c>
      <c r="C1" s="185"/>
      <c r="D1" s="119"/>
      <c r="E1" s="119"/>
      <c r="F1" s="119"/>
      <c r="G1" s="119"/>
      <c r="H1" s="119"/>
      <c r="I1" s="119"/>
      <c r="J1" s="119" t="s">
        <v>1</v>
      </c>
      <c r="K1" s="119"/>
      <c r="L1" s="119"/>
      <c r="M1" s="119"/>
      <c r="N1" s="119"/>
      <c r="O1" s="119"/>
    </row>
    <row r="2" spans="1:15" ht="18.75" x14ac:dyDescent="0.3">
      <c r="A2" s="186"/>
      <c r="B2" s="187" t="s">
        <v>2</v>
      </c>
      <c r="C2" s="188"/>
      <c r="D2" s="189"/>
      <c r="E2" s="189"/>
      <c r="F2" s="188"/>
      <c r="G2" s="189"/>
      <c r="H2" s="189"/>
      <c r="I2" s="190"/>
      <c r="J2" s="189"/>
      <c r="K2" s="189"/>
      <c r="L2" s="189"/>
      <c r="M2" s="188"/>
      <c r="N2" s="189"/>
    </row>
    <row r="3" spans="1:15" x14ac:dyDescent="0.3">
      <c r="A3" s="192"/>
      <c r="B3" s="193" t="s">
        <v>3</v>
      </c>
      <c r="C3" s="188" t="s">
        <v>907</v>
      </c>
      <c r="D3" s="189"/>
      <c r="E3" s="194" t="s">
        <v>1015</v>
      </c>
      <c r="F3" s="193"/>
      <c r="G3" s="193"/>
      <c r="H3" s="195"/>
      <c r="I3" s="192"/>
      <c r="J3" s="193" t="s">
        <v>6</v>
      </c>
      <c r="K3" s="188" t="s">
        <v>1016</v>
      </c>
      <c r="L3" s="189"/>
      <c r="M3" s="194" t="s">
        <v>1017</v>
      </c>
      <c r="N3" s="193"/>
      <c r="O3" s="193"/>
    </row>
    <row r="4" spans="1:15" x14ac:dyDescent="0.3">
      <c r="A4" s="196"/>
      <c r="B4" s="197" t="s">
        <v>9</v>
      </c>
      <c r="C4" s="197" t="s">
        <v>10</v>
      </c>
      <c r="D4" s="198" t="s">
        <v>11</v>
      </c>
      <c r="E4" s="198" t="s">
        <v>12</v>
      </c>
      <c r="F4" s="198" t="s">
        <v>13</v>
      </c>
      <c r="G4" s="199" t="s">
        <v>14</v>
      </c>
      <c r="H4" s="189"/>
      <c r="I4" s="196"/>
      <c r="J4" s="197" t="s">
        <v>9</v>
      </c>
      <c r="K4" s="197" t="s">
        <v>10</v>
      </c>
      <c r="L4" s="198" t="s">
        <v>11</v>
      </c>
      <c r="M4" s="198" t="s">
        <v>12</v>
      </c>
      <c r="N4" s="198" t="s">
        <v>13</v>
      </c>
      <c r="O4" s="199" t="s">
        <v>14</v>
      </c>
    </row>
    <row r="5" spans="1:15" x14ac:dyDescent="0.3">
      <c r="A5" s="200">
        <v>5</v>
      </c>
      <c r="B5" s="132" t="s">
        <v>1018</v>
      </c>
      <c r="C5" s="132" t="s">
        <v>114</v>
      </c>
      <c r="D5" s="201">
        <v>100</v>
      </c>
      <c r="E5" s="201">
        <v>9</v>
      </c>
      <c r="F5" s="201">
        <v>997</v>
      </c>
      <c r="G5" s="202">
        <v>87</v>
      </c>
      <c r="H5" s="203"/>
      <c r="I5" s="200">
        <v>2</v>
      </c>
      <c r="J5" s="132" t="s">
        <v>520</v>
      </c>
      <c r="K5" s="132" t="s">
        <v>388</v>
      </c>
      <c r="L5" s="201">
        <v>92</v>
      </c>
      <c r="M5" s="201">
        <v>6</v>
      </c>
      <c r="N5" s="201">
        <v>942</v>
      </c>
      <c r="O5" s="135">
        <v>71</v>
      </c>
    </row>
    <row r="6" spans="1:15" x14ac:dyDescent="0.3">
      <c r="A6" s="204">
        <v>3</v>
      </c>
      <c r="B6" s="137" t="s">
        <v>1019</v>
      </c>
      <c r="C6" s="137" t="s">
        <v>922</v>
      </c>
      <c r="D6" s="205">
        <v>100</v>
      </c>
      <c r="E6" s="206">
        <v>9</v>
      </c>
      <c r="F6" s="205">
        <v>996</v>
      </c>
      <c r="G6" s="207">
        <v>87</v>
      </c>
      <c r="H6" s="189"/>
      <c r="I6" s="204">
        <v>3</v>
      </c>
      <c r="J6" s="137" t="s">
        <v>1020</v>
      </c>
      <c r="K6" s="137" t="s">
        <v>77</v>
      </c>
      <c r="L6" s="205">
        <v>98</v>
      </c>
      <c r="M6" s="206">
        <v>9</v>
      </c>
      <c r="N6" s="205">
        <v>941</v>
      </c>
      <c r="O6" s="207">
        <v>69</v>
      </c>
    </row>
    <row r="7" spans="1:15" ht="15.75" customHeight="1" x14ac:dyDescent="0.3">
      <c r="A7" s="204">
        <v>1</v>
      </c>
      <c r="B7" s="137" t="s">
        <v>550</v>
      </c>
      <c r="C7" s="137" t="s">
        <v>388</v>
      </c>
      <c r="D7" s="208">
        <v>99</v>
      </c>
      <c r="E7" s="206">
        <v>7</v>
      </c>
      <c r="F7" s="140">
        <v>960</v>
      </c>
      <c r="G7" s="141">
        <v>61</v>
      </c>
      <c r="H7" s="203"/>
      <c r="I7" s="204">
        <v>8</v>
      </c>
      <c r="J7" s="137" t="s">
        <v>447</v>
      </c>
      <c r="K7" s="137" t="s">
        <v>64</v>
      </c>
      <c r="L7" s="140">
        <v>95</v>
      </c>
      <c r="M7" s="206">
        <v>8</v>
      </c>
      <c r="N7" s="140">
        <v>942</v>
      </c>
      <c r="O7" s="141">
        <v>68</v>
      </c>
    </row>
    <row r="8" spans="1:15" ht="15.75" customHeight="1" x14ac:dyDescent="0.3">
      <c r="A8" s="204">
        <v>9</v>
      </c>
      <c r="B8" s="137" t="s">
        <v>1021</v>
      </c>
      <c r="C8" s="137" t="s">
        <v>72</v>
      </c>
      <c r="D8" s="140">
        <v>95</v>
      </c>
      <c r="E8" s="206">
        <v>5</v>
      </c>
      <c r="F8" s="140">
        <v>958</v>
      </c>
      <c r="G8" s="141">
        <v>53</v>
      </c>
      <c r="H8" s="203"/>
      <c r="I8" s="204">
        <v>4</v>
      </c>
      <c r="J8" s="137" t="s">
        <v>1022</v>
      </c>
      <c r="K8" s="137" t="s">
        <v>77</v>
      </c>
      <c r="L8" s="205">
        <v>94</v>
      </c>
      <c r="M8" s="206">
        <v>7</v>
      </c>
      <c r="N8" s="205">
        <v>944</v>
      </c>
      <c r="O8" s="207">
        <v>65</v>
      </c>
    </row>
    <row r="9" spans="1:15" x14ac:dyDescent="0.3">
      <c r="A9" s="204">
        <v>8</v>
      </c>
      <c r="B9" s="137" t="s">
        <v>1023</v>
      </c>
      <c r="C9" s="137" t="s">
        <v>72</v>
      </c>
      <c r="D9" s="140">
        <v>95</v>
      </c>
      <c r="E9" s="206">
        <v>5</v>
      </c>
      <c r="F9" s="140">
        <v>948</v>
      </c>
      <c r="G9" s="141">
        <v>52</v>
      </c>
      <c r="H9" s="189"/>
      <c r="I9" s="204">
        <v>9</v>
      </c>
      <c r="J9" s="137" t="s">
        <v>1024</v>
      </c>
      <c r="K9" s="137" t="s">
        <v>381</v>
      </c>
      <c r="L9" s="140">
        <v>91</v>
      </c>
      <c r="M9" s="206">
        <v>5</v>
      </c>
      <c r="N9" s="140">
        <v>936</v>
      </c>
      <c r="O9" s="141">
        <v>60</v>
      </c>
    </row>
    <row r="10" spans="1:15" x14ac:dyDescent="0.3">
      <c r="A10" s="204">
        <v>2</v>
      </c>
      <c r="B10" s="137" t="s">
        <v>928</v>
      </c>
      <c r="C10" s="137" t="s">
        <v>539</v>
      </c>
      <c r="D10" s="208">
        <v>91</v>
      </c>
      <c r="E10" s="206">
        <v>3</v>
      </c>
      <c r="F10" s="208">
        <v>947</v>
      </c>
      <c r="G10" s="209">
        <v>51</v>
      </c>
      <c r="H10" s="189"/>
      <c r="I10" s="204">
        <v>7</v>
      </c>
      <c r="J10" s="137" t="s">
        <v>511</v>
      </c>
      <c r="K10" s="137" t="s">
        <v>388</v>
      </c>
      <c r="L10" s="140">
        <v>90</v>
      </c>
      <c r="M10" s="206">
        <v>4</v>
      </c>
      <c r="N10" s="140">
        <v>927</v>
      </c>
      <c r="O10" s="141">
        <v>51</v>
      </c>
    </row>
    <row r="11" spans="1:15" x14ac:dyDescent="0.3">
      <c r="A11" s="204">
        <v>7</v>
      </c>
      <c r="B11" s="137" t="s">
        <v>1025</v>
      </c>
      <c r="C11" s="137" t="s">
        <v>381</v>
      </c>
      <c r="D11" s="140">
        <v>96</v>
      </c>
      <c r="E11" s="206">
        <v>6</v>
      </c>
      <c r="F11" s="140">
        <v>943</v>
      </c>
      <c r="G11" s="141">
        <v>48</v>
      </c>
      <c r="I11" s="204">
        <v>6</v>
      </c>
      <c r="J11" s="137" t="s">
        <v>1026</v>
      </c>
      <c r="K11" s="137" t="s">
        <v>157</v>
      </c>
      <c r="L11" s="208">
        <v>90</v>
      </c>
      <c r="M11" s="206">
        <v>4</v>
      </c>
      <c r="N11" s="208">
        <v>922</v>
      </c>
      <c r="O11" s="141">
        <v>47</v>
      </c>
    </row>
    <row r="12" spans="1:15" x14ac:dyDescent="0.3">
      <c r="A12" s="204">
        <v>6</v>
      </c>
      <c r="B12" s="137" t="s">
        <v>1027</v>
      </c>
      <c r="C12" s="137" t="s">
        <v>388</v>
      </c>
      <c r="D12" s="208" t="s">
        <v>45</v>
      </c>
      <c r="E12" s="206">
        <v>0</v>
      </c>
      <c r="F12" s="208">
        <v>100</v>
      </c>
      <c r="G12" s="209">
        <v>9</v>
      </c>
      <c r="I12" s="204">
        <v>5</v>
      </c>
      <c r="J12" s="137" t="s">
        <v>110</v>
      </c>
      <c r="K12" s="137" t="s">
        <v>111</v>
      </c>
      <c r="L12" s="208">
        <v>90</v>
      </c>
      <c r="M12" s="206">
        <v>4</v>
      </c>
      <c r="N12" s="208">
        <v>910</v>
      </c>
      <c r="O12" s="141">
        <v>39</v>
      </c>
    </row>
    <row r="13" spans="1:15" x14ac:dyDescent="0.3">
      <c r="A13" s="210">
        <v>4</v>
      </c>
      <c r="B13" s="143" t="s">
        <v>1028</v>
      </c>
      <c r="C13" s="143" t="s">
        <v>92</v>
      </c>
      <c r="D13" s="211" t="s">
        <v>45</v>
      </c>
      <c r="E13" s="212">
        <v>0</v>
      </c>
      <c r="F13" s="211">
        <v>269</v>
      </c>
      <c r="G13" s="213">
        <v>5</v>
      </c>
      <c r="I13" s="210">
        <v>1</v>
      </c>
      <c r="J13" s="143" t="s">
        <v>739</v>
      </c>
      <c r="K13" s="143" t="s">
        <v>381</v>
      </c>
      <c r="L13" s="214">
        <v>87</v>
      </c>
      <c r="M13" s="212">
        <v>1</v>
      </c>
      <c r="N13" s="146">
        <v>878</v>
      </c>
      <c r="O13" s="147">
        <v>17</v>
      </c>
    </row>
    <row r="15" spans="1:15" x14ac:dyDescent="0.3">
      <c r="A15" s="192"/>
      <c r="B15" s="193" t="s">
        <v>48</v>
      </c>
      <c r="C15" s="188" t="s">
        <v>1029</v>
      </c>
      <c r="D15" s="189"/>
      <c r="E15" s="194" t="s">
        <v>1030</v>
      </c>
      <c r="F15" s="193"/>
      <c r="G15" s="193"/>
      <c r="I15" s="192"/>
      <c r="J15" s="193" t="s">
        <v>51</v>
      </c>
      <c r="K15" s="188" t="s">
        <v>1031</v>
      </c>
      <c r="L15" s="189"/>
      <c r="M15" s="194" t="s">
        <v>1032</v>
      </c>
      <c r="N15" s="193"/>
      <c r="O15" s="193"/>
    </row>
    <row r="16" spans="1:15" x14ac:dyDescent="0.3">
      <c r="A16" s="196"/>
      <c r="B16" s="197" t="s">
        <v>9</v>
      </c>
      <c r="C16" s="197" t="s">
        <v>10</v>
      </c>
      <c r="D16" s="198" t="s">
        <v>11</v>
      </c>
      <c r="E16" s="198" t="s">
        <v>12</v>
      </c>
      <c r="F16" s="198" t="s">
        <v>13</v>
      </c>
      <c r="G16" s="199" t="s">
        <v>14</v>
      </c>
      <c r="I16" s="196"/>
      <c r="J16" s="197" t="s">
        <v>9</v>
      </c>
      <c r="K16" s="197" t="s">
        <v>10</v>
      </c>
      <c r="L16" s="198" t="s">
        <v>11</v>
      </c>
      <c r="M16" s="198" t="s">
        <v>12</v>
      </c>
      <c r="N16" s="198" t="s">
        <v>13</v>
      </c>
      <c r="O16" s="199" t="s">
        <v>14</v>
      </c>
    </row>
    <row r="17" spans="1:15" x14ac:dyDescent="0.3">
      <c r="A17" s="215">
        <v>4</v>
      </c>
      <c r="B17" s="132" t="s">
        <v>375</v>
      </c>
      <c r="C17" s="132" t="s">
        <v>157</v>
      </c>
      <c r="D17" s="134">
        <v>95</v>
      </c>
      <c r="E17" s="201">
        <v>9</v>
      </c>
      <c r="F17" s="134">
        <v>934</v>
      </c>
      <c r="G17" s="135">
        <v>82</v>
      </c>
      <c r="I17" s="200">
        <v>5</v>
      </c>
      <c r="J17" s="132" t="s">
        <v>437</v>
      </c>
      <c r="K17" s="132" t="s">
        <v>111</v>
      </c>
      <c r="L17" s="134">
        <v>91</v>
      </c>
      <c r="M17" s="201">
        <v>8</v>
      </c>
      <c r="N17" s="134">
        <v>925</v>
      </c>
      <c r="O17" s="135">
        <v>84</v>
      </c>
    </row>
    <row r="18" spans="1:15" x14ac:dyDescent="0.3">
      <c r="A18" s="204">
        <v>1</v>
      </c>
      <c r="B18" s="137" t="s">
        <v>1033</v>
      </c>
      <c r="C18" s="137" t="s">
        <v>57</v>
      </c>
      <c r="D18" s="208">
        <v>89</v>
      </c>
      <c r="E18" s="206">
        <v>6</v>
      </c>
      <c r="F18" s="140">
        <v>922</v>
      </c>
      <c r="G18" s="141">
        <v>78</v>
      </c>
      <c r="I18" s="216">
        <v>2</v>
      </c>
      <c r="J18" s="137" t="s">
        <v>71</v>
      </c>
      <c r="K18" s="137" t="s">
        <v>72</v>
      </c>
      <c r="L18" s="140">
        <v>90</v>
      </c>
      <c r="M18" s="206">
        <v>7</v>
      </c>
      <c r="N18" s="140">
        <v>899</v>
      </c>
      <c r="O18" s="141">
        <v>70</v>
      </c>
    </row>
    <row r="19" spans="1:15" x14ac:dyDescent="0.3">
      <c r="A19" s="204">
        <v>7</v>
      </c>
      <c r="B19" s="137" t="s">
        <v>1034</v>
      </c>
      <c r="C19" s="137" t="s">
        <v>72</v>
      </c>
      <c r="D19" s="140">
        <v>91</v>
      </c>
      <c r="E19" s="206">
        <v>8</v>
      </c>
      <c r="F19" s="140">
        <v>906</v>
      </c>
      <c r="G19" s="141">
        <v>68</v>
      </c>
      <c r="I19" s="204">
        <v>9</v>
      </c>
      <c r="J19" s="137" t="s">
        <v>1035</v>
      </c>
      <c r="K19" s="137" t="s">
        <v>157</v>
      </c>
      <c r="L19" s="140">
        <v>89</v>
      </c>
      <c r="M19" s="206">
        <v>6</v>
      </c>
      <c r="N19" s="140">
        <v>887</v>
      </c>
      <c r="O19" s="141">
        <v>62</v>
      </c>
    </row>
    <row r="20" spans="1:15" x14ac:dyDescent="0.3">
      <c r="A20" s="204">
        <v>3</v>
      </c>
      <c r="B20" s="137" t="s">
        <v>738</v>
      </c>
      <c r="C20" s="137" t="s">
        <v>381</v>
      </c>
      <c r="D20" s="140">
        <v>88</v>
      </c>
      <c r="E20" s="206">
        <v>5</v>
      </c>
      <c r="F20" s="140">
        <v>903</v>
      </c>
      <c r="G20" s="141">
        <v>63</v>
      </c>
      <c r="I20" s="216">
        <v>6</v>
      </c>
      <c r="J20" s="137" t="s">
        <v>1036</v>
      </c>
      <c r="K20" s="137" t="s">
        <v>107</v>
      </c>
      <c r="L20" s="140">
        <v>83</v>
      </c>
      <c r="M20" s="206">
        <v>3</v>
      </c>
      <c r="N20" s="140">
        <v>893</v>
      </c>
      <c r="O20" s="141">
        <v>61</v>
      </c>
    </row>
    <row r="21" spans="1:15" x14ac:dyDescent="0.3">
      <c r="A21" s="216">
        <v>2</v>
      </c>
      <c r="B21" s="137" t="s">
        <v>736</v>
      </c>
      <c r="C21" s="137" t="s">
        <v>708</v>
      </c>
      <c r="D21" s="140">
        <v>88</v>
      </c>
      <c r="E21" s="206">
        <v>5</v>
      </c>
      <c r="F21" s="140">
        <v>888</v>
      </c>
      <c r="G21" s="141">
        <v>55</v>
      </c>
      <c r="I21" s="204">
        <v>1</v>
      </c>
      <c r="J21" s="137" t="s">
        <v>1037</v>
      </c>
      <c r="K21" s="137" t="s">
        <v>708</v>
      </c>
      <c r="L21" s="208">
        <v>93</v>
      </c>
      <c r="M21" s="206">
        <v>9</v>
      </c>
      <c r="N21" s="140">
        <v>879</v>
      </c>
      <c r="O21" s="141">
        <v>56</v>
      </c>
    </row>
    <row r="22" spans="1:15" x14ac:dyDescent="0.3">
      <c r="A22" s="216">
        <v>6</v>
      </c>
      <c r="B22" s="137" t="s">
        <v>531</v>
      </c>
      <c r="C22" s="137" t="s">
        <v>325</v>
      </c>
      <c r="D22" s="140">
        <v>90</v>
      </c>
      <c r="E22" s="206">
        <v>7</v>
      </c>
      <c r="F22" s="140">
        <v>874</v>
      </c>
      <c r="G22" s="141">
        <v>50</v>
      </c>
      <c r="I22" s="204">
        <v>3</v>
      </c>
      <c r="J22" s="137" t="s">
        <v>450</v>
      </c>
      <c r="K22" s="137" t="s">
        <v>451</v>
      </c>
      <c r="L22" s="140">
        <v>87</v>
      </c>
      <c r="M22" s="206">
        <v>5</v>
      </c>
      <c r="N22" s="140">
        <v>795</v>
      </c>
      <c r="O22" s="141">
        <v>51</v>
      </c>
    </row>
    <row r="23" spans="1:15" x14ac:dyDescent="0.3">
      <c r="A23" s="204">
        <v>9</v>
      </c>
      <c r="B23" s="137" t="s">
        <v>1038</v>
      </c>
      <c r="C23" s="137" t="s">
        <v>111</v>
      </c>
      <c r="D23" s="140">
        <v>79</v>
      </c>
      <c r="E23" s="206">
        <v>3</v>
      </c>
      <c r="F23" s="140">
        <v>838</v>
      </c>
      <c r="G23" s="141">
        <v>35</v>
      </c>
      <c r="I23" s="216">
        <v>8</v>
      </c>
      <c r="J23" s="137" t="s">
        <v>474</v>
      </c>
      <c r="K23" s="137" t="s">
        <v>325</v>
      </c>
      <c r="L23" s="140">
        <v>87</v>
      </c>
      <c r="M23" s="206">
        <v>5</v>
      </c>
      <c r="N23" s="140">
        <v>863</v>
      </c>
      <c r="O23" s="141">
        <v>50</v>
      </c>
    </row>
    <row r="24" spans="1:15" x14ac:dyDescent="0.3">
      <c r="A24" s="204">
        <v>5</v>
      </c>
      <c r="B24" s="137" t="s">
        <v>602</v>
      </c>
      <c r="C24" s="137" t="s">
        <v>157</v>
      </c>
      <c r="D24" s="140">
        <v>75</v>
      </c>
      <c r="E24" s="206">
        <v>2</v>
      </c>
      <c r="F24" s="140">
        <v>637</v>
      </c>
      <c r="G24" s="141">
        <v>18</v>
      </c>
      <c r="I24" s="216">
        <v>4</v>
      </c>
      <c r="J24" s="137" t="s">
        <v>478</v>
      </c>
      <c r="K24" s="137" t="s">
        <v>90</v>
      </c>
      <c r="L24" s="140" t="s">
        <v>45</v>
      </c>
      <c r="M24" s="206">
        <v>0</v>
      </c>
      <c r="N24" s="140">
        <v>0</v>
      </c>
      <c r="O24" s="141">
        <v>0</v>
      </c>
    </row>
    <row r="25" spans="1:15" x14ac:dyDescent="0.3">
      <c r="A25" s="217">
        <v>8</v>
      </c>
      <c r="B25" s="143" t="s">
        <v>1039</v>
      </c>
      <c r="C25" s="143" t="s">
        <v>111</v>
      </c>
      <c r="D25" s="146" t="s">
        <v>45</v>
      </c>
      <c r="E25" s="212">
        <v>0</v>
      </c>
      <c r="F25" s="146">
        <v>0</v>
      </c>
      <c r="G25" s="147">
        <v>0</v>
      </c>
      <c r="I25" s="210">
        <v>7</v>
      </c>
      <c r="J25" s="143" t="s">
        <v>1040</v>
      </c>
      <c r="K25" s="143" t="s">
        <v>369</v>
      </c>
      <c r="L25" s="146" t="s">
        <v>45</v>
      </c>
      <c r="M25" s="212">
        <v>0</v>
      </c>
      <c r="N25" s="146">
        <v>0</v>
      </c>
      <c r="O25" s="147">
        <v>0</v>
      </c>
    </row>
    <row r="27" spans="1:15" x14ac:dyDescent="0.3">
      <c r="A27" s="192"/>
      <c r="B27" s="193" t="s">
        <v>83</v>
      </c>
      <c r="C27" s="188" t="s">
        <v>1041</v>
      </c>
      <c r="D27" s="189"/>
      <c r="E27" s="194" t="s">
        <v>1042</v>
      </c>
      <c r="F27" s="193"/>
      <c r="G27" s="193"/>
      <c r="I27" s="192"/>
      <c r="J27" s="193" t="s">
        <v>86</v>
      </c>
      <c r="K27" s="188" t="s">
        <v>967</v>
      </c>
      <c r="L27" s="189"/>
      <c r="M27" s="194" t="s">
        <v>1043</v>
      </c>
      <c r="N27" s="193"/>
      <c r="O27" s="193"/>
    </row>
    <row r="28" spans="1:15" x14ac:dyDescent="0.3">
      <c r="A28" s="196"/>
      <c r="B28" s="197" t="s">
        <v>9</v>
      </c>
      <c r="C28" s="197" t="s">
        <v>10</v>
      </c>
      <c r="D28" s="198" t="s">
        <v>11</v>
      </c>
      <c r="E28" s="198" t="s">
        <v>12</v>
      </c>
      <c r="F28" s="198" t="s">
        <v>13</v>
      </c>
      <c r="G28" s="199" t="s">
        <v>14</v>
      </c>
      <c r="I28" s="196"/>
      <c r="J28" s="197" t="s">
        <v>9</v>
      </c>
      <c r="K28" s="197" t="s">
        <v>10</v>
      </c>
      <c r="L28" s="198" t="s">
        <v>11</v>
      </c>
      <c r="M28" s="198" t="s">
        <v>12</v>
      </c>
      <c r="N28" s="198" t="s">
        <v>13</v>
      </c>
      <c r="O28" s="199" t="s">
        <v>14</v>
      </c>
    </row>
    <row r="29" spans="1:15" x14ac:dyDescent="0.3">
      <c r="A29" s="200">
        <v>1</v>
      </c>
      <c r="B29" s="132" t="s">
        <v>186</v>
      </c>
      <c r="C29" s="132" t="s">
        <v>187</v>
      </c>
      <c r="D29" s="201">
        <v>88</v>
      </c>
      <c r="E29" s="201">
        <v>6</v>
      </c>
      <c r="F29" s="134">
        <v>906</v>
      </c>
      <c r="G29" s="135">
        <v>75</v>
      </c>
      <c r="I29" s="200">
        <v>7</v>
      </c>
      <c r="J29" s="132" t="s">
        <v>1044</v>
      </c>
      <c r="K29" s="132" t="s">
        <v>77</v>
      </c>
      <c r="L29" s="134">
        <v>90</v>
      </c>
      <c r="M29" s="201">
        <v>7</v>
      </c>
      <c r="N29" s="134">
        <v>915</v>
      </c>
      <c r="O29" s="135">
        <v>76</v>
      </c>
    </row>
    <row r="30" spans="1:15" x14ac:dyDescent="0.3">
      <c r="A30" s="204">
        <v>3</v>
      </c>
      <c r="B30" s="137" t="s">
        <v>1045</v>
      </c>
      <c r="C30" s="137" t="s">
        <v>1046</v>
      </c>
      <c r="D30" s="140">
        <v>94</v>
      </c>
      <c r="E30" s="206">
        <v>9</v>
      </c>
      <c r="F30" s="140">
        <v>906</v>
      </c>
      <c r="G30" s="141">
        <v>70</v>
      </c>
      <c r="I30" s="204">
        <v>3</v>
      </c>
      <c r="J30" s="137" t="s">
        <v>182</v>
      </c>
      <c r="K30" s="137" t="s">
        <v>157</v>
      </c>
      <c r="L30" s="140">
        <v>86</v>
      </c>
      <c r="M30" s="206">
        <v>4</v>
      </c>
      <c r="N30" s="140">
        <v>903</v>
      </c>
      <c r="O30" s="141">
        <v>66</v>
      </c>
    </row>
    <row r="31" spans="1:15" x14ac:dyDescent="0.3">
      <c r="A31" s="204">
        <v>9</v>
      </c>
      <c r="B31" s="137" t="s">
        <v>211</v>
      </c>
      <c r="C31" s="137" t="s">
        <v>96</v>
      </c>
      <c r="D31" s="140">
        <v>89</v>
      </c>
      <c r="E31" s="206">
        <v>7</v>
      </c>
      <c r="F31" s="140">
        <v>890</v>
      </c>
      <c r="G31" s="141">
        <v>70</v>
      </c>
      <c r="I31" s="216">
        <v>4</v>
      </c>
      <c r="J31" s="137" t="s">
        <v>393</v>
      </c>
      <c r="K31" s="137" t="s">
        <v>425</v>
      </c>
      <c r="L31" s="140">
        <v>90</v>
      </c>
      <c r="M31" s="206">
        <v>7</v>
      </c>
      <c r="N31" s="140">
        <v>905</v>
      </c>
      <c r="O31" s="141">
        <v>63</v>
      </c>
    </row>
    <row r="32" spans="1:15" x14ac:dyDescent="0.3">
      <c r="A32" s="216">
        <v>4</v>
      </c>
      <c r="B32" s="137" t="s">
        <v>1047</v>
      </c>
      <c r="C32" s="137" t="s">
        <v>111</v>
      </c>
      <c r="D32" s="140">
        <v>88</v>
      </c>
      <c r="E32" s="206">
        <v>6</v>
      </c>
      <c r="F32" s="140">
        <v>878</v>
      </c>
      <c r="G32" s="141">
        <v>59</v>
      </c>
      <c r="I32" s="216">
        <v>8</v>
      </c>
      <c r="J32" s="137" t="s">
        <v>1048</v>
      </c>
      <c r="K32" s="137" t="s">
        <v>64</v>
      </c>
      <c r="L32" s="140">
        <v>87</v>
      </c>
      <c r="M32" s="206">
        <v>5</v>
      </c>
      <c r="N32" s="140">
        <v>899</v>
      </c>
      <c r="O32" s="141">
        <v>58</v>
      </c>
    </row>
    <row r="33" spans="1:15" x14ac:dyDescent="0.3">
      <c r="A33" s="204">
        <v>7</v>
      </c>
      <c r="B33" s="137" t="s">
        <v>589</v>
      </c>
      <c r="C33" s="137" t="s">
        <v>111</v>
      </c>
      <c r="D33" s="140">
        <v>92</v>
      </c>
      <c r="E33" s="206">
        <v>8</v>
      </c>
      <c r="F33" s="140">
        <v>870</v>
      </c>
      <c r="G33" s="141">
        <v>58</v>
      </c>
      <c r="I33" s="204">
        <v>1</v>
      </c>
      <c r="J33" s="137" t="s">
        <v>1049</v>
      </c>
      <c r="K33" s="137" t="s">
        <v>57</v>
      </c>
      <c r="L33" s="208">
        <v>91</v>
      </c>
      <c r="M33" s="206">
        <v>8</v>
      </c>
      <c r="N33" s="140">
        <v>885</v>
      </c>
      <c r="O33" s="141">
        <v>57</v>
      </c>
    </row>
    <row r="34" spans="1:15" x14ac:dyDescent="0.3">
      <c r="A34" s="216">
        <v>2</v>
      </c>
      <c r="B34" s="137" t="s">
        <v>427</v>
      </c>
      <c r="C34" s="137" t="s">
        <v>428</v>
      </c>
      <c r="D34" s="140">
        <v>87</v>
      </c>
      <c r="E34" s="206">
        <v>4</v>
      </c>
      <c r="F34" s="140">
        <v>857</v>
      </c>
      <c r="G34" s="141">
        <v>50</v>
      </c>
      <c r="I34" s="204">
        <v>9</v>
      </c>
      <c r="J34" s="137" t="s">
        <v>1050</v>
      </c>
      <c r="K34" s="137" t="s">
        <v>157</v>
      </c>
      <c r="L34" s="140">
        <v>86</v>
      </c>
      <c r="M34" s="206">
        <v>4</v>
      </c>
      <c r="N34" s="140">
        <v>873</v>
      </c>
      <c r="O34" s="141">
        <v>48</v>
      </c>
    </row>
    <row r="35" spans="1:15" x14ac:dyDescent="0.3">
      <c r="A35" s="216">
        <v>8</v>
      </c>
      <c r="B35" s="137" t="s">
        <v>1051</v>
      </c>
      <c r="C35" s="137" t="s">
        <v>369</v>
      </c>
      <c r="D35" s="140">
        <v>85</v>
      </c>
      <c r="E35" s="206">
        <v>3</v>
      </c>
      <c r="F35" s="140">
        <v>678</v>
      </c>
      <c r="G35" s="141">
        <v>36</v>
      </c>
      <c r="I35" s="216">
        <v>6</v>
      </c>
      <c r="J35" s="137" t="s">
        <v>210</v>
      </c>
      <c r="K35" s="137" t="s">
        <v>204</v>
      </c>
      <c r="L35" s="140">
        <v>92</v>
      </c>
      <c r="M35" s="206">
        <v>9</v>
      </c>
      <c r="N35" s="140">
        <v>872</v>
      </c>
      <c r="O35" s="141">
        <v>48</v>
      </c>
    </row>
    <row r="36" spans="1:15" x14ac:dyDescent="0.3">
      <c r="A36" s="204">
        <v>5</v>
      </c>
      <c r="B36" s="137" t="s">
        <v>1052</v>
      </c>
      <c r="C36" s="137" t="s">
        <v>369</v>
      </c>
      <c r="D36" s="140">
        <v>72</v>
      </c>
      <c r="E36" s="206">
        <v>2</v>
      </c>
      <c r="F36" s="140">
        <v>799</v>
      </c>
      <c r="G36" s="141">
        <v>33</v>
      </c>
      <c r="I36" s="204">
        <v>5</v>
      </c>
      <c r="J36" s="137" t="s">
        <v>798</v>
      </c>
      <c r="K36" s="137" t="s">
        <v>31</v>
      </c>
      <c r="L36" s="140">
        <v>79</v>
      </c>
      <c r="M36" s="206">
        <v>2</v>
      </c>
      <c r="N36" s="140">
        <v>786</v>
      </c>
      <c r="O36" s="141">
        <v>25</v>
      </c>
    </row>
    <row r="37" spans="1:15" x14ac:dyDescent="0.3">
      <c r="A37" s="217">
        <v>6</v>
      </c>
      <c r="B37" s="143" t="s">
        <v>397</v>
      </c>
      <c r="C37" s="143" t="s">
        <v>369</v>
      </c>
      <c r="D37" s="146">
        <v>60</v>
      </c>
      <c r="E37" s="212">
        <v>1</v>
      </c>
      <c r="F37" s="146">
        <v>519</v>
      </c>
      <c r="G37" s="147">
        <v>12</v>
      </c>
      <c r="I37" s="217">
        <v>2</v>
      </c>
      <c r="J37" s="143" t="s">
        <v>756</v>
      </c>
      <c r="K37" s="143" t="s">
        <v>31</v>
      </c>
      <c r="L37" s="146" t="s">
        <v>45</v>
      </c>
      <c r="M37" s="212">
        <v>0</v>
      </c>
      <c r="N37" s="146">
        <v>349</v>
      </c>
      <c r="O37" s="147">
        <v>16</v>
      </c>
    </row>
    <row r="39" spans="1:15" x14ac:dyDescent="0.3">
      <c r="A39" s="192"/>
      <c r="B39" s="193" t="s">
        <v>115</v>
      </c>
      <c r="C39" s="188" t="s">
        <v>857</v>
      </c>
      <c r="D39" s="189"/>
      <c r="E39" s="194" t="s">
        <v>1053</v>
      </c>
      <c r="F39" s="193"/>
      <c r="G39" s="193"/>
      <c r="I39" s="192"/>
      <c r="J39" s="193" t="s">
        <v>118</v>
      </c>
      <c r="K39" s="188" t="s">
        <v>1054</v>
      </c>
      <c r="L39" s="189"/>
      <c r="M39" s="194" t="s">
        <v>1055</v>
      </c>
      <c r="N39" s="193"/>
      <c r="O39" s="193"/>
    </row>
    <row r="40" spans="1:15" x14ac:dyDescent="0.3">
      <c r="A40" s="196"/>
      <c r="B40" s="197" t="s">
        <v>9</v>
      </c>
      <c r="C40" s="197" t="s">
        <v>10</v>
      </c>
      <c r="D40" s="198" t="s">
        <v>11</v>
      </c>
      <c r="E40" s="198" t="s">
        <v>12</v>
      </c>
      <c r="F40" s="198" t="s">
        <v>13</v>
      </c>
      <c r="G40" s="199" t="s">
        <v>14</v>
      </c>
      <c r="I40" s="196"/>
      <c r="J40" s="197" t="s">
        <v>9</v>
      </c>
      <c r="K40" s="197" t="s">
        <v>10</v>
      </c>
      <c r="L40" s="198" t="s">
        <v>11</v>
      </c>
      <c r="M40" s="198" t="s">
        <v>12</v>
      </c>
      <c r="N40" s="198" t="s">
        <v>13</v>
      </c>
      <c r="O40" s="199" t="s">
        <v>14</v>
      </c>
    </row>
    <row r="41" spans="1:15" x14ac:dyDescent="0.3">
      <c r="A41" s="215">
        <v>8</v>
      </c>
      <c r="B41" s="132" t="s">
        <v>203</v>
      </c>
      <c r="C41" s="132" t="s">
        <v>204</v>
      </c>
      <c r="D41" s="134">
        <v>94</v>
      </c>
      <c r="E41" s="201">
        <v>8</v>
      </c>
      <c r="F41" s="134">
        <v>929</v>
      </c>
      <c r="G41" s="135">
        <v>85</v>
      </c>
      <c r="I41" s="200">
        <v>9</v>
      </c>
      <c r="J41" s="132" t="s">
        <v>472</v>
      </c>
      <c r="K41" s="132" t="s">
        <v>19</v>
      </c>
      <c r="L41" s="134">
        <v>86</v>
      </c>
      <c r="M41" s="201">
        <v>9</v>
      </c>
      <c r="N41" s="134">
        <v>901</v>
      </c>
      <c r="O41" s="135">
        <v>78</v>
      </c>
    </row>
    <row r="42" spans="1:15" x14ac:dyDescent="0.3">
      <c r="A42" s="216">
        <v>2</v>
      </c>
      <c r="B42" s="137" t="s">
        <v>770</v>
      </c>
      <c r="C42" s="137" t="s">
        <v>325</v>
      </c>
      <c r="D42" s="140">
        <v>95</v>
      </c>
      <c r="E42" s="206">
        <v>9</v>
      </c>
      <c r="F42" s="140">
        <v>894</v>
      </c>
      <c r="G42" s="141">
        <v>64</v>
      </c>
      <c r="I42" s="216">
        <v>4</v>
      </c>
      <c r="J42" s="137" t="s">
        <v>1056</v>
      </c>
      <c r="K42" s="137" t="s">
        <v>369</v>
      </c>
      <c r="L42" s="140">
        <v>85</v>
      </c>
      <c r="M42" s="206">
        <v>8</v>
      </c>
      <c r="N42" s="140">
        <v>880</v>
      </c>
      <c r="O42" s="141">
        <v>72</v>
      </c>
    </row>
    <row r="43" spans="1:15" x14ac:dyDescent="0.3">
      <c r="A43" s="204">
        <v>7</v>
      </c>
      <c r="B43" s="137" t="s">
        <v>1057</v>
      </c>
      <c r="C43" s="137" t="s">
        <v>92</v>
      </c>
      <c r="D43" s="140">
        <v>85</v>
      </c>
      <c r="E43" s="206">
        <v>5</v>
      </c>
      <c r="F43" s="140">
        <v>877</v>
      </c>
      <c r="G43" s="141">
        <v>60</v>
      </c>
      <c r="I43" s="204">
        <v>1</v>
      </c>
      <c r="J43" s="137" t="s">
        <v>1058</v>
      </c>
      <c r="K43" s="137" t="s">
        <v>72</v>
      </c>
      <c r="L43" s="208">
        <v>81</v>
      </c>
      <c r="M43" s="206">
        <v>6</v>
      </c>
      <c r="N43" s="140">
        <v>855</v>
      </c>
      <c r="O43" s="141">
        <v>57</v>
      </c>
    </row>
    <row r="44" spans="1:15" x14ac:dyDescent="0.3">
      <c r="A44" s="204">
        <v>9</v>
      </c>
      <c r="B44" s="137" t="s">
        <v>360</v>
      </c>
      <c r="C44" s="137" t="s">
        <v>157</v>
      </c>
      <c r="D44" s="140">
        <v>90</v>
      </c>
      <c r="E44" s="206">
        <v>7</v>
      </c>
      <c r="F44" s="140">
        <v>871</v>
      </c>
      <c r="G44" s="141">
        <v>52</v>
      </c>
      <c r="I44" s="204">
        <v>7</v>
      </c>
      <c r="J44" s="137" t="s">
        <v>1059</v>
      </c>
      <c r="K44" s="137" t="s">
        <v>1046</v>
      </c>
      <c r="L44" s="140">
        <v>84</v>
      </c>
      <c r="M44" s="206">
        <v>7</v>
      </c>
      <c r="N44" s="140">
        <v>782</v>
      </c>
      <c r="O44" s="141">
        <v>57</v>
      </c>
    </row>
    <row r="45" spans="1:15" x14ac:dyDescent="0.3">
      <c r="A45" s="216">
        <v>4</v>
      </c>
      <c r="B45" s="137" t="s">
        <v>1060</v>
      </c>
      <c r="C45" s="137" t="s">
        <v>57</v>
      </c>
      <c r="D45" s="140">
        <v>84</v>
      </c>
      <c r="E45" s="206">
        <v>3</v>
      </c>
      <c r="F45" s="140">
        <v>876</v>
      </c>
      <c r="G45" s="141">
        <v>51</v>
      </c>
      <c r="I45" s="204">
        <v>5</v>
      </c>
      <c r="J45" s="137" t="s">
        <v>1061</v>
      </c>
      <c r="K45" s="137" t="s">
        <v>31</v>
      </c>
      <c r="L45" s="140">
        <v>77</v>
      </c>
      <c r="M45" s="206">
        <v>3</v>
      </c>
      <c r="N45" s="140">
        <v>842</v>
      </c>
      <c r="O45" s="141">
        <v>49</v>
      </c>
    </row>
    <row r="46" spans="1:15" x14ac:dyDescent="0.3">
      <c r="A46" s="204">
        <v>1</v>
      </c>
      <c r="B46" s="137" t="s">
        <v>1062</v>
      </c>
      <c r="C46" s="137" t="s">
        <v>476</v>
      </c>
      <c r="D46" s="208">
        <v>85</v>
      </c>
      <c r="E46" s="206">
        <v>5</v>
      </c>
      <c r="F46" s="140">
        <v>846</v>
      </c>
      <c r="G46" s="141">
        <v>46</v>
      </c>
      <c r="I46" s="216">
        <v>8</v>
      </c>
      <c r="J46" s="137" t="s">
        <v>440</v>
      </c>
      <c r="K46" s="137" t="s">
        <v>111</v>
      </c>
      <c r="L46" s="140">
        <v>78</v>
      </c>
      <c r="M46" s="206">
        <v>4</v>
      </c>
      <c r="N46" s="140">
        <v>827</v>
      </c>
      <c r="O46" s="141">
        <v>44</v>
      </c>
    </row>
    <row r="47" spans="1:15" x14ac:dyDescent="0.3">
      <c r="A47" s="204">
        <v>5</v>
      </c>
      <c r="B47" s="137" t="s">
        <v>1063</v>
      </c>
      <c r="C47" s="137" t="s">
        <v>79</v>
      </c>
      <c r="D47" s="140">
        <v>86</v>
      </c>
      <c r="E47" s="206">
        <v>6</v>
      </c>
      <c r="F47" s="140">
        <v>863</v>
      </c>
      <c r="G47" s="141">
        <v>44</v>
      </c>
      <c r="I47" s="204">
        <v>3</v>
      </c>
      <c r="J47" s="137" t="s">
        <v>748</v>
      </c>
      <c r="K47" s="137" t="s">
        <v>79</v>
      </c>
      <c r="L47" s="140">
        <v>79</v>
      </c>
      <c r="M47" s="206">
        <v>5</v>
      </c>
      <c r="N47" s="140">
        <v>833</v>
      </c>
      <c r="O47" s="141">
        <v>43</v>
      </c>
    </row>
    <row r="48" spans="1:15" x14ac:dyDescent="0.3">
      <c r="A48" s="204">
        <v>3</v>
      </c>
      <c r="B48" s="137" t="s">
        <v>452</v>
      </c>
      <c r="C48" s="137" t="s">
        <v>451</v>
      </c>
      <c r="D48" s="140" t="s">
        <v>45</v>
      </c>
      <c r="E48" s="206">
        <v>0</v>
      </c>
      <c r="F48" s="140">
        <v>527</v>
      </c>
      <c r="G48" s="141">
        <v>32</v>
      </c>
      <c r="I48" s="216">
        <v>6</v>
      </c>
      <c r="J48" s="137" t="s">
        <v>1064</v>
      </c>
      <c r="K48" s="137" t="s">
        <v>92</v>
      </c>
      <c r="L48" s="140">
        <v>0</v>
      </c>
      <c r="M48" s="206">
        <v>0</v>
      </c>
      <c r="N48" s="140">
        <v>615</v>
      </c>
      <c r="O48" s="141">
        <v>42</v>
      </c>
    </row>
    <row r="49" spans="1:15" x14ac:dyDescent="0.3">
      <c r="A49" s="217">
        <v>6</v>
      </c>
      <c r="B49" s="143" t="s">
        <v>374</v>
      </c>
      <c r="C49" s="143" t="s">
        <v>369</v>
      </c>
      <c r="D49" s="146" t="s">
        <v>45</v>
      </c>
      <c r="E49" s="212">
        <v>0</v>
      </c>
      <c r="F49" s="146">
        <v>347</v>
      </c>
      <c r="G49" s="147">
        <v>21</v>
      </c>
      <c r="I49" s="217">
        <v>2</v>
      </c>
      <c r="J49" s="143" t="s">
        <v>542</v>
      </c>
      <c r="K49" s="143" t="s">
        <v>543</v>
      </c>
      <c r="L49" s="146" t="s">
        <v>45</v>
      </c>
      <c r="M49" s="212">
        <v>0</v>
      </c>
      <c r="N49" s="146">
        <v>221</v>
      </c>
      <c r="O49" s="147">
        <v>4</v>
      </c>
    </row>
    <row r="51" spans="1:15" x14ac:dyDescent="0.3">
      <c r="A51" s="192"/>
      <c r="B51" s="193" t="s">
        <v>142</v>
      </c>
      <c r="C51" s="188" t="s">
        <v>1065</v>
      </c>
      <c r="D51" s="189"/>
      <c r="E51" s="194" t="s">
        <v>1066</v>
      </c>
      <c r="F51" s="193"/>
      <c r="G51" s="193"/>
      <c r="I51" s="192"/>
      <c r="J51" s="193" t="s">
        <v>145</v>
      </c>
      <c r="K51" s="188" t="s">
        <v>872</v>
      </c>
      <c r="L51" s="189"/>
      <c r="M51" s="194" t="s">
        <v>1067</v>
      </c>
      <c r="N51" s="193"/>
      <c r="O51" s="193"/>
    </row>
    <row r="52" spans="1:15" x14ac:dyDescent="0.3">
      <c r="A52" s="196"/>
      <c r="B52" s="197" t="s">
        <v>9</v>
      </c>
      <c r="C52" s="197" t="s">
        <v>10</v>
      </c>
      <c r="D52" s="198" t="s">
        <v>11</v>
      </c>
      <c r="E52" s="198" t="s">
        <v>12</v>
      </c>
      <c r="F52" s="198" t="s">
        <v>13</v>
      </c>
      <c r="G52" s="199" t="s">
        <v>14</v>
      </c>
      <c r="I52" s="196"/>
      <c r="J52" s="197" t="s">
        <v>9</v>
      </c>
      <c r="K52" s="197" t="s">
        <v>10</v>
      </c>
      <c r="L52" s="198" t="s">
        <v>11</v>
      </c>
      <c r="M52" s="198" t="s">
        <v>12</v>
      </c>
      <c r="N52" s="198" t="s">
        <v>13</v>
      </c>
      <c r="O52" s="199" t="s">
        <v>14</v>
      </c>
    </row>
    <row r="53" spans="1:15" x14ac:dyDescent="0.3">
      <c r="A53" s="200">
        <v>5</v>
      </c>
      <c r="B53" s="132" t="s">
        <v>1068</v>
      </c>
      <c r="C53" s="132" t="s">
        <v>539</v>
      </c>
      <c r="D53" s="134">
        <v>100</v>
      </c>
      <c r="E53" s="201">
        <v>9</v>
      </c>
      <c r="F53" s="134">
        <v>978</v>
      </c>
      <c r="G53" s="135">
        <v>90</v>
      </c>
      <c r="I53" s="215">
        <v>8</v>
      </c>
      <c r="J53" s="132" t="s">
        <v>1069</v>
      </c>
      <c r="K53" s="132" t="s">
        <v>369</v>
      </c>
      <c r="L53" s="134">
        <v>94</v>
      </c>
      <c r="M53" s="201">
        <v>9</v>
      </c>
      <c r="N53" s="134">
        <v>916</v>
      </c>
      <c r="O53" s="135">
        <v>87</v>
      </c>
    </row>
    <row r="54" spans="1:15" x14ac:dyDescent="0.3">
      <c r="A54" s="216">
        <v>4</v>
      </c>
      <c r="B54" s="137" t="s">
        <v>961</v>
      </c>
      <c r="C54" s="137" t="s">
        <v>157</v>
      </c>
      <c r="D54" s="140">
        <v>91</v>
      </c>
      <c r="E54" s="206">
        <v>8</v>
      </c>
      <c r="F54" s="140">
        <v>892</v>
      </c>
      <c r="G54" s="141">
        <v>75</v>
      </c>
      <c r="I54" s="216">
        <v>6</v>
      </c>
      <c r="J54" s="137" t="s">
        <v>754</v>
      </c>
      <c r="K54" s="137" t="s">
        <v>480</v>
      </c>
      <c r="L54" s="140">
        <v>88</v>
      </c>
      <c r="M54" s="206">
        <v>8</v>
      </c>
      <c r="N54" s="140">
        <v>869</v>
      </c>
      <c r="O54" s="141">
        <v>69</v>
      </c>
    </row>
    <row r="55" spans="1:15" x14ac:dyDescent="0.3">
      <c r="A55" s="204">
        <v>7</v>
      </c>
      <c r="B55" s="137" t="s">
        <v>1070</v>
      </c>
      <c r="C55" s="137" t="s">
        <v>92</v>
      </c>
      <c r="D55" s="140">
        <v>82</v>
      </c>
      <c r="E55" s="206">
        <v>5</v>
      </c>
      <c r="F55" s="140">
        <v>843</v>
      </c>
      <c r="G55" s="141">
        <v>59</v>
      </c>
      <c r="I55" s="204">
        <v>5</v>
      </c>
      <c r="J55" s="137" t="s">
        <v>95</v>
      </c>
      <c r="K55" s="137" t="s">
        <v>96</v>
      </c>
      <c r="L55" s="140">
        <v>84</v>
      </c>
      <c r="M55" s="206">
        <v>6</v>
      </c>
      <c r="N55" s="140">
        <v>859</v>
      </c>
      <c r="O55" s="141">
        <v>64</v>
      </c>
    </row>
    <row r="56" spans="1:15" x14ac:dyDescent="0.3">
      <c r="A56" s="216">
        <v>2</v>
      </c>
      <c r="B56" s="137" t="s">
        <v>1071</v>
      </c>
      <c r="C56" s="137" t="s">
        <v>1046</v>
      </c>
      <c r="D56" s="140">
        <v>88</v>
      </c>
      <c r="E56" s="206">
        <v>7</v>
      </c>
      <c r="F56" s="140">
        <v>838</v>
      </c>
      <c r="G56" s="141">
        <v>55</v>
      </c>
      <c r="I56" s="204">
        <v>3</v>
      </c>
      <c r="J56" s="137" t="s">
        <v>1072</v>
      </c>
      <c r="K56" s="137" t="s">
        <v>111</v>
      </c>
      <c r="L56" s="140">
        <v>87</v>
      </c>
      <c r="M56" s="206">
        <v>7</v>
      </c>
      <c r="N56" s="140">
        <v>844</v>
      </c>
      <c r="O56" s="141">
        <v>58</v>
      </c>
    </row>
    <row r="57" spans="1:15" x14ac:dyDescent="0.3">
      <c r="A57" s="204">
        <v>9</v>
      </c>
      <c r="B57" s="137" t="s">
        <v>1073</v>
      </c>
      <c r="C57" s="137" t="s">
        <v>77</v>
      </c>
      <c r="D57" s="140">
        <v>83</v>
      </c>
      <c r="E57" s="206">
        <v>6</v>
      </c>
      <c r="F57" s="140">
        <v>820</v>
      </c>
      <c r="G57" s="141">
        <v>48</v>
      </c>
      <c r="I57" s="204">
        <v>1</v>
      </c>
      <c r="J57" s="137" t="s">
        <v>1074</v>
      </c>
      <c r="K57" s="137" t="s">
        <v>476</v>
      </c>
      <c r="L57" s="208">
        <v>77</v>
      </c>
      <c r="M57" s="206">
        <v>3</v>
      </c>
      <c r="N57" s="140">
        <v>833</v>
      </c>
      <c r="O57" s="141">
        <v>54</v>
      </c>
    </row>
    <row r="58" spans="1:15" x14ac:dyDescent="0.3">
      <c r="A58" s="204">
        <v>3</v>
      </c>
      <c r="B58" s="137" t="s">
        <v>1075</v>
      </c>
      <c r="C58" s="137" t="s">
        <v>539</v>
      </c>
      <c r="D58" s="140">
        <v>82</v>
      </c>
      <c r="E58" s="206">
        <v>5</v>
      </c>
      <c r="F58" s="140">
        <v>744</v>
      </c>
      <c r="G58" s="141">
        <v>47</v>
      </c>
      <c r="I58" s="204">
        <v>9</v>
      </c>
      <c r="J58" s="137" t="s">
        <v>1076</v>
      </c>
      <c r="K58" s="137" t="s">
        <v>114</v>
      </c>
      <c r="L58" s="140">
        <v>81</v>
      </c>
      <c r="M58" s="206">
        <v>5</v>
      </c>
      <c r="N58" s="140">
        <v>829</v>
      </c>
      <c r="O58" s="141">
        <v>51</v>
      </c>
    </row>
    <row r="59" spans="1:15" x14ac:dyDescent="0.3">
      <c r="A59" s="216">
        <v>8</v>
      </c>
      <c r="B59" s="137" t="s">
        <v>720</v>
      </c>
      <c r="C59" s="137" t="s">
        <v>721</v>
      </c>
      <c r="D59" s="140" t="s">
        <v>45</v>
      </c>
      <c r="E59" s="206">
        <v>0</v>
      </c>
      <c r="F59" s="140">
        <v>508</v>
      </c>
      <c r="G59" s="141">
        <v>35</v>
      </c>
      <c r="I59" s="216">
        <v>4</v>
      </c>
      <c r="J59" s="137" t="s">
        <v>158</v>
      </c>
      <c r="K59" s="137" t="s">
        <v>57</v>
      </c>
      <c r="L59" s="140">
        <v>81</v>
      </c>
      <c r="M59" s="206">
        <v>5</v>
      </c>
      <c r="N59" s="140">
        <v>822</v>
      </c>
      <c r="O59" s="141">
        <v>48</v>
      </c>
    </row>
    <row r="60" spans="1:15" x14ac:dyDescent="0.3">
      <c r="A60" s="204">
        <v>1</v>
      </c>
      <c r="B60" s="137" t="s">
        <v>1077</v>
      </c>
      <c r="C60" s="137" t="s">
        <v>57</v>
      </c>
      <c r="D60" s="208" t="s">
        <v>45</v>
      </c>
      <c r="E60" s="206">
        <v>0</v>
      </c>
      <c r="F60" s="140">
        <v>0</v>
      </c>
      <c r="G60" s="141">
        <v>0</v>
      </c>
      <c r="I60" s="216">
        <v>2</v>
      </c>
      <c r="J60" s="137" t="s">
        <v>1078</v>
      </c>
      <c r="K60" s="137" t="s">
        <v>111</v>
      </c>
      <c r="L60" s="140" t="s">
        <v>45</v>
      </c>
      <c r="M60" s="206">
        <v>0</v>
      </c>
      <c r="N60" s="140">
        <v>0</v>
      </c>
      <c r="O60" s="141">
        <v>0</v>
      </c>
    </row>
    <row r="61" spans="1:15" x14ac:dyDescent="0.3">
      <c r="A61" s="217">
        <v>6</v>
      </c>
      <c r="B61" s="143" t="s">
        <v>1079</v>
      </c>
      <c r="C61" s="143" t="s">
        <v>31</v>
      </c>
      <c r="D61" s="146" t="s">
        <v>45</v>
      </c>
      <c r="E61" s="212">
        <v>0</v>
      </c>
      <c r="F61" s="146">
        <v>0</v>
      </c>
      <c r="G61" s="147">
        <v>0</v>
      </c>
      <c r="I61" s="210">
        <v>7</v>
      </c>
      <c r="J61" s="143" t="s">
        <v>754</v>
      </c>
      <c r="K61" s="143" t="s">
        <v>543</v>
      </c>
      <c r="L61" s="146" t="s">
        <v>41</v>
      </c>
      <c r="M61" s="212">
        <v>0</v>
      </c>
      <c r="N61" s="146">
        <v>0</v>
      </c>
      <c r="O61" s="147">
        <v>0</v>
      </c>
    </row>
    <row r="63" spans="1:15" x14ac:dyDescent="0.3">
      <c r="B63" s="203" t="s">
        <v>1080</v>
      </c>
      <c r="C63" s="203"/>
      <c r="D63" s="203"/>
      <c r="E63" s="203"/>
      <c r="F63" s="218" t="s">
        <v>168</v>
      </c>
      <c r="G63" s="203"/>
    </row>
    <row r="64" spans="1:15" x14ac:dyDescent="0.3">
      <c r="B64" s="203" t="s">
        <v>169</v>
      </c>
      <c r="C64" s="203"/>
      <c r="D64" s="203"/>
      <c r="E64" s="203"/>
      <c r="F64" s="203"/>
      <c r="G64" s="203"/>
    </row>
  </sheetData>
  <hyperlinks>
    <hyperlink ref="B2" location="'Index'!A3" tooltip="Go to the Index sheet" display="á" xr:uid="{4961B253-4623-42AB-B5BA-B1464F331F47}"/>
  </hyperlinks>
  <printOptions horizontalCentered="1"/>
  <pageMargins left="0.31527777777777799" right="0.31527777777777799" top="1.1812499999999999" bottom="0.39374999999999999" header="0.39374999999999999" footer="0.511811023622047"/>
  <pageSetup paperSize="9" scale="75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BD28A-6143-4E48-A805-B5363077F029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236</v>
      </c>
      <c r="E3" s="9" t="s">
        <v>237</v>
      </c>
      <c r="F3" s="8"/>
      <c r="G3" s="8"/>
      <c r="H3" s="35"/>
      <c r="I3" s="35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35"/>
    </row>
    <row r="5" spans="1:9" ht="15.75" customHeight="1" x14ac:dyDescent="0.3">
      <c r="A5" s="38">
        <v>6</v>
      </c>
      <c r="B5" s="15" t="s">
        <v>18</v>
      </c>
      <c r="C5" s="15" t="s">
        <v>19</v>
      </c>
      <c r="D5" s="36">
        <v>187</v>
      </c>
      <c r="E5" s="16">
        <v>8</v>
      </c>
      <c r="F5" s="36">
        <v>1886</v>
      </c>
      <c r="G5" s="37">
        <v>77</v>
      </c>
      <c r="H5" s="35"/>
      <c r="I5" s="35"/>
    </row>
    <row r="6" spans="1:9" ht="15.75" customHeight="1" x14ac:dyDescent="0.3">
      <c r="A6" s="18">
        <v>5</v>
      </c>
      <c r="B6" s="19" t="s">
        <v>20</v>
      </c>
      <c r="C6" s="19" t="s">
        <v>21</v>
      </c>
      <c r="D6" s="39">
        <v>181</v>
      </c>
      <c r="E6" s="20">
        <v>7</v>
      </c>
      <c r="F6" s="39">
        <v>1835</v>
      </c>
      <c r="G6" s="40">
        <v>63</v>
      </c>
      <c r="H6" s="35"/>
      <c r="I6" s="35"/>
    </row>
    <row r="7" spans="1:9" ht="15.75" customHeight="1" x14ac:dyDescent="0.3">
      <c r="A7" s="18">
        <v>1</v>
      </c>
      <c r="B7" s="19" t="s">
        <v>30</v>
      </c>
      <c r="C7" s="19" t="s">
        <v>31</v>
      </c>
      <c r="D7" s="20">
        <v>180</v>
      </c>
      <c r="E7" s="20">
        <v>4</v>
      </c>
      <c r="F7" s="23">
        <v>1821</v>
      </c>
      <c r="G7" s="24">
        <v>57</v>
      </c>
      <c r="H7" s="35"/>
      <c r="I7" s="35"/>
    </row>
    <row r="8" spans="1:9" ht="15.75" customHeight="1" x14ac:dyDescent="0.3">
      <c r="A8" s="41">
        <v>2</v>
      </c>
      <c r="B8" s="19" t="s">
        <v>65</v>
      </c>
      <c r="C8" s="19" t="s">
        <v>27</v>
      </c>
      <c r="D8" s="39">
        <v>181</v>
      </c>
      <c r="E8" s="20">
        <v>7</v>
      </c>
      <c r="F8" s="39">
        <v>1817</v>
      </c>
      <c r="G8" s="40">
        <v>51</v>
      </c>
      <c r="H8" s="35"/>
      <c r="I8" s="35"/>
    </row>
    <row r="9" spans="1:9" ht="15.75" customHeight="1" x14ac:dyDescent="0.3">
      <c r="A9" s="18">
        <v>7</v>
      </c>
      <c r="B9" s="19" t="s">
        <v>63</v>
      </c>
      <c r="C9" s="19" t="s">
        <v>64</v>
      </c>
      <c r="D9" s="39">
        <v>181</v>
      </c>
      <c r="E9" s="20">
        <v>7</v>
      </c>
      <c r="F9" s="39">
        <v>1780</v>
      </c>
      <c r="G9" s="40">
        <v>43</v>
      </c>
      <c r="H9" s="35"/>
      <c r="I9" s="35"/>
    </row>
    <row r="10" spans="1:9" ht="15.75" customHeight="1" x14ac:dyDescent="0.3">
      <c r="A10" s="18">
        <v>3</v>
      </c>
      <c r="B10" s="19" t="s">
        <v>66</v>
      </c>
      <c r="C10" s="19" t="s">
        <v>21</v>
      </c>
      <c r="D10" s="39">
        <v>177</v>
      </c>
      <c r="E10" s="20">
        <v>2</v>
      </c>
      <c r="F10" s="39">
        <v>1760</v>
      </c>
      <c r="G10" s="40">
        <v>26</v>
      </c>
      <c r="H10" s="35"/>
      <c r="I10" s="35"/>
    </row>
    <row r="11" spans="1:9" ht="15.75" customHeight="1" x14ac:dyDescent="0.3">
      <c r="A11" s="41">
        <v>8</v>
      </c>
      <c r="B11" s="19" t="s">
        <v>70</v>
      </c>
      <c r="C11" s="19" t="s">
        <v>69</v>
      </c>
      <c r="D11" s="39">
        <v>178</v>
      </c>
      <c r="E11" s="20">
        <v>3</v>
      </c>
      <c r="F11" s="39">
        <v>1766</v>
      </c>
      <c r="G11" s="40">
        <v>24</v>
      </c>
      <c r="H11" s="35"/>
      <c r="I11" s="35"/>
    </row>
    <row r="12" spans="1:9" ht="15.75" customHeight="1" x14ac:dyDescent="0.3">
      <c r="A12" s="42">
        <v>4</v>
      </c>
      <c r="B12" s="26" t="s">
        <v>39</v>
      </c>
      <c r="C12" s="26" t="s">
        <v>40</v>
      </c>
      <c r="D12" s="43" t="s">
        <v>41</v>
      </c>
      <c r="E12" s="27">
        <v>0</v>
      </c>
      <c r="F12" s="43">
        <v>734</v>
      </c>
      <c r="G12" s="44">
        <v>24</v>
      </c>
      <c r="H12" s="35"/>
      <c r="I12" s="35"/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7"/>
      <c r="B14" s="8" t="s">
        <v>6</v>
      </c>
      <c r="C14" s="6" t="s">
        <v>238</v>
      </c>
      <c r="E14" s="9" t="s">
        <v>239</v>
      </c>
      <c r="F14" s="8"/>
      <c r="G14" s="8"/>
      <c r="H14" s="35"/>
      <c r="I14" s="35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5"/>
      <c r="I15" s="35"/>
    </row>
    <row r="16" spans="1:9" ht="15.75" customHeight="1" x14ac:dyDescent="0.3">
      <c r="A16" s="14">
        <v>3</v>
      </c>
      <c r="B16" s="15" t="s">
        <v>89</v>
      </c>
      <c r="C16" s="15" t="s">
        <v>90</v>
      </c>
      <c r="D16" s="36">
        <v>182</v>
      </c>
      <c r="E16" s="16">
        <v>8</v>
      </c>
      <c r="F16" s="36">
        <v>1787</v>
      </c>
      <c r="G16" s="37">
        <v>77</v>
      </c>
      <c r="H16" s="35"/>
      <c r="I16" s="35"/>
    </row>
    <row r="17" spans="1:9" ht="15.75" customHeight="1" x14ac:dyDescent="0.3">
      <c r="A17" s="18">
        <v>7</v>
      </c>
      <c r="B17" s="19" t="s">
        <v>68</v>
      </c>
      <c r="C17" s="19" t="s">
        <v>69</v>
      </c>
      <c r="D17" s="39">
        <v>178</v>
      </c>
      <c r="E17" s="20">
        <v>7</v>
      </c>
      <c r="F17" s="39">
        <v>1743</v>
      </c>
      <c r="G17" s="40">
        <v>67</v>
      </c>
      <c r="H17" s="35"/>
      <c r="I17" s="35"/>
    </row>
    <row r="18" spans="1:9" ht="15.75" customHeight="1" x14ac:dyDescent="0.3">
      <c r="A18" s="41">
        <v>6</v>
      </c>
      <c r="B18" s="19" t="s">
        <v>121</v>
      </c>
      <c r="C18" s="19" t="s">
        <v>34</v>
      </c>
      <c r="D18" s="39">
        <v>171</v>
      </c>
      <c r="E18" s="20">
        <v>5</v>
      </c>
      <c r="F18" s="39">
        <v>1725</v>
      </c>
      <c r="G18" s="40">
        <v>60</v>
      </c>
      <c r="H18" s="35"/>
      <c r="I18" s="35"/>
    </row>
    <row r="19" spans="1:9" ht="15.75" customHeight="1" x14ac:dyDescent="0.3">
      <c r="A19" s="18">
        <v>5</v>
      </c>
      <c r="B19" s="19" t="s">
        <v>106</v>
      </c>
      <c r="C19" s="19" t="s">
        <v>107</v>
      </c>
      <c r="D19" s="39">
        <v>166</v>
      </c>
      <c r="E19" s="20">
        <v>2</v>
      </c>
      <c r="F19" s="39">
        <v>1682</v>
      </c>
      <c r="G19" s="40">
        <v>44</v>
      </c>
      <c r="H19" s="35"/>
      <c r="I19" s="35"/>
    </row>
    <row r="20" spans="1:9" ht="15.75" customHeight="1" x14ac:dyDescent="0.3">
      <c r="A20" s="41">
        <v>4</v>
      </c>
      <c r="B20" s="19" t="s">
        <v>95</v>
      </c>
      <c r="C20" s="19" t="s">
        <v>96</v>
      </c>
      <c r="D20" s="39">
        <v>163</v>
      </c>
      <c r="E20" s="20">
        <v>1</v>
      </c>
      <c r="F20" s="39">
        <v>1668</v>
      </c>
      <c r="G20" s="40">
        <v>40</v>
      </c>
      <c r="H20" s="35"/>
      <c r="I20" s="35"/>
    </row>
    <row r="21" spans="1:9" ht="15.75" customHeight="1" x14ac:dyDescent="0.3">
      <c r="A21" s="41">
        <v>2</v>
      </c>
      <c r="B21" s="19" t="s">
        <v>98</v>
      </c>
      <c r="C21" s="19" t="s">
        <v>82</v>
      </c>
      <c r="D21" s="39">
        <v>168</v>
      </c>
      <c r="E21" s="20">
        <v>3</v>
      </c>
      <c r="F21" s="39">
        <v>1506</v>
      </c>
      <c r="G21" s="40">
        <v>36</v>
      </c>
      <c r="H21" s="35"/>
      <c r="I21" s="35"/>
    </row>
    <row r="22" spans="1:9" ht="15.75" customHeight="1" x14ac:dyDescent="0.3">
      <c r="A22" s="41">
        <v>8</v>
      </c>
      <c r="B22" s="19" t="s">
        <v>102</v>
      </c>
      <c r="C22" s="19" t="s">
        <v>29</v>
      </c>
      <c r="D22" s="39">
        <v>169</v>
      </c>
      <c r="E22" s="20">
        <v>4</v>
      </c>
      <c r="F22" s="39">
        <v>1609</v>
      </c>
      <c r="G22" s="40">
        <v>24</v>
      </c>
      <c r="H22" s="35"/>
      <c r="I22" s="35"/>
    </row>
    <row r="23" spans="1:9" ht="15.75" customHeight="1" x14ac:dyDescent="0.3">
      <c r="A23" s="25">
        <v>1</v>
      </c>
      <c r="B23" s="26" t="s">
        <v>108</v>
      </c>
      <c r="C23" s="26" t="s">
        <v>107</v>
      </c>
      <c r="D23" s="27">
        <v>175</v>
      </c>
      <c r="E23" s="27">
        <v>6</v>
      </c>
      <c r="F23" s="30">
        <v>1600</v>
      </c>
      <c r="G23" s="31">
        <v>22</v>
      </c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7"/>
      <c r="B25" s="8" t="s">
        <v>48</v>
      </c>
      <c r="C25" s="6" t="s">
        <v>240</v>
      </c>
      <c r="E25" s="9" t="s">
        <v>241</v>
      </c>
      <c r="F25" s="8"/>
      <c r="G25" s="8"/>
      <c r="H25" s="35"/>
      <c r="I25" s="35"/>
    </row>
    <row r="26" spans="1:9" ht="15.75" customHeight="1" x14ac:dyDescent="0.3">
      <c r="A26" s="10"/>
      <c r="B26" s="11" t="s">
        <v>9</v>
      </c>
      <c r="C26" s="11" t="s">
        <v>10</v>
      </c>
      <c r="D26" s="12" t="s">
        <v>11</v>
      </c>
      <c r="E26" s="12" t="s">
        <v>12</v>
      </c>
      <c r="F26" s="12" t="s">
        <v>13</v>
      </c>
      <c r="G26" s="13" t="s">
        <v>14</v>
      </c>
      <c r="H26" s="35"/>
      <c r="I26" s="35"/>
    </row>
    <row r="27" spans="1:9" ht="15.75" customHeight="1" x14ac:dyDescent="0.3">
      <c r="A27" s="38">
        <v>6</v>
      </c>
      <c r="B27" s="15" t="s">
        <v>124</v>
      </c>
      <c r="C27" s="15" t="s">
        <v>27</v>
      </c>
      <c r="D27" s="36">
        <v>158</v>
      </c>
      <c r="E27" s="16">
        <v>3</v>
      </c>
      <c r="F27" s="36">
        <v>1672</v>
      </c>
      <c r="G27" s="37">
        <v>58</v>
      </c>
      <c r="H27" s="35"/>
      <c r="I27" s="35"/>
    </row>
    <row r="28" spans="1:9" ht="15.75" customHeight="1" x14ac:dyDescent="0.3">
      <c r="A28" s="41">
        <v>4</v>
      </c>
      <c r="B28" s="19" t="s">
        <v>128</v>
      </c>
      <c r="C28" s="19" t="s">
        <v>29</v>
      </c>
      <c r="D28" s="39">
        <v>170</v>
      </c>
      <c r="E28" s="20">
        <v>8</v>
      </c>
      <c r="F28" s="39">
        <v>1658</v>
      </c>
      <c r="G28" s="40">
        <v>58</v>
      </c>
      <c r="H28" s="35"/>
      <c r="I28" s="35"/>
    </row>
    <row r="29" spans="1:9" ht="15.75" customHeight="1" x14ac:dyDescent="0.3">
      <c r="A29" s="18">
        <v>5</v>
      </c>
      <c r="B29" s="19" t="s">
        <v>154</v>
      </c>
      <c r="C29" s="19" t="s">
        <v>31</v>
      </c>
      <c r="D29" s="39">
        <v>162</v>
      </c>
      <c r="E29" s="20">
        <v>5</v>
      </c>
      <c r="F29" s="39">
        <v>1632</v>
      </c>
      <c r="G29" s="40">
        <v>46</v>
      </c>
      <c r="H29" s="35"/>
      <c r="I29" s="35"/>
    </row>
    <row r="30" spans="1:9" ht="15.75" customHeight="1" x14ac:dyDescent="0.3">
      <c r="A30" s="41">
        <v>8</v>
      </c>
      <c r="B30" s="19" t="s">
        <v>132</v>
      </c>
      <c r="C30" s="19" t="s">
        <v>29</v>
      </c>
      <c r="D30" s="39">
        <v>158</v>
      </c>
      <c r="E30" s="20">
        <v>3</v>
      </c>
      <c r="F30" s="39">
        <v>1635</v>
      </c>
      <c r="G30" s="40">
        <v>45</v>
      </c>
      <c r="H30" s="35"/>
      <c r="I30" s="35"/>
    </row>
    <row r="31" spans="1:9" ht="15.75" customHeight="1" x14ac:dyDescent="0.3">
      <c r="A31" s="41">
        <v>2</v>
      </c>
      <c r="B31" s="19" t="s">
        <v>133</v>
      </c>
      <c r="C31" s="19" t="s">
        <v>94</v>
      </c>
      <c r="D31" s="39">
        <v>169</v>
      </c>
      <c r="E31" s="20">
        <v>7</v>
      </c>
      <c r="F31" s="39">
        <v>1619</v>
      </c>
      <c r="G31" s="40">
        <v>44</v>
      </c>
      <c r="H31" s="35"/>
      <c r="I31" s="35"/>
    </row>
    <row r="32" spans="1:9" ht="15.75" customHeight="1" x14ac:dyDescent="0.3">
      <c r="A32" s="18">
        <v>3</v>
      </c>
      <c r="B32" s="19" t="s">
        <v>131</v>
      </c>
      <c r="C32" s="19" t="s">
        <v>79</v>
      </c>
      <c r="D32" s="39">
        <v>145</v>
      </c>
      <c r="E32" s="20">
        <v>1</v>
      </c>
      <c r="F32" s="39">
        <v>1624</v>
      </c>
      <c r="G32" s="40">
        <v>43</v>
      </c>
      <c r="H32" s="35"/>
      <c r="I32" s="35"/>
    </row>
    <row r="33" spans="1:9" ht="15.75" customHeight="1" x14ac:dyDescent="0.3">
      <c r="A33" s="18">
        <v>1</v>
      </c>
      <c r="B33" s="19" t="s">
        <v>138</v>
      </c>
      <c r="C33" s="19" t="s">
        <v>31</v>
      </c>
      <c r="D33" s="20">
        <v>164</v>
      </c>
      <c r="E33" s="20">
        <v>6</v>
      </c>
      <c r="F33" s="23">
        <v>1462</v>
      </c>
      <c r="G33" s="24">
        <v>41</v>
      </c>
      <c r="H33" s="35"/>
      <c r="I33" s="35"/>
    </row>
    <row r="34" spans="1:9" ht="15.75" customHeight="1" x14ac:dyDescent="0.3">
      <c r="A34" s="25">
        <v>7</v>
      </c>
      <c r="B34" s="26" t="s">
        <v>140</v>
      </c>
      <c r="C34" s="26" t="s">
        <v>141</v>
      </c>
      <c r="D34" s="43">
        <v>161</v>
      </c>
      <c r="E34" s="27">
        <v>4</v>
      </c>
      <c r="F34" s="43">
        <v>1458</v>
      </c>
      <c r="G34" s="44">
        <v>32</v>
      </c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7"/>
      <c r="B36" s="8" t="s">
        <v>51</v>
      </c>
      <c r="C36" s="6" t="s">
        <v>242</v>
      </c>
      <c r="E36" s="9" t="s">
        <v>243</v>
      </c>
      <c r="F36" s="8"/>
      <c r="G36" s="8"/>
      <c r="H36" s="35"/>
      <c r="I36" s="35"/>
    </row>
    <row r="37" spans="1:9" ht="15.75" customHeight="1" x14ac:dyDescent="0.3">
      <c r="A37" s="10"/>
      <c r="B37" s="11" t="s">
        <v>9</v>
      </c>
      <c r="C37" s="11" t="s">
        <v>10</v>
      </c>
      <c r="D37" s="12" t="s">
        <v>11</v>
      </c>
      <c r="E37" s="12" t="s">
        <v>12</v>
      </c>
      <c r="F37" s="12" t="s">
        <v>13</v>
      </c>
      <c r="G37" s="13" t="s">
        <v>14</v>
      </c>
      <c r="H37" s="35"/>
      <c r="I37" s="35"/>
    </row>
    <row r="38" spans="1:9" ht="15.75" customHeight="1" x14ac:dyDescent="0.3">
      <c r="A38" s="14">
        <v>5</v>
      </c>
      <c r="B38" s="15" t="s">
        <v>180</v>
      </c>
      <c r="C38" s="15" t="s">
        <v>19</v>
      </c>
      <c r="D38" s="36">
        <v>166</v>
      </c>
      <c r="E38" s="16">
        <v>6</v>
      </c>
      <c r="F38" s="36">
        <v>1642</v>
      </c>
      <c r="G38" s="37">
        <v>61</v>
      </c>
      <c r="H38" s="35"/>
      <c r="I38" s="35"/>
    </row>
    <row r="39" spans="1:9" ht="15.75" customHeight="1" x14ac:dyDescent="0.3">
      <c r="A39" s="18">
        <v>7</v>
      </c>
      <c r="B39" s="19" t="s">
        <v>152</v>
      </c>
      <c r="C39" s="19" t="s">
        <v>27</v>
      </c>
      <c r="D39" s="39">
        <v>174</v>
      </c>
      <c r="E39" s="20">
        <v>7</v>
      </c>
      <c r="F39" s="39">
        <v>1630</v>
      </c>
      <c r="G39" s="40">
        <v>54</v>
      </c>
      <c r="H39" s="35"/>
      <c r="I39" s="35"/>
    </row>
    <row r="40" spans="1:9" ht="15.75" customHeight="1" x14ac:dyDescent="0.3">
      <c r="A40" s="18">
        <v>3</v>
      </c>
      <c r="B40" s="19" t="s">
        <v>158</v>
      </c>
      <c r="C40" s="19" t="s">
        <v>57</v>
      </c>
      <c r="D40" s="39">
        <v>152</v>
      </c>
      <c r="E40" s="20">
        <v>4</v>
      </c>
      <c r="F40" s="39">
        <v>1563</v>
      </c>
      <c r="G40" s="40">
        <v>44</v>
      </c>
      <c r="H40" s="35"/>
      <c r="I40" s="35"/>
    </row>
    <row r="41" spans="1:9" ht="15.75" customHeight="1" x14ac:dyDescent="0.3">
      <c r="A41" s="18">
        <v>1</v>
      </c>
      <c r="B41" s="19" t="s">
        <v>159</v>
      </c>
      <c r="C41" s="19" t="s">
        <v>59</v>
      </c>
      <c r="D41" s="20">
        <v>156</v>
      </c>
      <c r="E41" s="20">
        <v>5</v>
      </c>
      <c r="F41" s="23">
        <v>1560</v>
      </c>
      <c r="G41" s="24">
        <v>42</v>
      </c>
      <c r="H41" s="35"/>
      <c r="I41" s="35"/>
    </row>
    <row r="42" spans="1:9" ht="15.75" customHeight="1" x14ac:dyDescent="0.3">
      <c r="A42" s="41">
        <v>4</v>
      </c>
      <c r="B42" s="19" t="s">
        <v>194</v>
      </c>
      <c r="C42" s="19" t="s">
        <v>96</v>
      </c>
      <c r="D42" s="39">
        <v>145</v>
      </c>
      <c r="E42" s="20">
        <v>3</v>
      </c>
      <c r="F42" s="39">
        <v>1512</v>
      </c>
      <c r="G42" s="40">
        <v>37</v>
      </c>
      <c r="H42" s="35"/>
      <c r="I42" s="35"/>
    </row>
    <row r="43" spans="1:9" ht="15.75" customHeight="1" x14ac:dyDescent="0.3">
      <c r="A43" s="41">
        <v>6</v>
      </c>
      <c r="B43" s="19" t="s">
        <v>166</v>
      </c>
      <c r="C43" s="19" t="s">
        <v>90</v>
      </c>
      <c r="D43" s="39" t="s">
        <v>41</v>
      </c>
      <c r="E43" s="20">
        <v>0</v>
      </c>
      <c r="F43" s="39">
        <v>652</v>
      </c>
      <c r="G43" s="40">
        <v>21</v>
      </c>
      <c r="H43" s="35"/>
      <c r="I43" s="35"/>
    </row>
    <row r="44" spans="1:9" ht="15.75" customHeight="1" x14ac:dyDescent="0.3">
      <c r="A44" s="42">
        <v>2</v>
      </c>
      <c r="B44" s="26" t="s">
        <v>195</v>
      </c>
      <c r="C44" s="26" t="s">
        <v>34</v>
      </c>
      <c r="D44" s="43" t="s">
        <v>41</v>
      </c>
      <c r="E44" s="27">
        <v>0</v>
      </c>
      <c r="F44" s="43">
        <v>0</v>
      </c>
      <c r="G44" s="44">
        <v>0</v>
      </c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7"/>
      <c r="B46" s="8" t="s">
        <v>83</v>
      </c>
      <c r="C46" s="6" t="s">
        <v>244</v>
      </c>
      <c r="E46" s="9" t="s">
        <v>245</v>
      </c>
      <c r="F46" s="8"/>
      <c r="G46" s="8"/>
      <c r="H46" s="35"/>
      <c r="I46" s="35"/>
    </row>
    <row r="47" spans="1:9" ht="15.75" customHeight="1" x14ac:dyDescent="0.3">
      <c r="A47" s="10"/>
      <c r="B47" s="11" t="s">
        <v>9</v>
      </c>
      <c r="C47" s="11" t="s">
        <v>10</v>
      </c>
      <c r="D47" s="12" t="s">
        <v>11</v>
      </c>
      <c r="E47" s="12" t="s">
        <v>12</v>
      </c>
      <c r="F47" s="12" t="s">
        <v>13</v>
      </c>
      <c r="G47" s="13" t="s">
        <v>14</v>
      </c>
      <c r="H47" s="35"/>
      <c r="I47" s="35"/>
    </row>
    <row r="48" spans="1:9" ht="15.75" customHeight="1" x14ac:dyDescent="0.3">
      <c r="A48" s="14">
        <v>3</v>
      </c>
      <c r="B48" s="15" t="s">
        <v>205</v>
      </c>
      <c r="C48" s="15" t="s">
        <v>96</v>
      </c>
      <c r="D48" s="36">
        <v>150</v>
      </c>
      <c r="E48" s="16">
        <v>4</v>
      </c>
      <c r="F48" s="36">
        <v>1586</v>
      </c>
      <c r="G48" s="37">
        <v>53</v>
      </c>
      <c r="H48" s="35"/>
      <c r="I48" s="35"/>
    </row>
    <row r="49" spans="1:9" ht="15.75" customHeight="1" x14ac:dyDescent="0.3">
      <c r="A49" s="18">
        <v>1</v>
      </c>
      <c r="B49" s="19" t="s">
        <v>207</v>
      </c>
      <c r="C49" s="19" t="s">
        <v>31</v>
      </c>
      <c r="D49" s="20">
        <v>153</v>
      </c>
      <c r="E49" s="20">
        <v>5</v>
      </c>
      <c r="F49" s="23">
        <v>1581</v>
      </c>
      <c r="G49" s="24">
        <v>53</v>
      </c>
      <c r="H49" s="35"/>
      <c r="I49" s="35"/>
    </row>
    <row r="50" spans="1:9" ht="15.75" customHeight="1" x14ac:dyDescent="0.3">
      <c r="A50" s="41">
        <v>2</v>
      </c>
      <c r="B50" s="19" t="s">
        <v>209</v>
      </c>
      <c r="C50" s="19" t="s">
        <v>31</v>
      </c>
      <c r="D50" s="39">
        <v>155</v>
      </c>
      <c r="E50" s="20">
        <v>6</v>
      </c>
      <c r="F50" s="39">
        <v>1535</v>
      </c>
      <c r="G50" s="40">
        <v>51</v>
      </c>
      <c r="H50" s="35"/>
      <c r="I50" s="35"/>
    </row>
    <row r="51" spans="1:9" ht="15.75" customHeight="1" x14ac:dyDescent="0.3">
      <c r="A51" s="41">
        <v>6</v>
      </c>
      <c r="B51" s="19" t="s">
        <v>211</v>
      </c>
      <c r="C51" s="19" t="s">
        <v>96</v>
      </c>
      <c r="D51" s="39">
        <v>164</v>
      </c>
      <c r="E51" s="20">
        <v>7</v>
      </c>
      <c r="F51" s="39">
        <v>1567</v>
      </c>
      <c r="G51" s="40">
        <v>47</v>
      </c>
      <c r="H51" s="35"/>
      <c r="I51" s="35"/>
    </row>
    <row r="52" spans="1:9" ht="15.75" customHeight="1" x14ac:dyDescent="0.3">
      <c r="A52" s="41">
        <v>4</v>
      </c>
      <c r="B52" s="19" t="s">
        <v>213</v>
      </c>
      <c r="C52" s="19" t="s">
        <v>34</v>
      </c>
      <c r="D52" s="39">
        <v>149</v>
      </c>
      <c r="E52" s="20">
        <v>3</v>
      </c>
      <c r="F52" s="39">
        <v>1529</v>
      </c>
      <c r="G52" s="40">
        <v>41</v>
      </c>
      <c r="H52" s="35"/>
      <c r="I52" s="35"/>
    </row>
    <row r="53" spans="1:9" x14ac:dyDescent="0.3">
      <c r="A53" s="18">
        <v>5</v>
      </c>
      <c r="B53" s="19" t="s">
        <v>216</v>
      </c>
      <c r="C53" s="19" t="s">
        <v>27</v>
      </c>
      <c r="D53" s="39">
        <v>142</v>
      </c>
      <c r="E53" s="20">
        <v>2</v>
      </c>
      <c r="F53" s="39">
        <v>1388</v>
      </c>
      <c r="G53" s="40">
        <v>20</v>
      </c>
      <c r="H53" s="35"/>
      <c r="I53" s="35"/>
    </row>
    <row r="54" spans="1:9" x14ac:dyDescent="0.3">
      <c r="A54" s="25">
        <v>7</v>
      </c>
      <c r="B54" s="26" t="s">
        <v>214</v>
      </c>
      <c r="C54" s="26" t="s">
        <v>59</v>
      </c>
      <c r="D54" s="43">
        <v>132</v>
      </c>
      <c r="E54" s="27">
        <v>1</v>
      </c>
      <c r="F54" s="43">
        <v>1381</v>
      </c>
      <c r="G54" s="44">
        <v>18</v>
      </c>
      <c r="H54" s="35"/>
      <c r="I54" s="35"/>
    </row>
    <row r="55" spans="1:9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x14ac:dyDescent="0.3">
      <c r="A56" s="35"/>
      <c r="B56" s="6" t="s">
        <v>234</v>
      </c>
      <c r="F56" s="34" t="s">
        <v>168</v>
      </c>
      <c r="H56" s="35"/>
      <c r="I56" s="35"/>
    </row>
    <row r="57" spans="1:9" x14ac:dyDescent="0.3">
      <c r="A57" s="35"/>
      <c r="B57" s="6" t="s">
        <v>169</v>
      </c>
      <c r="H57" s="35"/>
      <c r="I57" s="35"/>
    </row>
    <row r="58" spans="1:9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x14ac:dyDescent="0.3">
      <c r="A71" s="35"/>
      <c r="B71" s="35"/>
      <c r="C71" s="35"/>
      <c r="D71" s="35"/>
      <c r="E71" s="35"/>
      <c r="F71" s="35"/>
      <c r="G71" s="35"/>
      <c r="H71" s="35"/>
      <c r="I71" s="35"/>
    </row>
  </sheetData>
  <sheetProtection selectLockedCells="1" selectUnlockedCells="1"/>
  <hyperlinks>
    <hyperlink ref="B2" location="'Index'!A3" tooltip="Go to the Index sheet" display="á" xr:uid="{9C08E271-4394-4478-A964-B1D4C70D862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4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608E1-BDB4-41C6-84A7-0DE5B87BB9C3}">
  <sheetPr>
    <tabColor rgb="FF0070C0"/>
    <pageSetUpPr fitToPage="1"/>
  </sheetPr>
  <dimension ref="A1:O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82" customWidth="1"/>
    <col min="2" max="3" width="20.7109375" style="182" customWidth="1"/>
    <col min="4" max="7" width="5" style="182" customWidth="1"/>
    <col min="8" max="8" width="1.7109375" style="182" customWidth="1"/>
    <col min="9" max="9" width="2.7109375" style="182" customWidth="1"/>
    <col min="10" max="11" width="20.7109375" style="182" customWidth="1"/>
    <col min="12" max="15" width="5" style="182" customWidth="1"/>
    <col min="16" max="16" width="5.140625" customWidth="1"/>
  </cols>
  <sheetData>
    <row r="1" spans="1:15" ht="18" x14ac:dyDescent="0.35">
      <c r="A1" s="219"/>
      <c r="B1" s="220" t="s">
        <v>1014</v>
      </c>
      <c r="C1" s="221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</row>
    <row r="2" spans="1:15" ht="18.75" x14ac:dyDescent="0.3">
      <c r="A2" s="222"/>
      <c r="B2" s="223" t="s">
        <v>2</v>
      </c>
      <c r="C2" s="224"/>
      <c r="D2" s="225"/>
      <c r="E2" s="225"/>
      <c r="F2" s="224"/>
      <c r="G2" s="225"/>
      <c r="H2" s="226"/>
      <c r="I2" s="227"/>
      <c r="J2" s="225"/>
      <c r="K2" s="225"/>
      <c r="L2" s="225"/>
      <c r="M2" s="224"/>
      <c r="N2" s="225"/>
    </row>
    <row r="3" spans="1:15" x14ac:dyDescent="0.3">
      <c r="A3" s="228"/>
      <c r="B3" s="229" t="s">
        <v>170</v>
      </c>
      <c r="C3" s="224" t="s">
        <v>1081</v>
      </c>
      <c r="D3" s="225"/>
      <c r="E3" s="230" t="s">
        <v>1030</v>
      </c>
      <c r="F3" s="231"/>
      <c r="G3" s="231"/>
      <c r="H3" s="35"/>
      <c r="I3" s="228"/>
      <c r="J3" s="229" t="s">
        <v>173</v>
      </c>
      <c r="K3" s="224" t="s">
        <v>1082</v>
      </c>
      <c r="L3" s="225"/>
      <c r="M3" s="230" t="s">
        <v>1055</v>
      </c>
      <c r="N3" s="231"/>
      <c r="O3" s="231"/>
    </row>
    <row r="4" spans="1:15" x14ac:dyDescent="0.3">
      <c r="A4" s="232"/>
      <c r="B4" s="233" t="s">
        <v>9</v>
      </c>
      <c r="C4" s="233" t="s">
        <v>10</v>
      </c>
      <c r="D4" s="234" t="s">
        <v>11</v>
      </c>
      <c r="E4" s="234" t="s">
        <v>12</v>
      </c>
      <c r="F4" s="234" t="s">
        <v>13</v>
      </c>
      <c r="G4" s="235" t="s">
        <v>14</v>
      </c>
      <c r="H4" s="35"/>
      <c r="I4" s="232"/>
      <c r="J4" s="233" t="s">
        <v>9</v>
      </c>
      <c r="K4" s="233" t="s">
        <v>10</v>
      </c>
      <c r="L4" s="234" t="s">
        <v>11</v>
      </c>
      <c r="M4" s="234" t="s">
        <v>12</v>
      </c>
      <c r="N4" s="234" t="s">
        <v>13</v>
      </c>
      <c r="O4" s="235" t="s">
        <v>14</v>
      </c>
    </row>
    <row r="5" spans="1:15" x14ac:dyDescent="0.3">
      <c r="A5" s="236">
        <v>1</v>
      </c>
      <c r="B5" s="237" t="s">
        <v>1083</v>
      </c>
      <c r="C5" s="237" t="s">
        <v>539</v>
      </c>
      <c r="D5" s="238">
        <v>92</v>
      </c>
      <c r="E5" s="238">
        <v>9</v>
      </c>
      <c r="F5" s="239">
        <v>897</v>
      </c>
      <c r="G5" s="240">
        <v>78</v>
      </c>
      <c r="H5" s="35"/>
      <c r="I5" s="236">
        <v>7</v>
      </c>
      <c r="J5" s="237" t="s">
        <v>883</v>
      </c>
      <c r="K5" s="237" t="s">
        <v>325</v>
      </c>
      <c r="L5" s="241">
        <v>89</v>
      </c>
      <c r="M5" s="238">
        <v>9</v>
      </c>
      <c r="N5" s="241">
        <v>871</v>
      </c>
      <c r="O5" s="242">
        <v>79</v>
      </c>
    </row>
    <row r="6" spans="1:15" x14ac:dyDescent="0.3">
      <c r="A6" s="243">
        <v>3</v>
      </c>
      <c r="B6" s="19" t="s">
        <v>1084</v>
      </c>
      <c r="C6" s="19" t="s">
        <v>111</v>
      </c>
      <c r="D6" s="39">
        <v>88</v>
      </c>
      <c r="E6" s="244">
        <v>7</v>
      </c>
      <c r="F6" s="39">
        <v>878</v>
      </c>
      <c r="G6" s="40">
        <v>67</v>
      </c>
      <c r="H6" s="35"/>
      <c r="I6" s="243">
        <v>1</v>
      </c>
      <c r="J6" s="19" t="s">
        <v>1085</v>
      </c>
      <c r="K6" s="19" t="s">
        <v>187</v>
      </c>
      <c r="L6" s="245">
        <v>81</v>
      </c>
      <c r="M6" s="244">
        <v>5</v>
      </c>
      <c r="N6" s="23">
        <v>823</v>
      </c>
      <c r="O6" s="24">
        <v>66</v>
      </c>
    </row>
    <row r="7" spans="1:15" ht="15.75" customHeight="1" x14ac:dyDescent="0.3">
      <c r="A7" s="41">
        <v>4</v>
      </c>
      <c r="B7" s="19" t="s">
        <v>1086</v>
      </c>
      <c r="C7" s="19" t="s">
        <v>72</v>
      </c>
      <c r="D7" s="39">
        <v>86</v>
      </c>
      <c r="E7" s="244">
        <v>4</v>
      </c>
      <c r="F7" s="39">
        <v>868</v>
      </c>
      <c r="G7" s="40">
        <v>67</v>
      </c>
      <c r="H7" s="35"/>
      <c r="I7" s="41">
        <v>4</v>
      </c>
      <c r="J7" s="19" t="s">
        <v>1087</v>
      </c>
      <c r="K7" s="19" t="s">
        <v>31</v>
      </c>
      <c r="L7" s="39">
        <v>83</v>
      </c>
      <c r="M7" s="244">
        <v>6</v>
      </c>
      <c r="N7" s="39">
        <v>743</v>
      </c>
      <c r="O7" s="40">
        <v>60</v>
      </c>
    </row>
    <row r="8" spans="1:15" ht="15.75" customHeight="1" x14ac:dyDescent="0.3">
      <c r="A8" s="243">
        <v>7</v>
      </c>
      <c r="B8" s="19" t="s">
        <v>1088</v>
      </c>
      <c r="C8" s="19" t="s">
        <v>157</v>
      </c>
      <c r="D8" s="39">
        <v>88</v>
      </c>
      <c r="E8" s="244">
        <v>7</v>
      </c>
      <c r="F8" s="39">
        <v>849</v>
      </c>
      <c r="G8" s="40">
        <v>54</v>
      </c>
      <c r="H8" s="35"/>
      <c r="I8" s="41">
        <v>8</v>
      </c>
      <c r="J8" s="19" t="s">
        <v>1089</v>
      </c>
      <c r="K8" s="19" t="s">
        <v>92</v>
      </c>
      <c r="L8" s="39">
        <v>87</v>
      </c>
      <c r="M8" s="244">
        <v>8</v>
      </c>
      <c r="N8" s="39">
        <v>686</v>
      </c>
      <c r="O8" s="40">
        <v>57</v>
      </c>
    </row>
    <row r="9" spans="1:15" x14ac:dyDescent="0.3">
      <c r="A9" s="41">
        <v>8</v>
      </c>
      <c r="B9" s="19" t="s">
        <v>1090</v>
      </c>
      <c r="C9" s="19" t="s">
        <v>72</v>
      </c>
      <c r="D9" s="39">
        <v>80</v>
      </c>
      <c r="E9" s="244">
        <v>2</v>
      </c>
      <c r="F9" s="39">
        <v>848</v>
      </c>
      <c r="G9" s="40">
        <v>50</v>
      </c>
      <c r="H9" s="35"/>
      <c r="I9" s="41">
        <v>2</v>
      </c>
      <c r="J9" s="19" t="s">
        <v>1091</v>
      </c>
      <c r="K9" s="19" t="s">
        <v>57</v>
      </c>
      <c r="L9" s="39">
        <v>75</v>
      </c>
      <c r="M9" s="244">
        <v>3</v>
      </c>
      <c r="N9" s="39">
        <v>805</v>
      </c>
      <c r="O9" s="40">
        <v>56</v>
      </c>
    </row>
    <row r="10" spans="1:15" x14ac:dyDescent="0.3">
      <c r="A10" s="243">
        <v>9</v>
      </c>
      <c r="B10" s="19" t="s">
        <v>809</v>
      </c>
      <c r="C10" s="19" t="s">
        <v>111</v>
      </c>
      <c r="D10" s="39">
        <v>89</v>
      </c>
      <c r="E10" s="244">
        <v>8</v>
      </c>
      <c r="F10" s="39">
        <v>694</v>
      </c>
      <c r="G10" s="40">
        <v>50</v>
      </c>
      <c r="H10" s="35"/>
      <c r="I10" s="41">
        <v>6</v>
      </c>
      <c r="J10" s="19" t="s">
        <v>1092</v>
      </c>
      <c r="K10" s="19" t="s">
        <v>187</v>
      </c>
      <c r="L10" s="39">
        <v>86</v>
      </c>
      <c r="M10" s="244">
        <v>7</v>
      </c>
      <c r="N10" s="39">
        <v>798</v>
      </c>
      <c r="O10" s="40">
        <v>51</v>
      </c>
    </row>
    <row r="11" spans="1:15" x14ac:dyDescent="0.3">
      <c r="A11" s="243">
        <v>5</v>
      </c>
      <c r="B11" s="19" t="s">
        <v>1093</v>
      </c>
      <c r="C11" s="19" t="s">
        <v>92</v>
      </c>
      <c r="D11" s="39">
        <v>85</v>
      </c>
      <c r="E11" s="244">
        <v>3</v>
      </c>
      <c r="F11" s="39">
        <v>834</v>
      </c>
      <c r="G11" s="40">
        <v>45</v>
      </c>
      <c r="H11" s="35"/>
      <c r="I11" s="243">
        <v>3</v>
      </c>
      <c r="J11" s="19" t="s">
        <v>766</v>
      </c>
      <c r="K11" s="19" t="s">
        <v>325</v>
      </c>
      <c r="L11" s="39">
        <v>74</v>
      </c>
      <c r="M11" s="244">
        <v>2</v>
      </c>
      <c r="N11" s="39">
        <v>755</v>
      </c>
      <c r="O11" s="40">
        <v>41</v>
      </c>
    </row>
    <row r="12" spans="1:15" x14ac:dyDescent="0.3">
      <c r="A12" s="41">
        <v>2</v>
      </c>
      <c r="B12" s="19" t="s">
        <v>1094</v>
      </c>
      <c r="C12" s="19" t="s">
        <v>92</v>
      </c>
      <c r="D12" s="39">
        <v>87</v>
      </c>
      <c r="E12" s="244">
        <v>5</v>
      </c>
      <c r="F12" s="39">
        <v>606</v>
      </c>
      <c r="G12" s="40">
        <v>39</v>
      </c>
      <c r="H12" s="35"/>
      <c r="I12" s="243">
        <v>9</v>
      </c>
      <c r="J12" s="19" t="s">
        <v>784</v>
      </c>
      <c r="K12" s="19" t="s">
        <v>325</v>
      </c>
      <c r="L12" s="39">
        <v>76</v>
      </c>
      <c r="M12" s="244">
        <v>4</v>
      </c>
      <c r="N12" s="39">
        <v>650</v>
      </c>
      <c r="O12" s="40">
        <v>29</v>
      </c>
    </row>
    <row r="13" spans="1:15" x14ac:dyDescent="0.3">
      <c r="A13" s="42">
        <v>6</v>
      </c>
      <c r="B13" s="26" t="s">
        <v>1095</v>
      </c>
      <c r="C13" s="26" t="s">
        <v>57</v>
      </c>
      <c r="D13" s="43" t="s">
        <v>45</v>
      </c>
      <c r="E13" s="246">
        <v>0</v>
      </c>
      <c r="F13" s="43">
        <v>0</v>
      </c>
      <c r="G13" s="44">
        <v>0</v>
      </c>
      <c r="H13" s="35"/>
      <c r="I13" s="247">
        <v>5</v>
      </c>
      <c r="J13" s="26" t="s">
        <v>463</v>
      </c>
      <c r="K13" s="26" t="s">
        <v>92</v>
      </c>
      <c r="L13" s="43" t="s">
        <v>45</v>
      </c>
      <c r="M13" s="246">
        <v>0</v>
      </c>
      <c r="N13" s="43">
        <v>0</v>
      </c>
      <c r="O13" s="44">
        <v>0</v>
      </c>
    </row>
    <row r="14" spans="1:15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5" x14ac:dyDescent="0.3">
      <c r="A15" s="228"/>
      <c r="B15" s="229" t="s">
        <v>196</v>
      </c>
      <c r="C15" s="224" t="s">
        <v>1096</v>
      </c>
      <c r="D15" s="225"/>
      <c r="E15" s="230" t="s">
        <v>1097</v>
      </c>
      <c r="F15" s="231"/>
      <c r="G15" s="231"/>
      <c r="H15" s="35"/>
      <c r="I15" s="228"/>
      <c r="J15" s="229" t="s">
        <v>199</v>
      </c>
      <c r="K15" s="224" t="s">
        <v>1098</v>
      </c>
      <c r="L15" s="225"/>
      <c r="M15" s="230" t="s">
        <v>1099</v>
      </c>
      <c r="N15" s="231"/>
      <c r="O15" s="231"/>
    </row>
    <row r="16" spans="1:15" x14ac:dyDescent="0.3">
      <c r="A16" s="232"/>
      <c r="B16" s="233" t="s">
        <v>9</v>
      </c>
      <c r="C16" s="233" t="s">
        <v>10</v>
      </c>
      <c r="D16" s="234" t="s">
        <v>11</v>
      </c>
      <c r="E16" s="234" t="s">
        <v>12</v>
      </c>
      <c r="F16" s="234" t="s">
        <v>13</v>
      </c>
      <c r="G16" s="235" t="s">
        <v>14</v>
      </c>
      <c r="H16" s="35"/>
      <c r="I16" s="232"/>
      <c r="J16" s="233" t="s">
        <v>9</v>
      </c>
      <c r="K16" s="233" t="s">
        <v>10</v>
      </c>
      <c r="L16" s="234" t="s">
        <v>11</v>
      </c>
      <c r="M16" s="234" t="s">
        <v>12</v>
      </c>
      <c r="N16" s="234" t="s">
        <v>13</v>
      </c>
      <c r="O16" s="235" t="s">
        <v>14</v>
      </c>
    </row>
    <row r="17" spans="1:15" x14ac:dyDescent="0.3">
      <c r="A17" s="236">
        <v>5</v>
      </c>
      <c r="B17" s="237" t="s">
        <v>1100</v>
      </c>
      <c r="C17" s="237" t="s">
        <v>57</v>
      </c>
      <c r="D17" s="241">
        <v>82</v>
      </c>
      <c r="E17" s="238">
        <v>6</v>
      </c>
      <c r="F17" s="241">
        <v>841</v>
      </c>
      <c r="G17" s="242">
        <v>70</v>
      </c>
      <c r="H17" s="35"/>
      <c r="I17" s="248">
        <v>8</v>
      </c>
      <c r="J17" s="237" t="s">
        <v>1101</v>
      </c>
      <c r="K17" s="237" t="s">
        <v>325</v>
      </c>
      <c r="L17" s="241">
        <v>90</v>
      </c>
      <c r="M17" s="238">
        <v>8</v>
      </c>
      <c r="N17" s="241">
        <v>896</v>
      </c>
      <c r="O17" s="242">
        <v>77</v>
      </c>
    </row>
    <row r="18" spans="1:15" x14ac:dyDescent="0.3">
      <c r="A18" s="41">
        <v>2</v>
      </c>
      <c r="B18" s="19" t="s">
        <v>1102</v>
      </c>
      <c r="C18" s="19" t="s">
        <v>57</v>
      </c>
      <c r="D18" s="39">
        <v>85</v>
      </c>
      <c r="E18" s="244">
        <v>7</v>
      </c>
      <c r="F18" s="39">
        <v>824</v>
      </c>
      <c r="G18" s="40">
        <v>69</v>
      </c>
      <c r="H18" s="35"/>
      <c r="I18" s="243">
        <v>3</v>
      </c>
      <c r="J18" s="19" t="s">
        <v>581</v>
      </c>
      <c r="K18" s="19" t="s">
        <v>64</v>
      </c>
      <c r="L18" s="39">
        <v>82</v>
      </c>
      <c r="M18" s="244">
        <v>6</v>
      </c>
      <c r="N18" s="39">
        <v>840</v>
      </c>
      <c r="O18" s="40">
        <v>64</v>
      </c>
    </row>
    <row r="19" spans="1:15" x14ac:dyDescent="0.3">
      <c r="A19" s="41">
        <v>6</v>
      </c>
      <c r="B19" s="19" t="s">
        <v>769</v>
      </c>
      <c r="C19" s="19" t="s">
        <v>343</v>
      </c>
      <c r="D19" s="39">
        <v>88</v>
      </c>
      <c r="E19" s="244">
        <v>8</v>
      </c>
      <c r="F19" s="39">
        <v>791</v>
      </c>
      <c r="G19" s="40">
        <v>59</v>
      </c>
      <c r="H19" s="35"/>
      <c r="I19" s="243">
        <v>5</v>
      </c>
      <c r="J19" s="19" t="s">
        <v>205</v>
      </c>
      <c r="K19" s="19" t="s">
        <v>96</v>
      </c>
      <c r="L19" s="39">
        <v>82</v>
      </c>
      <c r="M19" s="244">
        <v>6</v>
      </c>
      <c r="N19" s="39">
        <v>790</v>
      </c>
      <c r="O19" s="40">
        <v>49</v>
      </c>
    </row>
    <row r="20" spans="1:15" x14ac:dyDescent="0.3">
      <c r="A20" s="41">
        <v>4</v>
      </c>
      <c r="B20" s="19" t="s">
        <v>1103</v>
      </c>
      <c r="C20" s="19" t="s">
        <v>1046</v>
      </c>
      <c r="D20" s="39">
        <v>81</v>
      </c>
      <c r="E20" s="244">
        <v>5</v>
      </c>
      <c r="F20" s="39">
        <v>783</v>
      </c>
      <c r="G20" s="40">
        <v>52</v>
      </c>
      <c r="H20" s="35"/>
      <c r="I20" s="41">
        <v>2</v>
      </c>
      <c r="J20" s="19" t="s">
        <v>909</v>
      </c>
      <c r="K20" s="19" t="s">
        <v>556</v>
      </c>
      <c r="L20" s="39">
        <v>89</v>
      </c>
      <c r="M20" s="244">
        <v>7</v>
      </c>
      <c r="N20" s="39">
        <v>802</v>
      </c>
      <c r="O20" s="40">
        <v>46</v>
      </c>
    </row>
    <row r="21" spans="1:15" x14ac:dyDescent="0.3">
      <c r="A21" s="243">
        <v>3</v>
      </c>
      <c r="B21" s="19" t="s">
        <v>324</v>
      </c>
      <c r="C21" s="19" t="s">
        <v>325</v>
      </c>
      <c r="D21" s="39" t="s">
        <v>45</v>
      </c>
      <c r="E21" s="244">
        <v>0</v>
      </c>
      <c r="F21" s="39">
        <v>261</v>
      </c>
      <c r="G21" s="40">
        <v>22</v>
      </c>
      <c r="H21" s="35"/>
      <c r="I21" s="243">
        <v>1</v>
      </c>
      <c r="J21" s="19" t="s">
        <v>577</v>
      </c>
      <c r="K21" s="19" t="s">
        <v>543</v>
      </c>
      <c r="L21" s="245">
        <v>81</v>
      </c>
      <c r="M21" s="244">
        <v>4</v>
      </c>
      <c r="N21" s="23">
        <v>793</v>
      </c>
      <c r="O21" s="24">
        <v>40</v>
      </c>
    </row>
    <row r="22" spans="1:15" x14ac:dyDescent="0.3">
      <c r="A22" s="243">
        <v>7</v>
      </c>
      <c r="B22" s="19" t="s">
        <v>361</v>
      </c>
      <c r="C22" s="19" t="s">
        <v>96</v>
      </c>
      <c r="D22" s="39" t="s">
        <v>41</v>
      </c>
      <c r="E22" s="244">
        <v>0</v>
      </c>
      <c r="F22" s="39">
        <v>79</v>
      </c>
      <c r="G22" s="40">
        <v>4</v>
      </c>
      <c r="H22" s="35"/>
      <c r="I22" s="41">
        <v>6</v>
      </c>
      <c r="J22" s="19" t="s">
        <v>1104</v>
      </c>
      <c r="K22" s="19" t="s">
        <v>107</v>
      </c>
      <c r="L22" s="39">
        <v>67</v>
      </c>
      <c r="M22" s="244">
        <v>2</v>
      </c>
      <c r="N22" s="39">
        <v>770</v>
      </c>
      <c r="O22" s="40">
        <v>36</v>
      </c>
    </row>
    <row r="23" spans="1:15" x14ac:dyDescent="0.3">
      <c r="A23" s="243">
        <v>1</v>
      </c>
      <c r="B23" s="19" t="s">
        <v>1105</v>
      </c>
      <c r="C23" s="19" t="s">
        <v>708</v>
      </c>
      <c r="D23" s="245" t="s">
        <v>45</v>
      </c>
      <c r="E23" s="244">
        <v>0</v>
      </c>
      <c r="F23" s="23">
        <v>0</v>
      </c>
      <c r="G23" s="24">
        <v>0</v>
      </c>
      <c r="H23" s="35"/>
      <c r="I23" s="243">
        <v>7</v>
      </c>
      <c r="J23" s="19" t="s">
        <v>1106</v>
      </c>
      <c r="K23" s="19" t="s">
        <v>57</v>
      </c>
      <c r="L23" s="39">
        <v>76</v>
      </c>
      <c r="M23" s="244">
        <v>3</v>
      </c>
      <c r="N23" s="39">
        <v>763</v>
      </c>
      <c r="O23" s="40">
        <v>33</v>
      </c>
    </row>
    <row r="24" spans="1:15" x14ac:dyDescent="0.3">
      <c r="A24" s="42">
        <v>8</v>
      </c>
      <c r="B24" s="26" t="s">
        <v>1107</v>
      </c>
      <c r="C24" s="26" t="s">
        <v>72</v>
      </c>
      <c r="D24" s="43" t="s">
        <v>45</v>
      </c>
      <c r="E24" s="246">
        <v>0</v>
      </c>
      <c r="F24" s="43">
        <v>0</v>
      </c>
      <c r="G24" s="44">
        <v>0</v>
      </c>
      <c r="H24" s="35"/>
      <c r="I24" s="42">
        <v>4</v>
      </c>
      <c r="J24" s="26" t="s">
        <v>506</v>
      </c>
      <c r="K24" s="26" t="s">
        <v>187</v>
      </c>
      <c r="L24" s="43">
        <v>65</v>
      </c>
      <c r="M24" s="246">
        <v>1</v>
      </c>
      <c r="N24" s="43">
        <v>742</v>
      </c>
      <c r="O24" s="44">
        <v>26</v>
      </c>
    </row>
    <row r="25" spans="1:15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x14ac:dyDescent="0.3">
      <c r="A26" s="228"/>
      <c r="B26" s="229" t="s">
        <v>220</v>
      </c>
      <c r="C26" s="224" t="s">
        <v>1108</v>
      </c>
      <c r="D26" s="225"/>
      <c r="E26" s="230" t="s">
        <v>1109</v>
      </c>
      <c r="F26" s="231"/>
      <c r="G26" s="231"/>
      <c r="H26" s="35"/>
      <c r="I26" s="228"/>
      <c r="J26" s="229" t="s">
        <v>624</v>
      </c>
      <c r="K26" s="224" t="s">
        <v>1110</v>
      </c>
      <c r="L26" s="225"/>
      <c r="M26" s="230" t="s">
        <v>1111</v>
      </c>
      <c r="N26" s="231"/>
      <c r="O26" s="231"/>
    </row>
    <row r="27" spans="1:15" x14ac:dyDescent="0.3">
      <c r="A27" s="232"/>
      <c r="B27" s="233" t="s">
        <v>9</v>
      </c>
      <c r="C27" s="233" t="s">
        <v>10</v>
      </c>
      <c r="D27" s="234" t="s">
        <v>11</v>
      </c>
      <c r="E27" s="234" t="s">
        <v>12</v>
      </c>
      <c r="F27" s="234" t="s">
        <v>13</v>
      </c>
      <c r="G27" s="235" t="s">
        <v>14</v>
      </c>
      <c r="H27" s="35"/>
      <c r="I27" s="232"/>
      <c r="J27" s="233" t="s">
        <v>9</v>
      </c>
      <c r="K27" s="233" t="s">
        <v>10</v>
      </c>
      <c r="L27" s="234" t="s">
        <v>11</v>
      </c>
      <c r="M27" s="234" t="s">
        <v>12</v>
      </c>
      <c r="N27" s="234" t="s">
        <v>13</v>
      </c>
      <c r="O27" s="235" t="s">
        <v>14</v>
      </c>
    </row>
    <row r="28" spans="1:15" x14ac:dyDescent="0.3">
      <c r="A28" s="248">
        <v>8</v>
      </c>
      <c r="B28" s="237" t="s">
        <v>1112</v>
      </c>
      <c r="C28" s="237" t="s">
        <v>59</v>
      </c>
      <c r="D28" s="241">
        <v>88</v>
      </c>
      <c r="E28" s="238">
        <v>8</v>
      </c>
      <c r="F28" s="241">
        <v>846</v>
      </c>
      <c r="G28" s="242">
        <v>76</v>
      </c>
      <c r="H28" s="35"/>
      <c r="I28" s="248">
        <v>4</v>
      </c>
      <c r="J28" s="237" t="s">
        <v>1113</v>
      </c>
      <c r="K28" s="237" t="s">
        <v>157</v>
      </c>
      <c r="L28" s="241">
        <v>87</v>
      </c>
      <c r="M28" s="238">
        <v>8</v>
      </c>
      <c r="N28" s="241">
        <v>838</v>
      </c>
      <c r="O28" s="242">
        <v>69</v>
      </c>
    </row>
    <row r="29" spans="1:15" x14ac:dyDescent="0.3">
      <c r="A29" s="243">
        <v>7</v>
      </c>
      <c r="B29" s="19" t="s">
        <v>1114</v>
      </c>
      <c r="C29" s="19" t="s">
        <v>59</v>
      </c>
      <c r="D29" s="39">
        <v>82</v>
      </c>
      <c r="E29" s="244">
        <v>7</v>
      </c>
      <c r="F29" s="39">
        <v>795</v>
      </c>
      <c r="G29" s="40">
        <v>65</v>
      </c>
      <c r="H29" s="35"/>
      <c r="I29" s="243">
        <v>5</v>
      </c>
      <c r="J29" s="19" t="s">
        <v>1115</v>
      </c>
      <c r="K29" s="19" t="s">
        <v>1046</v>
      </c>
      <c r="L29" s="39">
        <v>81</v>
      </c>
      <c r="M29" s="244">
        <v>6</v>
      </c>
      <c r="N29" s="39">
        <v>804</v>
      </c>
      <c r="O29" s="40">
        <v>62</v>
      </c>
    </row>
    <row r="30" spans="1:15" x14ac:dyDescent="0.3">
      <c r="A30" s="243">
        <v>1</v>
      </c>
      <c r="B30" s="19" t="s">
        <v>898</v>
      </c>
      <c r="C30" s="19" t="s">
        <v>64</v>
      </c>
      <c r="D30" s="245">
        <v>76</v>
      </c>
      <c r="E30" s="244">
        <v>6</v>
      </c>
      <c r="F30" s="23">
        <v>774</v>
      </c>
      <c r="G30" s="24">
        <v>54</v>
      </c>
      <c r="H30" s="35"/>
      <c r="I30" s="41">
        <v>8</v>
      </c>
      <c r="J30" s="19" t="s">
        <v>1116</v>
      </c>
      <c r="K30" s="19" t="s">
        <v>204</v>
      </c>
      <c r="L30" s="39">
        <v>84</v>
      </c>
      <c r="M30" s="244">
        <v>7</v>
      </c>
      <c r="N30" s="39">
        <v>715</v>
      </c>
      <c r="O30" s="40">
        <v>53</v>
      </c>
    </row>
    <row r="31" spans="1:15" x14ac:dyDescent="0.3">
      <c r="A31" s="41">
        <v>4</v>
      </c>
      <c r="B31" s="19" t="s">
        <v>352</v>
      </c>
      <c r="C31" s="19" t="s">
        <v>96</v>
      </c>
      <c r="D31" s="39">
        <v>68</v>
      </c>
      <c r="E31" s="244">
        <v>5</v>
      </c>
      <c r="F31" s="39">
        <v>708</v>
      </c>
      <c r="G31" s="40">
        <v>46</v>
      </c>
      <c r="H31" s="35"/>
      <c r="I31" s="243">
        <v>3</v>
      </c>
      <c r="J31" s="19" t="s">
        <v>899</v>
      </c>
      <c r="K31" s="19" t="s">
        <v>64</v>
      </c>
      <c r="L31" s="39">
        <v>74</v>
      </c>
      <c r="M31" s="244">
        <v>3</v>
      </c>
      <c r="N31" s="39">
        <v>769</v>
      </c>
      <c r="O31" s="40">
        <v>50</v>
      </c>
    </row>
    <row r="32" spans="1:15" x14ac:dyDescent="0.3">
      <c r="A32" s="41">
        <v>6</v>
      </c>
      <c r="B32" s="19" t="s">
        <v>1117</v>
      </c>
      <c r="C32" s="19" t="s">
        <v>157</v>
      </c>
      <c r="D32" s="39" t="s">
        <v>45</v>
      </c>
      <c r="E32" s="244">
        <v>0</v>
      </c>
      <c r="F32" s="39">
        <v>380</v>
      </c>
      <c r="G32" s="40">
        <v>25</v>
      </c>
      <c r="H32" s="35"/>
      <c r="I32" s="243">
        <v>1</v>
      </c>
      <c r="J32" s="19" t="s">
        <v>1118</v>
      </c>
      <c r="K32" s="19" t="s">
        <v>57</v>
      </c>
      <c r="L32" s="245">
        <v>74</v>
      </c>
      <c r="M32" s="244">
        <v>3</v>
      </c>
      <c r="N32" s="23">
        <v>730</v>
      </c>
      <c r="O32" s="24">
        <v>37</v>
      </c>
    </row>
    <row r="33" spans="1:15" x14ac:dyDescent="0.3">
      <c r="A33" s="243">
        <v>3</v>
      </c>
      <c r="B33" s="19" t="s">
        <v>640</v>
      </c>
      <c r="C33" s="19" t="s">
        <v>204</v>
      </c>
      <c r="D33" s="39" t="s">
        <v>45</v>
      </c>
      <c r="E33" s="244">
        <v>0</v>
      </c>
      <c r="F33" s="39">
        <v>164</v>
      </c>
      <c r="G33" s="40">
        <v>14</v>
      </c>
      <c r="H33" s="35"/>
      <c r="I33" s="41">
        <v>6</v>
      </c>
      <c r="J33" s="19" t="s">
        <v>628</v>
      </c>
      <c r="K33" s="19" t="s">
        <v>543</v>
      </c>
      <c r="L33" s="39">
        <v>80</v>
      </c>
      <c r="M33" s="244">
        <v>5</v>
      </c>
      <c r="N33" s="39">
        <v>541</v>
      </c>
      <c r="O33" s="40">
        <v>36</v>
      </c>
    </row>
    <row r="34" spans="1:15" x14ac:dyDescent="0.3">
      <c r="A34" s="41">
        <v>2</v>
      </c>
      <c r="B34" s="19" t="s">
        <v>641</v>
      </c>
      <c r="C34" s="19" t="s">
        <v>19</v>
      </c>
      <c r="D34" s="39" t="s">
        <v>45</v>
      </c>
      <c r="E34" s="244">
        <v>0</v>
      </c>
      <c r="F34" s="39">
        <v>81</v>
      </c>
      <c r="G34" s="40">
        <v>6</v>
      </c>
      <c r="H34" s="35"/>
      <c r="I34" s="243">
        <v>7</v>
      </c>
      <c r="J34" s="19" t="s">
        <v>548</v>
      </c>
      <c r="K34" s="19" t="s">
        <v>543</v>
      </c>
      <c r="L34" s="39">
        <v>66</v>
      </c>
      <c r="M34" s="244">
        <v>1</v>
      </c>
      <c r="N34" s="39">
        <v>707</v>
      </c>
      <c r="O34" s="40">
        <v>32</v>
      </c>
    </row>
    <row r="35" spans="1:15" x14ac:dyDescent="0.3">
      <c r="A35" s="247">
        <v>5</v>
      </c>
      <c r="B35" s="26" t="s">
        <v>605</v>
      </c>
      <c r="C35" s="26" t="s">
        <v>31</v>
      </c>
      <c r="D35" s="43" t="s">
        <v>45</v>
      </c>
      <c r="E35" s="246">
        <v>0</v>
      </c>
      <c r="F35" s="43">
        <v>76</v>
      </c>
      <c r="G35" s="44">
        <v>4</v>
      </c>
      <c r="H35" s="35"/>
      <c r="I35" s="42">
        <v>2</v>
      </c>
      <c r="J35" s="26" t="s">
        <v>576</v>
      </c>
      <c r="K35" s="26" t="s">
        <v>543</v>
      </c>
      <c r="L35" s="43">
        <v>76</v>
      </c>
      <c r="M35" s="246">
        <v>4</v>
      </c>
      <c r="N35" s="43">
        <v>659</v>
      </c>
      <c r="O35" s="44">
        <v>23</v>
      </c>
    </row>
    <row r="36" spans="1:15" x14ac:dyDescent="0.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</row>
    <row r="37" spans="1:15" x14ac:dyDescent="0.3">
      <c r="A37" s="228"/>
      <c r="B37" s="229" t="s">
        <v>634</v>
      </c>
      <c r="C37" s="224" t="s">
        <v>1119</v>
      </c>
      <c r="D37" s="225"/>
      <c r="E37" s="230" t="s">
        <v>1120</v>
      </c>
      <c r="F37" s="231"/>
      <c r="G37" s="231"/>
      <c r="H37" s="35"/>
      <c r="I37" s="228"/>
      <c r="J37" s="229" t="s">
        <v>1121</v>
      </c>
      <c r="K37" s="224" t="s">
        <v>1122</v>
      </c>
      <c r="L37" s="225"/>
      <c r="M37" s="230" t="s">
        <v>1123</v>
      </c>
      <c r="N37" s="231"/>
      <c r="O37" s="231"/>
    </row>
    <row r="38" spans="1:15" x14ac:dyDescent="0.3">
      <c r="A38" s="232"/>
      <c r="B38" s="233" t="s">
        <v>9</v>
      </c>
      <c r="C38" s="233" t="s">
        <v>10</v>
      </c>
      <c r="D38" s="234" t="s">
        <v>11</v>
      </c>
      <c r="E38" s="234" t="s">
        <v>12</v>
      </c>
      <c r="F38" s="234" t="s">
        <v>13</v>
      </c>
      <c r="G38" s="235" t="s">
        <v>14</v>
      </c>
      <c r="H38" s="35"/>
      <c r="I38" s="232"/>
      <c r="J38" s="233" t="s">
        <v>9</v>
      </c>
      <c r="K38" s="233" t="s">
        <v>10</v>
      </c>
      <c r="L38" s="234" t="s">
        <v>11</v>
      </c>
      <c r="M38" s="234" t="s">
        <v>12</v>
      </c>
      <c r="N38" s="234" t="s">
        <v>13</v>
      </c>
      <c r="O38" s="235" t="s">
        <v>14</v>
      </c>
    </row>
    <row r="39" spans="1:15" x14ac:dyDescent="0.3">
      <c r="A39" s="236">
        <v>7</v>
      </c>
      <c r="B39" s="237" t="s">
        <v>783</v>
      </c>
      <c r="C39" s="237" t="s">
        <v>57</v>
      </c>
      <c r="D39" s="241">
        <v>87</v>
      </c>
      <c r="E39" s="238">
        <v>8</v>
      </c>
      <c r="F39" s="241">
        <v>869</v>
      </c>
      <c r="G39" s="242">
        <v>75</v>
      </c>
      <c r="H39" s="35"/>
      <c r="I39" s="236">
        <v>1</v>
      </c>
      <c r="J39" s="237" t="s">
        <v>1124</v>
      </c>
      <c r="K39" s="237" t="s">
        <v>556</v>
      </c>
      <c r="L39" s="238">
        <v>88</v>
      </c>
      <c r="M39" s="238">
        <v>8</v>
      </c>
      <c r="N39" s="239">
        <v>836</v>
      </c>
      <c r="O39" s="240">
        <v>73</v>
      </c>
    </row>
    <row r="40" spans="1:15" x14ac:dyDescent="0.3">
      <c r="A40" s="41">
        <v>6</v>
      </c>
      <c r="B40" s="19" t="s">
        <v>629</v>
      </c>
      <c r="C40" s="19" t="s">
        <v>72</v>
      </c>
      <c r="D40" s="39">
        <v>80</v>
      </c>
      <c r="E40" s="244">
        <v>7</v>
      </c>
      <c r="F40" s="39">
        <v>803</v>
      </c>
      <c r="G40" s="40">
        <v>58</v>
      </c>
      <c r="H40" s="35"/>
      <c r="I40" s="41">
        <v>6</v>
      </c>
      <c r="J40" s="19" t="s">
        <v>1125</v>
      </c>
      <c r="K40" s="19" t="s">
        <v>19</v>
      </c>
      <c r="L40" s="39">
        <v>77</v>
      </c>
      <c r="M40" s="244">
        <v>6</v>
      </c>
      <c r="N40" s="39">
        <v>815</v>
      </c>
      <c r="O40" s="40">
        <v>69</v>
      </c>
    </row>
    <row r="41" spans="1:15" x14ac:dyDescent="0.3">
      <c r="A41" s="243">
        <v>5</v>
      </c>
      <c r="B41" s="19" t="s">
        <v>1126</v>
      </c>
      <c r="C41" s="19" t="s">
        <v>556</v>
      </c>
      <c r="D41" s="39">
        <v>77</v>
      </c>
      <c r="E41" s="244">
        <v>6</v>
      </c>
      <c r="F41" s="39">
        <v>785</v>
      </c>
      <c r="G41" s="40">
        <v>53</v>
      </c>
      <c r="H41" s="35"/>
      <c r="I41" s="41">
        <v>2</v>
      </c>
      <c r="J41" s="19" t="s">
        <v>1127</v>
      </c>
      <c r="K41" s="19" t="s">
        <v>31</v>
      </c>
      <c r="L41" s="39">
        <v>80</v>
      </c>
      <c r="M41" s="244">
        <v>7</v>
      </c>
      <c r="N41" s="39">
        <v>669</v>
      </c>
      <c r="O41" s="40">
        <v>58</v>
      </c>
    </row>
    <row r="42" spans="1:15" x14ac:dyDescent="0.3">
      <c r="A42" s="41">
        <v>4</v>
      </c>
      <c r="B42" s="19" t="s">
        <v>1128</v>
      </c>
      <c r="C42" s="19" t="s">
        <v>1046</v>
      </c>
      <c r="D42" s="39">
        <v>72</v>
      </c>
      <c r="E42" s="244">
        <v>5</v>
      </c>
      <c r="F42" s="39">
        <v>764</v>
      </c>
      <c r="G42" s="40">
        <v>51</v>
      </c>
      <c r="H42" s="35"/>
      <c r="I42" s="243">
        <v>3</v>
      </c>
      <c r="J42" s="19" t="s">
        <v>1129</v>
      </c>
      <c r="K42" s="19" t="s">
        <v>57</v>
      </c>
      <c r="L42" s="39">
        <v>59</v>
      </c>
      <c r="M42" s="244">
        <v>3</v>
      </c>
      <c r="N42" s="39">
        <v>664</v>
      </c>
      <c r="O42" s="40">
        <v>45</v>
      </c>
    </row>
    <row r="43" spans="1:15" x14ac:dyDescent="0.3">
      <c r="A43" s="41">
        <v>2</v>
      </c>
      <c r="B43" s="19" t="s">
        <v>1130</v>
      </c>
      <c r="C43" s="19" t="s">
        <v>187</v>
      </c>
      <c r="D43" s="39">
        <v>72</v>
      </c>
      <c r="E43" s="244">
        <v>5</v>
      </c>
      <c r="F43" s="39">
        <v>760</v>
      </c>
      <c r="G43" s="40">
        <v>48</v>
      </c>
      <c r="H43" s="35"/>
      <c r="I43" s="243">
        <v>5</v>
      </c>
      <c r="J43" s="19" t="s">
        <v>1131</v>
      </c>
      <c r="K43" s="19" t="s">
        <v>92</v>
      </c>
      <c r="L43" s="39">
        <v>66</v>
      </c>
      <c r="M43" s="244">
        <v>5</v>
      </c>
      <c r="N43" s="39">
        <v>626</v>
      </c>
      <c r="O43" s="40">
        <v>43</v>
      </c>
    </row>
    <row r="44" spans="1:15" x14ac:dyDescent="0.3">
      <c r="A44" s="243">
        <v>3</v>
      </c>
      <c r="B44" s="19" t="s">
        <v>722</v>
      </c>
      <c r="C44" s="19" t="s">
        <v>721</v>
      </c>
      <c r="D44" s="39" t="s">
        <v>45</v>
      </c>
      <c r="E44" s="244">
        <v>0</v>
      </c>
      <c r="F44" s="39">
        <v>629</v>
      </c>
      <c r="G44" s="40">
        <v>45</v>
      </c>
      <c r="H44" s="35"/>
      <c r="I44" s="41">
        <v>4</v>
      </c>
      <c r="J44" s="19" t="s">
        <v>1132</v>
      </c>
      <c r="K44" s="19" t="s">
        <v>72</v>
      </c>
      <c r="L44" s="39">
        <v>61</v>
      </c>
      <c r="M44" s="244">
        <v>4</v>
      </c>
      <c r="N44" s="39">
        <v>628</v>
      </c>
      <c r="O44" s="40">
        <v>40</v>
      </c>
    </row>
    <row r="45" spans="1:15" x14ac:dyDescent="0.3">
      <c r="A45" s="41">
        <v>8</v>
      </c>
      <c r="B45" s="19" t="s">
        <v>580</v>
      </c>
      <c r="C45" s="19" t="s">
        <v>543</v>
      </c>
      <c r="D45" s="39" t="s">
        <v>45</v>
      </c>
      <c r="E45" s="244">
        <v>0</v>
      </c>
      <c r="F45" s="39">
        <v>316</v>
      </c>
      <c r="G45" s="40">
        <v>14</v>
      </c>
      <c r="H45" s="35"/>
      <c r="I45" s="243">
        <v>7</v>
      </c>
      <c r="J45" s="19" t="s">
        <v>1133</v>
      </c>
      <c r="K45" s="19" t="s">
        <v>31</v>
      </c>
      <c r="L45" s="39" t="s">
        <v>45</v>
      </c>
      <c r="M45" s="244">
        <v>0</v>
      </c>
      <c r="N45" s="39">
        <v>0</v>
      </c>
      <c r="O45" s="40">
        <v>0</v>
      </c>
    </row>
    <row r="46" spans="1:15" x14ac:dyDescent="0.3">
      <c r="A46" s="247">
        <v>1</v>
      </c>
      <c r="B46" s="26" t="s">
        <v>612</v>
      </c>
      <c r="C46" s="26" t="s">
        <v>543</v>
      </c>
      <c r="D46" s="249" t="s">
        <v>45</v>
      </c>
      <c r="E46" s="246">
        <v>0</v>
      </c>
      <c r="F46" s="30">
        <v>49</v>
      </c>
      <c r="G46" s="31">
        <v>1</v>
      </c>
      <c r="H46" s="35"/>
      <c r="I46" s="42">
        <v>8</v>
      </c>
      <c r="J46" s="26" t="s">
        <v>1134</v>
      </c>
      <c r="K46" s="26" t="s">
        <v>57</v>
      </c>
      <c r="L46" s="43" t="s">
        <v>45</v>
      </c>
      <c r="M46" s="246">
        <v>0</v>
      </c>
      <c r="N46" s="43">
        <v>0</v>
      </c>
      <c r="O46" s="44">
        <v>0</v>
      </c>
    </row>
    <row r="47" spans="1:15" x14ac:dyDescent="0.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</row>
    <row r="48" spans="1:15" x14ac:dyDescent="0.3">
      <c r="A48" s="228"/>
      <c r="B48" s="229" t="s">
        <v>1135</v>
      </c>
      <c r="C48" s="224" t="s">
        <v>1136</v>
      </c>
      <c r="D48" s="225"/>
      <c r="E48" s="230" t="s">
        <v>1137</v>
      </c>
      <c r="F48" s="231"/>
      <c r="G48" s="231"/>
      <c r="H48" s="35"/>
      <c r="I48" s="35"/>
      <c r="J48" s="35"/>
      <c r="K48" s="35"/>
      <c r="L48" s="35"/>
      <c r="M48" s="35"/>
      <c r="N48" s="35"/>
      <c r="O48" s="35"/>
    </row>
    <row r="49" spans="1:15" x14ac:dyDescent="0.3">
      <c r="A49" s="232"/>
      <c r="B49" s="233" t="s">
        <v>9</v>
      </c>
      <c r="C49" s="233" t="s">
        <v>10</v>
      </c>
      <c r="D49" s="234" t="s">
        <v>11</v>
      </c>
      <c r="E49" s="234" t="s">
        <v>12</v>
      </c>
      <c r="F49" s="234" t="s">
        <v>13</v>
      </c>
      <c r="G49" s="235" t="s">
        <v>14</v>
      </c>
      <c r="H49" s="35"/>
      <c r="I49" s="35"/>
      <c r="J49" s="35"/>
      <c r="K49" s="35"/>
      <c r="L49" s="35"/>
      <c r="M49" s="35"/>
      <c r="N49" s="35"/>
      <c r="O49" s="35"/>
    </row>
    <row r="50" spans="1:15" x14ac:dyDescent="0.3">
      <c r="A50" s="248">
        <v>4</v>
      </c>
      <c r="B50" s="237" t="s">
        <v>1138</v>
      </c>
      <c r="C50" s="237" t="s">
        <v>19</v>
      </c>
      <c r="D50" s="241">
        <v>88</v>
      </c>
      <c r="E50" s="238">
        <v>8</v>
      </c>
      <c r="F50" s="241">
        <v>823</v>
      </c>
      <c r="G50" s="242">
        <v>80</v>
      </c>
      <c r="H50" s="35"/>
      <c r="I50" s="35"/>
      <c r="J50" s="35"/>
      <c r="K50" s="35"/>
      <c r="L50" s="35"/>
      <c r="M50" s="35"/>
      <c r="N50" s="35"/>
      <c r="O50" s="35"/>
    </row>
    <row r="51" spans="1:15" x14ac:dyDescent="0.3">
      <c r="A51" s="41">
        <v>2</v>
      </c>
      <c r="B51" s="19" t="s">
        <v>1139</v>
      </c>
      <c r="C51" s="19" t="s">
        <v>1046</v>
      </c>
      <c r="D51" s="39">
        <v>75</v>
      </c>
      <c r="E51" s="244">
        <v>7</v>
      </c>
      <c r="F51" s="39">
        <v>688</v>
      </c>
      <c r="G51" s="40">
        <v>52</v>
      </c>
      <c r="H51" s="35"/>
      <c r="I51" s="35"/>
      <c r="J51" s="35"/>
      <c r="K51" s="35"/>
      <c r="L51" s="35"/>
      <c r="M51" s="35"/>
      <c r="N51" s="35"/>
      <c r="O51" s="35"/>
    </row>
    <row r="52" spans="1:15" x14ac:dyDescent="0.3">
      <c r="A52" s="243">
        <v>7</v>
      </c>
      <c r="B52" s="19" t="s">
        <v>1140</v>
      </c>
      <c r="C52" s="19" t="s">
        <v>77</v>
      </c>
      <c r="D52" s="39">
        <v>72</v>
      </c>
      <c r="E52" s="244">
        <v>6</v>
      </c>
      <c r="F52" s="39">
        <v>622</v>
      </c>
      <c r="G52" s="40">
        <v>44</v>
      </c>
      <c r="H52" s="35"/>
      <c r="I52" s="35"/>
      <c r="J52" s="35"/>
      <c r="K52" s="35"/>
      <c r="L52" s="35"/>
      <c r="M52" s="35"/>
      <c r="N52" s="35"/>
      <c r="O52" s="35"/>
    </row>
    <row r="53" spans="1:15" x14ac:dyDescent="0.3">
      <c r="A53" s="243">
        <v>5</v>
      </c>
      <c r="B53" s="19" t="s">
        <v>1141</v>
      </c>
      <c r="C53" s="19" t="s">
        <v>157</v>
      </c>
      <c r="D53" s="39" t="s">
        <v>45</v>
      </c>
      <c r="E53" s="244">
        <v>0</v>
      </c>
      <c r="F53" s="39">
        <v>568</v>
      </c>
      <c r="G53" s="40">
        <v>41</v>
      </c>
      <c r="H53" s="35"/>
      <c r="I53" s="35"/>
      <c r="J53" s="35"/>
      <c r="K53" s="35"/>
      <c r="L53" s="35"/>
      <c r="M53" s="35"/>
      <c r="N53" s="35"/>
      <c r="O53" s="35"/>
    </row>
    <row r="54" spans="1:15" x14ac:dyDescent="0.3">
      <c r="A54" s="41">
        <v>8</v>
      </c>
      <c r="B54" s="19" t="s">
        <v>1142</v>
      </c>
      <c r="C54" s="19" t="s">
        <v>72</v>
      </c>
      <c r="D54" s="39">
        <v>66</v>
      </c>
      <c r="E54" s="244">
        <v>4</v>
      </c>
      <c r="F54" s="39">
        <v>651</v>
      </c>
      <c r="G54" s="40">
        <v>40</v>
      </c>
      <c r="H54" s="35"/>
      <c r="I54" s="35"/>
      <c r="J54" s="35"/>
      <c r="K54" s="35"/>
      <c r="L54" s="35"/>
      <c r="M54" s="35"/>
      <c r="N54" s="35"/>
      <c r="O54" s="35"/>
    </row>
    <row r="55" spans="1:15" x14ac:dyDescent="0.3">
      <c r="A55" s="41">
        <v>6</v>
      </c>
      <c r="B55" s="19" t="s">
        <v>707</v>
      </c>
      <c r="C55" s="19" t="s">
        <v>708</v>
      </c>
      <c r="D55" s="39">
        <v>62</v>
      </c>
      <c r="E55" s="244">
        <v>3</v>
      </c>
      <c r="F55" s="39">
        <v>638</v>
      </c>
      <c r="G55" s="40">
        <v>40</v>
      </c>
      <c r="H55" s="35"/>
      <c r="I55" s="35"/>
      <c r="J55" s="35"/>
      <c r="K55" s="35"/>
      <c r="L55" s="35"/>
      <c r="M55" s="35"/>
      <c r="N55" s="35"/>
      <c r="O55" s="35"/>
    </row>
    <row r="56" spans="1:15" x14ac:dyDescent="0.3">
      <c r="A56" s="243">
        <v>3</v>
      </c>
      <c r="B56" s="19" t="s">
        <v>394</v>
      </c>
      <c r="C56" s="19" t="s">
        <v>325</v>
      </c>
      <c r="D56" s="39">
        <v>70</v>
      </c>
      <c r="E56" s="244">
        <v>5</v>
      </c>
      <c r="F56" s="39">
        <v>626</v>
      </c>
      <c r="G56" s="40">
        <v>36</v>
      </c>
      <c r="H56" s="35"/>
      <c r="I56" s="35"/>
      <c r="J56" s="35"/>
      <c r="K56" s="35"/>
      <c r="L56" s="35"/>
      <c r="M56" s="35"/>
      <c r="N56" s="35"/>
      <c r="O56" s="35"/>
    </row>
    <row r="57" spans="1:15" x14ac:dyDescent="0.3">
      <c r="A57" s="247">
        <v>1</v>
      </c>
      <c r="B57" s="26" t="s">
        <v>342</v>
      </c>
      <c r="C57" s="26" t="s">
        <v>343</v>
      </c>
      <c r="D57" s="249" t="s">
        <v>45</v>
      </c>
      <c r="E57" s="246">
        <v>0</v>
      </c>
      <c r="F57" s="30">
        <v>223</v>
      </c>
      <c r="G57" s="31">
        <v>20</v>
      </c>
      <c r="H57" s="35"/>
      <c r="I57" s="35"/>
      <c r="J57" s="35"/>
      <c r="K57" s="35"/>
      <c r="L57" s="35"/>
      <c r="M57" s="35"/>
      <c r="N57" s="35"/>
      <c r="O57" s="35"/>
    </row>
    <row r="58" spans="1:15" x14ac:dyDescent="0.3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</row>
    <row r="59" spans="1:15" x14ac:dyDescent="0.3">
      <c r="A59" s="35"/>
      <c r="B59" s="6" t="s">
        <v>1143</v>
      </c>
      <c r="C59" s="6"/>
      <c r="D59" s="6"/>
      <c r="E59" s="6"/>
      <c r="F59" s="34" t="s">
        <v>168</v>
      </c>
      <c r="G59" s="6"/>
      <c r="H59" s="35"/>
      <c r="I59" s="35"/>
      <c r="J59" s="35"/>
      <c r="K59" s="35"/>
      <c r="L59" s="35"/>
      <c r="M59" s="35"/>
      <c r="N59" s="35"/>
      <c r="O59" s="35"/>
    </row>
    <row r="60" spans="1:15" x14ac:dyDescent="0.3">
      <c r="A60" s="35"/>
      <c r="B60" s="6" t="s">
        <v>169</v>
      </c>
      <c r="C60" s="6"/>
      <c r="D60" s="6"/>
      <c r="E60" s="6"/>
      <c r="F60" s="6"/>
      <c r="G60" s="6"/>
      <c r="H60" s="35"/>
      <c r="I60" s="35"/>
      <c r="J60" s="35"/>
      <c r="K60" s="35"/>
      <c r="L60" s="35"/>
      <c r="M60" s="35"/>
      <c r="N60" s="35"/>
      <c r="O60" s="35"/>
    </row>
    <row r="61" spans="1:15" x14ac:dyDescent="0.3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</row>
    <row r="62" spans="1:15" x14ac:dyDescent="0.3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</row>
    <row r="63" spans="1:15" x14ac:dyDescent="0.3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</row>
    <row r="64" spans="1:15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x14ac:dyDescent="0.3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x14ac:dyDescent="0.3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</row>
    <row r="67" spans="1:15" x14ac:dyDescent="0.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1:15" x14ac:dyDescent="0.3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</row>
    <row r="69" spans="1:15" x14ac:dyDescent="0.3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</row>
    <row r="70" spans="1:15" x14ac:dyDescent="0.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  <row r="71" spans="1:15" x14ac:dyDescent="0.3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</row>
  </sheetData>
  <hyperlinks>
    <hyperlink ref="B2" location="'Index'!A3" tooltip="Go to the Index sheet" display="á" xr:uid="{D16ED747-B7FF-49D8-AB3C-6FC40B8E56DD}"/>
  </hyperlinks>
  <printOptions horizontalCentered="1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14404-5BB5-4EC1-A288-1D58B9F52D62}">
  <sheetPr>
    <tabColor rgb="FF0070C0"/>
    <pageSetUpPr fitToPage="1"/>
  </sheetPr>
  <dimension ref="A1:I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82" customWidth="1"/>
    <col min="2" max="3" width="20.7109375" style="182" customWidth="1"/>
    <col min="4" max="7" width="5" style="182" customWidth="1"/>
    <col min="8" max="8" width="1.7109375" style="182" customWidth="1"/>
    <col min="9" max="9" width="2.7109375" style="182" customWidth="1"/>
    <col min="10" max="11" width="20.7109375" customWidth="1"/>
    <col min="12" max="15" width="5" customWidth="1"/>
    <col min="16" max="16" width="5.140625" customWidth="1"/>
  </cols>
  <sheetData>
    <row r="1" spans="1:9" ht="18" x14ac:dyDescent="0.35">
      <c r="A1" s="219"/>
      <c r="B1" s="220" t="s">
        <v>1014</v>
      </c>
      <c r="C1" s="221"/>
      <c r="D1" s="3"/>
      <c r="E1" s="3"/>
      <c r="F1" s="3" t="s">
        <v>235</v>
      </c>
      <c r="G1" s="3"/>
      <c r="H1" s="3"/>
      <c r="I1" s="3" t="s">
        <v>1</v>
      </c>
    </row>
    <row r="2" spans="1:9" ht="18.75" x14ac:dyDescent="0.3">
      <c r="A2" s="222"/>
      <c r="B2" s="223" t="s">
        <v>2</v>
      </c>
      <c r="C2" s="224"/>
      <c r="D2" s="225"/>
      <c r="E2" s="225"/>
      <c r="F2" s="224"/>
      <c r="G2" s="225"/>
      <c r="H2" s="226"/>
      <c r="I2" s="227"/>
    </row>
    <row r="3" spans="1:9" x14ac:dyDescent="0.3">
      <c r="A3" s="192"/>
      <c r="B3" s="193" t="s">
        <v>3</v>
      </c>
      <c r="C3" s="188" t="s">
        <v>1029</v>
      </c>
      <c r="D3" s="189"/>
      <c r="E3" s="194" t="s">
        <v>1144</v>
      </c>
      <c r="F3" s="193"/>
      <c r="G3" s="193"/>
      <c r="H3" s="250"/>
      <c r="I3" s="250"/>
    </row>
    <row r="4" spans="1:9" x14ac:dyDescent="0.3">
      <c r="A4" s="251"/>
      <c r="B4" s="252" t="s">
        <v>9</v>
      </c>
      <c r="C4" s="252" t="s">
        <v>10</v>
      </c>
      <c r="D4" s="253" t="s">
        <v>11</v>
      </c>
      <c r="E4" s="253" t="s">
        <v>12</v>
      </c>
      <c r="F4" s="253" t="s">
        <v>13</v>
      </c>
      <c r="G4" s="254" t="s">
        <v>14</v>
      </c>
      <c r="H4" s="250"/>
      <c r="I4" s="250"/>
    </row>
    <row r="5" spans="1:9" x14ac:dyDescent="0.3">
      <c r="A5" s="255">
        <v>2</v>
      </c>
      <c r="B5" s="256" t="s">
        <v>1019</v>
      </c>
      <c r="C5" s="256" t="s">
        <v>922</v>
      </c>
      <c r="D5" s="257">
        <v>100</v>
      </c>
      <c r="E5" s="258">
        <v>9</v>
      </c>
      <c r="F5" s="241">
        <v>996</v>
      </c>
      <c r="G5" s="242">
        <v>90</v>
      </c>
      <c r="H5" s="250"/>
      <c r="I5" s="250"/>
    </row>
    <row r="6" spans="1:9" x14ac:dyDescent="0.3">
      <c r="A6" s="259">
        <v>4</v>
      </c>
      <c r="B6" s="260" t="s">
        <v>738</v>
      </c>
      <c r="C6" s="260" t="s">
        <v>381</v>
      </c>
      <c r="D6" s="261">
        <v>88</v>
      </c>
      <c r="E6" s="208">
        <v>7</v>
      </c>
      <c r="F6" s="39">
        <v>903</v>
      </c>
      <c r="G6" s="40">
        <v>71</v>
      </c>
      <c r="H6" s="250"/>
      <c r="I6" s="250"/>
    </row>
    <row r="7" spans="1:9" ht="15.75" customHeight="1" x14ac:dyDescent="0.3">
      <c r="A7" s="204">
        <v>7</v>
      </c>
      <c r="B7" s="260" t="s">
        <v>1034</v>
      </c>
      <c r="C7" s="260" t="s">
        <v>72</v>
      </c>
      <c r="D7" s="261">
        <v>91</v>
      </c>
      <c r="E7" s="208">
        <v>8</v>
      </c>
      <c r="F7" s="39">
        <v>906</v>
      </c>
      <c r="G7" s="40">
        <v>70</v>
      </c>
      <c r="H7" s="250"/>
      <c r="I7" s="250"/>
    </row>
    <row r="8" spans="1:9" ht="15.75" customHeight="1" x14ac:dyDescent="0.3">
      <c r="A8" s="204">
        <v>1</v>
      </c>
      <c r="B8" s="260" t="s">
        <v>739</v>
      </c>
      <c r="C8" s="260" t="s">
        <v>381</v>
      </c>
      <c r="D8" s="208">
        <v>87</v>
      </c>
      <c r="E8" s="208">
        <v>6</v>
      </c>
      <c r="F8" s="23">
        <v>878</v>
      </c>
      <c r="G8" s="24">
        <v>59</v>
      </c>
      <c r="H8" s="250"/>
      <c r="I8" s="250"/>
    </row>
    <row r="9" spans="1:9" x14ac:dyDescent="0.3">
      <c r="A9" s="204">
        <v>3</v>
      </c>
      <c r="B9" s="260" t="s">
        <v>450</v>
      </c>
      <c r="C9" s="260" t="s">
        <v>451</v>
      </c>
      <c r="D9" s="261">
        <v>87</v>
      </c>
      <c r="E9" s="208">
        <v>6</v>
      </c>
      <c r="F9" s="39">
        <v>795</v>
      </c>
      <c r="G9" s="40">
        <v>53</v>
      </c>
      <c r="H9" s="250"/>
      <c r="I9" s="250"/>
    </row>
    <row r="10" spans="1:9" x14ac:dyDescent="0.3">
      <c r="A10" s="204">
        <v>5</v>
      </c>
      <c r="B10" s="260" t="s">
        <v>1052</v>
      </c>
      <c r="C10" s="260" t="s">
        <v>369</v>
      </c>
      <c r="D10" s="261">
        <v>72</v>
      </c>
      <c r="E10" s="208">
        <v>3</v>
      </c>
      <c r="F10" s="39">
        <v>799</v>
      </c>
      <c r="G10" s="40">
        <v>39</v>
      </c>
      <c r="H10" s="250"/>
      <c r="I10" s="250"/>
    </row>
    <row r="11" spans="1:9" x14ac:dyDescent="0.3">
      <c r="A11" s="259">
        <v>8</v>
      </c>
      <c r="B11" s="260" t="s">
        <v>1051</v>
      </c>
      <c r="C11" s="260" t="s">
        <v>369</v>
      </c>
      <c r="D11" s="261">
        <v>85</v>
      </c>
      <c r="E11" s="208">
        <v>4</v>
      </c>
      <c r="F11" s="39">
        <v>678</v>
      </c>
      <c r="G11" s="40">
        <v>36</v>
      </c>
      <c r="H11" s="250"/>
      <c r="I11" s="250"/>
    </row>
    <row r="12" spans="1:9" x14ac:dyDescent="0.3">
      <c r="A12" s="259">
        <v>6</v>
      </c>
      <c r="B12" s="260" t="s">
        <v>397</v>
      </c>
      <c r="C12" s="260" t="s">
        <v>369</v>
      </c>
      <c r="D12" s="261">
        <v>60</v>
      </c>
      <c r="E12" s="208">
        <v>2</v>
      </c>
      <c r="F12" s="39">
        <v>519</v>
      </c>
      <c r="G12" s="40">
        <v>22</v>
      </c>
      <c r="H12" s="250"/>
      <c r="I12" s="250"/>
    </row>
    <row r="13" spans="1:9" x14ac:dyDescent="0.3">
      <c r="A13" s="210">
        <v>9</v>
      </c>
      <c r="B13" s="262" t="s">
        <v>1040</v>
      </c>
      <c r="C13" s="262" t="s">
        <v>369</v>
      </c>
      <c r="D13" s="263" t="s">
        <v>45</v>
      </c>
      <c r="E13" s="214">
        <v>0</v>
      </c>
      <c r="F13" s="43">
        <v>0</v>
      </c>
      <c r="G13" s="44">
        <v>0</v>
      </c>
      <c r="H13" s="250"/>
      <c r="I13" s="250"/>
    </row>
    <row r="14" spans="1:9" x14ac:dyDescent="0.3">
      <c r="A14" s="250"/>
      <c r="B14" s="250"/>
      <c r="C14" s="250"/>
      <c r="D14" s="250"/>
      <c r="E14" s="250"/>
      <c r="F14" s="250"/>
      <c r="G14" s="250"/>
      <c r="H14" s="250"/>
      <c r="I14" s="250"/>
    </row>
    <row r="15" spans="1:9" x14ac:dyDescent="0.3">
      <c r="A15" s="192"/>
      <c r="B15" s="193" t="s">
        <v>6</v>
      </c>
      <c r="C15" s="188" t="s">
        <v>1145</v>
      </c>
      <c r="D15" s="189"/>
      <c r="E15" s="194" t="s">
        <v>858</v>
      </c>
      <c r="F15" s="193"/>
      <c r="G15" s="193"/>
      <c r="H15" s="250"/>
      <c r="I15" s="250"/>
    </row>
    <row r="16" spans="1:9" x14ac:dyDescent="0.3">
      <c r="A16" s="251"/>
      <c r="B16" s="252" t="s">
        <v>9</v>
      </c>
      <c r="C16" s="252" t="s">
        <v>10</v>
      </c>
      <c r="D16" s="253" t="s">
        <v>11</v>
      </c>
      <c r="E16" s="253" t="s">
        <v>12</v>
      </c>
      <c r="F16" s="253" t="s">
        <v>13</v>
      </c>
      <c r="G16" s="254" t="s">
        <v>14</v>
      </c>
      <c r="H16" s="250"/>
      <c r="I16" s="250"/>
    </row>
    <row r="17" spans="1:9" x14ac:dyDescent="0.3">
      <c r="A17" s="264">
        <v>9</v>
      </c>
      <c r="B17" s="256" t="s">
        <v>211</v>
      </c>
      <c r="C17" s="256" t="s">
        <v>96</v>
      </c>
      <c r="D17" s="257">
        <v>89</v>
      </c>
      <c r="E17" s="258">
        <v>7</v>
      </c>
      <c r="F17" s="241">
        <v>890</v>
      </c>
      <c r="G17" s="242">
        <v>74</v>
      </c>
      <c r="H17" s="250"/>
      <c r="I17" s="250"/>
    </row>
    <row r="18" spans="1:9" x14ac:dyDescent="0.3">
      <c r="A18" s="259">
        <v>4</v>
      </c>
      <c r="B18" s="260" t="s">
        <v>393</v>
      </c>
      <c r="C18" s="260" t="s">
        <v>425</v>
      </c>
      <c r="D18" s="261">
        <v>90</v>
      </c>
      <c r="E18" s="208">
        <v>8</v>
      </c>
      <c r="F18" s="39">
        <v>905</v>
      </c>
      <c r="G18" s="40">
        <v>73</v>
      </c>
      <c r="H18" s="250"/>
      <c r="I18" s="250"/>
    </row>
    <row r="19" spans="1:9" x14ac:dyDescent="0.3">
      <c r="A19" s="204">
        <v>7</v>
      </c>
      <c r="B19" s="260" t="s">
        <v>1045</v>
      </c>
      <c r="C19" s="260" t="s">
        <v>1046</v>
      </c>
      <c r="D19" s="261">
        <v>94</v>
      </c>
      <c r="E19" s="208">
        <v>9</v>
      </c>
      <c r="F19" s="39">
        <v>906</v>
      </c>
      <c r="G19" s="40">
        <v>67</v>
      </c>
      <c r="H19" s="250"/>
      <c r="I19" s="250"/>
    </row>
    <row r="20" spans="1:9" x14ac:dyDescent="0.3">
      <c r="A20" s="259">
        <v>6</v>
      </c>
      <c r="B20" s="260" t="s">
        <v>1056</v>
      </c>
      <c r="C20" s="260" t="s">
        <v>369</v>
      </c>
      <c r="D20" s="261">
        <v>85</v>
      </c>
      <c r="E20" s="208">
        <v>5</v>
      </c>
      <c r="F20" s="39">
        <v>880</v>
      </c>
      <c r="G20" s="40">
        <v>63</v>
      </c>
      <c r="H20" s="250"/>
      <c r="I20" s="250"/>
    </row>
    <row r="21" spans="1:9" x14ac:dyDescent="0.3">
      <c r="A21" s="204">
        <v>3</v>
      </c>
      <c r="B21" s="260" t="s">
        <v>427</v>
      </c>
      <c r="C21" s="260" t="s">
        <v>428</v>
      </c>
      <c r="D21" s="261">
        <v>87</v>
      </c>
      <c r="E21" s="208">
        <v>6</v>
      </c>
      <c r="F21" s="39">
        <v>857</v>
      </c>
      <c r="G21" s="40">
        <v>51</v>
      </c>
      <c r="H21" s="250"/>
      <c r="I21" s="250"/>
    </row>
    <row r="22" spans="1:9" x14ac:dyDescent="0.3">
      <c r="A22" s="259">
        <v>2</v>
      </c>
      <c r="B22" s="260" t="s">
        <v>748</v>
      </c>
      <c r="C22" s="260" t="s">
        <v>79</v>
      </c>
      <c r="D22" s="261">
        <v>79</v>
      </c>
      <c r="E22" s="208">
        <v>4</v>
      </c>
      <c r="F22" s="39">
        <v>833</v>
      </c>
      <c r="G22" s="40">
        <v>43</v>
      </c>
      <c r="H22" s="250"/>
      <c r="I22" s="250"/>
    </row>
    <row r="23" spans="1:9" x14ac:dyDescent="0.3">
      <c r="A23" s="204">
        <v>1</v>
      </c>
      <c r="B23" s="260" t="s">
        <v>452</v>
      </c>
      <c r="C23" s="260" t="s">
        <v>451</v>
      </c>
      <c r="D23" s="208" t="s">
        <v>45</v>
      </c>
      <c r="E23" s="208">
        <v>0</v>
      </c>
      <c r="F23" s="23">
        <v>527</v>
      </c>
      <c r="G23" s="24">
        <v>31</v>
      </c>
      <c r="H23" s="250"/>
      <c r="I23" s="250"/>
    </row>
    <row r="24" spans="1:9" x14ac:dyDescent="0.3">
      <c r="A24" s="259">
        <v>8</v>
      </c>
      <c r="B24" s="260" t="s">
        <v>720</v>
      </c>
      <c r="C24" s="260" t="s">
        <v>721</v>
      </c>
      <c r="D24" s="261" t="s">
        <v>45</v>
      </c>
      <c r="E24" s="208">
        <v>0</v>
      </c>
      <c r="F24" s="39">
        <v>508</v>
      </c>
      <c r="G24" s="40">
        <v>26</v>
      </c>
      <c r="H24" s="250"/>
      <c r="I24" s="250"/>
    </row>
    <row r="25" spans="1:9" x14ac:dyDescent="0.3">
      <c r="A25" s="210">
        <v>5</v>
      </c>
      <c r="B25" s="262" t="s">
        <v>374</v>
      </c>
      <c r="C25" s="262" t="s">
        <v>369</v>
      </c>
      <c r="D25" s="263" t="s">
        <v>45</v>
      </c>
      <c r="E25" s="214">
        <v>0</v>
      </c>
      <c r="F25" s="43">
        <v>347</v>
      </c>
      <c r="G25" s="44">
        <v>23</v>
      </c>
      <c r="H25" s="250"/>
      <c r="I25" s="250"/>
    </row>
    <row r="26" spans="1:9" x14ac:dyDescent="0.3">
      <c r="A26" s="250"/>
      <c r="B26" s="250"/>
      <c r="C26" s="250"/>
      <c r="D26" s="250"/>
      <c r="E26" s="250"/>
      <c r="F26" s="250"/>
      <c r="G26" s="250"/>
      <c r="H26" s="250"/>
      <c r="I26" s="250"/>
    </row>
    <row r="27" spans="1:9" x14ac:dyDescent="0.3">
      <c r="A27" s="192"/>
      <c r="B27" s="193" t="s">
        <v>48</v>
      </c>
      <c r="C27" s="188" t="s">
        <v>1146</v>
      </c>
      <c r="D27" s="189"/>
      <c r="E27" s="194" t="s">
        <v>1147</v>
      </c>
      <c r="F27" s="193"/>
      <c r="G27" s="193"/>
      <c r="H27" s="250"/>
      <c r="I27" s="250"/>
    </row>
    <row r="28" spans="1:9" x14ac:dyDescent="0.3">
      <c r="A28" s="251"/>
      <c r="B28" s="252" t="s">
        <v>9</v>
      </c>
      <c r="C28" s="252" t="s">
        <v>10</v>
      </c>
      <c r="D28" s="253" t="s">
        <v>11</v>
      </c>
      <c r="E28" s="253" t="s">
        <v>12</v>
      </c>
      <c r="F28" s="253" t="s">
        <v>13</v>
      </c>
      <c r="G28" s="254" t="s">
        <v>14</v>
      </c>
      <c r="H28" s="250"/>
      <c r="I28" s="250"/>
    </row>
    <row r="29" spans="1:9" x14ac:dyDescent="0.3">
      <c r="A29" s="264">
        <v>7</v>
      </c>
      <c r="B29" s="256" t="s">
        <v>1069</v>
      </c>
      <c r="C29" s="256" t="s">
        <v>369</v>
      </c>
      <c r="D29" s="257">
        <v>94</v>
      </c>
      <c r="E29" s="258">
        <v>9</v>
      </c>
      <c r="F29" s="241">
        <v>916</v>
      </c>
      <c r="G29" s="242">
        <v>85</v>
      </c>
      <c r="H29" s="250"/>
      <c r="I29" s="250"/>
    </row>
    <row r="30" spans="1:9" x14ac:dyDescent="0.3">
      <c r="A30" s="259">
        <v>6</v>
      </c>
      <c r="B30" s="260" t="s">
        <v>1086</v>
      </c>
      <c r="C30" s="260" t="s">
        <v>72</v>
      </c>
      <c r="D30" s="261">
        <v>86</v>
      </c>
      <c r="E30" s="208">
        <v>7</v>
      </c>
      <c r="F30" s="39">
        <v>868</v>
      </c>
      <c r="G30" s="40">
        <v>68</v>
      </c>
      <c r="H30" s="250"/>
      <c r="I30" s="250"/>
    </row>
    <row r="31" spans="1:9" x14ac:dyDescent="0.3">
      <c r="A31" s="259">
        <v>4</v>
      </c>
      <c r="B31" s="260" t="s">
        <v>754</v>
      </c>
      <c r="C31" s="260" t="s">
        <v>480</v>
      </c>
      <c r="D31" s="261">
        <v>88</v>
      </c>
      <c r="E31" s="208">
        <v>8</v>
      </c>
      <c r="F31" s="39">
        <v>869</v>
      </c>
      <c r="G31" s="40">
        <v>65</v>
      </c>
      <c r="H31" s="250"/>
      <c r="I31" s="250"/>
    </row>
    <row r="32" spans="1:9" x14ac:dyDescent="0.3">
      <c r="A32" s="204">
        <v>3</v>
      </c>
      <c r="B32" s="260" t="s">
        <v>95</v>
      </c>
      <c r="C32" s="260" t="s">
        <v>96</v>
      </c>
      <c r="D32" s="261">
        <v>84</v>
      </c>
      <c r="E32" s="208">
        <v>6</v>
      </c>
      <c r="F32" s="39">
        <v>859</v>
      </c>
      <c r="G32" s="40">
        <v>61</v>
      </c>
      <c r="H32" s="250"/>
      <c r="I32" s="250"/>
    </row>
    <row r="33" spans="1:9" x14ac:dyDescent="0.3">
      <c r="A33" s="204">
        <v>9</v>
      </c>
      <c r="B33" s="260" t="s">
        <v>1090</v>
      </c>
      <c r="C33" s="260" t="s">
        <v>72</v>
      </c>
      <c r="D33" s="261">
        <v>80</v>
      </c>
      <c r="E33" s="208">
        <v>3</v>
      </c>
      <c r="F33" s="39">
        <v>848</v>
      </c>
      <c r="G33" s="40">
        <v>57</v>
      </c>
      <c r="H33" s="250"/>
      <c r="I33" s="250"/>
    </row>
    <row r="34" spans="1:9" x14ac:dyDescent="0.3">
      <c r="A34" s="204">
        <v>1</v>
      </c>
      <c r="B34" s="260" t="s">
        <v>1085</v>
      </c>
      <c r="C34" s="260" t="s">
        <v>187</v>
      </c>
      <c r="D34" s="208">
        <v>81</v>
      </c>
      <c r="E34" s="208">
        <v>5</v>
      </c>
      <c r="F34" s="23">
        <v>823</v>
      </c>
      <c r="G34" s="24">
        <v>50</v>
      </c>
      <c r="H34" s="250"/>
      <c r="I34" s="250"/>
    </row>
    <row r="35" spans="1:9" x14ac:dyDescent="0.3">
      <c r="A35" s="259">
        <v>2</v>
      </c>
      <c r="B35" s="260" t="s">
        <v>158</v>
      </c>
      <c r="C35" s="260" t="s">
        <v>57</v>
      </c>
      <c r="D35" s="261">
        <v>81</v>
      </c>
      <c r="E35" s="208">
        <v>5</v>
      </c>
      <c r="F35" s="39">
        <v>822</v>
      </c>
      <c r="G35" s="40">
        <v>46</v>
      </c>
      <c r="H35" s="250"/>
      <c r="I35" s="250"/>
    </row>
    <row r="36" spans="1:9" x14ac:dyDescent="0.3">
      <c r="A36" s="204">
        <v>5</v>
      </c>
      <c r="B36" s="260" t="s">
        <v>754</v>
      </c>
      <c r="C36" s="260" t="s">
        <v>543</v>
      </c>
      <c r="D36" s="261" t="s">
        <v>41</v>
      </c>
      <c r="E36" s="208">
        <v>0</v>
      </c>
      <c r="F36" s="39">
        <v>0</v>
      </c>
      <c r="G36" s="40">
        <v>0</v>
      </c>
      <c r="H36" s="250"/>
      <c r="I36" s="250"/>
    </row>
    <row r="37" spans="1:9" x14ac:dyDescent="0.3">
      <c r="A37" s="265">
        <v>8</v>
      </c>
      <c r="B37" s="262" t="s">
        <v>1095</v>
      </c>
      <c r="C37" s="262" t="s">
        <v>57</v>
      </c>
      <c r="D37" s="263" t="s">
        <v>45</v>
      </c>
      <c r="E37" s="214">
        <v>0</v>
      </c>
      <c r="F37" s="43">
        <v>0</v>
      </c>
      <c r="G37" s="44">
        <v>0</v>
      </c>
      <c r="H37" s="250"/>
      <c r="I37" s="250"/>
    </row>
    <row r="38" spans="1:9" x14ac:dyDescent="0.3">
      <c r="A38" s="250"/>
      <c r="B38" s="250"/>
      <c r="C38" s="250"/>
      <c r="D38" s="250"/>
      <c r="E38" s="250"/>
      <c r="F38" s="250"/>
      <c r="G38" s="250"/>
      <c r="H38" s="250"/>
      <c r="I38" s="250"/>
    </row>
    <row r="39" spans="1:9" x14ac:dyDescent="0.3">
      <c r="A39" s="192"/>
      <c r="B39" s="193" t="s">
        <v>51</v>
      </c>
      <c r="C39" s="188" t="s">
        <v>1098</v>
      </c>
      <c r="D39" s="189"/>
      <c r="E39" s="194" t="s">
        <v>1120</v>
      </c>
      <c r="F39" s="193"/>
      <c r="G39" s="193"/>
      <c r="H39" s="250"/>
      <c r="I39" s="250"/>
    </row>
    <row r="40" spans="1:9" x14ac:dyDescent="0.3">
      <c r="A40" s="251"/>
      <c r="B40" s="252" t="s">
        <v>9</v>
      </c>
      <c r="C40" s="252" t="s">
        <v>10</v>
      </c>
      <c r="D40" s="253" t="s">
        <v>11</v>
      </c>
      <c r="E40" s="253" t="s">
        <v>12</v>
      </c>
      <c r="F40" s="253" t="s">
        <v>13</v>
      </c>
      <c r="G40" s="254" t="s">
        <v>14</v>
      </c>
      <c r="H40" s="250"/>
      <c r="I40" s="250"/>
    </row>
    <row r="41" spans="1:9" x14ac:dyDescent="0.3">
      <c r="A41" s="264">
        <v>3</v>
      </c>
      <c r="B41" s="256" t="s">
        <v>1102</v>
      </c>
      <c r="C41" s="256" t="s">
        <v>57</v>
      </c>
      <c r="D41" s="257">
        <v>85</v>
      </c>
      <c r="E41" s="258">
        <v>7</v>
      </c>
      <c r="F41" s="241">
        <v>824</v>
      </c>
      <c r="G41" s="242">
        <v>67</v>
      </c>
      <c r="H41" s="250"/>
      <c r="I41" s="250"/>
    </row>
    <row r="42" spans="1:9" x14ac:dyDescent="0.3">
      <c r="A42" s="204">
        <v>7</v>
      </c>
      <c r="B42" s="260" t="s">
        <v>1115</v>
      </c>
      <c r="C42" s="260" t="s">
        <v>1046</v>
      </c>
      <c r="D42" s="261">
        <v>81</v>
      </c>
      <c r="E42" s="208">
        <v>5</v>
      </c>
      <c r="F42" s="39">
        <v>804</v>
      </c>
      <c r="G42" s="40">
        <v>58</v>
      </c>
      <c r="H42" s="250"/>
      <c r="I42" s="250"/>
    </row>
    <row r="43" spans="1:9" x14ac:dyDescent="0.3">
      <c r="A43" s="259">
        <v>2</v>
      </c>
      <c r="B43" s="260" t="s">
        <v>1092</v>
      </c>
      <c r="C43" s="260" t="s">
        <v>187</v>
      </c>
      <c r="D43" s="261">
        <v>86</v>
      </c>
      <c r="E43" s="208">
        <v>8</v>
      </c>
      <c r="F43" s="39">
        <v>798</v>
      </c>
      <c r="G43" s="40">
        <v>54</v>
      </c>
      <c r="H43" s="250"/>
      <c r="I43" s="250"/>
    </row>
    <row r="44" spans="1:9" x14ac:dyDescent="0.3">
      <c r="A44" s="204">
        <v>5</v>
      </c>
      <c r="B44" s="260" t="s">
        <v>205</v>
      </c>
      <c r="C44" s="260" t="s">
        <v>96</v>
      </c>
      <c r="D44" s="261">
        <v>82</v>
      </c>
      <c r="E44" s="208">
        <v>6</v>
      </c>
      <c r="F44" s="39">
        <v>790</v>
      </c>
      <c r="G44" s="40">
        <v>53</v>
      </c>
      <c r="H44" s="250"/>
      <c r="I44" s="250"/>
    </row>
    <row r="45" spans="1:9" x14ac:dyDescent="0.3">
      <c r="A45" s="204">
        <v>1</v>
      </c>
      <c r="B45" s="260" t="s">
        <v>898</v>
      </c>
      <c r="C45" s="260" t="s">
        <v>64</v>
      </c>
      <c r="D45" s="208">
        <v>76</v>
      </c>
      <c r="E45" s="208">
        <v>4</v>
      </c>
      <c r="F45" s="23">
        <v>774</v>
      </c>
      <c r="G45" s="24">
        <v>51</v>
      </c>
      <c r="H45" s="250"/>
      <c r="I45" s="250"/>
    </row>
    <row r="46" spans="1:9" x14ac:dyDescent="0.3">
      <c r="A46" s="259">
        <v>4</v>
      </c>
      <c r="B46" s="260" t="s">
        <v>506</v>
      </c>
      <c r="C46" s="260" t="s">
        <v>187</v>
      </c>
      <c r="D46" s="261">
        <v>65</v>
      </c>
      <c r="E46" s="208">
        <v>2</v>
      </c>
      <c r="F46" s="39">
        <v>742</v>
      </c>
      <c r="G46" s="40">
        <v>40</v>
      </c>
      <c r="H46" s="250"/>
      <c r="I46" s="250"/>
    </row>
    <row r="47" spans="1:9" x14ac:dyDescent="0.3">
      <c r="A47" s="259">
        <v>6</v>
      </c>
      <c r="B47" s="260" t="s">
        <v>352</v>
      </c>
      <c r="C47" s="260" t="s">
        <v>96</v>
      </c>
      <c r="D47" s="261">
        <v>68</v>
      </c>
      <c r="E47" s="208">
        <v>3</v>
      </c>
      <c r="F47" s="39">
        <v>708</v>
      </c>
      <c r="G47" s="40">
        <v>29</v>
      </c>
      <c r="H47" s="250"/>
      <c r="I47" s="250"/>
    </row>
    <row r="48" spans="1:9" x14ac:dyDescent="0.3">
      <c r="A48" s="265">
        <v>8</v>
      </c>
      <c r="B48" s="262" t="s">
        <v>361</v>
      </c>
      <c r="C48" s="262" t="s">
        <v>96</v>
      </c>
      <c r="D48" s="263" t="s">
        <v>41</v>
      </c>
      <c r="E48" s="214">
        <v>0</v>
      </c>
      <c r="F48" s="43">
        <v>79</v>
      </c>
      <c r="G48" s="44">
        <v>5</v>
      </c>
      <c r="H48" s="250"/>
      <c r="I48" s="250"/>
    </row>
    <row r="49" spans="1:9" x14ac:dyDescent="0.3">
      <c r="A49" s="250"/>
      <c r="B49" s="250"/>
      <c r="C49" s="250"/>
      <c r="D49" s="250"/>
      <c r="E49" s="250"/>
      <c r="F49" s="250"/>
      <c r="G49" s="250"/>
      <c r="H49" s="250"/>
      <c r="I49" s="250"/>
    </row>
    <row r="50" spans="1:9" x14ac:dyDescent="0.3">
      <c r="A50" s="192"/>
      <c r="B50" s="193" t="s">
        <v>83</v>
      </c>
      <c r="C50" s="188" t="s">
        <v>1148</v>
      </c>
      <c r="D50" s="189"/>
      <c r="E50" s="194" t="s">
        <v>1149</v>
      </c>
      <c r="F50" s="193"/>
      <c r="G50" s="193"/>
      <c r="H50" s="250"/>
      <c r="I50" s="250"/>
    </row>
    <row r="51" spans="1:9" x14ac:dyDescent="0.3">
      <c r="A51" s="251"/>
      <c r="B51" s="252" t="s">
        <v>9</v>
      </c>
      <c r="C51" s="252" t="s">
        <v>10</v>
      </c>
      <c r="D51" s="253" t="s">
        <v>11</v>
      </c>
      <c r="E51" s="253" t="s">
        <v>12</v>
      </c>
      <c r="F51" s="253" t="s">
        <v>13</v>
      </c>
      <c r="G51" s="254" t="s">
        <v>14</v>
      </c>
      <c r="H51" s="250"/>
      <c r="I51" s="250"/>
    </row>
    <row r="52" spans="1:9" x14ac:dyDescent="0.3">
      <c r="A52" s="264">
        <v>7</v>
      </c>
      <c r="B52" s="256" t="s">
        <v>629</v>
      </c>
      <c r="C52" s="256" t="s">
        <v>72</v>
      </c>
      <c r="D52" s="257">
        <v>80</v>
      </c>
      <c r="E52" s="258">
        <v>8</v>
      </c>
      <c r="F52" s="241">
        <v>803</v>
      </c>
      <c r="G52" s="242">
        <v>67</v>
      </c>
      <c r="H52" s="250"/>
      <c r="I52" s="250"/>
    </row>
    <row r="53" spans="1:9" x14ac:dyDescent="0.3">
      <c r="A53" s="204">
        <v>3</v>
      </c>
      <c r="B53" s="260" t="s">
        <v>899</v>
      </c>
      <c r="C53" s="260" t="s">
        <v>64</v>
      </c>
      <c r="D53" s="261">
        <v>74</v>
      </c>
      <c r="E53" s="208">
        <v>6</v>
      </c>
      <c r="F53" s="39">
        <v>769</v>
      </c>
      <c r="G53" s="40">
        <v>59</v>
      </c>
      <c r="H53" s="250"/>
      <c r="I53" s="250"/>
    </row>
    <row r="54" spans="1:9" x14ac:dyDescent="0.3">
      <c r="A54" s="259">
        <v>6</v>
      </c>
      <c r="B54" s="260" t="s">
        <v>1128</v>
      </c>
      <c r="C54" s="260" t="s">
        <v>1046</v>
      </c>
      <c r="D54" s="261">
        <v>72</v>
      </c>
      <c r="E54" s="208">
        <v>4</v>
      </c>
      <c r="F54" s="39">
        <v>764</v>
      </c>
      <c r="G54" s="40">
        <v>52</v>
      </c>
      <c r="H54" s="250"/>
      <c r="I54" s="250"/>
    </row>
    <row r="55" spans="1:9" x14ac:dyDescent="0.3">
      <c r="A55" s="259">
        <v>2</v>
      </c>
      <c r="B55" s="260" t="s">
        <v>1130</v>
      </c>
      <c r="C55" s="260" t="s">
        <v>187</v>
      </c>
      <c r="D55" s="261">
        <v>72</v>
      </c>
      <c r="E55" s="208">
        <v>4</v>
      </c>
      <c r="F55" s="39">
        <v>760</v>
      </c>
      <c r="G55" s="40">
        <v>52</v>
      </c>
      <c r="H55" s="250"/>
      <c r="I55" s="250"/>
    </row>
    <row r="56" spans="1:9" x14ac:dyDescent="0.3">
      <c r="A56" s="204">
        <v>5</v>
      </c>
      <c r="B56" s="260" t="s">
        <v>722</v>
      </c>
      <c r="C56" s="260" t="s">
        <v>721</v>
      </c>
      <c r="D56" s="261" t="s">
        <v>45</v>
      </c>
      <c r="E56" s="208">
        <v>0</v>
      </c>
      <c r="F56" s="39">
        <v>629</v>
      </c>
      <c r="G56" s="40">
        <v>46</v>
      </c>
      <c r="H56" s="250"/>
      <c r="I56" s="250"/>
    </row>
    <row r="57" spans="1:9" x14ac:dyDescent="0.3">
      <c r="A57" s="204">
        <v>1</v>
      </c>
      <c r="B57" s="260" t="s">
        <v>1118</v>
      </c>
      <c r="C57" s="260" t="s">
        <v>57</v>
      </c>
      <c r="D57" s="208">
        <v>74</v>
      </c>
      <c r="E57" s="208">
        <v>6</v>
      </c>
      <c r="F57" s="23">
        <v>730</v>
      </c>
      <c r="G57" s="24">
        <v>43</v>
      </c>
      <c r="H57" s="250"/>
      <c r="I57" s="250"/>
    </row>
    <row r="58" spans="1:9" x14ac:dyDescent="0.3">
      <c r="A58" s="259">
        <v>4</v>
      </c>
      <c r="B58" s="260" t="s">
        <v>1139</v>
      </c>
      <c r="C58" s="260" t="s">
        <v>1046</v>
      </c>
      <c r="D58" s="261">
        <v>75</v>
      </c>
      <c r="E58" s="208">
        <v>7</v>
      </c>
      <c r="F58" s="39">
        <v>688</v>
      </c>
      <c r="G58" s="40">
        <v>31</v>
      </c>
      <c r="H58" s="250"/>
      <c r="I58" s="250"/>
    </row>
    <row r="59" spans="1:9" x14ac:dyDescent="0.3">
      <c r="A59" s="265">
        <v>8</v>
      </c>
      <c r="B59" s="262" t="s">
        <v>1142</v>
      </c>
      <c r="C59" s="262" t="s">
        <v>72</v>
      </c>
      <c r="D59" s="263">
        <v>66</v>
      </c>
      <c r="E59" s="214">
        <v>2</v>
      </c>
      <c r="F59" s="43">
        <v>651</v>
      </c>
      <c r="G59" s="44">
        <v>20</v>
      </c>
      <c r="H59" s="250"/>
      <c r="I59" s="250"/>
    </row>
    <row r="60" spans="1:9" x14ac:dyDescent="0.3">
      <c r="A60" s="250"/>
      <c r="B60" s="250"/>
      <c r="C60" s="250"/>
      <c r="D60" s="250"/>
      <c r="E60" s="250"/>
      <c r="F60" s="250"/>
      <c r="G60" s="250"/>
      <c r="H60" s="250"/>
      <c r="I60" s="250"/>
    </row>
    <row r="61" spans="1:9" x14ac:dyDescent="0.3">
      <c r="A61" s="250"/>
      <c r="B61" s="203" t="s">
        <v>234</v>
      </c>
      <c r="C61" s="203"/>
      <c r="D61" s="203"/>
      <c r="E61" s="203"/>
      <c r="F61" s="218" t="s">
        <v>168</v>
      </c>
      <c r="G61" s="203"/>
      <c r="H61" s="250"/>
      <c r="I61" s="250"/>
    </row>
    <row r="62" spans="1:9" x14ac:dyDescent="0.3">
      <c r="A62" s="250"/>
      <c r="B62" s="203" t="s">
        <v>169</v>
      </c>
      <c r="C62" s="203"/>
      <c r="D62" s="203"/>
      <c r="E62" s="203"/>
      <c r="F62" s="203"/>
      <c r="G62" s="203"/>
      <c r="H62" s="250"/>
      <c r="I62" s="250"/>
    </row>
    <row r="63" spans="1:9" x14ac:dyDescent="0.3">
      <c r="A63" s="250"/>
      <c r="B63" s="250"/>
      <c r="C63" s="250"/>
      <c r="D63" s="250"/>
      <c r="E63" s="250"/>
      <c r="F63" s="250"/>
      <c r="G63" s="250"/>
      <c r="H63" s="250"/>
      <c r="I63" s="250"/>
    </row>
    <row r="64" spans="1:9" x14ac:dyDescent="0.3">
      <c r="A64" s="250"/>
      <c r="B64" s="250"/>
      <c r="C64" s="250"/>
      <c r="D64" s="250"/>
      <c r="E64" s="250"/>
      <c r="F64" s="250"/>
      <c r="G64" s="250"/>
      <c r="H64" s="250"/>
      <c r="I64" s="250"/>
    </row>
    <row r="65" spans="1:9" x14ac:dyDescent="0.3">
      <c r="A65" s="250"/>
      <c r="B65" s="250"/>
      <c r="C65" s="250"/>
      <c r="D65" s="250"/>
      <c r="E65" s="250"/>
      <c r="F65" s="250"/>
      <c r="G65" s="250"/>
      <c r="H65" s="250"/>
      <c r="I65" s="250"/>
    </row>
    <row r="66" spans="1:9" x14ac:dyDescent="0.3">
      <c r="A66" s="250"/>
      <c r="B66" s="250"/>
      <c r="C66" s="250"/>
      <c r="D66" s="250"/>
      <c r="E66" s="250"/>
      <c r="F66" s="250"/>
      <c r="G66" s="250"/>
      <c r="H66" s="250"/>
      <c r="I66" s="250"/>
    </row>
    <row r="67" spans="1:9" x14ac:dyDescent="0.3">
      <c r="A67" s="250"/>
      <c r="B67" s="250"/>
      <c r="C67" s="250"/>
      <c r="D67" s="250"/>
      <c r="E67" s="250"/>
      <c r="F67" s="250"/>
      <c r="G67" s="250"/>
      <c r="H67" s="250"/>
      <c r="I67" s="250"/>
    </row>
    <row r="68" spans="1:9" x14ac:dyDescent="0.3">
      <c r="A68" s="250"/>
      <c r="B68" s="250"/>
      <c r="C68" s="250"/>
      <c r="D68" s="250"/>
      <c r="E68" s="250"/>
      <c r="F68" s="250"/>
      <c r="G68" s="250"/>
      <c r="H68" s="250"/>
      <c r="I68" s="250"/>
    </row>
    <row r="69" spans="1:9" x14ac:dyDescent="0.3">
      <c r="A69" s="250"/>
      <c r="B69" s="250"/>
      <c r="C69" s="250"/>
      <c r="D69" s="250"/>
      <c r="E69" s="250"/>
      <c r="F69" s="250"/>
      <c r="G69" s="250"/>
      <c r="H69" s="250"/>
      <c r="I69" s="250"/>
    </row>
    <row r="70" spans="1:9" x14ac:dyDescent="0.3">
      <c r="A70" s="250"/>
      <c r="B70" s="250"/>
      <c r="C70" s="250"/>
      <c r="D70" s="250"/>
      <c r="E70" s="250"/>
      <c r="F70" s="250"/>
      <c r="G70" s="250"/>
      <c r="H70" s="250"/>
      <c r="I70" s="250"/>
    </row>
    <row r="71" spans="1:9" x14ac:dyDescent="0.3">
      <c r="A71" s="250"/>
      <c r="B71" s="250"/>
      <c r="C71" s="250"/>
      <c r="D71" s="250"/>
      <c r="E71" s="250"/>
      <c r="F71" s="250"/>
      <c r="G71" s="250"/>
      <c r="H71" s="250"/>
      <c r="I71" s="250"/>
    </row>
    <row r="72" spans="1:9" x14ac:dyDescent="0.3">
      <c r="A72" s="266"/>
      <c r="B72" s="266"/>
      <c r="C72" s="266"/>
      <c r="D72" s="266"/>
      <c r="E72" s="266"/>
      <c r="F72" s="266"/>
      <c r="G72" s="266"/>
      <c r="H72" s="266"/>
      <c r="I72" s="266"/>
    </row>
    <row r="73" spans="1:9" x14ac:dyDescent="0.3">
      <c r="A73" s="266"/>
      <c r="B73" s="266"/>
      <c r="C73" s="266"/>
      <c r="D73" s="266"/>
      <c r="E73" s="266"/>
      <c r="F73" s="266"/>
      <c r="G73" s="266"/>
      <c r="H73" s="266"/>
      <c r="I73" s="266"/>
    </row>
    <row r="74" spans="1:9" x14ac:dyDescent="0.3">
      <c r="A74" s="266"/>
      <c r="B74" s="266"/>
      <c r="C74" s="266"/>
      <c r="D74" s="266"/>
      <c r="E74" s="266"/>
      <c r="F74" s="266"/>
      <c r="G74" s="266"/>
      <c r="H74" s="266"/>
      <c r="I74" s="266"/>
    </row>
    <row r="75" spans="1:9" x14ac:dyDescent="0.3">
      <c r="A75" s="266"/>
      <c r="B75" s="266"/>
      <c r="C75" s="266"/>
      <c r="D75" s="266"/>
      <c r="E75" s="266"/>
      <c r="F75" s="266"/>
      <c r="G75" s="266"/>
      <c r="H75" s="266"/>
      <c r="I75" s="266"/>
    </row>
    <row r="76" spans="1:9" x14ac:dyDescent="0.3">
      <c r="A76" s="266"/>
      <c r="B76" s="266"/>
      <c r="C76" s="266"/>
      <c r="D76" s="266"/>
      <c r="E76" s="266"/>
      <c r="F76" s="266"/>
      <c r="G76" s="266"/>
      <c r="H76" s="266"/>
      <c r="I76" s="266"/>
    </row>
    <row r="77" spans="1:9" x14ac:dyDescent="0.3">
      <c r="A77" s="266"/>
      <c r="B77" s="266"/>
      <c r="C77" s="266"/>
      <c r="D77" s="266"/>
      <c r="E77" s="266"/>
      <c r="F77" s="266"/>
      <c r="G77" s="266"/>
      <c r="H77" s="266"/>
      <c r="I77" s="266"/>
    </row>
    <row r="78" spans="1:9" x14ac:dyDescent="0.3">
      <c r="A78" s="266"/>
      <c r="B78" s="266"/>
      <c r="C78" s="266"/>
      <c r="D78" s="266"/>
      <c r="E78" s="266"/>
      <c r="F78" s="266"/>
      <c r="G78" s="266"/>
      <c r="H78" s="266"/>
      <c r="I78" s="266"/>
    </row>
    <row r="79" spans="1:9" x14ac:dyDescent="0.3">
      <c r="A79" s="266"/>
      <c r="B79" s="266"/>
      <c r="C79" s="266"/>
      <c r="D79" s="266"/>
      <c r="E79" s="266"/>
      <c r="F79" s="266"/>
      <c r="G79" s="266"/>
      <c r="H79" s="266"/>
      <c r="I79" s="266"/>
    </row>
    <row r="80" spans="1:9" x14ac:dyDescent="0.3">
      <c r="A80" s="266"/>
      <c r="B80" s="266"/>
      <c r="C80" s="266"/>
      <c r="D80" s="266"/>
      <c r="E80" s="266"/>
      <c r="F80" s="266"/>
      <c r="G80" s="266"/>
      <c r="H80" s="266"/>
      <c r="I80" s="266"/>
    </row>
  </sheetData>
  <sheetProtection selectLockedCells="1" selectUnlockedCells="1"/>
  <hyperlinks>
    <hyperlink ref="B2" location="'Index'!A3" tooltip="Go to the Index sheet" display="á" xr:uid="{91B7F332-4B3B-44EE-B22D-8D86F23A78F9}"/>
  </hyperlinks>
  <printOptions horizontalCentered="1"/>
  <pageMargins left="0.31496062992126" right="0.31496062992126" top="1.1811023622047201" bottom="0.39370078740157499" header="0.39370078740157499" footer="0.196850393700787"/>
  <pageSetup paperSize="9" scale="7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0183C-9E48-4971-88E7-6F7DB3EAA4D1}">
  <sheetPr>
    <tabColor rgb="FF0070C0"/>
    <pageSetUpPr fitToPage="1"/>
  </sheetPr>
  <dimension ref="A1:N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203" customWidth="1"/>
    <col min="2" max="6" width="5" style="203" customWidth="1"/>
    <col min="7" max="7" width="4.7109375" style="271" customWidth="1"/>
    <col min="8" max="8" width="20.7109375" style="203" customWidth="1"/>
    <col min="9" max="14" width="5" style="203" customWidth="1"/>
    <col min="15" max="22" width="4.140625" customWidth="1"/>
  </cols>
  <sheetData>
    <row r="1" spans="1:14" ht="18" x14ac:dyDescent="0.35">
      <c r="A1" s="267" t="s">
        <v>1150</v>
      </c>
      <c r="B1" s="268"/>
      <c r="C1" s="268"/>
      <c r="D1" s="119"/>
      <c r="E1" s="119"/>
      <c r="F1" s="119"/>
      <c r="G1" s="269"/>
      <c r="H1" s="119"/>
      <c r="I1" s="119"/>
      <c r="J1" s="119" t="s">
        <v>1</v>
      </c>
      <c r="K1" s="270"/>
      <c r="L1" s="119"/>
      <c r="M1" s="119"/>
      <c r="N1" s="119"/>
    </row>
    <row r="2" spans="1:14" ht="15.75" customHeight="1" x14ac:dyDescent="0.3">
      <c r="A2" s="121" t="s">
        <v>2</v>
      </c>
    </row>
    <row r="3" spans="1:14" ht="15.75" customHeight="1" x14ac:dyDescent="0.3">
      <c r="A3" s="195" t="s">
        <v>3</v>
      </c>
      <c r="B3" s="195"/>
      <c r="C3" s="195"/>
      <c r="D3" s="195"/>
      <c r="E3" s="195"/>
      <c r="F3" s="195"/>
      <c r="G3" s="272"/>
      <c r="H3" s="195"/>
      <c r="I3" s="195"/>
      <c r="J3" s="195"/>
      <c r="K3" s="195"/>
      <c r="L3" s="195"/>
      <c r="M3" s="195"/>
      <c r="N3" s="195"/>
    </row>
    <row r="4" spans="1:14" ht="15.75" customHeight="1" x14ac:dyDescent="0.3">
      <c r="A4" s="273" t="s">
        <v>1151</v>
      </c>
      <c r="B4" s="274"/>
      <c r="C4" s="275">
        <v>534</v>
      </c>
      <c r="D4" s="274"/>
      <c r="E4" s="276" t="s">
        <v>14</v>
      </c>
      <c r="F4" s="277">
        <f>SUM(F5:F7)</f>
        <v>561</v>
      </c>
      <c r="G4" s="278" t="s">
        <v>248</v>
      </c>
      <c r="H4" s="273" t="s">
        <v>1152</v>
      </c>
      <c r="I4" s="274"/>
      <c r="J4" s="275">
        <v>538</v>
      </c>
      <c r="K4" s="274"/>
      <c r="L4" s="276" t="s">
        <v>14</v>
      </c>
      <c r="M4" s="277">
        <f>SUM(M5:M7)</f>
        <v>539</v>
      </c>
    </row>
    <row r="5" spans="1:14" ht="15.75" customHeight="1" x14ac:dyDescent="0.3">
      <c r="A5" s="279" t="s">
        <v>928</v>
      </c>
      <c r="B5" s="280"/>
      <c r="C5" s="281"/>
      <c r="D5" s="282">
        <v>91</v>
      </c>
      <c r="E5" s="282">
        <v>89</v>
      </c>
      <c r="F5" s="283">
        <f>SUM(D5:E5)</f>
        <v>180</v>
      </c>
      <c r="H5" s="279" t="s">
        <v>770</v>
      </c>
      <c r="I5" s="280"/>
      <c r="J5" s="281"/>
      <c r="K5" s="282">
        <v>89</v>
      </c>
      <c r="L5" s="282">
        <v>91</v>
      </c>
      <c r="M5" s="283">
        <f>SUM(K5:L5)</f>
        <v>180</v>
      </c>
    </row>
    <row r="6" spans="1:14" ht="15.75" customHeight="1" x14ac:dyDescent="0.3">
      <c r="A6" s="284" t="s">
        <v>1083</v>
      </c>
      <c r="B6" s="285"/>
      <c r="C6" s="286"/>
      <c r="D6" s="205">
        <v>91</v>
      </c>
      <c r="E6" s="205">
        <v>92</v>
      </c>
      <c r="F6" s="207">
        <f>SUM(D6:E6)</f>
        <v>183</v>
      </c>
      <c r="H6" s="284" t="s">
        <v>1153</v>
      </c>
      <c r="I6" s="285"/>
      <c r="J6" s="286"/>
      <c r="K6" s="205">
        <v>90</v>
      </c>
      <c r="L6" s="205">
        <v>92</v>
      </c>
      <c r="M6" s="207">
        <f>SUM(K6:L6)</f>
        <v>182</v>
      </c>
    </row>
    <row r="7" spans="1:14" ht="15.75" customHeight="1" x14ac:dyDescent="0.3">
      <c r="A7" s="287" t="s">
        <v>1068</v>
      </c>
      <c r="B7" s="288"/>
      <c r="C7" s="289"/>
      <c r="D7" s="211">
        <v>100</v>
      </c>
      <c r="E7" s="211">
        <v>98</v>
      </c>
      <c r="F7" s="213">
        <f>SUM(D7:E7)</f>
        <v>198</v>
      </c>
      <c r="H7" s="287" t="s">
        <v>474</v>
      </c>
      <c r="I7" s="288"/>
      <c r="J7" s="289"/>
      <c r="K7" s="211">
        <v>90</v>
      </c>
      <c r="L7" s="211">
        <v>87</v>
      </c>
      <c r="M7" s="213">
        <f>SUM(K7:L7)</f>
        <v>177</v>
      </c>
    </row>
    <row r="8" spans="1:14" ht="15.75" customHeight="1" x14ac:dyDescent="0.3"/>
    <row r="9" spans="1:14" ht="15.75" customHeight="1" x14ac:dyDescent="0.3">
      <c r="A9" s="273" t="s">
        <v>1154</v>
      </c>
      <c r="B9" s="274"/>
      <c r="C9" s="275">
        <v>557</v>
      </c>
      <c r="D9" s="274"/>
      <c r="E9" s="276" t="s">
        <v>14</v>
      </c>
      <c r="F9" s="277">
        <f>SUM(F10:F12)</f>
        <v>562</v>
      </c>
      <c r="G9" s="278" t="s">
        <v>248</v>
      </c>
      <c r="H9" s="273" t="s">
        <v>1155</v>
      </c>
      <c r="I9" s="274"/>
      <c r="J9" s="275">
        <v>525</v>
      </c>
      <c r="K9" s="274"/>
      <c r="L9" s="276" t="s">
        <v>14</v>
      </c>
      <c r="M9" s="277">
        <f>SUM(M10:M12)</f>
        <v>519</v>
      </c>
    </row>
    <row r="10" spans="1:14" ht="15.75" customHeight="1" x14ac:dyDescent="0.3">
      <c r="A10" s="279" t="s">
        <v>1020</v>
      </c>
      <c r="B10" s="280"/>
      <c r="C10" s="281"/>
      <c r="D10" s="282">
        <v>98</v>
      </c>
      <c r="E10" s="282">
        <v>94</v>
      </c>
      <c r="F10" s="283">
        <f>SUM(D10:E10)</f>
        <v>192</v>
      </c>
      <c r="H10" s="279" t="s">
        <v>899</v>
      </c>
      <c r="I10" s="280"/>
      <c r="J10" s="281"/>
      <c r="K10" s="282">
        <v>82</v>
      </c>
      <c r="L10" s="282">
        <v>74</v>
      </c>
      <c r="M10" s="283">
        <f>SUM(K10:L10)</f>
        <v>156</v>
      </c>
    </row>
    <row r="11" spans="1:14" ht="15.75" customHeight="1" x14ac:dyDescent="0.3">
      <c r="A11" s="284" t="s">
        <v>1022</v>
      </c>
      <c r="B11" s="285"/>
      <c r="C11" s="286"/>
      <c r="D11" s="205">
        <v>94</v>
      </c>
      <c r="E11" s="205">
        <v>95</v>
      </c>
      <c r="F11" s="207">
        <f>SUM(D11:E11)</f>
        <v>189</v>
      </c>
      <c r="H11" s="284" t="s">
        <v>1048</v>
      </c>
      <c r="I11" s="285"/>
      <c r="J11" s="286"/>
      <c r="K11" s="205">
        <v>87</v>
      </c>
      <c r="L11" s="205">
        <v>91</v>
      </c>
      <c r="M11" s="207">
        <f>SUM(K11:L11)</f>
        <v>178</v>
      </c>
    </row>
    <row r="12" spans="1:14" ht="15.75" customHeight="1" x14ac:dyDescent="0.3">
      <c r="A12" s="287" t="s">
        <v>1044</v>
      </c>
      <c r="B12" s="288"/>
      <c r="C12" s="289"/>
      <c r="D12" s="211">
        <v>90</v>
      </c>
      <c r="E12" s="211">
        <v>91</v>
      </c>
      <c r="F12" s="213">
        <f>SUM(D12:E12)</f>
        <v>181</v>
      </c>
      <c r="H12" s="287" t="s">
        <v>447</v>
      </c>
      <c r="I12" s="288"/>
      <c r="J12" s="289"/>
      <c r="K12" s="211">
        <v>95</v>
      </c>
      <c r="L12" s="211">
        <v>90</v>
      </c>
      <c r="M12" s="213">
        <f>SUM(K12:L12)</f>
        <v>185</v>
      </c>
    </row>
    <row r="13" spans="1:14" ht="15.75" customHeight="1" x14ac:dyDescent="0.3"/>
    <row r="14" spans="1:14" ht="15.75" customHeight="1" x14ac:dyDescent="0.3">
      <c r="A14" s="273" t="s">
        <v>1156</v>
      </c>
      <c r="B14" s="274"/>
      <c r="C14" s="275">
        <v>565</v>
      </c>
      <c r="D14" s="274"/>
      <c r="E14" s="276" t="s">
        <v>14</v>
      </c>
      <c r="F14" s="277">
        <f>SUM(F15:F17)</f>
        <v>559</v>
      </c>
      <c r="G14" s="278" t="s">
        <v>248</v>
      </c>
      <c r="H14" s="273" t="s">
        <v>1157</v>
      </c>
      <c r="I14" s="274"/>
      <c r="J14" s="275">
        <v>568</v>
      </c>
      <c r="K14" s="274"/>
      <c r="L14" s="276" t="s">
        <v>14</v>
      </c>
      <c r="M14" s="277">
        <f>SUM(M15:M17)</f>
        <v>569</v>
      </c>
    </row>
    <row r="15" spans="1:14" ht="15.75" customHeight="1" x14ac:dyDescent="0.3">
      <c r="A15" s="279" t="s">
        <v>1034</v>
      </c>
      <c r="B15" s="280"/>
      <c r="C15" s="281"/>
      <c r="D15" s="282">
        <v>92</v>
      </c>
      <c r="E15" s="282">
        <v>92</v>
      </c>
      <c r="F15" s="283">
        <f>SUM(D15:E15)</f>
        <v>184</v>
      </c>
      <c r="H15" s="279" t="s">
        <v>550</v>
      </c>
      <c r="I15" s="280"/>
      <c r="J15" s="281"/>
      <c r="K15" s="282">
        <v>96</v>
      </c>
      <c r="L15" s="282">
        <v>99</v>
      </c>
      <c r="M15" s="283">
        <f>SUM(K15:L15)</f>
        <v>195</v>
      </c>
    </row>
    <row r="16" spans="1:14" ht="15.75" customHeight="1" x14ac:dyDescent="0.3">
      <c r="A16" s="284" t="s">
        <v>1023</v>
      </c>
      <c r="B16" s="285"/>
      <c r="C16" s="286"/>
      <c r="D16" s="205">
        <v>95</v>
      </c>
      <c r="E16" s="205">
        <v>94</v>
      </c>
      <c r="F16" s="207">
        <f>SUM(D16:E16)</f>
        <v>189</v>
      </c>
      <c r="H16" s="284" t="s">
        <v>520</v>
      </c>
      <c r="I16" s="285"/>
      <c r="J16" s="286"/>
      <c r="K16" s="205">
        <v>92</v>
      </c>
      <c r="L16" s="205">
        <v>94</v>
      </c>
      <c r="M16" s="207">
        <f>SUM(K16:L16)</f>
        <v>186</v>
      </c>
    </row>
    <row r="17" spans="1:14" ht="15.75" customHeight="1" x14ac:dyDescent="0.3">
      <c r="A17" s="287" t="s">
        <v>1021</v>
      </c>
      <c r="B17" s="288"/>
      <c r="C17" s="289"/>
      <c r="D17" s="211">
        <v>92</v>
      </c>
      <c r="E17" s="211">
        <v>94</v>
      </c>
      <c r="F17" s="213">
        <f>SUM(D17:E17)</f>
        <v>186</v>
      </c>
      <c r="H17" s="287" t="s">
        <v>511</v>
      </c>
      <c r="I17" s="288"/>
      <c r="J17" s="289"/>
      <c r="K17" s="211">
        <v>90</v>
      </c>
      <c r="L17" s="211">
        <v>98</v>
      </c>
      <c r="M17" s="213">
        <f>SUM(K17:L17)</f>
        <v>188</v>
      </c>
    </row>
    <row r="18" spans="1:14" ht="15.75" customHeight="1" x14ac:dyDescent="0.3"/>
    <row r="19" spans="1:14" ht="15.75" customHeight="1" x14ac:dyDescent="0.3">
      <c r="H19" s="290" t="s">
        <v>3</v>
      </c>
      <c r="I19" s="291" t="s">
        <v>254</v>
      </c>
      <c r="J19" s="291" t="s">
        <v>255</v>
      </c>
      <c r="K19" s="291" t="s">
        <v>256</v>
      </c>
      <c r="L19" s="291" t="s">
        <v>257</v>
      </c>
      <c r="M19" s="291" t="s">
        <v>13</v>
      </c>
      <c r="N19" s="292" t="s">
        <v>258</v>
      </c>
    </row>
    <row r="20" spans="1:14" ht="15.75" customHeight="1" x14ac:dyDescent="0.3">
      <c r="B20" s="203" t="s">
        <v>1158</v>
      </c>
      <c r="H20" s="293" t="s">
        <v>1157</v>
      </c>
      <c r="I20" s="282">
        <v>10</v>
      </c>
      <c r="J20" s="282">
        <v>8</v>
      </c>
      <c r="K20" s="282"/>
      <c r="L20" s="282">
        <v>2</v>
      </c>
      <c r="M20" s="282">
        <v>5671</v>
      </c>
      <c r="N20" s="283">
        <v>16</v>
      </c>
    </row>
    <row r="21" spans="1:14" ht="15.75" customHeight="1" x14ac:dyDescent="0.3">
      <c r="B21" s="294" t="s">
        <v>1159</v>
      </c>
      <c r="H21" s="295" t="s">
        <v>1156</v>
      </c>
      <c r="I21" s="205">
        <v>10</v>
      </c>
      <c r="J21" s="205">
        <v>8</v>
      </c>
      <c r="K21" s="205"/>
      <c r="L21" s="205">
        <v>2</v>
      </c>
      <c r="M21" s="205">
        <v>5631</v>
      </c>
      <c r="N21" s="207">
        <v>16</v>
      </c>
    </row>
    <row r="22" spans="1:14" ht="15.75" customHeight="1" x14ac:dyDescent="0.3">
      <c r="B22" s="296" t="s">
        <v>261</v>
      </c>
      <c r="H22" s="295" t="s">
        <v>1151</v>
      </c>
      <c r="I22" s="140">
        <v>10</v>
      </c>
      <c r="J22" s="140">
        <v>7</v>
      </c>
      <c r="K22" s="140">
        <v>1</v>
      </c>
      <c r="L22" s="140">
        <v>2</v>
      </c>
      <c r="M22" s="140">
        <v>5618</v>
      </c>
      <c r="N22" s="141">
        <v>15</v>
      </c>
    </row>
    <row r="23" spans="1:14" ht="15.75" customHeight="1" x14ac:dyDescent="0.3">
      <c r="H23" s="295" t="s">
        <v>1154</v>
      </c>
      <c r="I23" s="205">
        <v>10</v>
      </c>
      <c r="J23" s="205">
        <v>3</v>
      </c>
      <c r="K23" s="205">
        <v>1</v>
      </c>
      <c r="L23" s="205">
        <v>6</v>
      </c>
      <c r="M23" s="205">
        <v>5571</v>
      </c>
      <c r="N23" s="207">
        <v>7</v>
      </c>
    </row>
    <row r="24" spans="1:14" ht="15.75" customHeight="1" x14ac:dyDescent="0.3">
      <c r="H24" s="295" t="s">
        <v>1152</v>
      </c>
      <c r="I24" s="205">
        <v>10</v>
      </c>
      <c r="J24" s="205">
        <v>2</v>
      </c>
      <c r="K24" s="205"/>
      <c r="L24" s="205">
        <v>8</v>
      </c>
      <c r="M24" s="205">
        <v>5278</v>
      </c>
      <c r="N24" s="207">
        <v>4</v>
      </c>
    </row>
    <row r="25" spans="1:14" ht="15.75" customHeight="1" x14ac:dyDescent="0.3">
      <c r="H25" s="297" t="s">
        <v>1155</v>
      </c>
      <c r="I25" s="211">
        <v>10</v>
      </c>
      <c r="J25" s="211">
        <v>1</v>
      </c>
      <c r="K25" s="211"/>
      <c r="L25" s="211">
        <v>9</v>
      </c>
      <c r="M25" s="211">
        <v>5201</v>
      </c>
      <c r="N25" s="213">
        <v>2</v>
      </c>
    </row>
    <row r="26" spans="1:14" ht="15.75" customHeight="1" x14ac:dyDescent="0.3"/>
    <row r="27" spans="1:14" ht="15.75" customHeight="1" x14ac:dyDescent="0.3">
      <c r="A27" s="298"/>
      <c r="B27" s="298"/>
      <c r="C27" s="298"/>
      <c r="D27" s="298"/>
      <c r="E27" s="298"/>
      <c r="F27" s="298"/>
      <c r="G27" s="299"/>
      <c r="H27" s="298"/>
      <c r="I27" s="298"/>
      <c r="J27" s="298"/>
      <c r="K27" s="298"/>
      <c r="L27" s="298"/>
      <c r="M27" s="298"/>
      <c r="N27" s="298"/>
    </row>
    <row r="28" spans="1:14" ht="15.75" customHeight="1" x14ac:dyDescent="0.3"/>
    <row r="29" spans="1:14" ht="15.75" customHeight="1" x14ac:dyDescent="0.3">
      <c r="A29" s="195" t="s">
        <v>6</v>
      </c>
      <c r="B29" s="195"/>
      <c r="C29" s="195"/>
      <c r="D29" s="195"/>
      <c r="E29" s="195"/>
      <c r="F29" s="195"/>
      <c r="G29" s="272"/>
      <c r="H29" s="195"/>
      <c r="I29" s="195"/>
      <c r="J29" s="195"/>
      <c r="K29" s="195"/>
      <c r="L29" s="195"/>
      <c r="M29" s="195"/>
      <c r="N29" s="195"/>
    </row>
    <row r="30" spans="1:14" ht="15.75" customHeight="1" x14ac:dyDescent="0.3">
      <c r="A30" s="273" t="s">
        <v>1160</v>
      </c>
      <c r="B30" s="274"/>
      <c r="C30" s="275">
        <v>513</v>
      </c>
      <c r="D30" s="274"/>
      <c r="E30" s="276" t="s">
        <v>14</v>
      </c>
      <c r="F30" s="277">
        <f>SUM(F31:F33)</f>
        <v>514</v>
      </c>
      <c r="G30" s="278" t="s">
        <v>248</v>
      </c>
      <c r="H30" s="273" t="s">
        <v>1161</v>
      </c>
      <c r="I30" s="274"/>
      <c r="J30" s="275">
        <v>492</v>
      </c>
      <c r="K30" s="274"/>
      <c r="L30" s="276" t="s">
        <v>14</v>
      </c>
      <c r="M30" s="277">
        <f>SUM(M31:M33)</f>
        <v>475</v>
      </c>
    </row>
    <row r="31" spans="1:14" ht="15.75" customHeight="1" x14ac:dyDescent="0.3">
      <c r="A31" s="279" t="s">
        <v>95</v>
      </c>
      <c r="B31" s="280"/>
      <c r="C31" s="281"/>
      <c r="D31" s="282">
        <v>84</v>
      </c>
      <c r="E31" s="282">
        <v>86</v>
      </c>
      <c r="F31" s="283">
        <f>SUM(D31:E31)</f>
        <v>170</v>
      </c>
      <c r="H31" s="279" t="s">
        <v>766</v>
      </c>
      <c r="I31" s="280"/>
      <c r="J31" s="281"/>
      <c r="K31" s="282">
        <v>74</v>
      </c>
      <c r="L31" s="282">
        <v>79</v>
      </c>
      <c r="M31" s="283">
        <f>SUM(K31:L31)</f>
        <v>153</v>
      </c>
    </row>
    <row r="32" spans="1:14" ht="15.75" customHeight="1" x14ac:dyDescent="0.3">
      <c r="A32" s="284" t="s">
        <v>211</v>
      </c>
      <c r="B32" s="285"/>
      <c r="C32" s="286"/>
      <c r="D32" s="205">
        <v>89</v>
      </c>
      <c r="E32" s="205">
        <v>90</v>
      </c>
      <c r="F32" s="207">
        <f>SUM(D32:E32)</f>
        <v>179</v>
      </c>
      <c r="H32" s="284" t="s">
        <v>784</v>
      </c>
      <c r="I32" s="285"/>
      <c r="J32" s="286"/>
      <c r="K32" s="205">
        <v>71</v>
      </c>
      <c r="L32" s="205">
        <v>76</v>
      </c>
      <c r="M32" s="207">
        <f>SUM(K32:L32)</f>
        <v>147</v>
      </c>
    </row>
    <row r="33" spans="1:14" ht="15.75" customHeight="1" x14ac:dyDescent="0.3">
      <c r="A33" s="287" t="s">
        <v>1162</v>
      </c>
      <c r="B33" s="288"/>
      <c r="C33" s="289"/>
      <c r="D33" s="211">
        <v>77</v>
      </c>
      <c r="E33" s="211">
        <v>88</v>
      </c>
      <c r="F33" s="213">
        <f>SUM(D33:E33)</f>
        <v>165</v>
      </c>
      <c r="H33" s="287" t="s">
        <v>1101</v>
      </c>
      <c r="I33" s="288"/>
      <c r="J33" s="289"/>
      <c r="K33" s="211">
        <v>90</v>
      </c>
      <c r="L33" s="211">
        <v>85</v>
      </c>
      <c r="M33" s="213">
        <f>SUM(K33:L33)</f>
        <v>175</v>
      </c>
    </row>
    <row r="34" spans="1:14" ht="15.75" customHeight="1" x14ac:dyDescent="0.3"/>
    <row r="35" spans="1:14" ht="15.75" customHeight="1" x14ac:dyDescent="0.3">
      <c r="A35" s="273" t="s">
        <v>1163</v>
      </c>
      <c r="B35" s="274"/>
      <c r="C35" s="275">
        <v>513</v>
      </c>
      <c r="D35" s="274"/>
      <c r="E35" s="276" t="s">
        <v>14</v>
      </c>
      <c r="F35" s="277">
        <f>SUM(F36:F38)</f>
        <v>516</v>
      </c>
      <c r="G35" s="278" t="s">
        <v>248</v>
      </c>
      <c r="H35" s="273" t="s">
        <v>1164</v>
      </c>
      <c r="I35" s="274"/>
      <c r="J35" s="275">
        <v>463</v>
      </c>
      <c r="K35" s="274"/>
      <c r="L35" s="276" t="s">
        <v>14</v>
      </c>
      <c r="M35" s="277">
        <f>SUM(M36:M38)</f>
        <v>450</v>
      </c>
    </row>
    <row r="36" spans="1:14" ht="15.75" customHeight="1" x14ac:dyDescent="0.3">
      <c r="A36" s="279" t="s">
        <v>186</v>
      </c>
      <c r="B36" s="280"/>
      <c r="C36" s="281"/>
      <c r="D36" s="282">
        <v>88</v>
      </c>
      <c r="E36" s="282">
        <v>91</v>
      </c>
      <c r="F36" s="283">
        <f>SUM(D36:E36)</f>
        <v>179</v>
      </c>
      <c r="H36" s="279" t="s">
        <v>1090</v>
      </c>
      <c r="I36" s="280"/>
      <c r="J36" s="281"/>
      <c r="K36" s="282">
        <v>81</v>
      </c>
      <c r="L36" s="282">
        <v>78</v>
      </c>
      <c r="M36" s="283">
        <f>SUM(K36:L36)</f>
        <v>159</v>
      </c>
    </row>
    <row r="37" spans="1:14" ht="15.75" customHeight="1" x14ac:dyDescent="0.3">
      <c r="A37" s="284" t="s">
        <v>1085</v>
      </c>
      <c r="B37" s="285"/>
      <c r="C37" s="286"/>
      <c r="D37" s="205">
        <v>81</v>
      </c>
      <c r="E37" s="205">
        <v>88</v>
      </c>
      <c r="F37" s="207">
        <f>SUM(D37:E37)</f>
        <v>169</v>
      </c>
      <c r="H37" s="284" t="s">
        <v>629</v>
      </c>
      <c r="I37" s="285"/>
      <c r="J37" s="286"/>
      <c r="K37" s="205">
        <v>77</v>
      </c>
      <c r="L37" s="205">
        <v>87</v>
      </c>
      <c r="M37" s="207">
        <f>SUM(K37:L37)</f>
        <v>164</v>
      </c>
    </row>
    <row r="38" spans="1:14" ht="15.75" customHeight="1" x14ac:dyDescent="0.3">
      <c r="A38" s="287" t="s">
        <v>1092</v>
      </c>
      <c r="B38" s="288"/>
      <c r="C38" s="289"/>
      <c r="D38" s="211">
        <v>86</v>
      </c>
      <c r="E38" s="211">
        <v>82</v>
      </c>
      <c r="F38" s="213">
        <f>SUM(D38:E38)</f>
        <v>168</v>
      </c>
      <c r="H38" s="287" t="s">
        <v>1142</v>
      </c>
      <c r="I38" s="288"/>
      <c r="J38" s="289"/>
      <c r="K38" s="211">
        <v>64</v>
      </c>
      <c r="L38" s="211">
        <v>63</v>
      </c>
      <c r="M38" s="213">
        <f>SUM(K38:L38)</f>
        <v>127</v>
      </c>
    </row>
    <row r="39" spans="1:14" ht="15.75" customHeight="1" x14ac:dyDescent="0.3"/>
    <row r="40" spans="1:14" ht="15.75" customHeight="1" x14ac:dyDescent="0.3">
      <c r="A40" s="273" t="s">
        <v>1165</v>
      </c>
      <c r="B40" s="274"/>
      <c r="C40" s="275">
        <v>523</v>
      </c>
      <c r="D40" s="274"/>
      <c r="E40" s="276" t="s">
        <v>14</v>
      </c>
      <c r="F40" s="277">
        <f>SUM(F41:F43)</f>
        <v>521</v>
      </c>
      <c r="G40" s="278" t="s">
        <v>248</v>
      </c>
      <c r="H40" s="157" t="s">
        <v>1166</v>
      </c>
      <c r="I40" s="157"/>
      <c r="J40" s="300">
        <v>465</v>
      </c>
      <c r="K40" s="157"/>
      <c r="L40" s="157"/>
      <c r="M40" s="157">
        <v>465</v>
      </c>
    </row>
    <row r="41" spans="1:14" ht="15.75" customHeight="1" x14ac:dyDescent="0.3">
      <c r="A41" s="279" t="s">
        <v>1058</v>
      </c>
      <c r="B41" s="280"/>
      <c r="C41" s="281"/>
      <c r="D41" s="282">
        <v>91</v>
      </c>
      <c r="E41" s="282">
        <v>84</v>
      </c>
      <c r="F41" s="283">
        <f>SUM(D41:E41)</f>
        <v>175</v>
      </c>
      <c r="H41" s="157"/>
      <c r="I41" s="157"/>
      <c r="J41" s="157"/>
      <c r="K41" s="157"/>
      <c r="L41" s="157"/>
      <c r="M41" s="157"/>
    </row>
    <row r="42" spans="1:14" ht="15.75" customHeight="1" x14ac:dyDescent="0.3">
      <c r="A42" s="284" t="s">
        <v>71</v>
      </c>
      <c r="B42" s="285"/>
      <c r="C42" s="286"/>
      <c r="D42" s="205">
        <v>90</v>
      </c>
      <c r="E42" s="205">
        <v>88</v>
      </c>
      <c r="F42" s="207">
        <f>SUM(D42:E42)</f>
        <v>178</v>
      </c>
      <c r="H42" s="157"/>
      <c r="I42" s="157"/>
      <c r="J42" s="157"/>
      <c r="K42" s="157"/>
      <c r="L42" s="157"/>
      <c r="M42" s="157"/>
    </row>
    <row r="43" spans="1:14" ht="15.75" customHeight="1" x14ac:dyDescent="0.3">
      <c r="A43" s="287" t="s">
        <v>1086</v>
      </c>
      <c r="B43" s="288"/>
      <c r="C43" s="289"/>
      <c r="D43" s="211">
        <v>83</v>
      </c>
      <c r="E43" s="211">
        <v>85</v>
      </c>
      <c r="F43" s="213">
        <f>SUM(D43:E43)</f>
        <v>168</v>
      </c>
      <c r="H43" s="157"/>
      <c r="I43" s="157"/>
      <c r="J43" s="157"/>
      <c r="K43" s="157"/>
      <c r="L43" s="157"/>
      <c r="M43" s="157"/>
    </row>
    <row r="44" spans="1:14" ht="15.75" customHeight="1" x14ac:dyDescent="0.3"/>
    <row r="45" spans="1:14" ht="15.75" customHeight="1" x14ac:dyDescent="0.3">
      <c r="H45" s="290" t="s">
        <v>6</v>
      </c>
      <c r="I45" s="291" t="s">
        <v>254</v>
      </c>
      <c r="J45" s="291" t="s">
        <v>255</v>
      </c>
      <c r="K45" s="291" t="s">
        <v>256</v>
      </c>
      <c r="L45" s="291" t="s">
        <v>257</v>
      </c>
      <c r="M45" s="291" t="s">
        <v>13</v>
      </c>
      <c r="N45" s="292" t="s">
        <v>258</v>
      </c>
    </row>
    <row r="46" spans="1:14" ht="15.75" customHeight="1" x14ac:dyDescent="0.3">
      <c r="B46" s="203" t="s">
        <v>1167</v>
      </c>
      <c r="H46" s="301" t="s">
        <v>1165</v>
      </c>
      <c r="I46" s="302">
        <v>10</v>
      </c>
      <c r="J46" s="302">
        <v>10</v>
      </c>
      <c r="K46" s="302"/>
      <c r="L46" s="302"/>
      <c r="M46" s="302">
        <v>5225</v>
      </c>
      <c r="N46" s="303">
        <v>20</v>
      </c>
    </row>
    <row r="47" spans="1:14" ht="15.75" customHeight="1" x14ac:dyDescent="0.3">
      <c r="B47" s="294" t="s">
        <v>1168</v>
      </c>
      <c r="H47" s="304" t="s">
        <v>1160</v>
      </c>
      <c r="I47" s="152">
        <v>10</v>
      </c>
      <c r="J47" s="152">
        <v>8</v>
      </c>
      <c r="K47" s="152"/>
      <c r="L47" s="152">
        <v>2</v>
      </c>
      <c r="M47" s="152">
        <v>5141</v>
      </c>
      <c r="N47" s="153">
        <v>16</v>
      </c>
    </row>
    <row r="48" spans="1:14" ht="15.75" customHeight="1" x14ac:dyDescent="0.3">
      <c r="B48" s="296" t="s">
        <v>261</v>
      </c>
      <c r="H48" s="304" t="s">
        <v>1163</v>
      </c>
      <c r="I48" s="152">
        <v>10</v>
      </c>
      <c r="J48" s="152">
        <v>6</v>
      </c>
      <c r="K48" s="152"/>
      <c r="L48" s="152">
        <v>4</v>
      </c>
      <c r="M48" s="152">
        <v>5010</v>
      </c>
      <c r="N48" s="153">
        <v>12</v>
      </c>
    </row>
    <row r="49" spans="1:14" ht="15.75" customHeight="1" x14ac:dyDescent="0.3">
      <c r="H49" s="304" t="s">
        <v>1164</v>
      </c>
      <c r="I49" s="152">
        <v>10</v>
      </c>
      <c r="J49" s="152">
        <v>3</v>
      </c>
      <c r="K49" s="152"/>
      <c r="L49" s="152">
        <v>7</v>
      </c>
      <c r="M49" s="152">
        <v>4573</v>
      </c>
      <c r="N49" s="153">
        <v>6</v>
      </c>
    </row>
    <row r="50" spans="1:14" ht="15.75" customHeight="1" x14ac:dyDescent="0.3">
      <c r="H50" s="304" t="s">
        <v>1166</v>
      </c>
      <c r="I50" s="152">
        <v>10</v>
      </c>
      <c r="J50" s="152">
        <v>2</v>
      </c>
      <c r="K50" s="152"/>
      <c r="L50" s="152">
        <v>8</v>
      </c>
      <c r="M50" s="152">
        <v>4650</v>
      </c>
      <c r="N50" s="153">
        <v>4</v>
      </c>
    </row>
    <row r="51" spans="1:14" ht="15.75" customHeight="1" x14ac:dyDescent="0.3">
      <c r="H51" s="305" t="s">
        <v>1161</v>
      </c>
      <c r="I51" s="155">
        <v>10</v>
      </c>
      <c r="J51" s="155">
        <v>1</v>
      </c>
      <c r="K51" s="155"/>
      <c r="L51" s="155">
        <v>9</v>
      </c>
      <c r="M51" s="155">
        <v>4524</v>
      </c>
      <c r="N51" s="156">
        <v>2</v>
      </c>
    </row>
    <row r="52" spans="1:14" ht="15.75" customHeight="1" x14ac:dyDescent="0.3"/>
    <row r="53" spans="1:14" ht="15.75" customHeight="1" x14ac:dyDescent="0.3">
      <c r="A53" s="203" t="s">
        <v>1080</v>
      </c>
      <c r="E53" s="271"/>
      <c r="G53" s="306" t="s">
        <v>168</v>
      </c>
    </row>
    <row r="54" spans="1:14" ht="15.75" customHeight="1" x14ac:dyDescent="0.3">
      <c r="A54" s="203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55D64ACA-2A83-4EC3-A3A8-98044AC1A4E2}"/>
  </hyperlinks>
  <printOptions horizontalCentered="1"/>
  <pageMargins left="0.31527777777777799" right="0.31527777777777799" top="1.1812499999999999" bottom="0.39374999999999999" header="0.39374999999999999" footer="0.511811023622047"/>
  <pageSetup paperSize="9" scale="89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6026F-9FDC-40CD-A48C-6E8DF80B3140}">
  <sheetPr>
    <tabColor rgb="FF9BC2E6"/>
    <pageSetUpPr fitToPage="1"/>
  </sheetPr>
  <dimension ref="A1:J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08" customWidth="1"/>
    <col min="2" max="3" width="20.7109375" style="163" customWidth="1"/>
    <col min="4" max="10" width="5" style="163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7109375" customWidth="1"/>
  </cols>
  <sheetData>
    <row r="1" spans="1:10" ht="18" x14ac:dyDescent="0.35">
      <c r="A1" s="307"/>
      <c r="B1" s="162" t="s">
        <v>1169</v>
      </c>
      <c r="C1" s="162"/>
      <c r="D1" s="3"/>
      <c r="E1" s="3"/>
      <c r="F1" s="3"/>
      <c r="G1" s="3"/>
      <c r="H1" s="3"/>
      <c r="I1" s="3" t="s">
        <v>1</v>
      </c>
      <c r="J1" s="162"/>
    </row>
    <row r="2" spans="1:10" ht="15.75" customHeight="1" x14ac:dyDescent="0.3">
      <c r="B2" s="5" t="s">
        <v>2</v>
      </c>
    </row>
    <row r="3" spans="1:10" ht="15.75" customHeight="1" x14ac:dyDescent="0.3">
      <c r="A3" s="309"/>
      <c r="B3" s="164" t="s">
        <v>3</v>
      </c>
      <c r="C3" s="163" t="s">
        <v>1170</v>
      </c>
      <c r="E3" s="165" t="s">
        <v>1171</v>
      </c>
      <c r="F3" s="164"/>
      <c r="G3" s="164"/>
      <c r="H3" s="164"/>
      <c r="I3" s="164"/>
      <c r="J3" s="164"/>
    </row>
    <row r="4" spans="1:10" ht="15.75" customHeight="1" x14ac:dyDescent="0.3">
      <c r="A4" s="310"/>
      <c r="B4" s="311" t="s">
        <v>9</v>
      </c>
      <c r="C4" s="311" t="s">
        <v>10</v>
      </c>
      <c r="D4" s="312">
        <v>150</v>
      </c>
      <c r="E4" s="312">
        <v>20</v>
      </c>
      <c r="F4" s="312">
        <v>10</v>
      </c>
      <c r="G4" s="312" t="s">
        <v>11</v>
      </c>
      <c r="H4" s="312" t="s">
        <v>12</v>
      </c>
      <c r="I4" s="312" t="s">
        <v>13</v>
      </c>
      <c r="J4" s="313" t="s">
        <v>14</v>
      </c>
    </row>
    <row r="5" spans="1:10" ht="15.75" customHeight="1" x14ac:dyDescent="0.3">
      <c r="A5" s="314">
        <v>4</v>
      </c>
      <c r="B5" s="237" t="s">
        <v>18</v>
      </c>
      <c r="C5" s="237" t="s">
        <v>19</v>
      </c>
      <c r="D5" s="315">
        <v>100</v>
      </c>
      <c r="E5" s="315">
        <v>92</v>
      </c>
      <c r="F5" s="315">
        <v>90</v>
      </c>
      <c r="G5" s="316">
        <f t="shared" ref="G5:G10" si="0">SUM(D5:F5)</f>
        <v>282</v>
      </c>
      <c r="H5" s="316">
        <v>6</v>
      </c>
      <c r="I5" s="315">
        <v>2515</v>
      </c>
      <c r="J5" s="317">
        <v>53</v>
      </c>
    </row>
    <row r="6" spans="1:10" ht="15.75" customHeight="1" x14ac:dyDescent="0.3">
      <c r="A6" s="173">
        <v>2</v>
      </c>
      <c r="B6" s="19" t="s">
        <v>101</v>
      </c>
      <c r="C6" s="19" t="s">
        <v>77</v>
      </c>
      <c r="D6" s="174">
        <v>91</v>
      </c>
      <c r="E6" s="174">
        <v>97</v>
      </c>
      <c r="F6" s="174">
        <v>90</v>
      </c>
      <c r="G6" s="174">
        <f t="shared" si="0"/>
        <v>278</v>
      </c>
      <c r="H6" s="175">
        <v>5</v>
      </c>
      <c r="I6" s="174">
        <v>2688</v>
      </c>
      <c r="J6" s="176">
        <v>46</v>
      </c>
    </row>
    <row r="7" spans="1:10" ht="15.75" customHeight="1" x14ac:dyDescent="0.3">
      <c r="A7" s="173">
        <v>6</v>
      </c>
      <c r="B7" s="19" t="s">
        <v>127</v>
      </c>
      <c r="C7" s="19" t="s">
        <v>77</v>
      </c>
      <c r="D7" s="174">
        <v>86</v>
      </c>
      <c r="E7" s="174">
        <v>89</v>
      </c>
      <c r="F7" s="174">
        <v>92</v>
      </c>
      <c r="G7" s="174">
        <f t="shared" si="0"/>
        <v>267</v>
      </c>
      <c r="H7" s="175">
        <v>4</v>
      </c>
      <c r="I7" s="174">
        <v>2636</v>
      </c>
      <c r="J7" s="176">
        <v>37</v>
      </c>
    </row>
    <row r="8" spans="1:10" ht="15.75" customHeight="1" x14ac:dyDescent="0.3">
      <c r="A8" s="173">
        <v>5</v>
      </c>
      <c r="B8" s="19" t="s">
        <v>63</v>
      </c>
      <c r="C8" s="19" t="s">
        <v>64</v>
      </c>
      <c r="D8" s="174">
        <v>84</v>
      </c>
      <c r="E8" s="174">
        <v>85</v>
      </c>
      <c r="F8" s="174">
        <v>84</v>
      </c>
      <c r="G8" s="174">
        <f t="shared" si="0"/>
        <v>253</v>
      </c>
      <c r="H8" s="175">
        <v>3</v>
      </c>
      <c r="I8" s="174">
        <v>2623</v>
      </c>
      <c r="J8" s="176">
        <v>37</v>
      </c>
    </row>
    <row r="9" spans="1:10" ht="15.75" customHeight="1" x14ac:dyDescent="0.3">
      <c r="A9" s="173">
        <v>3</v>
      </c>
      <c r="B9" s="19" t="s">
        <v>886</v>
      </c>
      <c r="C9" s="19" t="s">
        <v>19</v>
      </c>
      <c r="D9" s="20">
        <v>86</v>
      </c>
      <c r="E9" s="20">
        <v>77</v>
      </c>
      <c r="F9" s="20">
        <v>90</v>
      </c>
      <c r="G9" s="174">
        <f t="shared" si="0"/>
        <v>253</v>
      </c>
      <c r="H9" s="175">
        <v>3</v>
      </c>
      <c r="I9" s="20">
        <v>2530</v>
      </c>
      <c r="J9" s="22">
        <v>23</v>
      </c>
    </row>
    <row r="10" spans="1:10" ht="15.75" customHeight="1" x14ac:dyDescent="0.3">
      <c r="A10" s="177">
        <v>1</v>
      </c>
      <c r="B10" s="26" t="s">
        <v>383</v>
      </c>
      <c r="C10" s="26" t="s">
        <v>19</v>
      </c>
      <c r="D10" s="178">
        <v>87</v>
      </c>
      <c r="E10" s="178">
        <v>79</v>
      </c>
      <c r="F10" s="178">
        <v>84</v>
      </c>
      <c r="G10" s="178">
        <f t="shared" si="0"/>
        <v>250</v>
      </c>
      <c r="H10" s="179">
        <v>1</v>
      </c>
      <c r="I10" s="30">
        <v>2513</v>
      </c>
      <c r="J10" s="31">
        <v>16</v>
      </c>
    </row>
    <row r="11" spans="1:10" ht="15.75" customHeight="1" x14ac:dyDescent="0.3">
      <c r="A11" s="163"/>
    </row>
    <row r="12" spans="1:10" ht="15.75" customHeight="1" x14ac:dyDescent="0.3">
      <c r="A12" s="309"/>
      <c r="B12" s="164" t="s">
        <v>6</v>
      </c>
      <c r="C12" s="163" t="s">
        <v>1172</v>
      </c>
      <c r="E12" s="165" t="s">
        <v>1173</v>
      </c>
      <c r="F12" s="164"/>
      <c r="G12" s="164"/>
      <c r="H12" s="164"/>
      <c r="I12" s="164"/>
      <c r="J12" s="164"/>
    </row>
    <row r="13" spans="1:10" ht="15.75" customHeight="1" x14ac:dyDescent="0.3">
      <c r="A13" s="310"/>
      <c r="B13" s="311" t="s">
        <v>9</v>
      </c>
      <c r="C13" s="311" t="s">
        <v>10</v>
      </c>
      <c r="D13" s="312">
        <v>150</v>
      </c>
      <c r="E13" s="312">
        <v>20</v>
      </c>
      <c r="F13" s="312">
        <v>10</v>
      </c>
      <c r="G13" s="312" t="s">
        <v>11</v>
      </c>
      <c r="H13" s="312" t="s">
        <v>12</v>
      </c>
      <c r="I13" s="312" t="s">
        <v>13</v>
      </c>
      <c r="J13" s="313" t="s">
        <v>14</v>
      </c>
    </row>
    <row r="14" spans="1:10" ht="15.75" customHeight="1" x14ac:dyDescent="0.3">
      <c r="A14" s="314">
        <v>3</v>
      </c>
      <c r="B14" s="237" t="s">
        <v>183</v>
      </c>
      <c r="C14" s="237" t="s">
        <v>77</v>
      </c>
      <c r="D14" s="316">
        <v>86</v>
      </c>
      <c r="E14" s="316">
        <v>80</v>
      </c>
      <c r="F14" s="316">
        <v>74</v>
      </c>
      <c r="G14" s="316">
        <f t="shared" ref="G14:G19" si="1">SUM(D14:F14)</f>
        <v>240</v>
      </c>
      <c r="H14" s="316">
        <v>4</v>
      </c>
      <c r="I14" s="316">
        <v>2414</v>
      </c>
      <c r="J14" s="318">
        <v>46</v>
      </c>
    </row>
    <row r="15" spans="1:10" ht="15.75" customHeight="1" x14ac:dyDescent="0.3">
      <c r="A15" s="173">
        <v>2</v>
      </c>
      <c r="B15" s="19" t="s">
        <v>190</v>
      </c>
      <c r="C15" s="19" t="s">
        <v>77</v>
      </c>
      <c r="D15" s="174">
        <v>88</v>
      </c>
      <c r="E15" s="174">
        <v>79</v>
      </c>
      <c r="F15" s="174">
        <v>79</v>
      </c>
      <c r="G15" s="174">
        <f t="shared" si="1"/>
        <v>246</v>
      </c>
      <c r="H15" s="175">
        <v>5</v>
      </c>
      <c r="I15" s="174">
        <v>2416</v>
      </c>
      <c r="J15" s="176">
        <v>45</v>
      </c>
    </row>
    <row r="16" spans="1:10" ht="15.75" customHeight="1" x14ac:dyDescent="0.3">
      <c r="A16" s="173">
        <v>5</v>
      </c>
      <c r="B16" s="19" t="s">
        <v>163</v>
      </c>
      <c r="C16" s="19" t="s">
        <v>77</v>
      </c>
      <c r="D16" s="174">
        <v>82</v>
      </c>
      <c r="E16" s="174">
        <v>83</v>
      </c>
      <c r="F16" s="174">
        <v>84</v>
      </c>
      <c r="G16" s="174">
        <f t="shared" si="1"/>
        <v>249</v>
      </c>
      <c r="H16" s="175">
        <v>6</v>
      </c>
      <c r="I16" s="174">
        <v>2407</v>
      </c>
      <c r="J16" s="176">
        <v>42</v>
      </c>
    </row>
    <row r="17" spans="1:10" ht="15.75" customHeight="1" x14ac:dyDescent="0.3">
      <c r="A17" s="173">
        <v>1</v>
      </c>
      <c r="B17" s="19" t="s">
        <v>393</v>
      </c>
      <c r="C17" s="19" t="s">
        <v>64</v>
      </c>
      <c r="D17" s="174">
        <v>87</v>
      </c>
      <c r="E17" s="174">
        <v>62</v>
      </c>
      <c r="F17" s="174">
        <v>84</v>
      </c>
      <c r="G17" s="174">
        <f t="shared" si="1"/>
        <v>233</v>
      </c>
      <c r="H17" s="175">
        <v>3</v>
      </c>
      <c r="I17" s="23">
        <v>2384</v>
      </c>
      <c r="J17" s="24">
        <v>39</v>
      </c>
    </row>
    <row r="18" spans="1:10" ht="15.75" customHeight="1" x14ac:dyDescent="0.3">
      <c r="A18" s="173">
        <v>6</v>
      </c>
      <c r="B18" s="19" t="s">
        <v>212</v>
      </c>
      <c r="C18" s="19" t="s">
        <v>77</v>
      </c>
      <c r="D18" s="174">
        <v>75</v>
      </c>
      <c r="E18" s="174">
        <v>79</v>
      </c>
      <c r="F18" s="174">
        <v>54</v>
      </c>
      <c r="G18" s="174">
        <f t="shared" si="1"/>
        <v>208</v>
      </c>
      <c r="H18" s="175">
        <v>1</v>
      </c>
      <c r="I18" s="174">
        <v>2294</v>
      </c>
      <c r="J18" s="176">
        <v>27</v>
      </c>
    </row>
    <row r="19" spans="1:10" ht="15.75" customHeight="1" x14ac:dyDescent="0.3">
      <c r="A19" s="177">
        <v>4</v>
      </c>
      <c r="B19" s="26" t="s">
        <v>394</v>
      </c>
      <c r="C19" s="26" t="s">
        <v>325</v>
      </c>
      <c r="D19" s="178">
        <v>71</v>
      </c>
      <c r="E19" s="178">
        <v>67</v>
      </c>
      <c r="F19" s="178">
        <v>72</v>
      </c>
      <c r="G19" s="178">
        <f t="shared" si="1"/>
        <v>210</v>
      </c>
      <c r="H19" s="179">
        <v>2</v>
      </c>
      <c r="I19" s="178">
        <v>2055</v>
      </c>
      <c r="J19" s="180">
        <v>13</v>
      </c>
    </row>
    <row r="20" spans="1:10" ht="15.75" customHeight="1" x14ac:dyDescent="0.3">
      <c r="A20" s="163"/>
    </row>
    <row r="21" spans="1:10" ht="15.75" customHeight="1" x14ac:dyDescent="0.3">
      <c r="A21" s="163"/>
      <c r="B21" s="164" t="s">
        <v>887</v>
      </c>
    </row>
    <row r="22" spans="1:10" ht="15.75" customHeight="1" x14ac:dyDescent="0.3">
      <c r="A22" s="163"/>
    </row>
    <row r="23" spans="1:10" ht="15.75" customHeight="1" x14ac:dyDescent="0.3">
      <c r="A23" s="163"/>
      <c r="B23" s="6" t="s">
        <v>1174</v>
      </c>
      <c r="C23" s="6"/>
      <c r="D23" s="6"/>
      <c r="E23" s="6"/>
      <c r="F23" s="34" t="s">
        <v>168</v>
      </c>
      <c r="G23" s="6"/>
    </row>
    <row r="24" spans="1:10" ht="15.75" customHeight="1" x14ac:dyDescent="0.3">
      <c r="A24" s="163"/>
      <c r="B24" s="6" t="s">
        <v>169</v>
      </c>
      <c r="C24" s="6"/>
      <c r="D24" s="6"/>
      <c r="E24" s="6"/>
      <c r="F24" s="6"/>
      <c r="G24" s="6"/>
    </row>
    <row r="25" spans="1:10" ht="15.75" customHeight="1" x14ac:dyDescent="0.3">
      <c r="A25" s="163"/>
    </row>
    <row r="26" spans="1:10" ht="15.75" customHeight="1" x14ac:dyDescent="0.3">
      <c r="A26" s="163"/>
    </row>
    <row r="27" spans="1:10" ht="15.75" customHeight="1" x14ac:dyDescent="0.3">
      <c r="A27" s="163"/>
    </row>
    <row r="28" spans="1:10" ht="15.75" customHeight="1" x14ac:dyDescent="0.3">
      <c r="A28" s="163"/>
    </row>
    <row r="29" spans="1:10" ht="15.75" customHeight="1" x14ac:dyDescent="0.3">
      <c r="A29" s="163"/>
    </row>
    <row r="30" spans="1:10" ht="15.75" customHeight="1" x14ac:dyDescent="0.3">
      <c r="A30" s="163"/>
    </row>
    <row r="31" spans="1:10" ht="15.75" customHeight="1" x14ac:dyDescent="0.3">
      <c r="A31" s="163"/>
    </row>
    <row r="32" spans="1:10" ht="15.75" customHeight="1" x14ac:dyDescent="0.3">
      <c r="A32" s="163"/>
    </row>
    <row r="33" spans="1:1" ht="15.75" customHeight="1" x14ac:dyDescent="0.3">
      <c r="A33" s="163"/>
    </row>
    <row r="34" spans="1:1" ht="15.75" customHeight="1" x14ac:dyDescent="0.3">
      <c r="A34" s="163"/>
    </row>
    <row r="35" spans="1:1" ht="15.75" customHeight="1" x14ac:dyDescent="0.3">
      <c r="A35" s="163"/>
    </row>
    <row r="36" spans="1:1" ht="15.75" customHeight="1" x14ac:dyDescent="0.3">
      <c r="A36" s="163"/>
    </row>
    <row r="37" spans="1:1" ht="15.75" customHeight="1" x14ac:dyDescent="0.3">
      <c r="A37" s="163"/>
    </row>
    <row r="38" spans="1:1" ht="15.75" customHeight="1" x14ac:dyDescent="0.3">
      <c r="A38" s="163"/>
    </row>
    <row r="39" spans="1:1" ht="15.75" customHeight="1" x14ac:dyDescent="0.3">
      <c r="A39" s="163"/>
    </row>
    <row r="40" spans="1:1" ht="15.75" customHeight="1" x14ac:dyDescent="0.3">
      <c r="A40" s="163"/>
    </row>
    <row r="41" spans="1:1" ht="15.75" customHeight="1" x14ac:dyDescent="0.3">
      <c r="A41" s="163"/>
    </row>
    <row r="42" spans="1:1" ht="15.75" customHeight="1" x14ac:dyDescent="0.3">
      <c r="A42" s="163"/>
    </row>
    <row r="43" spans="1:1" ht="15.75" customHeight="1" x14ac:dyDescent="0.3">
      <c r="A43" s="163"/>
    </row>
    <row r="44" spans="1:1" ht="15.75" customHeight="1" x14ac:dyDescent="0.3">
      <c r="A44" s="163"/>
    </row>
    <row r="45" spans="1:1" ht="15.75" customHeight="1" x14ac:dyDescent="0.3">
      <c r="A45" s="163"/>
    </row>
    <row r="46" spans="1:1" ht="15.75" customHeight="1" x14ac:dyDescent="0.3">
      <c r="A46" s="163"/>
    </row>
    <row r="47" spans="1:1" ht="15.75" customHeight="1" x14ac:dyDescent="0.3">
      <c r="A47" s="163"/>
    </row>
    <row r="48" spans="1:1" ht="15.75" customHeight="1" x14ac:dyDescent="0.3">
      <c r="A48" s="163"/>
    </row>
    <row r="49" spans="1:1" ht="15.75" customHeight="1" x14ac:dyDescent="0.3">
      <c r="A49" s="163"/>
    </row>
    <row r="50" spans="1:1" ht="15.75" customHeight="1" x14ac:dyDescent="0.3">
      <c r="A50" s="163"/>
    </row>
    <row r="51" spans="1:1" ht="15.75" customHeight="1" x14ac:dyDescent="0.3">
      <c r="A51" s="163"/>
    </row>
    <row r="52" spans="1:1" ht="15.75" customHeight="1" x14ac:dyDescent="0.3">
      <c r="A52" s="163"/>
    </row>
    <row r="53" spans="1:1" ht="15.75" customHeight="1" x14ac:dyDescent="0.3">
      <c r="A53" s="163"/>
    </row>
    <row r="54" spans="1:1" ht="15.75" customHeight="1" x14ac:dyDescent="0.3">
      <c r="A54" s="163"/>
    </row>
    <row r="55" spans="1:1" ht="15.75" customHeight="1" x14ac:dyDescent="0.3">
      <c r="A55" s="163"/>
    </row>
    <row r="56" spans="1:1" ht="15.75" customHeight="1" x14ac:dyDescent="0.3">
      <c r="A56" s="163"/>
    </row>
    <row r="57" spans="1:1" ht="15.75" customHeight="1" x14ac:dyDescent="0.3">
      <c r="A57" s="163"/>
    </row>
    <row r="58" spans="1:1" ht="15.75" customHeight="1" x14ac:dyDescent="0.3">
      <c r="A58" s="163"/>
    </row>
    <row r="59" spans="1:1" ht="15.75" customHeight="1" x14ac:dyDescent="0.3">
      <c r="A59" s="163"/>
    </row>
    <row r="60" spans="1:1" ht="15.75" customHeight="1" x14ac:dyDescent="0.3">
      <c r="A60" s="163"/>
    </row>
    <row r="61" spans="1:1" ht="15.75" customHeight="1" x14ac:dyDescent="0.3">
      <c r="A61" s="163"/>
    </row>
    <row r="62" spans="1:1" ht="15.75" customHeight="1" x14ac:dyDescent="0.3">
      <c r="A62" s="163"/>
    </row>
    <row r="63" spans="1:1" ht="15.75" customHeight="1" x14ac:dyDescent="0.3">
      <c r="A63" s="163"/>
    </row>
    <row r="64" spans="1:1" ht="15.75" customHeight="1" x14ac:dyDescent="0.3">
      <c r="A64" s="163"/>
    </row>
    <row r="65" spans="1:1" ht="15.75" customHeight="1" x14ac:dyDescent="0.3">
      <c r="A65" s="163"/>
    </row>
    <row r="66" spans="1:1" ht="15.75" customHeight="1" x14ac:dyDescent="0.3">
      <c r="A66" s="163"/>
    </row>
    <row r="67" spans="1:1" ht="15.75" customHeight="1" x14ac:dyDescent="0.3">
      <c r="A67" s="163"/>
    </row>
    <row r="68" spans="1:1" ht="15.75" customHeight="1" x14ac:dyDescent="0.3">
      <c r="A68" s="163"/>
    </row>
    <row r="69" spans="1:1" x14ac:dyDescent="0.3">
      <c r="A69" s="163"/>
    </row>
    <row r="70" spans="1:1" x14ac:dyDescent="0.3">
      <c r="A70" s="163"/>
    </row>
    <row r="71" spans="1:1" x14ac:dyDescent="0.3">
      <c r="A71" s="163"/>
    </row>
    <row r="72" spans="1:1" x14ac:dyDescent="0.3">
      <c r="A72" s="163"/>
    </row>
    <row r="73" spans="1:1" x14ac:dyDescent="0.3">
      <c r="A73" s="163"/>
    </row>
    <row r="74" spans="1:1" x14ac:dyDescent="0.3">
      <c r="A74" s="163"/>
    </row>
    <row r="75" spans="1:1" x14ac:dyDescent="0.3">
      <c r="A75" s="163"/>
    </row>
    <row r="76" spans="1:1" x14ac:dyDescent="0.3">
      <c r="A76" s="163"/>
    </row>
    <row r="77" spans="1:1" x14ac:dyDescent="0.3">
      <c r="A77" s="163"/>
    </row>
    <row r="78" spans="1:1" x14ac:dyDescent="0.3">
      <c r="A78" s="163"/>
    </row>
    <row r="79" spans="1:1" x14ac:dyDescent="0.3">
      <c r="A79" s="163"/>
    </row>
    <row r="80" spans="1:1" x14ac:dyDescent="0.3">
      <c r="A80" s="163"/>
    </row>
    <row r="81" spans="1:1" x14ac:dyDescent="0.3">
      <c r="A81" s="163"/>
    </row>
    <row r="82" spans="1:1" x14ac:dyDescent="0.3">
      <c r="A82" s="163"/>
    </row>
    <row r="83" spans="1:1" x14ac:dyDescent="0.3">
      <c r="A83" s="163"/>
    </row>
    <row r="84" spans="1:1" x14ac:dyDescent="0.3">
      <c r="A84" s="163"/>
    </row>
    <row r="85" spans="1:1" x14ac:dyDescent="0.3">
      <c r="A85" s="163"/>
    </row>
    <row r="86" spans="1:1" x14ac:dyDescent="0.3">
      <c r="A86" s="163"/>
    </row>
    <row r="87" spans="1:1" x14ac:dyDescent="0.3">
      <c r="A87" s="163"/>
    </row>
    <row r="88" spans="1:1" x14ac:dyDescent="0.3">
      <c r="A88" s="163"/>
    </row>
    <row r="89" spans="1:1" x14ac:dyDescent="0.3">
      <c r="A89" s="163"/>
    </row>
    <row r="90" spans="1:1" x14ac:dyDescent="0.3">
      <c r="A90" s="163"/>
    </row>
    <row r="91" spans="1:1" x14ac:dyDescent="0.3">
      <c r="A91" s="163"/>
    </row>
    <row r="92" spans="1:1" x14ac:dyDescent="0.3">
      <c r="A92" s="163"/>
    </row>
    <row r="93" spans="1:1" x14ac:dyDescent="0.3">
      <c r="A93" s="163"/>
    </row>
    <row r="94" spans="1:1" x14ac:dyDescent="0.3">
      <c r="A94" s="163"/>
    </row>
    <row r="95" spans="1:1" x14ac:dyDescent="0.3">
      <c r="A95" s="163"/>
    </row>
    <row r="96" spans="1:1" x14ac:dyDescent="0.3">
      <c r="A96" s="163"/>
    </row>
    <row r="97" spans="1:1" x14ac:dyDescent="0.3">
      <c r="A97" s="163"/>
    </row>
    <row r="98" spans="1:1" x14ac:dyDescent="0.3">
      <c r="A98" s="163"/>
    </row>
    <row r="99" spans="1:1" x14ac:dyDescent="0.3">
      <c r="A99" s="163"/>
    </row>
    <row r="100" spans="1:1" x14ac:dyDescent="0.3">
      <c r="A100" s="163"/>
    </row>
    <row r="101" spans="1:1" x14ac:dyDescent="0.3">
      <c r="A101" s="163"/>
    </row>
    <row r="102" spans="1:1" x14ac:dyDescent="0.3">
      <c r="A102" s="163"/>
    </row>
    <row r="103" spans="1:1" x14ac:dyDescent="0.3">
      <c r="A103" s="163"/>
    </row>
    <row r="104" spans="1:1" x14ac:dyDescent="0.3">
      <c r="A104" s="163"/>
    </row>
    <row r="105" spans="1:1" x14ac:dyDescent="0.3">
      <c r="A105" s="163"/>
    </row>
    <row r="106" spans="1:1" x14ac:dyDescent="0.3">
      <c r="A106" s="163"/>
    </row>
    <row r="107" spans="1:1" x14ac:dyDescent="0.3">
      <c r="A107" s="163"/>
    </row>
    <row r="108" spans="1:1" x14ac:dyDescent="0.3">
      <c r="A108" s="163"/>
    </row>
    <row r="109" spans="1:1" x14ac:dyDescent="0.3">
      <c r="A109" s="163"/>
    </row>
    <row r="110" spans="1:1" x14ac:dyDescent="0.3">
      <c r="A110" s="163"/>
    </row>
    <row r="111" spans="1:1" x14ac:dyDescent="0.3">
      <c r="A111" s="163"/>
    </row>
    <row r="112" spans="1:1" x14ac:dyDescent="0.3">
      <c r="A112" s="163"/>
    </row>
    <row r="113" spans="1:1" x14ac:dyDescent="0.3">
      <c r="A113" s="163"/>
    </row>
    <row r="114" spans="1:1" x14ac:dyDescent="0.3">
      <c r="A114" s="163"/>
    </row>
    <row r="115" spans="1:1" x14ac:dyDescent="0.3">
      <c r="A115" s="163"/>
    </row>
    <row r="116" spans="1:1" x14ac:dyDescent="0.3">
      <c r="A116" s="163"/>
    </row>
    <row r="117" spans="1:1" x14ac:dyDescent="0.3">
      <c r="A117" s="163"/>
    </row>
    <row r="118" spans="1:1" x14ac:dyDescent="0.3">
      <c r="A118" s="163"/>
    </row>
    <row r="119" spans="1:1" x14ac:dyDescent="0.3">
      <c r="A119" s="163"/>
    </row>
    <row r="120" spans="1:1" x14ac:dyDescent="0.3">
      <c r="A120" s="163"/>
    </row>
    <row r="121" spans="1:1" x14ac:dyDescent="0.3">
      <c r="A121" s="163"/>
    </row>
    <row r="122" spans="1:1" x14ac:dyDescent="0.3">
      <c r="A122" s="163"/>
    </row>
    <row r="123" spans="1:1" x14ac:dyDescent="0.3">
      <c r="A123" s="163"/>
    </row>
    <row r="124" spans="1:1" x14ac:dyDescent="0.3">
      <c r="A124" s="163"/>
    </row>
    <row r="125" spans="1:1" x14ac:dyDescent="0.3">
      <c r="A125" s="163"/>
    </row>
    <row r="126" spans="1:1" x14ac:dyDescent="0.3">
      <c r="A126" s="163"/>
    </row>
    <row r="127" spans="1:1" x14ac:dyDescent="0.3">
      <c r="A127" s="163"/>
    </row>
    <row r="128" spans="1:1" x14ac:dyDescent="0.3">
      <c r="A128" s="163"/>
    </row>
    <row r="129" spans="1:1" x14ac:dyDescent="0.3">
      <c r="A129" s="163"/>
    </row>
    <row r="130" spans="1:1" x14ac:dyDescent="0.3">
      <c r="A130" s="163"/>
    </row>
  </sheetData>
  <hyperlinks>
    <hyperlink ref="B2" location="'Index'!A3" tooltip="Go to the Index sheet" display="á" xr:uid="{69A2B84C-E7F3-4C19-BA6B-3292FAF5B2BF}"/>
  </hyperlinks>
  <printOptions horizontalCentered="1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5BAD-92EA-4C81-BE0C-3B8D227ECFC4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246</v>
      </c>
      <c r="B1" s="2"/>
      <c r="C1" s="2"/>
      <c r="D1" s="3"/>
      <c r="E1" s="3"/>
      <c r="F1" s="3"/>
      <c r="G1" s="45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6" t="s">
        <v>247</v>
      </c>
      <c r="B4" s="47"/>
      <c r="C4" s="48">
        <v>514</v>
      </c>
      <c r="D4" s="47"/>
      <c r="E4" s="49" t="s">
        <v>14</v>
      </c>
      <c r="F4" s="50">
        <f>SUM(F5:F7)</f>
        <v>526</v>
      </c>
      <c r="G4" s="51" t="s">
        <v>248</v>
      </c>
      <c r="H4" s="46" t="s">
        <v>249</v>
      </c>
      <c r="I4" s="47"/>
      <c r="J4" s="48">
        <v>519</v>
      </c>
      <c r="K4" s="47"/>
      <c r="L4" s="49" t="s">
        <v>14</v>
      </c>
      <c r="M4" s="50">
        <f>SUM(M5:M7)</f>
        <v>523</v>
      </c>
      <c r="N4"/>
    </row>
    <row r="5" spans="1:14" ht="15.75" customHeight="1" x14ac:dyDescent="0.3">
      <c r="A5" s="52" t="s">
        <v>122</v>
      </c>
      <c r="B5" s="21">
        <v>44</v>
      </c>
      <c r="C5" s="21">
        <v>46</v>
      </c>
      <c r="D5" s="21">
        <v>40</v>
      </c>
      <c r="E5" s="21">
        <v>44</v>
      </c>
      <c r="F5" s="53">
        <f>SUM(B5:E5)</f>
        <v>174</v>
      </c>
      <c r="G5"/>
      <c r="H5" s="52" t="s">
        <v>75</v>
      </c>
      <c r="I5" s="21">
        <v>40</v>
      </c>
      <c r="J5" s="21">
        <v>41</v>
      </c>
      <c r="K5" s="21">
        <v>41</v>
      </c>
      <c r="L5" s="21">
        <v>47</v>
      </c>
      <c r="M5" s="53">
        <f>SUM(I5:L5)</f>
        <v>169</v>
      </c>
      <c r="N5"/>
    </row>
    <row r="6" spans="1:14" ht="15.75" customHeight="1" x14ac:dyDescent="0.3">
      <c r="A6" s="54" t="s">
        <v>33</v>
      </c>
      <c r="B6" s="20">
        <v>46</v>
      </c>
      <c r="C6" s="20">
        <v>47</v>
      </c>
      <c r="D6" s="20">
        <v>43</v>
      </c>
      <c r="E6" s="20">
        <v>45</v>
      </c>
      <c r="F6" s="22">
        <f>SUM(B6:E6)</f>
        <v>181</v>
      </c>
      <c r="G6"/>
      <c r="H6" s="54" t="s">
        <v>58</v>
      </c>
      <c r="I6" s="20">
        <v>47</v>
      </c>
      <c r="J6" s="20">
        <v>47</v>
      </c>
      <c r="K6" s="20">
        <v>46</v>
      </c>
      <c r="L6" s="20">
        <v>46</v>
      </c>
      <c r="M6" s="22">
        <f>SUM(I6:L6)</f>
        <v>186</v>
      </c>
      <c r="N6"/>
    </row>
    <row r="7" spans="1:14" ht="15.75" customHeight="1" x14ac:dyDescent="0.3">
      <c r="A7" s="55" t="s">
        <v>121</v>
      </c>
      <c r="B7" s="27">
        <v>42</v>
      </c>
      <c r="C7" s="27">
        <v>46</v>
      </c>
      <c r="D7" s="27">
        <v>40</v>
      </c>
      <c r="E7" s="27">
        <v>43</v>
      </c>
      <c r="F7" s="29">
        <f>SUM(B7:E7)</f>
        <v>171</v>
      </c>
      <c r="G7"/>
      <c r="H7" s="55" t="s">
        <v>137</v>
      </c>
      <c r="I7" s="27">
        <v>45</v>
      </c>
      <c r="J7" s="27">
        <v>39</v>
      </c>
      <c r="K7" s="27">
        <v>42</v>
      </c>
      <c r="L7" s="27">
        <v>42</v>
      </c>
      <c r="M7" s="29">
        <f>SUM(I7:L7)</f>
        <v>168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6" t="s">
        <v>250</v>
      </c>
      <c r="B9" s="47"/>
      <c r="C9" s="48">
        <v>528</v>
      </c>
      <c r="D9" s="47"/>
      <c r="E9" s="49" t="s">
        <v>14</v>
      </c>
      <c r="F9" s="50">
        <f>SUM(F10:F12)</f>
        <v>524</v>
      </c>
      <c r="G9" s="51" t="s">
        <v>248</v>
      </c>
      <c r="H9" s="46" t="s">
        <v>251</v>
      </c>
      <c r="I9" s="47"/>
      <c r="J9" s="48">
        <v>513</v>
      </c>
      <c r="K9" s="47"/>
      <c r="L9" s="49" t="s">
        <v>14</v>
      </c>
      <c r="M9" s="50">
        <f>SUM(M10:M12)</f>
        <v>516</v>
      </c>
      <c r="N9"/>
    </row>
    <row r="10" spans="1:14" ht="15.75" customHeight="1" x14ac:dyDescent="0.3">
      <c r="A10" s="52" t="s">
        <v>42</v>
      </c>
      <c r="B10" s="21">
        <v>43</v>
      </c>
      <c r="C10" s="21">
        <v>40</v>
      </c>
      <c r="D10" s="21">
        <v>45</v>
      </c>
      <c r="E10" s="21">
        <v>44</v>
      </c>
      <c r="F10" s="53">
        <f>SUM(B10:E10)</f>
        <v>172</v>
      </c>
      <c r="G10"/>
      <c r="H10" s="52" t="s">
        <v>76</v>
      </c>
      <c r="I10" s="21">
        <v>45</v>
      </c>
      <c r="J10" s="21">
        <v>43</v>
      </c>
      <c r="K10" s="21">
        <v>42</v>
      </c>
      <c r="L10" s="21">
        <v>44</v>
      </c>
      <c r="M10" s="53">
        <f>SUM(I10:L10)</f>
        <v>174</v>
      </c>
      <c r="N10"/>
    </row>
    <row r="11" spans="1:14" ht="15.75" customHeight="1" x14ac:dyDescent="0.3">
      <c r="A11" s="54" t="s">
        <v>123</v>
      </c>
      <c r="B11" s="20">
        <v>39</v>
      </c>
      <c r="C11" s="20">
        <v>45</v>
      </c>
      <c r="D11" s="20">
        <v>46</v>
      </c>
      <c r="E11" s="20">
        <v>44</v>
      </c>
      <c r="F11" s="22">
        <f>SUM(B11:E11)</f>
        <v>174</v>
      </c>
      <c r="G11"/>
      <c r="H11" s="54" t="s">
        <v>101</v>
      </c>
      <c r="I11" s="20">
        <v>45</v>
      </c>
      <c r="J11" s="20">
        <v>37</v>
      </c>
      <c r="K11" s="20">
        <v>48</v>
      </c>
      <c r="L11" s="20">
        <v>43</v>
      </c>
      <c r="M11" s="22">
        <f>SUM(I11:L11)</f>
        <v>173</v>
      </c>
      <c r="N11"/>
    </row>
    <row r="12" spans="1:14" ht="15.75" customHeight="1" x14ac:dyDescent="0.3">
      <c r="A12" s="55" t="s">
        <v>32</v>
      </c>
      <c r="B12" s="27">
        <v>45</v>
      </c>
      <c r="C12" s="27">
        <v>44</v>
      </c>
      <c r="D12" s="27">
        <v>42</v>
      </c>
      <c r="E12" s="27">
        <v>47</v>
      </c>
      <c r="F12" s="29">
        <f>SUM(B12:E12)</f>
        <v>178</v>
      </c>
      <c r="G12"/>
      <c r="H12" s="55" t="s">
        <v>127</v>
      </c>
      <c r="I12" s="27">
        <v>42</v>
      </c>
      <c r="J12" s="27">
        <v>46</v>
      </c>
      <c r="K12" s="27">
        <v>46</v>
      </c>
      <c r="L12" s="27">
        <v>35</v>
      </c>
      <c r="M12" s="29">
        <f>SUM(I12:L12)</f>
        <v>169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6" t="s">
        <v>252</v>
      </c>
      <c r="B14" s="47"/>
      <c r="C14" s="48">
        <v>544</v>
      </c>
      <c r="D14" s="47"/>
      <c r="E14" s="49" t="s">
        <v>14</v>
      </c>
      <c r="F14" s="50">
        <f>SUM(F15:F17)</f>
        <v>537</v>
      </c>
      <c r="G14" s="51" t="s">
        <v>248</v>
      </c>
      <c r="H14" s="6" t="s">
        <v>253</v>
      </c>
      <c r="J14" s="56">
        <v>515</v>
      </c>
      <c r="M14" s="6">
        <v>515</v>
      </c>
      <c r="N14"/>
    </row>
    <row r="15" spans="1:14" ht="15.75" customHeight="1" x14ac:dyDescent="0.3">
      <c r="A15" s="52" t="s">
        <v>35</v>
      </c>
      <c r="B15" s="21">
        <v>44</v>
      </c>
      <c r="C15" s="21">
        <v>43</v>
      </c>
      <c r="D15" s="21">
        <v>46</v>
      </c>
      <c r="E15" s="21">
        <v>45</v>
      </c>
      <c r="F15" s="53">
        <f>SUM(B15:E15)</f>
        <v>178</v>
      </c>
      <c r="G15"/>
      <c r="N15"/>
    </row>
    <row r="16" spans="1:14" ht="15.75" customHeight="1" x14ac:dyDescent="0.3">
      <c r="A16" s="54" t="s">
        <v>17</v>
      </c>
      <c r="B16" s="20">
        <v>45</v>
      </c>
      <c r="C16" s="20">
        <v>46</v>
      </c>
      <c r="D16" s="20">
        <v>44</v>
      </c>
      <c r="E16" s="20">
        <v>46</v>
      </c>
      <c r="F16" s="22">
        <f>SUM(B16:E16)</f>
        <v>181</v>
      </c>
      <c r="G16"/>
      <c r="N16"/>
    </row>
    <row r="17" spans="1:14" ht="15.75" customHeight="1" x14ac:dyDescent="0.3">
      <c r="A17" s="55" t="s">
        <v>38</v>
      </c>
      <c r="B17" s="27">
        <v>46</v>
      </c>
      <c r="C17" s="27">
        <v>42</v>
      </c>
      <c r="D17" s="27">
        <v>45</v>
      </c>
      <c r="E17" s="27">
        <v>45</v>
      </c>
      <c r="F17" s="29">
        <f>SUM(B17:E17)</f>
        <v>178</v>
      </c>
      <c r="G17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7" t="s">
        <v>3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259</v>
      </c>
      <c r="H20" s="58" t="s">
        <v>252</v>
      </c>
      <c r="I20" s="21">
        <v>10</v>
      </c>
      <c r="J20" s="21">
        <v>9</v>
      </c>
      <c r="K20" s="21"/>
      <c r="L20" s="21">
        <v>1</v>
      </c>
      <c r="M20" s="21">
        <v>5391</v>
      </c>
      <c r="N20" s="53">
        <v>18</v>
      </c>
    </row>
    <row r="21" spans="1:14" ht="15.75" customHeight="1" x14ac:dyDescent="0.3">
      <c r="B21" s="59" t="s">
        <v>260</v>
      </c>
      <c r="H21" s="54" t="s">
        <v>250</v>
      </c>
      <c r="I21" s="20">
        <v>10</v>
      </c>
      <c r="J21" s="20">
        <v>7</v>
      </c>
      <c r="K21" s="20"/>
      <c r="L21" s="20">
        <v>3</v>
      </c>
      <c r="M21" s="20">
        <v>5256</v>
      </c>
      <c r="N21" s="22">
        <v>14</v>
      </c>
    </row>
    <row r="22" spans="1:14" ht="15.75" customHeight="1" x14ac:dyDescent="0.3">
      <c r="B22" s="9" t="s">
        <v>261</v>
      </c>
      <c r="H22" s="54" t="s">
        <v>247</v>
      </c>
      <c r="I22" s="23">
        <v>10</v>
      </c>
      <c r="J22" s="23">
        <v>6</v>
      </c>
      <c r="K22" s="23"/>
      <c r="L22" s="23">
        <v>4</v>
      </c>
      <c r="M22" s="23">
        <v>5213</v>
      </c>
      <c r="N22" s="24">
        <v>12</v>
      </c>
    </row>
    <row r="23" spans="1:14" ht="15.75" customHeight="1" x14ac:dyDescent="0.3">
      <c r="H23" s="54" t="s">
        <v>253</v>
      </c>
      <c r="I23" s="20">
        <v>10</v>
      </c>
      <c r="J23" s="20">
        <v>5</v>
      </c>
      <c r="K23" s="20"/>
      <c r="L23" s="20">
        <v>5</v>
      </c>
      <c r="M23" s="20">
        <v>5150</v>
      </c>
      <c r="N23" s="22">
        <v>10</v>
      </c>
    </row>
    <row r="24" spans="1:14" ht="15.75" customHeight="1" x14ac:dyDescent="0.3">
      <c r="H24" s="54" t="s">
        <v>249</v>
      </c>
      <c r="I24" s="20">
        <v>10</v>
      </c>
      <c r="J24" s="20">
        <v>3</v>
      </c>
      <c r="K24" s="20"/>
      <c r="L24" s="20">
        <v>7</v>
      </c>
      <c r="M24" s="20">
        <v>5172</v>
      </c>
      <c r="N24" s="22">
        <v>6</v>
      </c>
    </row>
    <row r="25" spans="1:14" ht="15.75" customHeight="1" x14ac:dyDescent="0.3">
      <c r="H25" s="55" t="s">
        <v>251</v>
      </c>
      <c r="I25" s="27">
        <v>10</v>
      </c>
      <c r="J25" s="27"/>
      <c r="K25" s="27"/>
      <c r="L25" s="27">
        <v>10</v>
      </c>
      <c r="M25" s="27">
        <v>5040</v>
      </c>
      <c r="N25" s="29">
        <v>0</v>
      </c>
    </row>
    <row r="26" spans="1:14" ht="15.75" customHeight="1" x14ac:dyDescent="0.3">
      <c r="H26" s="60"/>
    </row>
    <row r="27" spans="1:14" ht="15.75" customHeight="1" x14ac:dyDescent="0.3">
      <c r="A27" s="61"/>
      <c r="B27" s="61"/>
      <c r="C27" s="61"/>
      <c r="D27" s="61"/>
      <c r="E27" s="61"/>
      <c r="F27" s="61"/>
      <c r="G27" s="62"/>
      <c r="H27" s="61"/>
      <c r="I27" s="61"/>
      <c r="J27" s="61"/>
      <c r="K27" s="61"/>
      <c r="L27" s="61"/>
      <c r="M27" s="61"/>
      <c r="N27" s="61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6" t="s">
        <v>262</v>
      </c>
      <c r="B30" s="47"/>
      <c r="C30" s="48">
        <v>501</v>
      </c>
      <c r="D30" s="47"/>
      <c r="E30" s="49" t="s">
        <v>14</v>
      </c>
      <c r="F30" s="50">
        <f>SUM(F31:F33)-5</f>
        <v>517</v>
      </c>
      <c r="G30" s="51" t="s">
        <v>248</v>
      </c>
      <c r="H30" s="46" t="s">
        <v>263</v>
      </c>
      <c r="I30" s="47"/>
      <c r="J30" s="48">
        <v>492</v>
      </c>
      <c r="K30" s="47"/>
      <c r="L30" s="49" t="s">
        <v>14</v>
      </c>
      <c r="M30" s="50">
        <f>SUM(M31:M33)</f>
        <v>483</v>
      </c>
      <c r="N30"/>
    </row>
    <row r="31" spans="1:14" ht="15.75" customHeight="1" x14ac:dyDescent="0.3">
      <c r="A31" s="52" t="s">
        <v>89</v>
      </c>
      <c r="B31" s="21">
        <v>47</v>
      </c>
      <c r="C31" s="21">
        <v>44</v>
      </c>
      <c r="D31" s="21">
        <v>46</v>
      </c>
      <c r="E31" s="21">
        <v>45</v>
      </c>
      <c r="F31" s="53">
        <f>SUM(B31:E31)</f>
        <v>182</v>
      </c>
      <c r="G31"/>
      <c r="H31" s="52" t="s">
        <v>160</v>
      </c>
      <c r="I31" s="21">
        <v>36</v>
      </c>
      <c r="J31" s="21">
        <v>37</v>
      </c>
      <c r="K31" s="21">
        <v>36</v>
      </c>
      <c r="L31" s="21">
        <v>39</v>
      </c>
      <c r="M31" s="53">
        <f>SUM(I31:L31)</f>
        <v>148</v>
      </c>
      <c r="N31"/>
    </row>
    <row r="32" spans="1:14" ht="15.75" customHeight="1" x14ac:dyDescent="0.3">
      <c r="A32" s="54" t="s">
        <v>264</v>
      </c>
      <c r="B32" s="20">
        <v>44</v>
      </c>
      <c r="C32" s="20">
        <v>43</v>
      </c>
      <c r="D32" s="20">
        <v>42</v>
      </c>
      <c r="E32" s="20">
        <v>43</v>
      </c>
      <c r="F32" s="22">
        <f>SUM(B32:E32)</f>
        <v>172</v>
      </c>
      <c r="G32"/>
      <c r="H32" s="54" t="s">
        <v>93</v>
      </c>
      <c r="I32" s="20">
        <v>41</v>
      </c>
      <c r="J32" s="20">
        <v>41</v>
      </c>
      <c r="K32" s="20">
        <v>38</v>
      </c>
      <c r="L32" s="20">
        <v>42</v>
      </c>
      <c r="M32" s="22">
        <f>SUM(I32:L32)</f>
        <v>162</v>
      </c>
      <c r="N32"/>
    </row>
    <row r="33" spans="1:14" ht="15.75" customHeight="1" x14ac:dyDescent="0.3">
      <c r="A33" s="55" t="s">
        <v>97</v>
      </c>
      <c r="B33" s="27">
        <v>43</v>
      </c>
      <c r="C33" s="27">
        <v>44</v>
      </c>
      <c r="D33" s="27">
        <v>40</v>
      </c>
      <c r="E33" s="27">
        <v>41</v>
      </c>
      <c r="F33" s="29">
        <f>SUM(B33:E33)</f>
        <v>168</v>
      </c>
      <c r="G33"/>
      <c r="H33" s="55" t="s">
        <v>148</v>
      </c>
      <c r="I33" s="27">
        <v>45</v>
      </c>
      <c r="J33" s="27">
        <v>43</v>
      </c>
      <c r="K33" s="27">
        <v>45</v>
      </c>
      <c r="L33" s="27">
        <v>40</v>
      </c>
      <c r="M33" s="29">
        <f>SUM(I33:L33)</f>
        <v>173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6" t="s">
        <v>265</v>
      </c>
      <c r="B35" s="47"/>
      <c r="C35" s="48">
        <v>497</v>
      </c>
      <c r="D35" s="47"/>
      <c r="E35" s="49" t="s">
        <v>14</v>
      </c>
      <c r="F35" s="50">
        <f>SUM(F36:F38)</f>
        <v>474</v>
      </c>
      <c r="G35" s="51" t="s">
        <v>248</v>
      </c>
      <c r="H35" s="46" t="s">
        <v>266</v>
      </c>
      <c r="I35" s="47"/>
      <c r="J35" s="48">
        <v>492</v>
      </c>
      <c r="K35" s="47"/>
      <c r="L35" s="49" t="s">
        <v>14</v>
      </c>
      <c r="M35" s="50">
        <f>SUM(M36:M38)</f>
        <v>486</v>
      </c>
      <c r="N35"/>
    </row>
    <row r="36" spans="1:14" ht="15.75" customHeight="1" x14ac:dyDescent="0.3">
      <c r="A36" s="52" t="s">
        <v>184</v>
      </c>
      <c r="B36" s="21">
        <v>43</v>
      </c>
      <c r="C36" s="21">
        <v>36</v>
      </c>
      <c r="D36" s="21">
        <v>40</v>
      </c>
      <c r="E36" s="21">
        <v>40</v>
      </c>
      <c r="F36" s="53">
        <f>SUM(B36:E36)</f>
        <v>159</v>
      </c>
      <c r="G36"/>
      <c r="H36" s="52" t="s">
        <v>185</v>
      </c>
      <c r="I36" s="21">
        <v>38</v>
      </c>
      <c r="J36" s="21">
        <v>40</v>
      </c>
      <c r="K36" s="21">
        <v>44</v>
      </c>
      <c r="L36" s="21">
        <v>40</v>
      </c>
      <c r="M36" s="53">
        <f>SUM(I36:L36)</f>
        <v>162</v>
      </c>
      <c r="N36"/>
    </row>
    <row r="37" spans="1:14" ht="15.75" customHeight="1" x14ac:dyDescent="0.3">
      <c r="A37" s="54" t="s">
        <v>267</v>
      </c>
      <c r="B37" s="20">
        <v>46</v>
      </c>
      <c r="C37" s="20">
        <v>44</v>
      </c>
      <c r="D37" s="20">
        <v>39</v>
      </c>
      <c r="E37" s="20">
        <v>41</v>
      </c>
      <c r="F37" s="22">
        <f>SUM(B37:E37)</f>
        <v>170</v>
      </c>
      <c r="G37"/>
      <c r="H37" s="54" t="s">
        <v>105</v>
      </c>
      <c r="I37" s="20">
        <v>38</v>
      </c>
      <c r="J37" s="20">
        <v>43</v>
      </c>
      <c r="K37" s="20">
        <v>33</v>
      </c>
      <c r="L37" s="20">
        <v>39</v>
      </c>
      <c r="M37" s="22">
        <f>SUM(I37:L37)</f>
        <v>153</v>
      </c>
      <c r="N37"/>
    </row>
    <row r="38" spans="1:14" ht="15.75" customHeight="1" x14ac:dyDescent="0.3">
      <c r="A38" s="55" t="s">
        <v>131</v>
      </c>
      <c r="B38" s="27">
        <v>28</v>
      </c>
      <c r="C38" s="27">
        <v>41</v>
      </c>
      <c r="D38" s="27">
        <v>40</v>
      </c>
      <c r="E38" s="27">
        <v>36</v>
      </c>
      <c r="F38" s="29">
        <f>SUM(B38:E38)</f>
        <v>145</v>
      </c>
      <c r="G38"/>
      <c r="H38" s="55" t="s">
        <v>91</v>
      </c>
      <c r="I38" s="27">
        <v>41</v>
      </c>
      <c r="J38" s="27">
        <v>46</v>
      </c>
      <c r="K38" s="27">
        <v>38</v>
      </c>
      <c r="L38" s="27">
        <v>46</v>
      </c>
      <c r="M38" s="29">
        <f>SUM(I38:L38)</f>
        <v>171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6" t="s">
        <v>268</v>
      </c>
      <c r="B40" s="47"/>
      <c r="C40" s="48">
        <v>495</v>
      </c>
      <c r="D40" s="47"/>
      <c r="E40" s="49" t="s">
        <v>14</v>
      </c>
      <c r="F40" s="50">
        <f>SUM(F41:F43)</f>
        <v>353</v>
      </c>
      <c r="G40" s="51" t="s">
        <v>248</v>
      </c>
      <c r="H40" s="35" t="s">
        <v>269</v>
      </c>
      <c r="I40" s="35"/>
      <c r="J40" s="63">
        <v>493</v>
      </c>
      <c r="K40" s="35"/>
      <c r="L40" s="35"/>
      <c r="M40" s="35">
        <v>493</v>
      </c>
      <c r="N40"/>
    </row>
    <row r="41" spans="1:14" ht="15.75" customHeight="1" x14ac:dyDescent="0.3">
      <c r="A41" s="52" t="s">
        <v>109</v>
      </c>
      <c r="B41" s="21">
        <v>44</v>
      </c>
      <c r="C41" s="21">
        <v>43</v>
      </c>
      <c r="D41" s="21">
        <v>44</v>
      </c>
      <c r="E41" s="21">
        <v>41</v>
      </c>
      <c r="F41" s="53">
        <f>SUM(B41:E41)</f>
        <v>172</v>
      </c>
      <c r="G41"/>
      <c r="H41" s="35"/>
      <c r="I41" s="35"/>
      <c r="J41" s="35"/>
      <c r="K41" s="35"/>
      <c r="L41" s="35"/>
      <c r="M41" s="35"/>
      <c r="N41"/>
    </row>
    <row r="42" spans="1:14" ht="15.75" customHeight="1" x14ac:dyDescent="0.3">
      <c r="A42" s="54" t="s">
        <v>63</v>
      </c>
      <c r="B42" s="20">
        <v>44</v>
      </c>
      <c r="C42" s="20">
        <v>46</v>
      </c>
      <c r="D42" s="20">
        <v>43</v>
      </c>
      <c r="E42" s="20">
        <v>48</v>
      </c>
      <c r="F42" s="22">
        <f>SUM(B42:E42)</f>
        <v>181</v>
      </c>
      <c r="G42"/>
      <c r="H42" s="35"/>
      <c r="I42" s="35"/>
      <c r="J42" s="35"/>
      <c r="K42" s="35"/>
      <c r="L42" s="35"/>
      <c r="M42" s="35"/>
      <c r="N42"/>
    </row>
    <row r="43" spans="1:14" ht="15.75" customHeight="1" x14ac:dyDescent="0.3">
      <c r="A43" s="55" t="s">
        <v>219</v>
      </c>
      <c r="B43" s="27" t="s">
        <v>45</v>
      </c>
      <c r="C43" s="27"/>
      <c r="D43" s="27"/>
      <c r="E43" s="27"/>
      <c r="F43" s="29">
        <f>SUM(B43:E43)</f>
        <v>0</v>
      </c>
      <c r="G43"/>
      <c r="H43" s="35"/>
      <c r="I43" s="35"/>
      <c r="J43" s="35"/>
      <c r="K43" s="35"/>
      <c r="L43" s="35"/>
      <c r="M43" s="35"/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57" t="s">
        <v>6</v>
      </c>
      <c r="I45" s="12" t="s">
        <v>254</v>
      </c>
      <c r="J45" s="12" t="s">
        <v>255</v>
      </c>
      <c r="K45" s="12" t="s">
        <v>256</v>
      </c>
      <c r="L45" s="12" t="s">
        <v>257</v>
      </c>
      <c r="M45" s="12" t="s">
        <v>13</v>
      </c>
      <c r="N45" s="13" t="s">
        <v>258</v>
      </c>
    </row>
    <row r="46" spans="1:14" ht="15.75" customHeight="1" x14ac:dyDescent="0.3">
      <c r="B46" s="6" t="s">
        <v>270</v>
      </c>
      <c r="H46" s="64" t="s">
        <v>262</v>
      </c>
      <c r="I46" s="65">
        <v>10</v>
      </c>
      <c r="J46" s="65">
        <v>9</v>
      </c>
      <c r="K46" s="65"/>
      <c r="L46" s="65">
        <v>1</v>
      </c>
      <c r="M46" s="65">
        <v>5119</v>
      </c>
      <c r="N46" s="66">
        <v>18</v>
      </c>
    </row>
    <row r="47" spans="1:14" ht="15.75" customHeight="1" x14ac:dyDescent="0.3">
      <c r="B47" s="59" t="s">
        <v>271</v>
      </c>
      <c r="H47" s="67" t="s">
        <v>263</v>
      </c>
      <c r="I47" s="39">
        <v>10</v>
      </c>
      <c r="J47" s="39">
        <v>6</v>
      </c>
      <c r="K47" s="39"/>
      <c r="L47" s="39">
        <v>4</v>
      </c>
      <c r="M47" s="39">
        <v>4966</v>
      </c>
      <c r="N47" s="40">
        <v>12</v>
      </c>
    </row>
    <row r="48" spans="1:14" ht="15.75" customHeight="1" x14ac:dyDescent="0.3">
      <c r="B48" s="9" t="s">
        <v>261</v>
      </c>
      <c r="H48" s="67" t="s">
        <v>269</v>
      </c>
      <c r="I48" s="39">
        <v>10</v>
      </c>
      <c r="J48" s="39">
        <v>5</v>
      </c>
      <c r="K48" s="39"/>
      <c r="L48" s="39">
        <v>5</v>
      </c>
      <c r="M48" s="39">
        <v>4930</v>
      </c>
      <c r="N48" s="40">
        <v>10</v>
      </c>
    </row>
    <row r="49" spans="1:14" ht="15.75" customHeight="1" x14ac:dyDescent="0.3">
      <c r="H49" s="67" t="s">
        <v>265</v>
      </c>
      <c r="I49" s="39">
        <v>10</v>
      </c>
      <c r="J49" s="39">
        <v>4</v>
      </c>
      <c r="K49" s="39">
        <v>1</v>
      </c>
      <c r="L49" s="39">
        <v>5</v>
      </c>
      <c r="M49" s="39">
        <v>4942</v>
      </c>
      <c r="N49" s="40">
        <v>9</v>
      </c>
    </row>
    <row r="50" spans="1:14" ht="15.75" customHeight="1" x14ac:dyDescent="0.3">
      <c r="H50" s="67" t="s">
        <v>268</v>
      </c>
      <c r="I50" s="39">
        <v>10</v>
      </c>
      <c r="J50" s="39">
        <v>3</v>
      </c>
      <c r="K50" s="39">
        <v>1</v>
      </c>
      <c r="L50" s="39">
        <v>6</v>
      </c>
      <c r="M50" s="39">
        <v>4780</v>
      </c>
      <c r="N50" s="40">
        <v>7</v>
      </c>
    </row>
    <row r="51" spans="1:14" ht="15.75" customHeight="1" x14ac:dyDescent="0.3">
      <c r="H51" s="68" t="s">
        <v>266</v>
      </c>
      <c r="I51" s="43">
        <v>10</v>
      </c>
      <c r="J51" s="43">
        <v>2</v>
      </c>
      <c r="K51" s="43"/>
      <c r="L51" s="43">
        <v>8</v>
      </c>
      <c r="M51" s="43">
        <v>4772</v>
      </c>
      <c r="N51" s="44">
        <v>4</v>
      </c>
    </row>
    <row r="52" spans="1:14" ht="15.75" customHeight="1" x14ac:dyDescent="0.3"/>
    <row r="53" spans="1:14" ht="15.75" customHeight="1" x14ac:dyDescent="0.3">
      <c r="A53" s="6" t="s">
        <v>167</v>
      </c>
      <c r="E53" s="4"/>
      <c r="G53" s="69" t="s">
        <v>168</v>
      </c>
    </row>
    <row r="54" spans="1:14" ht="15.75" customHeight="1" x14ac:dyDescent="0.3">
      <c r="A54" s="6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A0F3AD25-0173-43B7-81FD-CAB9E2DF369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06693-F795-46D0-A4DD-71C2D05EA3D6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246</v>
      </c>
      <c r="B1" s="2"/>
      <c r="C1" s="2"/>
      <c r="D1" s="3"/>
      <c r="E1" s="3"/>
      <c r="F1" s="3"/>
      <c r="G1" s="45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6" t="s">
        <v>272</v>
      </c>
      <c r="B4" s="47"/>
      <c r="C4" s="48">
        <v>457</v>
      </c>
      <c r="D4" s="47"/>
      <c r="E4" s="49" t="s">
        <v>14</v>
      </c>
      <c r="F4" s="50">
        <f>SUM(F5:F7)</f>
        <v>432</v>
      </c>
      <c r="G4" s="51" t="s">
        <v>248</v>
      </c>
      <c r="H4" s="46" t="s">
        <v>273</v>
      </c>
      <c r="I4" s="47"/>
      <c r="J4" s="48">
        <v>487</v>
      </c>
      <c r="K4" s="47"/>
      <c r="L4" s="49" t="s">
        <v>14</v>
      </c>
      <c r="M4" s="50">
        <f>SUM(M5:M7)</f>
        <v>459</v>
      </c>
      <c r="N4"/>
    </row>
    <row r="5" spans="1:14" ht="15.75" customHeight="1" x14ac:dyDescent="0.3">
      <c r="A5" s="52" t="s">
        <v>217</v>
      </c>
      <c r="B5" s="21">
        <v>36</v>
      </c>
      <c r="C5" s="21">
        <v>37</v>
      </c>
      <c r="D5" s="21">
        <v>36</v>
      </c>
      <c r="E5" s="21">
        <v>35</v>
      </c>
      <c r="F5" s="53">
        <f>SUM(B5:E5)</f>
        <v>144</v>
      </c>
      <c r="G5"/>
      <c r="H5" s="52" t="s">
        <v>125</v>
      </c>
      <c r="I5" s="21">
        <v>43</v>
      </c>
      <c r="J5" s="21">
        <v>45</v>
      </c>
      <c r="K5" s="21">
        <v>37</v>
      </c>
      <c r="L5" s="21">
        <v>42</v>
      </c>
      <c r="M5" s="53">
        <f>SUM(I5:L5)</f>
        <v>167</v>
      </c>
      <c r="N5"/>
    </row>
    <row r="6" spans="1:14" ht="15.75" customHeight="1" x14ac:dyDescent="0.3">
      <c r="A6" s="54" t="s">
        <v>159</v>
      </c>
      <c r="B6" s="20">
        <v>41</v>
      </c>
      <c r="C6" s="20">
        <v>41</v>
      </c>
      <c r="D6" s="20">
        <v>38</v>
      </c>
      <c r="E6" s="20">
        <v>36</v>
      </c>
      <c r="F6" s="22">
        <f>SUM(B6:E6)</f>
        <v>156</v>
      </c>
      <c r="G6"/>
      <c r="H6" s="54" t="s">
        <v>155</v>
      </c>
      <c r="I6" s="20">
        <v>43</v>
      </c>
      <c r="J6" s="20">
        <v>36</v>
      </c>
      <c r="K6" s="20">
        <v>40</v>
      </c>
      <c r="L6" s="20">
        <v>43</v>
      </c>
      <c r="M6" s="22">
        <f>SUM(I6:L6)</f>
        <v>162</v>
      </c>
      <c r="N6"/>
    </row>
    <row r="7" spans="1:14" ht="15.75" customHeight="1" x14ac:dyDescent="0.3">
      <c r="A7" s="55" t="s">
        <v>214</v>
      </c>
      <c r="B7" s="27">
        <v>30</v>
      </c>
      <c r="C7" s="27">
        <v>33</v>
      </c>
      <c r="D7" s="27">
        <v>34</v>
      </c>
      <c r="E7" s="27">
        <v>35</v>
      </c>
      <c r="F7" s="29">
        <f>SUM(B7:E7)</f>
        <v>132</v>
      </c>
      <c r="G7"/>
      <c r="H7" s="55" t="s">
        <v>161</v>
      </c>
      <c r="I7" s="27">
        <v>14</v>
      </c>
      <c r="J7" s="27">
        <v>41</v>
      </c>
      <c r="K7" s="27">
        <v>34</v>
      </c>
      <c r="L7" s="27">
        <v>41</v>
      </c>
      <c r="M7" s="29">
        <f>SUM(I7:L7)</f>
        <v>130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6" t="s">
        <v>274</v>
      </c>
      <c r="B9" s="47"/>
      <c r="C9" s="48">
        <v>474</v>
      </c>
      <c r="D9" s="47"/>
      <c r="E9" s="49" t="s">
        <v>14</v>
      </c>
      <c r="F9" s="50">
        <f>SUM(F10:F12)</f>
        <v>458</v>
      </c>
      <c r="G9" s="51" t="s">
        <v>248</v>
      </c>
      <c r="H9" s="46" t="s">
        <v>275</v>
      </c>
      <c r="I9" s="47"/>
      <c r="J9" s="48">
        <v>374</v>
      </c>
      <c r="K9" s="47"/>
      <c r="L9" s="49" t="s">
        <v>14</v>
      </c>
      <c r="M9" s="50">
        <f>SUM(M10:M12)</f>
        <v>293</v>
      </c>
      <c r="N9"/>
    </row>
    <row r="10" spans="1:14" ht="15.75" customHeight="1" x14ac:dyDescent="0.3">
      <c r="A10" s="52" t="s">
        <v>194</v>
      </c>
      <c r="B10" s="21">
        <v>32</v>
      </c>
      <c r="C10" s="21">
        <v>45</v>
      </c>
      <c r="D10" s="21">
        <v>28</v>
      </c>
      <c r="E10" s="21">
        <v>40</v>
      </c>
      <c r="F10" s="53">
        <f>SUM(B10:E10)</f>
        <v>145</v>
      </c>
      <c r="G10"/>
      <c r="H10" s="52" t="s">
        <v>223</v>
      </c>
      <c r="I10" s="21">
        <v>32</v>
      </c>
      <c r="J10" s="21">
        <v>39</v>
      </c>
      <c r="K10" s="21">
        <v>32</v>
      </c>
      <c r="L10" s="21">
        <v>37</v>
      </c>
      <c r="M10" s="53">
        <f>SUM(I10:L10)</f>
        <v>140</v>
      </c>
      <c r="N10"/>
    </row>
    <row r="11" spans="1:14" ht="15.75" customHeight="1" x14ac:dyDescent="0.3">
      <c r="A11" s="54" t="s">
        <v>95</v>
      </c>
      <c r="B11" s="20">
        <v>44</v>
      </c>
      <c r="C11" s="20">
        <v>40</v>
      </c>
      <c r="D11" s="20">
        <v>40</v>
      </c>
      <c r="E11" s="20">
        <v>39</v>
      </c>
      <c r="F11" s="22">
        <f>SUM(B11:E11)</f>
        <v>163</v>
      </c>
      <c r="G11"/>
      <c r="H11" s="54" t="s">
        <v>225</v>
      </c>
      <c r="I11" s="20">
        <v>38</v>
      </c>
      <c r="J11" s="20">
        <v>37</v>
      </c>
      <c r="K11" s="20">
        <v>41</v>
      </c>
      <c r="L11" s="20">
        <v>37</v>
      </c>
      <c r="M11" s="22">
        <f>SUM(I11:L11)</f>
        <v>153</v>
      </c>
      <c r="N11"/>
    </row>
    <row r="12" spans="1:14" ht="15.75" customHeight="1" x14ac:dyDescent="0.3">
      <c r="A12" s="55" t="s">
        <v>205</v>
      </c>
      <c r="B12" s="27">
        <v>37</v>
      </c>
      <c r="C12" s="27">
        <v>37</v>
      </c>
      <c r="D12" s="27">
        <v>41</v>
      </c>
      <c r="E12" s="27">
        <v>35</v>
      </c>
      <c r="F12" s="29">
        <f>SUM(B12:E12)</f>
        <v>150</v>
      </c>
      <c r="G12"/>
      <c r="H12" s="55" t="s">
        <v>229</v>
      </c>
      <c r="I12" s="27" t="s">
        <v>45</v>
      </c>
      <c r="J12" s="27"/>
      <c r="K12" s="27"/>
      <c r="L12" s="27"/>
      <c r="M12" s="29">
        <f>SUM(I12:L12)</f>
        <v>0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6" t="s">
        <v>276</v>
      </c>
      <c r="B14" s="47"/>
      <c r="C14" s="48">
        <v>459</v>
      </c>
      <c r="D14" s="47"/>
      <c r="E14" s="49" t="s">
        <v>14</v>
      </c>
      <c r="F14" s="50">
        <f>SUM(F15:F17)</f>
        <v>473</v>
      </c>
      <c r="G14" s="51" t="s">
        <v>248</v>
      </c>
      <c r="H14" s="35" t="s">
        <v>277</v>
      </c>
      <c r="I14" s="35"/>
      <c r="J14" s="63">
        <v>375</v>
      </c>
      <c r="K14" s="35"/>
      <c r="L14" s="35"/>
      <c r="M14" s="35">
        <v>375</v>
      </c>
      <c r="N14"/>
    </row>
    <row r="15" spans="1:14" ht="15.75" customHeight="1" x14ac:dyDescent="0.3">
      <c r="A15" s="52" t="s">
        <v>183</v>
      </c>
      <c r="B15" s="21">
        <v>35</v>
      </c>
      <c r="C15" s="21">
        <v>39</v>
      </c>
      <c r="D15" s="21">
        <v>37</v>
      </c>
      <c r="E15" s="21">
        <v>43</v>
      </c>
      <c r="F15" s="53">
        <f>SUM(B15:E15)</f>
        <v>154</v>
      </c>
      <c r="G15"/>
      <c r="H15" s="35"/>
      <c r="I15" s="35"/>
      <c r="J15" s="35"/>
      <c r="K15" s="35"/>
      <c r="L15" s="35"/>
      <c r="M15" s="35"/>
      <c r="N15"/>
    </row>
    <row r="16" spans="1:14" ht="15.75" customHeight="1" x14ac:dyDescent="0.3">
      <c r="A16" s="54" t="s">
        <v>163</v>
      </c>
      <c r="B16" s="20">
        <v>39</v>
      </c>
      <c r="C16" s="20">
        <v>39</v>
      </c>
      <c r="D16" s="20">
        <v>33</v>
      </c>
      <c r="E16" s="20">
        <v>37</v>
      </c>
      <c r="F16" s="22">
        <f>SUM(B16:E16)</f>
        <v>148</v>
      </c>
      <c r="G16"/>
      <c r="H16" s="35"/>
      <c r="I16" s="35"/>
      <c r="J16" s="35"/>
      <c r="K16" s="35"/>
      <c r="L16" s="35"/>
      <c r="M16" s="35"/>
      <c r="N16"/>
    </row>
    <row r="17" spans="1:14" ht="15.75" customHeight="1" x14ac:dyDescent="0.3">
      <c r="A17" s="55" t="s">
        <v>212</v>
      </c>
      <c r="B17" s="27">
        <v>45</v>
      </c>
      <c r="C17" s="27">
        <v>43</v>
      </c>
      <c r="D17" s="27">
        <v>40</v>
      </c>
      <c r="E17" s="27">
        <v>43</v>
      </c>
      <c r="F17" s="29">
        <f>SUM(B17:E17)</f>
        <v>171</v>
      </c>
      <c r="G17"/>
      <c r="H17" s="35"/>
      <c r="I17" s="35"/>
      <c r="J17" s="35"/>
      <c r="K17" s="35"/>
      <c r="L17" s="35"/>
      <c r="M17" s="35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7" t="s">
        <v>48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278</v>
      </c>
      <c r="H20" s="64" t="s">
        <v>274</v>
      </c>
      <c r="I20" s="65">
        <v>10</v>
      </c>
      <c r="J20" s="65">
        <v>10</v>
      </c>
      <c r="K20" s="65"/>
      <c r="L20" s="65"/>
      <c r="M20" s="65">
        <v>4767</v>
      </c>
      <c r="N20" s="66">
        <v>20</v>
      </c>
    </row>
    <row r="21" spans="1:14" ht="15.75" customHeight="1" x14ac:dyDescent="0.3">
      <c r="B21" s="59" t="s">
        <v>279</v>
      </c>
      <c r="H21" s="67" t="s">
        <v>273</v>
      </c>
      <c r="I21" s="39">
        <v>10</v>
      </c>
      <c r="J21" s="39">
        <v>8</v>
      </c>
      <c r="K21" s="39"/>
      <c r="L21" s="39">
        <v>2</v>
      </c>
      <c r="M21" s="39">
        <v>4817</v>
      </c>
      <c r="N21" s="40">
        <v>16</v>
      </c>
    </row>
    <row r="22" spans="1:14" ht="15.75" customHeight="1" x14ac:dyDescent="0.3">
      <c r="B22" s="9" t="s">
        <v>261</v>
      </c>
      <c r="H22" s="67" t="s">
        <v>276</v>
      </c>
      <c r="I22" s="39">
        <v>10</v>
      </c>
      <c r="J22" s="39">
        <v>5</v>
      </c>
      <c r="K22" s="39"/>
      <c r="L22" s="39">
        <v>5</v>
      </c>
      <c r="M22" s="39">
        <v>4487</v>
      </c>
      <c r="N22" s="40">
        <v>10</v>
      </c>
    </row>
    <row r="23" spans="1:14" ht="15.75" customHeight="1" x14ac:dyDescent="0.3">
      <c r="H23" s="67" t="s">
        <v>272</v>
      </c>
      <c r="I23" s="39">
        <v>10</v>
      </c>
      <c r="J23" s="39">
        <v>5</v>
      </c>
      <c r="K23" s="39"/>
      <c r="L23" s="39">
        <v>5</v>
      </c>
      <c r="M23" s="39">
        <v>4420</v>
      </c>
      <c r="N23" s="40">
        <v>10</v>
      </c>
    </row>
    <row r="24" spans="1:14" ht="15.75" customHeight="1" x14ac:dyDescent="0.3">
      <c r="H24" s="67" t="s">
        <v>277</v>
      </c>
      <c r="I24" s="39">
        <v>10</v>
      </c>
      <c r="J24" s="39">
        <v>2</v>
      </c>
      <c r="K24" s="39"/>
      <c r="L24" s="39">
        <v>8</v>
      </c>
      <c r="M24" s="39">
        <v>3750</v>
      </c>
      <c r="N24" s="40">
        <v>4</v>
      </c>
    </row>
    <row r="25" spans="1:14" ht="15.75" customHeight="1" x14ac:dyDescent="0.3">
      <c r="H25" s="68" t="s">
        <v>275</v>
      </c>
      <c r="I25" s="43">
        <v>10</v>
      </c>
      <c r="J25" s="43"/>
      <c r="K25" s="43"/>
      <c r="L25" s="43">
        <v>10</v>
      </c>
      <c r="M25" s="43">
        <v>3113</v>
      </c>
      <c r="N25" s="44">
        <v>0</v>
      </c>
    </row>
    <row r="26" spans="1:14" ht="15.75" customHeight="1" x14ac:dyDescent="0.3">
      <c r="H26" s="60"/>
    </row>
    <row r="27" spans="1:14" ht="15.75" customHeight="1" x14ac:dyDescent="0.3">
      <c r="A27" s="6" t="s">
        <v>167</v>
      </c>
      <c r="E27" s="4"/>
      <c r="G27" s="69" t="s">
        <v>168</v>
      </c>
      <c r="H27" s="60"/>
    </row>
    <row r="28" spans="1:14" ht="15.75" customHeight="1" x14ac:dyDescent="0.3">
      <c r="A28" s="6" t="s">
        <v>169</v>
      </c>
      <c r="H28" s="35"/>
      <c r="I28" s="35"/>
      <c r="J28" s="35"/>
      <c r="K28" s="35"/>
      <c r="L28" s="35"/>
      <c r="M28" s="35"/>
      <c r="N28" s="35"/>
    </row>
    <row r="29" spans="1:14" ht="15.75" customHeight="1" x14ac:dyDescent="0.3">
      <c r="A29" s="35"/>
      <c r="B29" s="35"/>
      <c r="C29" s="35"/>
      <c r="D29" s="35"/>
      <c r="E29" s="35"/>
      <c r="F29" s="35"/>
      <c r="G29" s="70"/>
      <c r="H29" s="35"/>
      <c r="I29" s="35"/>
      <c r="J29" s="35"/>
      <c r="K29" s="35"/>
      <c r="L29" s="35"/>
      <c r="M29" s="35"/>
      <c r="N29" s="35"/>
    </row>
    <row r="30" spans="1:14" ht="15.75" customHeight="1" x14ac:dyDescent="0.3">
      <c r="A30" s="35"/>
      <c r="B30" s="35"/>
      <c r="C30" s="35"/>
      <c r="D30" s="35"/>
      <c r="E30" s="35"/>
      <c r="F30" s="35"/>
      <c r="G30" s="70"/>
      <c r="H30" s="35"/>
      <c r="I30" s="35"/>
      <c r="J30" s="35"/>
      <c r="K30" s="35"/>
      <c r="L30" s="35"/>
      <c r="M30" s="35"/>
      <c r="N30" s="35"/>
    </row>
    <row r="31" spans="1:14" ht="15.75" customHeight="1" x14ac:dyDescent="0.3">
      <c r="A31" s="35"/>
      <c r="B31" s="35"/>
      <c r="C31" s="35"/>
      <c r="D31" s="35"/>
      <c r="E31" s="35"/>
      <c r="F31" s="35"/>
      <c r="G31" s="70"/>
      <c r="H31" s="35"/>
      <c r="I31" s="35"/>
      <c r="J31" s="35"/>
      <c r="K31" s="35"/>
      <c r="L31" s="35"/>
      <c r="M31" s="35"/>
      <c r="N31" s="35"/>
    </row>
    <row r="32" spans="1:14" ht="15.75" customHeight="1" x14ac:dyDescent="0.3">
      <c r="A32" s="35"/>
      <c r="B32" s="35"/>
      <c r="C32" s="35"/>
      <c r="D32" s="35"/>
      <c r="E32" s="35"/>
      <c r="F32" s="35"/>
      <c r="G32" s="70"/>
      <c r="H32" s="35"/>
      <c r="I32" s="35"/>
      <c r="J32" s="35"/>
      <c r="K32" s="35"/>
      <c r="L32" s="35"/>
      <c r="M32" s="35"/>
      <c r="N32" s="35"/>
    </row>
    <row r="33" spans="1:14" ht="15.75" customHeight="1" x14ac:dyDescent="0.3">
      <c r="A33" s="35"/>
      <c r="B33" s="35"/>
      <c r="C33" s="35"/>
      <c r="D33" s="35"/>
      <c r="E33" s="35"/>
      <c r="F33" s="35"/>
      <c r="G33" s="70"/>
      <c r="H33" s="35"/>
      <c r="I33" s="35"/>
      <c r="J33" s="35"/>
      <c r="K33" s="35"/>
      <c r="L33" s="35"/>
      <c r="M33" s="35"/>
      <c r="N33" s="35"/>
    </row>
    <row r="34" spans="1:14" ht="15.75" customHeight="1" x14ac:dyDescent="0.3">
      <c r="A34" s="35"/>
      <c r="B34" s="35"/>
      <c r="C34" s="35"/>
      <c r="D34" s="35"/>
      <c r="E34" s="35"/>
      <c r="F34" s="35"/>
      <c r="G34" s="70"/>
      <c r="H34" s="35"/>
      <c r="I34" s="35"/>
      <c r="J34" s="35"/>
      <c r="K34" s="35"/>
      <c r="L34" s="35"/>
      <c r="M34" s="35"/>
      <c r="N34" s="35"/>
    </row>
    <row r="35" spans="1:14" ht="15.75" customHeight="1" x14ac:dyDescent="0.3">
      <c r="A35" s="35"/>
      <c r="B35" s="35"/>
      <c r="C35" s="35"/>
      <c r="D35" s="35"/>
      <c r="E35" s="35"/>
      <c r="F35" s="35"/>
      <c r="G35" s="70"/>
      <c r="H35" s="35"/>
      <c r="I35" s="35"/>
      <c r="J35" s="35"/>
      <c r="K35" s="35"/>
      <c r="L35" s="35"/>
      <c r="M35" s="35"/>
      <c r="N35" s="35"/>
    </row>
    <row r="36" spans="1:14" ht="15.75" customHeight="1" x14ac:dyDescent="0.3">
      <c r="A36" s="35"/>
      <c r="B36" s="35"/>
      <c r="C36" s="35"/>
      <c r="D36" s="35"/>
      <c r="E36" s="35"/>
      <c r="F36" s="35"/>
      <c r="G36" s="70"/>
      <c r="H36" s="35"/>
      <c r="I36" s="35"/>
      <c r="J36" s="35"/>
      <c r="K36" s="35"/>
      <c r="L36" s="35"/>
      <c r="M36" s="35"/>
      <c r="N36" s="35"/>
    </row>
    <row r="37" spans="1:14" ht="15.75" customHeight="1" x14ac:dyDescent="0.3">
      <c r="A37" s="35"/>
      <c r="B37" s="35"/>
      <c r="C37" s="35"/>
      <c r="D37" s="35"/>
      <c r="E37" s="35"/>
      <c r="F37" s="35"/>
      <c r="G37" s="70"/>
      <c r="H37" s="35"/>
      <c r="I37" s="35"/>
      <c r="J37" s="35"/>
      <c r="K37" s="35"/>
      <c r="L37" s="35"/>
      <c r="M37" s="35"/>
      <c r="N37" s="35"/>
    </row>
    <row r="38" spans="1:14" ht="15.75" customHeight="1" x14ac:dyDescent="0.3">
      <c r="A38" s="35"/>
      <c r="B38" s="35"/>
      <c r="C38" s="35"/>
      <c r="D38" s="35"/>
      <c r="E38" s="35"/>
      <c r="F38" s="35"/>
      <c r="G38" s="70"/>
      <c r="H38" s="35"/>
      <c r="I38" s="35"/>
      <c r="J38" s="35"/>
      <c r="K38" s="35"/>
      <c r="L38" s="35"/>
      <c r="M38" s="35"/>
      <c r="N38" s="35"/>
    </row>
    <row r="39" spans="1:14" ht="15.75" customHeight="1" x14ac:dyDescent="0.3">
      <c r="A39" s="35"/>
      <c r="B39" s="35"/>
      <c r="C39" s="35"/>
      <c r="D39" s="35"/>
      <c r="E39" s="35"/>
      <c r="F39" s="35"/>
      <c r="G39" s="70"/>
      <c r="H39" s="35"/>
      <c r="I39" s="35"/>
      <c r="J39" s="35"/>
      <c r="K39" s="35"/>
      <c r="L39" s="35"/>
      <c r="M39" s="35"/>
      <c r="N39" s="35"/>
    </row>
    <row r="40" spans="1:14" ht="15.75" customHeight="1" x14ac:dyDescent="0.3">
      <c r="A40" s="35"/>
      <c r="B40" s="35"/>
      <c r="C40" s="35"/>
      <c r="D40" s="35"/>
      <c r="E40" s="35"/>
      <c r="F40" s="35"/>
      <c r="G40" s="70"/>
      <c r="H40" s="35"/>
      <c r="I40" s="35"/>
      <c r="J40" s="35"/>
      <c r="K40" s="35"/>
      <c r="L40" s="35"/>
      <c r="M40" s="35"/>
      <c r="N40" s="35"/>
    </row>
    <row r="41" spans="1:14" ht="15.75" customHeight="1" x14ac:dyDescent="0.3">
      <c r="A41" s="35"/>
      <c r="B41" s="35"/>
      <c r="C41" s="35"/>
      <c r="D41" s="35"/>
      <c r="E41" s="35"/>
      <c r="F41" s="35"/>
      <c r="G41" s="70"/>
      <c r="H41" s="35"/>
      <c r="I41" s="35"/>
      <c r="J41" s="35"/>
      <c r="K41" s="35"/>
      <c r="L41" s="35"/>
      <c r="M41" s="35"/>
      <c r="N41" s="35"/>
    </row>
    <row r="42" spans="1:14" ht="15.75" customHeight="1" x14ac:dyDescent="0.3">
      <c r="A42" s="35"/>
      <c r="B42" s="35"/>
      <c r="C42" s="35"/>
      <c r="D42" s="35"/>
      <c r="E42" s="35"/>
      <c r="F42" s="35"/>
      <c r="G42" s="70"/>
      <c r="H42" s="35"/>
      <c r="I42" s="35"/>
      <c r="J42" s="35"/>
      <c r="K42" s="35"/>
      <c r="L42" s="35"/>
      <c r="M42" s="35"/>
      <c r="N42" s="35"/>
    </row>
    <row r="43" spans="1:14" ht="15.75" customHeight="1" x14ac:dyDescent="0.3">
      <c r="A43" s="35"/>
      <c r="B43" s="35"/>
      <c r="C43" s="35"/>
      <c r="D43" s="35"/>
      <c r="E43" s="35"/>
      <c r="F43" s="35"/>
      <c r="G43" s="70"/>
      <c r="H43" s="35"/>
      <c r="I43" s="35"/>
      <c r="J43" s="35"/>
      <c r="K43" s="35"/>
      <c r="L43" s="35"/>
      <c r="M43" s="35"/>
      <c r="N43" s="35"/>
    </row>
    <row r="44" spans="1:14" ht="15.75" customHeight="1" x14ac:dyDescent="0.3">
      <c r="A44" s="35"/>
      <c r="B44" s="35"/>
      <c r="C44" s="35"/>
      <c r="D44" s="35"/>
      <c r="E44" s="35"/>
      <c r="F44" s="35"/>
      <c r="G44" s="70"/>
      <c r="H44" s="35"/>
      <c r="I44" s="35"/>
      <c r="J44" s="35"/>
      <c r="K44" s="35"/>
      <c r="L44" s="35"/>
      <c r="M44" s="35"/>
      <c r="N44" s="35"/>
    </row>
    <row r="45" spans="1:14" ht="15.75" customHeight="1" x14ac:dyDescent="0.3">
      <c r="A45" s="35"/>
      <c r="B45" s="35"/>
      <c r="C45" s="35"/>
      <c r="D45" s="35"/>
      <c r="E45" s="35"/>
      <c r="F45" s="35"/>
      <c r="G45" s="70"/>
      <c r="H45" s="35"/>
      <c r="I45" s="35"/>
      <c r="J45" s="35"/>
      <c r="K45" s="35"/>
      <c r="L45" s="35"/>
      <c r="M45" s="35"/>
      <c r="N45" s="35"/>
    </row>
    <row r="46" spans="1:14" ht="15.75" customHeight="1" x14ac:dyDescent="0.3">
      <c r="A46" s="35"/>
      <c r="B46" s="35"/>
      <c r="C46" s="35"/>
      <c r="D46" s="35"/>
      <c r="E46" s="35"/>
      <c r="F46" s="35"/>
      <c r="G46" s="70"/>
      <c r="H46" s="35"/>
      <c r="I46" s="35"/>
      <c r="J46" s="35"/>
      <c r="K46" s="35"/>
      <c r="L46" s="35"/>
      <c r="M46" s="35"/>
      <c r="N46" s="35"/>
    </row>
    <row r="47" spans="1:14" ht="15.75" customHeight="1" x14ac:dyDescent="0.3">
      <c r="A47" s="35"/>
      <c r="B47" s="35"/>
      <c r="C47" s="35"/>
      <c r="D47" s="35"/>
      <c r="E47" s="35"/>
      <c r="F47" s="35"/>
      <c r="G47" s="70"/>
      <c r="H47" s="35"/>
      <c r="I47" s="35"/>
      <c r="J47" s="35"/>
      <c r="K47" s="35"/>
      <c r="L47" s="35"/>
      <c r="M47" s="35"/>
      <c r="N47" s="35"/>
    </row>
    <row r="48" spans="1:14" ht="15.75" customHeight="1" x14ac:dyDescent="0.3">
      <c r="A48" s="35"/>
      <c r="B48" s="35"/>
      <c r="C48" s="35"/>
      <c r="D48" s="35"/>
      <c r="E48" s="35"/>
      <c r="F48" s="35"/>
      <c r="G48" s="70"/>
      <c r="H48" s="35"/>
      <c r="I48" s="35"/>
      <c r="J48" s="35"/>
      <c r="K48" s="35"/>
      <c r="L48" s="35"/>
      <c r="M48" s="35"/>
      <c r="N48" s="35"/>
    </row>
    <row r="49" spans="1:14" ht="15.75" customHeight="1" x14ac:dyDescent="0.3">
      <c r="A49" s="35"/>
      <c r="B49" s="35"/>
      <c r="C49" s="35"/>
      <c r="D49" s="35"/>
      <c r="E49" s="35"/>
      <c r="F49" s="35"/>
      <c r="G49" s="70"/>
      <c r="H49" s="35"/>
      <c r="I49" s="35"/>
      <c r="J49" s="35"/>
      <c r="K49" s="35"/>
      <c r="L49" s="35"/>
      <c r="M49" s="35"/>
      <c r="N49" s="35"/>
    </row>
    <row r="50" spans="1:14" ht="15.75" customHeight="1" x14ac:dyDescent="0.3">
      <c r="A50" s="35"/>
      <c r="B50" s="35"/>
      <c r="C50" s="35"/>
      <c r="D50" s="35"/>
      <c r="E50" s="35"/>
      <c r="F50" s="35"/>
      <c r="G50" s="70"/>
      <c r="H50" s="35"/>
      <c r="I50" s="35"/>
      <c r="J50" s="35"/>
      <c r="K50" s="35"/>
      <c r="L50" s="35"/>
      <c r="M50" s="35"/>
      <c r="N50" s="35"/>
    </row>
    <row r="51" spans="1:14" ht="15.75" customHeight="1" x14ac:dyDescent="0.3">
      <c r="A51" s="35"/>
      <c r="B51" s="35"/>
      <c r="C51" s="35"/>
      <c r="D51" s="35"/>
      <c r="E51" s="35"/>
      <c r="F51" s="35"/>
      <c r="G51" s="70"/>
      <c r="H51" s="35"/>
      <c r="I51" s="35"/>
      <c r="J51" s="35"/>
      <c r="K51" s="35"/>
      <c r="L51" s="35"/>
      <c r="M51" s="35"/>
      <c r="N51" s="35"/>
    </row>
    <row r="52" spans="1:14" ht="15.75" customHeight="1" x14ac:dyDescent="0.3">
      <c r="A52" s="35"/>
      <c r="B52" s="35"/>
      <c r="C52" s="35"/>
      <c r="D52" s="35"/>
      <c r="E52" s="35"/>
      <c r="F52" s="35"/>
      <c r="G52" s="70"/>
      <c r="H52" s="35"/>
      <c r="I52" s="35"/>
      <c r="J52" s="35"/>
      <c r="K52" s="35"/>
      <c r="L52" s="35"/>
      <c r="M52" s="35"/>
      <c r="N52" s="35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D2C69389-C76A-4CBE-8368-65DD07758BB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2DD4A-9F3C-4287-9EDE-656EACE02051}">
  <sheetPr>
    <tabColor theme="9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280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281</v>
      </c>
      <c r="E3" s="9" t="s">
        <v>282</v>
      </c>
      <c r="F3" s="8"/>
      <c r="G3" s="8"/>
      <c r="H3" s="8"/>
      <c r="I3" s="8"/>
      <c r="J3" s="8"/>
      <c r="K3" s="8"/>
    </row>
    <row r="4" spans="1:11" ht="15.75" customHeight="1" x14ac:dyDescent="0.3">
      <c r="A4" s="71">
        <v>4</v>
      </c>
      <c r="B4" s="11" t="s">
        <v>9</v>
      </c>
      <c r="C4" s="72" t="s">
        <v>10</v>
      </c>
      <c r="D4" s="49"/>
      <c r="E4" s="49"/>
      <c r="F4" s="49"/>
      <c r="G4" s="73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4</v>
      </c>
      <c r="B5" s="15" t="s">
        <v>128</v>
      </c>
      <c r="C5" s="15" t="s">
        <v>29</v>
      </c>
      <c r="D5" s="16">
        <v>49</v>
      </c>
      <c r="E5" s="16">
        <v>44</v>
      </c>
      <c r="F5" s="16">
        <v>47</v>
      </c>
      <c r="G5" s="16">
        <v>45</v>
      </c>
      <c r="H5" s="16">
        <f t="shared" ref="H5:H11" si="0">SUM(D5:G5)</f>
        <v>185</v>
      </c>
      <c r="I5" s="16">
        <v>7</v>
      </c>
      <c r="J5" s="16">
        <v>1858</v>
      </c>
      <c r="K5" s="17">
        <v>63</v>
      </c>
    </row>
    <row r="6" spans="1:11" ht="15.75" customHeight="1" x14ac:dyDescent="0.3">
      <c r="A6" s="18">
        <v>1</v>
      </c>
      <c r="B6" s="19" t="s">
        <v>283</v>
      </c>
      <c r="C6" s="19" t="s">
        <v>104</v>
      </c>
      <c r="D6" s="20">
        <v>46</v>
      </c>
      <c r="E6" s="20">
        <v>45</v>
      </c>
      <c r="F6" s="20">
        <v>47</v>
      </c>
      <c r="G6" s="20">
        <v>45</v>
      </c>
      <c r="H6" s="20">
        <f t="shared" si="0"/>
        <v>183</v>
      </c>
      <c r="I6" s="21">
        <v>6</v>
      </c>
      <c r="J6" s="23">
        <v>1810</v>
      </c>
      <c r="K6" s="24">
        <v>47</v>
      </c>
    </row>
    <row r="7" spans="1:11" ht="15.75" customHeight="1" x14ac:dyDescent="0.3">
      <c r="A7" s="18">
        <v>7</v>
      </c>
      <c r="B7" s="19" t="s">
        <v>284</v>
      </c>
      <c r="C7" s="19" t="s">
        <v>285</v>
      </c>
      <c r="D7" s="20">
        <v>48</v>
      </c>
      <c r="E7" s="20">
        <v>45</v>
      </c>
      <c r="F7" s="20">
        <v>46</v>
      </c>
      <c r="G7" s="20">
        <v>42</v>
      </c>
      <c r="H7" s="20">
        <f t="shared" si="0"/>
        <v>181</v>
      </c>
      <c r="I7" s="21">
        <v>5</v>
      </c>
      <c r="J7" s="20">
        <v>1804</v>
      </c>
      <c r="K7" s="22">
        <v>45</v>
      </c>
    </row>
    <row r="8" spans="1:11" ht="15.75" customHeight="1" x14ac:dyDescent="0.3">
      <c r="A8" s="18">
        <v>5</v>
      </c>
      <c r="B8" s="19" t="s">
        <v>286</v>
      </c>
      <c r="C8" s="19" t="s">
        <v>285</v>
      </c>
      <c r="D8" s="20">
        <v>49</v>
      </c>
      <c r="E8" s="20">
        <v>44</v>
      </c>
      <c r="F8" s="20">
        <v>43</v>
      </c>
      <c r="G8" s="20">
        <v>45</v>
      </c>
      <c r="H8" s="20">
        <f t="shared" si="0"/>
        <v>181</v>
      </c>
      <c r="I8" s="21">
        <v>5</v>
      </c>
      <c r="J8" s="20">
        <v>1794</v>
      </c>
      <c r="K8" s="22">
        <v>43</v>
      </c>
    </row>
    <row r="9" spans="1:11" ht="15.75" customHeight="1" x14ac:dyDescent="0.3">
      <c r="A9" s="18">
        <v>2</v>
      </c>
      <c r="B9" s="19" t="s">
        <v>287</v>
      </c>
      <c r="C9" s="19" t="s">
        <v>104</v>
      </c>
      <c r="D9" s="20" t="s">
        <v>45</v>
      </c>
      <c r="E9" s="20"/>
      <c r="F9" s="20"/>
      <c r="G9" s="20"/>
      <c r="H9" s="20">
        <f t="shared" si="0"/>
        <v>0</v>
      </c>
      <c r="I9" s="21">
        <v>0</v>
      </c>
      <c r="J9" s="20">
        <v>1444</v>
      </c>
      <c r="K9" s="22">
        <v>35</v>
      </c>
    </row>
    <row r="10" spans="1:11" ht="15.75" customHeight="1" x14ac:dyDescent="0.3">
      <c r="A10" s="18">
        <v>3</v>
      </c>
      <c r="B10" s="19" t="s">
        <v>288</v>
      </c>
      <c r="C10" s="19" t="s">
        <v>289</v>
      </c>
      <c r="D10" s="20">
        <v>42</v>
      </c>
      <c r="E10" s="20">
        <v>47</v>
      </c>
      <c r="F10" s="20">
        <v>43</v>
      </c>
      <c r="G10" s="20">
        <v>48</v>
      </c>
      <c r="H10" s="20">
        <f t="shared" si="0"/>
        <v>180</v>
      </c>
      <c r="I10" s="21">
        <v>3</v>
      </c>
      <c r="J10" s="20">
        <v>1781</v>
      </c>
      <c r="K10" s="22">
        <v>34</v>
      </c>
    </row>
    <row r="11" spans="1:11" ht="15.75" customHeight="1" x14ac:dyDescent="0.3">
      <c r="A11" s="25">
        <v>6</v>
      </c>
      <c r="B11" s="26" t="s">
        <v>290</v>
      </c>
      <c r="C11" s="26" t="s">
        <v>29</v>
      </c>
      <c r="D11" s="27">
        <v>44</v>
      </c>
      <c r="E11" s="27">
        <v>44</v>
      </c>
      <c r="F11" s="27">
        <v>46</v>
      </c>
      <c r="G11" s="27">
        <v>44</v>
      </c>
      <c r="H11" s="27">
        <f t="shared" si="0"/>
        <v>178</v>
      </c>
      <c r="I11" s="28">
        <v>2</v>
      </c>
      <c r="J11" s="27">
        <v>1729</v>
      </c>
      <c r="K11" s="29">
        <v>21</v>
      </c>
    </row>
    <row r="12" spans="1:11" ht="15.75" customHeight="1" x14ac:dyDescent="0.3">
      <c r="A12" s="6"/>
    </row>
    <row r="13" spans="1:11" ht="15.75" customHeight="1" x14ac:dyDescent="0.3">
      <c r="A13" s="7"/>
      <c r="B13" s="8" t="s">
        <v>6</v>
      </c>
      <c r="C13" s="6" t="s">
        <v>291</v>
      </c>
      <c r="E13" s="9" t="s">
        <v>292</v>
      </c>
      <c r="F13" s="8"/>
      <c r="G13" s="8"/>
      <c r="H13" s="8"/>
      <c r="I13" s="8"/>
      <c r="J13" s="8"/>
      <c r="K13" s="8"/>
    </row>
    <row r="14" spans="1:11" ht="15.75" customHeight="1" x14ac:dyDescent="0.3">
      <c r="A14" s="71">
        <v>4</v>
      </c>
      <c r="B14" s="11" t="s">
        <v>9</v>
      </c>
      <c r="C14" s="72" t="s">
        <v>10</v>
      </c>
      <c r="D14" s="49"/>
      <c r="E14" s="49"/>
      <c r="F14" s="49"/>
      <c r="G14" s="73"/>
      <c r="H14" s="12" t="s">
        <v>11</v>
      </c>
      <c r="I14" s="12" t="s">
        <v>12</v>
      </c>
      <c r="J14" s="12" t="s">
        <v>13</v>
      </c>
      <c r="K14" s="13" t="s">
        <v>14</v>
      </c>
    </row>
    <row r="15" spans="1:11" ht="15.75" customHeight="1" x14ac:dyDescent="0.3">
      <c r="A15" s="14">
        <v>1</v>
      </c>
      <c r="B15" s="15" t="s">
        <v>293</v>
      </c>
      <c r="C15" s="15" t="s">
        <v>294</v>
      </c>
      <c r="D15" s="16">
        <v>47</v>
      </c>
      <c r="E15" s="16">
        <v>49</v>
      </c>
      <c r="F15" s="16">
        <v>46</v>
      </c>
      <c r="G15" s="16">
        <v>46</v>
      </c>
      <c r="H15" s="16">
        <f t="shared" ref="H15:H22" si="1">SUM(D15:G15)</f>
        <v>188</v>
      </c>
      <c r="I15" s="16">
        <v>8</v>
      </c>
      <c r="J15" s="32">
        <v>1824</v>
      </c>
      <c r="K15" s="33">
        <v>72</v>
      </c>
    </row>
    <row r="16" spans="1:11" ht="15.75" customHeight="1" x14ac:dyDescent="0.3">
      <c r="A16" s="18">
        <v>4</v>
      </c>
      <c r="B16" s="19" t="s">
        <v>295</v>
      </c>
      <c r="C16" s="19" t="s">
        <v>294</v>
      </c>
      <c r="D16" s="20">
        <v>45</v>
      </c>
      <c r="E16" s="20">
        <v>47</v>
      </c>
      <c r="F16" s="20">
        <v>46</v>
      </c>
      <c r="G16" s="20">
        <v>48</v>
      </c>
      <c r="H16" s="20">
        <f t="shared" si="1"/>
        <v>186</v>
      </c>
      <c r="I16" s="21">
        <v>7</v>
      </c>
      <c r="J16" s="20">
        <v>1794</v>
      </c>
      <c r="K16" s="22">
        <v>63</v>
      </c>
    </row>
    <row r="17" spans="1:11" ht="15.75" customHeight="1" x14ac:dyDescent="0.3">
      <c r="A17" s="18">
        <v>7</v>
      </c>
      <c r="B17" s="19" t="s">
        <v>296</v>
      </c>
      <c r="C17" s="19" t="s">
        <v>285</v>
      </c>
      <c r="D17" s="20">
        <v>47</v>
      </c>
      <c r="E17" s="20">
        <v>46</v>
      </c>
      <c r="F17" s="20">
        <v>47</v>
      </c>
      <c r="G17" s="20">
        <v>44</v>
      </c>
      <c r="H17" s="20">
        <f t="shared" si="1"/>
        <v>184</v>
      </c>
      <c r="I17" s="21">
        <v>6</v>
      </c>
      <c r="J17" s="20">
        <v>1796</v>
      </c>
      <c r="K17" s="22">
        <v>62</v>
      </c>
    </row>
    <row r="18" spans="1:11" ht="15.75" customHeight="1" x14ac:dyDescent="0.3">
      <c r="A18" s="18">
        <v>2</v>
      </c>
      <c r="B18" s="19" t="s">
        <v>297</v>
      </c>
      <c r="C18" s="19" t="s">
        <v>187</v>
      </c>
      <c r="D18" s="20" t="s">
        <v>45</v>
      </c>
      <c r="E18" s="20"/>
      <c r="F18" s="20"/>
      <c r="G18" s="20"/>
      <c r="H18" s="20">
        <f t="shared" si="1"/>
        <v>0</v>
      </c>
      <c r="I18" s="21">
        <v>0</v>
      </c>
      <c r="J18" s="20">
        <v>1580</v>
      </c>
      <c r="K18" s="22">
        <v>49</v>
      </c>
    </row>
    <row r="19" spans="1:11" ht="15.75" customHeight="1" x14ac:dyDescent="0.3">
      <c r="A19" s="18">
        <v>8</v>
      </c>
      <c r="B19" s="19" t="s">
        <v>298</v>
      </c>
      <c r="C19" s="19" t="s">
        <v>285</v>
      </c>
      <c r="D19" s="20">
        <v>43</v>
      </c>
      <c r="E19" s="20">
        <v>45</v>
      </c>
      <c r="F19" s="20">
        <v>38</v>
      </c>
      <c r="G19" s="20">
        <v>44</v>
      </c>
      <c r="H19" s="20">
        <f t="shared" si="1"/>
        <v>170</v>
      </c>
      <c r="I19" s="21">
        <v>4</v>
      </c>
      <c r="J19" s="20">
        <v>1718</v>
      </c>
      <c r="K19" s="22">
        <v>44</v>
      </c>
    </row>
    <row r="20" spans="1:11" ht="15.75" customHeight="1" x14ac:dyDescent="0.3">
      <c r="A20" s="18">
        <v>3</v>
      </c>
      <c r="B20" s="19" t="s">
        <v>299</v>
      </c>
      <c r="C20" s="19" t="s">
        <v>289</v>
      </c>
      <c r="D20" s="20">
        <v>41</v>
      </c>
      <c r="E20" s="20">
        <v>43</v>
      </c>
      <c r="F20" s="20">
        <v>39</v>
      </c>
      <c r="G20" s="20">
        <v>42</v>
      </c>
      <c r="H20" s="20">
        <f t="shared" si="1"/>
        <v>165</v>
      </c>
      <c r="I20" s="21">
        <v>3</v>
      </c>
      <c r="J20" s="20">
        <v>1664</v>
      </c>
      <c r="K20" s="22">
        <v>33</v>
      </c>
    </row>
    <row r="21" spans="1:11" ht="15.75" customHeight="1" x14ac:dyDescent="0.3">
      <c r="A21" s="18">
        <v>5</v>
      </c>
      <c r="B21" s="19" t="s">
        <v>300</v>
      </c>
      <c r="C21" s="19" t="s">
        <v>285</v>
      </c>
      <c r="D21" s="20">
        <v>47</v>
      </c>
      <c r="E21" s="20">
        <v>43</v>
      </c>
      <c r="F21" s="20">
        <v>43</v>
      </c>
      <c r="G21" s="20">
        <v>38</v>
      </c>
      <c r="H21" s="20">
        <f t="shared" si="1"/>
        <v>171</v>
      </c>
      <c r="I21" s="21">
        <v>5</v>
      </c>
      <c r="J21" s="20">
        <v>1622</v>
      </c>
      <c r="K21" s="22">
        <v>27</v>
      </c>
    </row>
    <row r="22" spans="1:11" ht="15.75" customHeight="1" x14ac:dyDescent="0.3">
      <c r="A22" s="25">
        <v>6</v>
      </c>
      <c r="B22" s="26" t="s">
        <v>301</v>
      </c>
      <c r="C22" s="26" t="s">
        <v>19</v>
      </c>
      <c r="D22" s="27" t="s">
        <v>45</v>
      </c>
      <c r="E22" s="27"/>
      <c r="F22" s="27"/>
      <c r="G22" s="27"/>
      <c r="H22" s="27">
        <f t="shared" si="1"/>
        <v>0</v>
      </c>
      <c r="I22" s="28">
        <v>0</v>
      </c>
      <c r="J22" s="27">
        <v>0</v>
      </c>
      <c r="K22" s="29">
        <v>0</v>
      </c>
    </row>
    <row r="23" spans="1:11" ht="15.75" customHeight="1" x14ac:dyDescent="0.3">
      <c r="A23" s="6"/>
    </row>
    <row r="24" spans="1:11" ht="15.75" customHeight="1" x14ac:dyDescent="0.3">
      <c r="A24" s="7"/>
      <c r="B24" s="8" t="s">
        <v>48</v>
      </c>
      <c r="C24" s="6" t="s">
        <v>302</v>
      </c>
      <c r="E24" s="9" t="s">
        <v>303</v>
      </c>
      <c r="F24" s="8"/>
      <c r="G24" s="8"/>
      <c r="H24" s="8"/>
      <c r="I24" s="8"/>
      <c r="J24" s="8"/>
      <c r="K24" s="8"/>
    </row>
    <row r="25" spans="1:11" ht="15.75" customHeight="1" x14ac:dyDescent="0.3">
      <c r="A25" s="71">
        <v>4</v>
      </c>
      <c r="B25" s="11" t="s">
        <v>9</v>
      </c>
      <c r="C25" s="72" t="s">
        <v>10</v>
      </c>
      <c r="D25" s="49"/>
      <c r="E25" s="49"/>
      <c r="F25" s="49"/>
      <c r="G25" s="73"/>
      <c r="H25" s="12" t="s">
        <v>11</v>
      </c>
      <c r="I25" s="12" t="s">
        <v>12</v>
      </c>
      <c r="J25" s="12" t="s">
        <v>13</v>
      </c>
      <c r="K25" s="13" t="s">
        <v>14</v>
      </c>
    </row>
    <row r="26" spans="1:11" ht="15.75" customHeight="1" x14ac:dyDescent="0.3">
      <c r="A26" s="14">
        <v>6</v>
      </c>
      <c r="B26" s="15" t="s">
        <v>304</v>
      </c>
      <c r="C26" s="15" t="s">
        <v>294</v>
      </c>
      <c r="D26" s="16">
        <v>39</v>
      </c>
      <c r="E26" s="16">
        <v>45</v>
      </c>
      <c r="F26" s="16">
        <v>44</v>
      </c>
      <c r="G26" s="16">
        <v>37</v>
      </c>
      <c r="H26" s="16">
        <f t="shared" ref="H26:H33" si="2">SUM(D26:G26)</f>
        <v>165</v>
      </c>
      <c r="I26" s="16">
        <v>7</v>
      </c>
      <c r="J26" s="16">
        <v>1704</v>
      </c>
      <c r="K26" s="17">
        <v>72</v>
      </c>
    </row>
    <row r="27" spans="1:11" ht="15.75" customHeight="1" x14ac:dyDescent="0.3">
      <c r="A27" s="18">
        <v>3</v>
      </c>
      <c r="B27" s="19" t="s">
        <v>305</v>
      </c>
      <c r="C27" s="19" t="s">
        <v>29</v>
      </c>
      <c r="D27" s="20">
        <v>46</v>
      </c>
      <c r="E27" s="20">
        <v>46</v>
      </c>
      <c r="F27" s="20">
        <v>42</v>
      </c>
      <c r="G27" s="20">
        <v>45</v>
      </c>
      <c r="H27" s="20">
        <f t="shared" si="2"/>
        <v>179</v>
      </c>
      <c r="I27" s="21">
        <v>8</v>
      </c>
      <c r="J27" s="20">
        <v>1696</v>
      </c>
      <c r="K27" s="22">
        <v>71</v>
      </c>
    </row>
    <row r="28" spans="1:11" ht="15.75" customHeight="1" x14ac:dyDescent="0.3">
      <c r="A28" s="18">
        <v>2</v>
      </c>
      <c r="B28" s="19" t="s">
        <v>306</v>
      </c>
      <c r="C28" s="19" t="s">
        <v>29</v>
      </c>
      <c r="D28" s="20">
        <v>34</v>
      </c>
      <c r="E28" s="74">
        <v>40</v>
      </c>
      <c r="F28" s="20">
        <v>46</v>
      </c>
      <c r="G28" s="20">
        <v>42</v>
      </c>
      <c r="H28" s="20">
        <f t="shared" si="2"/>
        <v>162</v>
      </c>
      <c r="I28" s="21">
        <v>6</v>
      </c>
      <c r="J28" s="20">
        <v>1636</v>
      </c>
      <c r="K28" s="22">
        <v>59</v>
      </c>
    </row>
    <row r="29" spans="1:11" ht="15.75" customHeight="1" x14ac:dyDescent="0.3">
      <c r="A29" s="18">
        <v>8</v>
      </c>
      <c r="B29" s="19" t="s">
        <v>307</v>
      </c>
      <c r="C29" s="19" t="s">
        <v>104</v>
      </c>
      <c r="D29" s="20">
        <v>41</v>
      </c>
      <c r="E29" s="20">
        <v>41</v>
      </c>
      <c r="F29" s="20">
        <v>36</v>
      </c>
      <c r="G29" s="20">
        <v>43</v>
      </c>
      <c r="H29" s="20">
        <f t="shared" si="2"/>
        <v>161</v>
      </c>
      <c r="I29" s="21">
        <v>4</v>
      </c>
      <c r="J29" s="20">
        <v>1559</v>
      </c>
      <c r="K29" s="22">
        <v>44</v>
      </c>
    </row>
    <row r="30" spans="1:11" ht="15.75" customHeight="1" x14ac:dyDescent="0.3">
      <c r="A30" s="18">
        <v>4</v>
      </c>
      <c r="B30" s="19" t="s">
        <v>308</v>
      </c>
      <c r="C30" s="19" t="s">
        <v>157</v>
      </c>
      <c r="D30" s="20">
        <v>38</v>
      </c>
      <c r="E30" s="20">
        <v>44</v>
      </c>
      <c r="F30" s="20">
        <v>39</v>
      </c>
      <c r="G30" s="20">
        <v>41</v>
      </c>
      <c r="H30" s="20">
        <f t="shared" si="2"/>
        <v>162</v>
      </c>
      <c r="I30" s="21">
        <v>6</v>
      </c>
      <c r="J30" s="20">
        <v>1549</v>
      </c>
      <c r="K30" s="22">
        <v>42</v>
      </c>
    </row>
    <row r="31" spans="1:11" ht="15.75" customHeight="1" x14ac:dyDescent="0.3">
      <c r="A31" s="18">
        <v>1</v>
      </c>
      <c r="B31" s="19" t="s">
        <v>309</v>
      </c>
      <c r="C31" s="19" t="s">
        <v>104</v>
      </c>
      <c r="D31" s="20">
        <v>32</v>
      </c>
      <c r="E31" s="20">
        <v>38</v>
      </c>
      <c r="F31" s="20">
        <v>34</v>
      </c>
      <c r="G31" s="20">
        <v>35</v>
      </c>
      <c r="H31" s="20">
        <f t="shared" si="2"/>
        <v>139</v>
      </c>
      <c r="I31" s="21">
        <v>3</v>
      </c>
      <c r="J31" s="23">
        <v>1444</v>
      </c>
      <c r="K31" s="24">
        <v>26</v>
      </c>
    </row>
    <row r="32" spans="1:11" ht="15.75" customHeight="1" x14ac:dyDescent="0.3">
      <c r="A32" s="18">
        <v>5</v>
      </c>
      <c r="B32" s="19" t="s">
        <v>310</v>
      </c>
      <c r="C32" s="19" t="s">
        <v>285</v>
      </c>
      <c r="D32" s="20" t="s">
        <v>45</v>
      </c>
      <c r="E32" s="20"/>
      <c r="F32" s="20"/>
      <c r="G32" s="20"/>
      <c r="H32" s="20">
        <f t="shared" si="2"/>
        <v>0</v>
      </c>
      <c r="I32" s="21">
        <v>0</v>
      </c>
      <c r="J32" s="20">
        <v>643</v>
      </c>
      <c r="K32" s="22">
        <v>19</v>
      </c>
    </row>
    <row r="33" spans="1:11" ht="15.75" customHeight="1" x14ac:dyDescent="0.3">
      <c r="A33" s="25">
        <v>7</v>
      </c>
      <c r="B33" s="26" t="s">
        <v>311</v>
      </c>
      <c r="C33" s="26" t="s">
        <v>82</v>
      </c>
      <c r="D33" s="27" t="s">
        <v>45</v>
      </c>
      <c r="E33" s="27"/>
      <c r="F33" s="27"/>
      <c r="G33" s="27"/>
      <c r="H33" s="27">
        <f t="shared" si="2"/>
        <v>0</v>
      </c>
      <c r="I33" s="28">
        <v>0</v>
      </c>
      <c r="J33" s="27">
        <v>469</v>
      </c>
      <c r="K33" s="29">
        <v>12</v>
      </c>
    </row>
    <row r="34" spans="1:11" ht="15.75" customHeight="1" x14ac:dyDescent="0.3">
      <c r="A34" s="6"/>
    </row>
    <row r="35" spans="1:11" ht="15.75" customHeight="1" x14ac:dyDescent="0.3">
      <c r="A35" s="6"/>
      <c r="B35" s="6" t="s">
        <v>312</v>
      </c>
      <c r="F35" s="34" t="s">
        <v>168</v>
      </c>
    </row>
    <row r="36" spans="1:11" ht="15.75" customHeight="1" x14ac:dyDescent="0.3">
      <c r="A36" s="6"/>
      <c r="B36" s="6" t="s">
        <v>169</v>
      </c>
    </row>
    <row r="37" spans="1:11" ht="15.75" customHeight="1" x14ac:dyDescent="0.3">
      <c r="A37" s="6"/>
    </row>
    <row r="38" spans="1:11" ht="15.75" customHeight="1" x14ac:dyDescent="0.3">
      <c r="A38" s="6"/>
    </row>
    <row r="39" spans="1:11" ht="15.75" customHeight="1" x14ac:dyDescent="0.3">
      <c r="A39" s="6"/>
    </row>
    <row r="40" spans="1:11" ht="15.75" customHeight="1" x14ac:dyDescent="0.3">
      <c r="A40" s="6"/>
    </row>
    <row r="41" spans="1:11" ht="15.75" customHeight="1" x14ac:dyDescent="0.3">
      <c r="A41" s="6"/>
    </row>
    <row r="42" spans="1:11" ht="15.75" customHeight="1" x14ac:dyDescent="0.3">
      <c r="A42" s="6"/>
    </row>
    <row r="43" spans="1:11" ht="15.75" customHeight="1" x14ac:dyDescent="0.3">
      <c r="A43" s="6"/>
    </row>
    <row r="44" spans="1:11" ht="15.75" customHeight="1" x14ac:dyDescent="0.3">
      <c r="A44" s="6"/>
    </row>
    <row r="45" spans="1:11" ht="15.75" customHeight="1" x14ac:dyDescent="0.3">
      <c r="A45" s="6"/>
    </row>
    <row r="46" spans="1:11" ht="15.75" customHeight="1" x14ac:dyDescent="0.3">
      <c r="A46" s="6"/>
    </row>
    <row r="47" spans="1:11" ht="15.75" customHeight="1" x14ac:dyDescent="0.3">
      <c r="A47" s="6"/>
    </row>
    <row r="48" spans="1:1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4E39E0F1-E6C4-410C-9305-C3D51D9048A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752C-AD3B-4ECF-9D8B-86B3A05A6D8D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313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314</v>
      </c>
      <c r="E3" s="9" t="s">
        <v>315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7</v>
      </c>
      <c r="B5" s="15" t="s">
        <v>316</v>
      </c>
      <c r="C5" s="15" t="s">
        <v>34</v>
      </c>
      <c r="D5" s="16">
        <v>192</v>
      </c>
      <c r="E5" s="16">
        <v>7</v>
      </c>
      <c r="F5" s="16">
        <v>1895</v>
      </c>
      <c r="G5" s="17">
        <v>64</v>
      </c>
      <c r="I5" s="6"/>
    </row>
    <row r="6" spans="1:9" ht="15.75" customHeight="1" x14ac:dyDescent="0.3">
      <c r="A6" s="18">
        <v>4</v>
      </c>
      <c r="B6" s="19" t="s">
        <v>317</v>
      </c>
      <c r="C6" s="19" t="s">
        <v>23</v>
      </c>
      <c r="D6" s="20">
        <v>191</v>
      </c>
      <c r="E6" s="21">
        <v>6</v>
      </c>
      <c r="F6" s="20">
        <v>1902</v>
      </c>
      <c r="G6" s="22">
        <v>63</v>
      </c>
      <c r="I6" s="6"/>
    </row>
    <row r="7" spans="1:9" ht="15.75" customHeight="1" x14ac:dyDescent="0.3">
      <c r="A7" s="18">
        <v>3</v>
      </c>
      <c r="B7" s="19" t="s">
        <v>318</v>
      </c>
      <c r="C7" s="19" t="s">
        <v>319</v>
      </c>
      <c r="D7" s="20">
        <v>189</v>
      </c>
      <c r="E7" s="21">
        <v>5</v>
      </c>
      <c r="F7" s="20">
        <v>1861</v>
      </c>
      <c r="G7" s="22">
        <v>56</v>
      </c>
    </row>
    <row r="8" spans="1:9" ht="15.75" customHeight="1" x14ac:dyDescent="0.3">
      <c r="A8" s="18">
        <v>2</v>
      </c>
      <c r="B8" s="19" t="s">
        <v>320</v>
      </c>
      <c r="C8" s="19" t="s">
        <v>94</v>
      </c>
      <c r="D8" s="20">
        <v>166</v>
      </c>
      <c r="E8" s="21">
        <v>3</v>
      </c>
      <c r="F8" s="20">
        <v>1563</v>
      </c>
      <c r="G8" s="22">
        <v>31</v>
      </c>
    </row>
    <row r="9" spans="1:9" ht="15.75" customHeight="1" x14ac:dyDescent="0.3">
      <c r="A9" s="18">
        <v>5</v>
      </c>
      <c r="B9" s="19" t="s">
        <v>321</v>
      </c>
      <c r="C9" s="19" t="s">
        <v>319</v>
      </c>
      <c r="D9" s="20">
        <v>173</v>
      </c>
      <c r="E9" s="21">
        <v>4</v>
      </c>
      <c r="F9" s="20">
        <v>1515</v>
      </c>
      <c r="G9" s="22">
        <v>28</v>
      </c>
      <c r="I9" s="6"/>
    </row>
    <row r="10" spans="1:9" ht="15.75" customHeight="1" x14ac:dyDescent="0.3">
      <c r="A10" s="18">
        <v>1</v>
      </c>
      <c r="B10" s="19" t="s">
        <v>322</v>
      </c>
      <c r="C10" s="19" t="s">
        <v>323</v>
      </c>
      <c r="D10" s="20" t="s">
        <v>45</v>
      </c>
      <c r="E10" s="21">
        <v>0</v>
      </c>
      <c r="F10" s="23">
        <v>715</v>
      </c>
      <c r="G10" s="24">
        <v>15</v>
      </c>
      <c r="I10" s="6"/>
    </row>
    <row r="11" spans="1:9" ht="15.75" customHeight="1" x14ac:dyDescent="0.3">
      <c r="A11" s="25">
        <v>6</v>
      </c>
      <c r="B11" s="26" t="s">
        <v>324</v>
      </c>
      <c r="C11" s="26" t="s">
        <v>325</v>
      </c>
      <c r="D11" s="27" t="s">
        <v>41</v>
      </c>
      <c r="E11" s="28">
        <v>0</v>
      </c>
      <c r="F11" s="27">
        <v>0</v>
      </c>
      <c r="G11" s="29">
        <v>0</v>
      </c>
      <c r="I11" s="6"/>
    </row>
    <row r="12" spans="1:9" ht="15.75" customHeight="1" x14ac:dyDescent="0.3">
      <c r="A12" s="6"/>
      <c r="I12" s="6"/>
    </row>
    <row r="13" spans="1:9" ht="15.75" customHeight="1" x14ac:dyDescent="0.3">
      <c r="A13" s="7"/>
      <c r="B13" s="8" t="s">
        <v>6</v>
      </c>
      <c r="C13" s="6" t="s">
        <v>326</v>
      </c>
      <c r="E13" s="9" t="s">
        <v>327</v>
      </c>
      <c r="F13" s="8"/>
      <c r="G13" s="8"/>
    </row>
    <row r="14" spans="1:9" ht="15.75" customHeight="1" x14ac:dyDescent="0.3">
      <c r="A14" s="10"/>
      <c r="B14" s="11" t="s">
        <v>9</v>
      </c>
      <c r="C14" s="11" t="s">
        <v>10</v>
      </c>
      <c r="D14" s="12" t="s">
        <v>11</v>
      </c>
      <c r="E14" s="12" t="s">
        <v>12</v>
      </c>
      <c r="F14" s="12" t="s">
        <v>13</v>
      </c>
      <c r="G14" s="13" t="s">
        <v>14</v>
      </c>
    </row>
    <row r="15" spans="1:9" ht="15.75" customHeight="1" x14ac:dyDescent="0.3">
      <c r="A15" s="14">
        <v>3</v>
      </c>
      <c r="B15" s="15" t="s">
        <v>328</v>
      </c>
      <c r="C15" s="15" t="s">
        <v>19</v>
      </c>
      <c r="D15" s="16">
        <v>182</v>
      </c>
      <c r="E15" s="16">
        <v>7</v>
      </c>
      <c r="F15" s="16">
        <v>1776</v>
      </c>
      <c r="G15" s="17">
        <v>70</v>
      </c>
    </row>
    <row r="16" spans="1:9" ht="15.75" customHeight="1" x14ac:dyDescent="0.3">
      <c r="A16" s="18">
        <v>7</v>
      </c>
      <c r="B16" s="19" t="s">
        <v>329</v>
      </c>
      <c r="C16" s="19" t="s">
        <v>27</v>
      </c>
      <c r="D16" s="20">
        <v>164</v>
      </c>
      <c r="E16" s="21">
        <v>6</v>
      </c>
      <c r="F16" s="20">
        <v>1599</v>
      </c>
      <c r="G16" s="22">
        <v>47</v>
      </c>
    </row>
    <row r="17" spans="1:7" ht="15.75" customHeight="1" x14ac:dyDescent="0.3">
      <c r="A17" s="18">
        <v>2</v>
      </c>
      <c r="B17" s="19" t="s">
        <v>330</v>
      </c>
      <c r="C17" s="19" t="s">
        <v>136</v>
      </c>
      <c r="D17" s="20">
        <v>157</v>
      </c>
      <c r="E17" s="21">
        <v>3</v>
      </c>
      <c r="F17" s="20">
        <v>1598</v>
      </c>
      <c r="G17" s="22">
        <v>46</v>
      </c>
    </row>
    <row r="18" spans="1:7" ht="15.75" customHeight="1" x14ac:dyDescent="0.3">
      <c r="A18" s="18">
        <v>6</v>
      </c>
      <c r="B18" s="19" t="s">
        <v>153</v>
      </c>
      <c r="C18" s="19" t="s">
        <v>136</v>
      </c>
      <c r="D18" s="20">
        <v>163</v>
      </c>
      <c r="E18" s="21">
        <v>5</v>
      </c>
      <c r="F18" s="20">
        <v>1587</v>
      </c>
      <c r="G18" s="22">
        <v>42</v>
      </c>
    </row>
    <row r="19" spans="1:7" ht="15.75" customHeight="1" x14ac:dyDescent="0.3">
      <c r="A19" s="18">
        <v>5</v>
      </c>
      <c r="B19" s="19" t="s">
        <v>154</v>
      </c>
      <c r="C19" s="19" t="s">
        <v>31</v>
      </c>
      <c r="D19" s="20">
        <v>161</v>
      </c>
      <c r="E19" s="21">
        <v>4</v>
      </c>
      <c r="F19" s="20">
        <v>1417</v>
      </c>
      <c r="G19" s="22">
        <v>36</v>
      </c>
    </row>
    <row r="20" spans="1:7" ht="15.75" customHeight="1" x14ac:dyDescent="0.3">
      <c r="A20" s="18">
        <v>1</v>
      </c>
      <c r="B20" s="19" t="s">
        <v>186</v>
      </c>
      <c r="C20" s="19" t="s">
        <v>187</v>
      </c>
      <c r="D20" s="20">
        <v>154</v>
      </c>
      <c r="E20" s="21">
        <v>2</v>
      </c>
      <c r="F20" s="23">
        <v>1533</v>
      </c>
      <c r="G20" s="24">
        <v>28</v>
      </c>
    </row>
    <row r="21" spans="1:7" ht="15.75" customHeight="1" x14ac:dyDescent="0.3">
      <c r="A21" s="25">
        <v>4</v>
      </c>
      <c r="B21" s="26" t="s">
        <v>331</v>
      </c>
      <c r="C21" s="26" t="s">
        <v>19</v>
      </c>
      <c r="D21" s="27" t="s">
        <v>45</v>
      </c>
      <c r="E21" s="28">
        <v>0</v>
      </c>
      <c r="F21" s="27">
        <v>164</v>
      </c>
      <c r="G21" s="29">
        <v>5</v>
      </c>
    </row>
    <row r="22" spans="1:7" ht="15.75" customHeight="1" x14ac:dyDescent="0.3"/>
    <row r="23" spans="1:7" ht="15.75" customHeight="1" x14ac:dyDescent="0.3">
      <c r="A23" s="7"/>
      <c r="B23" s="8" t="s">
        <v>48</v>
      </c>
      <c r="C23" s="6" t="s">
        <v>332</v>
      </c>
      <c r="E23" s="9" t="s">
        <v>333</v>
      </c>
      <c r="F23" s="8"/>
      <c r="G23" s="8"/>
    </row>
    <row r="24" spans="1:7" ht="15.75" customHeight="1" x14ac:dyDescent="0.3">
      <c r="A24" s="10"/>
      <c r="B24" s="11" t="s">
        <v>9</v>
      </c>
      <c r="C24" s="11" t="s">
        <v>10</v>
      </c>
      <c r="D24" s="12" t="s">
        <v>11</v>
      </c>
      <c r="E24" s="12" t="s">
        <v>12</v>
      </c>
      <c r="F24" s="12" t="s">
        <v>13</v>
      </c>
      <c r="G24" s="13" t="s">
        <v>14</v>
      </c>
    </row>
    <row r="25" spans="1:7" ht="15.75" customHeight="1" x14ac:dyDescent="0.3">
      <c r="A25" s="14">
        <v>7</v>
      </c>
      <c r="B25" s="15" t="s">
        <v>214</v>
      </c>
      <c r="C25" s="15" t="s">
        <v>59</v>
      </c>
      <c r="D25" s="16">
        <v>135</v>
      </c>
      <c r="E25" s="16">
        <v>5</v>
      </c>
      <c r="F25" s="16">
        <v>1502</v>
      </c>
      <c r="G25" s="17">
        <v>59</v>
      </c>
    </row>
    <row r="26" spans="1:7" ht="15.75" customHeight="1" x14ac:dyDescent="0.3">
      <c r="A26" s="18">
        <v>5</v>
      </c>
      <c r="B26" s="19" t="s">
        <v>211</v>
      </c>
      <c r="C26" s="19" t="s">
        <v>96</v>
      </c>
      <c r="D26" s="20">
        <v>123</v>
      </c>
      <c r="E26" s="21">
        <v>4</v>
      </c>
      <c r="F26" s="20">
        <v>1457</v>
      </c>
      <c r="G26" s="22">
        <v>55</v>
      </c>
    </row>
    <row r="27" spans="1:7" ht="15.75" customHeight="1" x14ac:dyDescent="0.3">
      <c r="A27" s="18">
        <v>1</v>
      </c>
      <c r="B27" s="19" t="s">
        <v>191</v>
      </c>
      <c r="C27" s="19" t="s">
        <v>192</v>
      </c>
      <c r="D27" s="20">
        <v>146</v>
      </c>
      <c r="E27" s="21">
        <v>6</v>
      </c>
      <c r="F27" s="23">
        <v>1416</v>
      </c>
      <c r="G27" s="24">
        <v>47</v>
      </c>
    </row>
    <row r="28" spans="1:7" ht="15.75" customHeight="1" x14ac:dyDescent="0.3">
      <c r="A28" s="18">
        <v>6</v>
      </c>
      <c r="B28" s="19" t="s">
        <v>334</v>
      </c>
      <c r="C28" s="19" t="s">
        <v>192</v>
      </c>
      <c r="D28" s="20">
        <v>150</v>
      </c>
      <c r="E28" s="21">
        <v>7</v>
      </c>
      <c r="F28" s="20">
        <v>1314</v>
      </c>
      <c r="G28" s="22">
        <v>44</v>
      </c>
    </row>
    <row r="29" spans="1:7" ht="15.75" customHeight="1" x14ac:dyDescent="0.3">
      <c r="A29" s="18">
        <v>2</v>
      </c>
      <c r="B29" s="19" t="s">
        <v>97</v>
      </c>
      <c r="C29" s="19" t="s">
        <v>90</v>
      </c>
      <c r="D29" s="20">
        <v>115</v>
      </c>
      <c r="E29" s="21">
        <v>2</v>
      </c>
      <c r="F29" s="20">
        <v>1332</v>
      </c>
      <c r="G29" s="22">
        <v>35</v>
      </c>
    </row>
    <row r="30" spans="1:7" ht="15.75" customHeight="1" x14ac:dyDescent="0.3">
      <c r="A30" s="18">
        <v>3</v>
      </c>
      <c r="B30" s="19" t="s">
        <v>216</v>
      </c>
      <c r="C30" s="19" t="s">
        <v>27</v>
      </c>
      <c r="D30" s="20">
        <v>120</v>
      </c>
      <c r="E30" s="21">
        <v>3</v>
      </c>
      <c r="F30" s="20">
        <v>1302</v>
      </c>
      <c r="G30" s="22">
        <v>30</v>
      </c>
    </row>
    <row r="31" spans="1:7" ht="15.75" customHeight="1" x14ac:dyDescent="0.3">
      <c r="A31" s="25">
        <v>4</v>
      </c>
      <c r="B31" s="26" t="s">
        <v>135</v>
      </c>
      <c r="C31" s="26" t="s">
        <v>136</v>
      </c>
      <c r="D31" s="27">
        <v>104</v>
      </c>
      <c r="E31" s="28">
        <v>1</v>
      </c>
      <c r="F31" s="27">
        <v>1098</v>
      </c>
      <c r="G31" s="29">
        <v>14</v>
      </c>
    </row>
    <row r="32" spans="1:7" ht="15.75" customHeight="1" x14ac:dyDescent="0.3"/>
    <row r="33" spans="1:7" ht="15.75" customHeight="1" x14ac:dyDescent="0.3">
      <c r="A33" s="7"/>
      <c r="B33" s="8" t="s">
        <v>51</v>
      </c>
      <c r="C33" s="6" t="s">
        <v>335</v>
      </c>
      <c r="E33" s="9" t="s">
        <v>336</v>
      </c>
      <c r="F33" s="8"/>
      <c r="G33" s="8"/>
    </row>
    <row r="34" spans="1:7" ht="15.75" customHeight="1" x14ac:dyDescent="0.3">
      <c r="A34" s="10"/>
      <c r="B34" s="11" t="s">
        <v>9</v>
      </c>
      <c r="C34" s="11" t="s">
        <v>10</v>
      </c>
      <c r="D34" s="12" t="s">
        <v>11</v>
      </c>
      <c r="E34" s="12" t="s">
        <v>12</v>
      </c>
      <c r="F34" s="12" t="s">
        <v>13</v>
      </c>
      <c r="G34" s="13" t="s">
        <v>14</v>
      </c>
    </row>
    <row r="35" spans="1:7" ht="15.75" customHeight="1" x14ac:dyDescent="0.3">
      <c r="A35" s="14">
        <v>2</v>
      </c>
      <c r="B35" s="15" t="s">
        <v>226</v>
      </c>
      <c r="C35" s="15" t="s">
        <v>27</v>
      </c>
      <c r="D35" s="16">
        <v>153</v>
      </c>
      <c r="E35" s="16">
        <v>7</v>
      </c>
      <c r="F35" s="16">
        <v>1528</v>
      </c>
      <c r="G35" s="17">
        <v>69</v>
      </c>
    </row>
    <row r="36" spans="1:7" ht="15.75" customHeight="1" x14ac:dyDescent="0.3">
      <c r="A36" s="18">
        <v>7</v>
      </c>
      <c r="B36" s="19" t="s">
        <v>337</v>
      </c>
      <c r="C36" s="19" t="s">
        <v>27</v>
      </c>
      <c r="D36" s="20">
        <v>110</v>
      </c>
      <c r="E36" s="21">
        <v>4</v>
      </c>
      <c r="F36" s="20">
        <v>1394</v>
      </c>
      <c r="G36" s="22">
        <v>57</v>
      </c>
    </row>
    <row r="37" spans="1:7" ht="15.75" customHeight="1" x14ac:dyDescent="0.3">
      <c r="A37" s="18">
        <v>1</v>
      </c>
      <c r="B37" s="19" t="s">
        <v>338</v>
      </c>
      <c r="C37" s="19" t="s">
        <v>31</v>
      </c>
      <c r="D37" s="20">
        <v>148</v>
      </c>
      <c r="E37" s="21">
        <v>6</v>
      </c>
      <c r="F37" s="23">
        <v>1253</v>
      </c>
      <c r="G37" s="24">
        <v>49</v>
      </c>
    </row>
    <row r="38" spans="1:7" ht="15.75" customHeight="1" x14ac:dyDescent="0.3">
      <c r="A38" s="18">
        <v>5</v>
      </c>
      <c r="B38" s="19" t="s">
        <v>339</v>
      </c>
      <c r="C38" s="19" t="s">
        <v>27</v>
      </c>
      <c r="D38" s="20">
        <v>138</v>
      </c>
      <c r="E38" s="21">
        <v>5</v>
      </c>
      <c r="F38" s="20">
        <v>1200</v>
      </c>
      <c r="G38" s="22">
        <v>43</v>
      </c>
    </row>
    <row r="39" spans="1:7" ht="15.75" customHeight="1" x14ac:dyDescent="0.3">
      <c r="A39" s="18">
        <v>3</v>
      </c>
      <c r="B39" s="19" t="s">
        <v>340</v>
      </c>
      <c r="C39" s="19" t="s">
        <v>31</v>
      </c>
      <c r="D39" s="20" t="s">
        <v>45</v>
      </c>
      <c r="E39" s="21">
        <v>0</v>
      </c>
      <c r="F39" s="20">
        <v>576</v>
      </c>
      <c r="G39" s="22">
        <v>20</v>
      </c>
    </row>
    <row r="40" spans="1:7" ht="15.75" customHeight="1" x14ac:dyDescent="0.3">
      <c r="A40" s="18">
        <v>6</v>
      </c>
      <c r="B40" s="19" t="s">
        <v>341</v>
      </c>
      <c r="C40" s="19" t="s">
        <v>79</v>
      </c>
      <c r="D40" s="20" t="s">
        <v>45</v>
      </c>
      <c r="E40" s="21">
        <v>0</v>
      </c>
      <c r="F40" s="20">
        <v>83</v>
      </c>
      <c r="G40" s="22">
        <v>2</v>
      </c>
    </row>
    <row r="41" spans="1:7" ht="15.75" customHeight="1" x14ac:dyDescent="0.3">
      <c r="A41" s="25">
        <v>4</v>
      </c>
      <c r="B41" s="26" t="s">
        <v>342</v>
      </c>
      <c r="C41" s="26" t="s">
        <v>343</v>
      </c>
      <c r="D41" s="27" t="s">
        <v>45</v>
      </c>
      <c r="E41" s="28">
        <v>0</v>
      </c>
      <c r="F41" s="27">
        <v>0</v>
      </c>
      <c r="G41" s="29">
        <v>0</v>
      </c>
    </row>
    <row r="42" spans="1:7" ht="15.75" customHeight="1" x14ac:dyDescent="0.3"/>
    <row r="43" spans="1:7" ht="15.75" customHeight="1" x14ac:dyDescent="0.3">
      <c r="B43" s="6" t="s">
        <v>344</v>
      </c>
      <c r="F43" s="34" t="s">
        <v>168</v>
      </c>
    </row>
    <row r="44" spans="1:7" ht="15.75" customHeight="1" x14ac:dyDescent="0.3">
      <c r="B44" s="6" t="s">
        <v>169</v>
      </c>
    </row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8F601829-667E-4082-BF6B-141947C90E6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50m 1</vt:lpstr>
      <vt:lpstr>Bench 50m 2</vt:lpstr>
      <vt:lpstr>Bench 50m 3</vt:lpstr>
      <vt:lpstr>Bench 50m Sen</vt:lpstr>
      <vt:lpstr>Bench SR (Air)</vt:lpstr>
      <vt:lpstr>Bench SR (Air) Sen</vt:lpstr>
      <vt:lpstr>Bench SR (Rim) 1</vt:lpstr>
      <vt:lpstr>Bench SR (Rim) 2</vt:lpstr>
      <vt:lpstr>Bench SR (Rim) 3</vt:lpstr>
      <vt:lpstr>Bench SR (Rim) 4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LR Rifle 100 Any</vt:lpstr>
      <vt:lpstr>LR Rifle 100 Any Sen</vt:lpstr>
      <vt:lpstr>Muzzle-loading Pistol</vt:lpstr>
      <vt:lpstr>Muzzle-loading Pistol Sen</vt:lpstr>
      <vt:lpstr>Muzzle-loading Revolver</vt:lpstr>
      <vt:lpstr>Rapid Fire Air Pistol</vt:lpstr>
      <vt:lpstr>Rapid Fire Rifle</vt:lpstr>
      <vt:lpstr>Rapid Fire Rifle Sen</vt:lpstr>
      <vt:lpstr>Short Range Rifle</vt:lpstr>
      <vt:lpstr>Short Range Rifle Sen</vt:lpstr>
      <vt:lpstr>Short Range Rifle Team</vt:lpstr>
      <vt:lpstr>Sport Rifle 1</vt:lpstr>
      <vt:lpstr>Sport Rifle 2</vt:lpstr>
      <vt:lpstr>Sport Rifle Sen</vt:lpstr>
      <vt:lpstr>Sport Rifle Team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2023-01-02T14:10:14Z</dcterms:created>
  <dcterms:modified xsi:type="dcterms:W3CDTF">2023-01-02T14:10:25Z</dcterms:modified>
</cp:coreProperties>
</file>