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4D3F8F13-5C6E-47F7-BCDB-1D99DDB34615}" xr6:coauthVersionLast="47" xr6:coauthVersionMax="47" xr10:uidLastSave="{00000000-0000-0000-0000-000000000000}"/>
  <bookViews>
    <workbookView minimized="1" xWindow="990" yWindow="1110" windowWidth="21075" windowHeight="14325" tabRatio="850" xr2:uid="{B24B3B06-5054-48A2-AAF1-07054A8F7D10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8" i="52"/>
  <c r="F10" i="52"/>
  <c r="F9" i="52"/>
  <c r="F6" i="52"/>
  <c r="F5" i="52"/>
  <c r="F11" i="52"/>
  <c r="F7" i="52"/>
  <c r="F59" i="51"/>
  <c r="F54" i="51"/>
  <c r="F57" i="51"/>
  <c r="F55" i="51"/>
  <c r="F56" i="51"/>
  <c r="F53" i="51"/>
  <c r="F58" i="51"/>
  <c r="F52" i="51"/>
  <c r="F43" i="51"/>
  <c r="F42" i="51"/>
  <c r="F41" i="51"/>
  <c r="F44" i="51"/>
  <c r="F46" i="51"/>
  <c r="F48" i="51"/>
  <c r="F45" i="51"/>
  <c r="F47" i="51"/>
  <c r="F29" i="51"/>
  <c r="F33" i="51"/>
  <c r="F31" i="51"/>
  <c r="F37" i="51"/>
  <c r="F36" i="51"/>
  <c r="F32" i="51"/>
  <c r="F34" i="51"/>
  <c r="F30" i="51"/>
  <c r="F35" i="51"/>
  <c r="F18" i="51"/>
  <c r="F17" i="51"/>
  <c r="F25" i="51"/>
  <c r="F22" i="51"/>
  <c r="F20" i="51"/>
  <c r="F21" i="51"/>
  <c r="F24" i="51"/>
  <c r="F23" i="51"/>
  <c r="F19" i="51"/>
  <c r="F5" i="51"/>
  <c r="F13" i="51"/>
  <c r="F10" i="51"/>
  <c r="F7" i="51"/>
  <c r="F9" i="51"/>
  <c r="F8" i="51"/>
  <c r="F6" i="51"/>
  <c r="F12" i="51"/>
  <c r="F11" i="51"/>
  <c r="F58" i="50"/>
  <c r="F56" i="50"/>
  <c r="F55" i="50"/>
  <c r="F61" i="50"/>
  <c r="F54" i="50"/>
  <c r="F59" i="50"/>
  <c r="F57" i="50"/>
  <c r="F60" i="50"/>
  <c r="F53" i="50"/>
  <c r="F49" i="50"/>
  <c r="F48" i="50"/>
  <c r="F44" i="50"/>
  <c r="F46" i="50"/>
  <c r="F41" i="50"/>
  <c r="F45" i="50"/>
  <c r="F43" i="50"/>
  <c r="F47" i="50"/>
  <c r="F42" i="50"/>
  <c r="F30" i="50"/>
  <c r="F34" i="50"/>
  <c r="F33" i="50"/>
  <c r="F32" i="50"/>
  <c r="F31" i="50"/>
  <c r="F37" i="50"/>
  <c r="F35" i="50"/>
  <c r="F29" i="50"/>
  <c r="F36" i="50"/>
  <c r="F20" i="50"/>
  <c r="F18" i="50"/>
  <c r="F21" i="50"/>
  <c r="F22" i="50"/>
  <c r="F24" i="50"/>
  <c r="F23" i="50"/>
  <c r="F19" i="50"/>
  <c r="F25" i="50"/>
  <c r="F17" i="50"/>
  <c r="F12" i="50"/>
  <c r="F8" i="50"/>
  <c r="F6" i="50"/>
  <c r="F13" i="50"/>
  <c r="F7" i="50"/>
  <c r="F9" i="50"/>
  <c r="F5" i="50"/>
  <c r="F11" i="50"/>
  <c r="F10" i="50"/>
  <c r="F30" i="49"/>
  <c r="F28" i="49"/>
  <c r="F27" i="49"/>
  <c r="F26" i="49"/>
  <c r="F25" i="49"/>
  <c r="F29" i="49"/>
  <c r="F20" i="49"/>
  <c r="F19" i="49"/>
  <c r="F16" i="49"/>
  <c r="F17" i="49"/>
  <c r="F15" i="49"/>
  <c r="F18" i="49"/>
  <c r="F21" i="49"/>
  <c r="F7" i="49"/>
  <c r="F9" i="49"/>
  <c r="F8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M43" i="47"/>
  <c r="F43" i="47"/>
  <c r="M42" i="47"/>
  <c r="F42" i="47"/>
  <c r="M41" i="47"/>
  <c r="F41" i="47"/>
  <c r="F40" i="47" s="1"/>
  <c r="M40" i="47"/>
  <c r="M38" i="47"/>
  <c r="F38" i="47"/>
  <c r="M37" i="47"/>
  <c r="F37" i="47"/>
  <c r="M36" i="47"/>
  <c r="F36" i="47"/>
  <c r="F35" i="47" s="1"/>
  <c r="M35" i="47"/>
  <c r="F33" i="47"/>
  <c r="F32" i="47"/>
  <c r="F31" i="47"/>
  <c r="F30" i="47"/>
  <c r="M17" i="47"/>
  <c r="F17" i="47"/>
  <c r="M16" i="47"/>
  <c r="F16" i="47"/>
  <c r="F14" i="47" s="1"/>
  <c r="M15" i="47"/>
  <c r="M14" i="47" s="1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M40" i="43" s="1"/>
  <c r="F41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M17" i="24"/>
  <c r="F17" i="24"/>
  <c r="M16" i="24"/>
  <c r="F16" i="24"/>
  <c r="M15" i="24"/>
  <c r="F15" i="24"/>
  <c r="M14" i="24"/>
  <c r="F14" i="24"/>
  <c r="M12" i="24"/>
  <c r="F12" i="24"/>
  <c r="M11" i="24"/>
  <c r="F11" i="24"/>
  <c r="M10" i="24"/>
  <c r="F10" i="24"/>
  <c r="M9" i="24"/>
  <c r="F9" i="24"/>
  <c r="F7" i="24"/>
  <c r="F6" i="24"/>
  <c r="F5" i="24"/>
  <c r="F4" i="24"/>
  <c r="M43" i="23"/>
  <c r="F43" i="23"/>
  <c r="M42" i="23"/>
  <c r="F42" i="23"/>
  <c r="M41" i="23"/>
  <c r="M40" i="23" s="1"/>
  <c r="F41" i="23"/>
  <c r="F40" i="23"/>
  <c r="M38" i="23"/>
  <c r="F38" i="23"/>
  <c r="M37" i="23"/>
  <c r="F37" i="23"/>
  <c r="M36" i="23"/>
  <c r="M35" i="23" s="1"/>
  <c r="F36" i="23"/>
  <c r="F35" i="23"/>
  <c r="M33" i="23"/>
  <c r="F33" i="23"/>
  <c r="M32" i="23"/>
  <c r="F32" i="23"/>
  <c r="M31" i="23"/>
  <c r="M30" i="23" s="1"/>
  <c r="F31" i="23"/>
  <c r="F30" i="23"/>
  <c r="M17" i="23"/>
  <c r="F17" i="23"/>
  <c r="M16" i="23"/>
  <c r="F16" i="23"/>
  <c r="M15" i="23"/>
  <c r="M14" i="23" s="1"/>
  <c r="F15" i="23"/>
  <c r="F14" i="23"/>
  <c r="M12" i="23"/>
  <c r="F12" i="23"/>
  <c r="M11" i="23"/>
  <c r="F11" i="23"/>
  <c r="M10" i="23"/>
  <c r="M9" i="23" s="1"/>
  <c r="F10" i="23"/>
  <c r="F9" i="23"/>
  <c r="M7" i="23"/>
  <c r="F7" i="23"/>
  <c r="M6" i="23"/>
  <c r="F6" i="23"/>
  <c r="M5" i="23"/>
  <c r="M4" i="23" s="1"/>
  <c r="F5" i="23"/>
  <c r="F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F14" i="7" s="1"/>
  <c r="M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F41" i="6"/>
  <c r="F40" i="6" s="1"/>
  <c r="M40" i="6"/>
  <c r="M38" i="6"/>
  <c r="F38" i="6"/>
  <c r="M37" i="6"/>
  <c r="F37" i="6"/>
  <c r="M36" i="6"/>
  <c r="F36" i="6"/>
  <c r="M35" i="6"/>
  <c r="F35" i="6"/>
  <c r="F33" i="6"/>
  <c r="F32" i="6"/>
  <c r="F31" i="6"/>
  <c r="F30" i="6"/>
  <c r="M17" i="6"/>
  <c r="F17" i="6"/>
  <c r="M16" i="6"/>
  <c r="M14" i="6" s="1"/>
  <c r="F16" i="6"/>
  <c r="F14" i="6" s="1"/>
  <c r="M15" i="6"/>
  <c r="F15" i="6"/>
  <c r="M12" i="6"/>
  <c r="F12" i="6"/>
  <c r="M11" i="6"/>
  <c r="M9" i="6" s="1"/>
  <c r="F11" i="6"/>
  <c r="F9" i="6" s="1"/>
  <c r="M10" i="6"/>
  <c r="F10" i="6"/>
  <c r="F7" i="6"/>
  <c r="F6" i="6"/>
  <c r="F5" i="6"/>
  <c r="F4" i="6"/>
</calcChain>
</file>

<file path=xl/sharedStrings.xml><?xml version="1.0" encoding="utf-8"?>
<sst xmlns="http://schemas.openxmlformats.org/spreadsheetml/2006/main" count="5420" uniqueCount="1347">
  <si>
    <t>10M Air Pistol - Individuals</t>
  </si>
  <si>
    <t>Round Six (18-Jul-22)</t>
  </si>
  <si>
    <t>á</t>
  </si>
  <si>
    <t>Division One</t>
  </si>
  <si>
    <t>Avg of declared Avgs: 185.7</t>
  </si>
  <si>
    <t>Avg this round: 185.1</t>
  </si>
  <si>
    <t>Division Two</t>
  </si>
  <si>
    <t>Avg of declared Avgs: 181.3</t>
  </si>
  <si>
    <t>Avg this round: 181.2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</si>
  <si>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</si>
  <si>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</si>
  <si>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</si>
  <si>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</si>
  <si>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</si>
  <si>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</si>
  <si>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</si>
  <si>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</si>
  <si>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H. Graham</t>
  </si>
  <si>
    <t>Dumbarton</t>
  </si>
  <si>
    <t>A. Ralston</t>
  </si>
  <si>
    <t>B. Melvin</t>
  </si>
  <si>
    <t>Bedlay</t>
  </si>
  <si>
    <t>J. Baker</t>
  </si>
  <si>
    <t>Crewe</t>
  </si>
  <si>
    <t>C. Glover</t>
  </si>
  <si>
    <t>City of Truro</t>
  </si>
  <si>
    <t>C. Dickson</t>
  </si>
  <si>
    <t>Alloa</t>
  </si>
  <si>
    <t>V. Tripney</t>
  </si>
  <si>
    <t>G. Chambers</t>
  </si>
  <si>
    <t>Altrincham</t>
  </si>
  <si>
    <t>G. Mees</t>
  </si>
  <si>
    <t>Norwich</t>
  </si>
  <si>
    <t>D. Kirk</t>
  </si>
  <si>
    <t>Telepost</t>
  </si>
  <si>
    <t>A. Lennox</t>
  </si>
  <si>
    <t>H. McDonald</t>
  </si>
  <si>
    <t>Balerno &amp; Currie</t>
  </si>
  <si>
    <t>P. Sambells</t>
  </si>
  <si>
    <t>W. McGurk</t>
  </si>
  <si>
    <t>Dechmont</t>
  </si>
  <si>
    <t>w/d</t>
  </si>
  <si>
    <t>W. Craig</t>
  </si>
  <si>
    <t>W. Man</t>
  </si>
  <si>
    <t>Jasmine</t>
  </si>
  <si>
    <t>ncr</t>
  </si>
  <si>
    <t>N. Carter</t>
  </si>
  <si>
    <t>Wigan</t>
  </si>
  <si>
    <t>Division Three</t>
  </si>
  <si>
    <t>Avg of declared Avgs: 178.7</t>
  </si>
  <si>
    <t>Avg this round: 178.9</t>
  </si>
  <si>
    <t>Division Four</t>
  </si>
  <si>
    <t>Avg of declared Avgs: 175.4</t>
  </si>
  <si>
    <t>Avg this round: 176.4</t>
  </si>
  <si>
    <t>S. Finnie</t>
  </si>
  <si>
    <t>Harpenden</t>
  </si>
  <si>
    <t>R. A. Shaw</t>
  </si>
  <si>
    <t>Vickers</t>
  </si>
  <si>
    <t>I. Nuckley</t>
  </si>
  <si>
    <t>Blackpool</t>
  </si>
  <si>
    <t>A. Hartley</t>
  </si>
  <si>
    <t>Wellington &amp; Skipton</t>
  </si>
  <si>
    <t>B. Livingstone</t>
  </si>
  <si>
    <t>Callander</t>
  </si>
  <si>
    <t>J. Martin</t>
  </si>
  <si>
    <t>E. Clarke</t>
  </si>
  <si>
    <t>B. Elliott</t>
  </si>
  <si>
    <t>S. Stockdale</t>
  </si>
  <si>
    <t>R. Wethered</t>
  </si>
  <si>
    <t>R &amp; L</t>
  </si>
  <si>
    <t>E. Wethered</t>
  </si>
  <si>
    <t>M. Coulson</t>
  </si>
  <si>
    <t>Sunderland</t>
  </si>
  <si>
    <t>D. Gilbody</t>
  </si>
  <si>
    <t>Downshire</t>
  </si>
  <si>
    <t>M. Heyes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</si>
  <si>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</si>
  <si>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</si>
  <si>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</si>
  <si>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</si>
  <si>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</si>
  <si>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</si>
  <si>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</si>
  <si>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Division Five</t>
  </si>
  <si>
    <t>Avg of declared Avgs: 170.9</t>
  </si>
  <si>
    <t>Avg this round: 167.2</t>
  </si>
  <si>
    <t>Division Six</t>
  </si>
  <si>
    <t>Avg of declared Avgs: 168.5</t>
  </si>
  <si>
    <t>Avg this round: 163.9</t>
  </si>
  <si>
    <t>B. Crossley</t>
  </si>
  <si>
    <t>Blackburn</t>
  </si>
  <si>
    <t>E. Walenziak</t>
  </si>
  <si>
    <t>York RI</t>
  </si>
  <si>
    <t>Jasmin Slater-Morris</t>
  </si>
  <si>
    <t>Goodyear RC</t>
  </si>
  <si>
    <t>P. Budd</t>
  </si>
  <si>
    <t>S. Moore</t>
  </si>
  <si>
    <t>M. Jupp</t>
  </si>
  <si>
    <t>Leek</t>
  </si>
  <si>
    <t>D. Gilbert-Harris</t>
  </si>
  <si>
    <t>D. Smyth</t>
  </si>
  <si>
    <t>East Antrim</t>
  </si>
  <si>
    <t>J. Wegg</t>
  </si>
  <si>
    <t>G. McArther</t>
  </si>
  <si>
    <t>D. Risov</t>
  </si>
  <si>
    <t>Court Riverside</t>
  </si>
  <si>
    <t>I. Baxter</t>
  </si>
  <si>
    <t>A. Kirkham</t>
  </si>
  <si>
    <t>Preston Grasshoppers</t>
  </si>
  <si>
    <t>G. Wilson</t>
  </si>
  <si>
    <t>A. Hunton</t>
  </si>
  <si>
    <t>J. Brown</t>
  </si>
  <si>
    <t>M. Pedley</t>
  </si>
  <si>
    <t>G. Glover</t>
  </si>
  <si>
    <t>Wantage</t>
  </si>
  <si>
    <t>Division Seven</t>
  </si>
  <si>
    <t>Avg of declared Avgs: 166.3</t>
  </si>
  <si>
    <t>Avg this round: 168.2</t>
  </si>
  <si>
    <t>Division Eight</t>
  </si>
  <si>
    <t>Avg of declared Avgs: 164.0</t>
  </si>
  <si>
    <t>Avg this round: 161.3</t>
  </si>
  <si>
    <t>J. Thomson</t>
  </si>
  <si>
    <t>M. Humphrey</t>
  </si>
  <si>
    <t>G. Appleby</t>
  </si>
  <si>
    <t>Keswick</t>
  </si>
  <si>
    <t>S. Trevithick</t>
  </si>
  <si>
    <t>A. Simpson</t>
  </si>
  <si>
    <t>T. Mooney</t>
  </si>
  <si>
    <t>R. Hart</t>
  </si>
  <si>
    <t>F. Braganza</t>
  </si>
  <si>
    <t>S. Tomlin</t>
  </si>
  <si>
    <t>D. Grocott</t>
  </si>
  <si>
    <t>J. Sadowski</t>
  </si>
  <si>
    <t>A. Thomas</t>
  </si>
  <si>
    <t>P. Warwick</t>
  </si>
  <si>
    <t>A. Davis</t>
  </si>
  <si>
    <t>T. Wilson</t>
  </si>
  <si>
    <t>A. Reed</t>
  </si>
  <si>
    <t>Little Clacton</t>
  </si>
  <si>
    <t>B. Woolley</t>
  </si>
  <si>
    <t>D. C. J. Poxon</t>
  </si>
  <si>
    <t>Leicester</t>
  </si>
  <si>
    <t>Division Nine</t>
  </si>
  <si>
    <t>Avg of declared Avgs: 162.1</t>
  </si>
  <si>
    <t>Avg this round: 158.7</t>
  </si>
  <si>
    <t>Division Ten</t>
  </si>
  <si>
    <t>Avg of declared Avgs: 160.1</t>
  </si>
  <si>
    <t>Jorja Slater-Morris</t>
  </si>
  <si>
    <t>D. Boddy</t>
  </si>
  <si>
    <t>A. Dart</t>
  </si>
  <si>
    <t>P. Field</t>
  </si>
  <si>
    <t>A. Tew</t>
  </si>
  <si>
    <t>P. E. Harrison</t>
  </si>
  <si>
    <t>I. Jones</t>
  </si>
  <si>
    <t>R. Mead P7.4.7.3</t>
  </si>
  <si>
    <t>R. Ford</t>
  </si>
  <si>
    <t>R. Miller</t>
  </si>
  <si>
    <t>J. Pye</t>
  </si>
  <si>
    <t>C. Phillips</t>
  </si>
  <si>
    <t>K. Stockham</t>
  </si>
  <si>
    <t>Portishead</t>
  </si>
  <si>
    <t>J. Davis</t>
  </si>
  <si>
    <t>A. Ward</t>
  </si>
  <si>
    <t>D. Milner</t>
  </si>
  <si>
    <t>A. McSally</t>
  </si>
  <si>
    <t>D. Cameron</t>
  </si>
  <si>
    <t xml:space="preserve">  Scorer: D Grocott</t>
  </si>
  <si>
    <t>Issue date: 01-Aug-22</t>
  </si>
  <si>
    <t xml:space="preserve">  Challenges must be sent to the scorer and received by: 15-Aug-22</t>
  </si>
  <si>
    <t>Division Eleven</t>
  </si>
  <si>
    <t>Avg of declared Avgs: 158.4</t>
  </si>
  <si>
    <t>Avg this round: 161.9</t>
  </si>
  <si>
    <t>Division Twelve</t>
  </si>
  <si>
    <t>Avg of declared Avgs: 154.9</t>
  </si>
  <si>
    <t>Avg this round: 148.6</t>
  </si>
  <si>
    <t>D. White</t>
  </si>
  <si>
    <t>T. Oakley</t>
  </si>
  <si>
    <t>T. Flynn</t>
  </si>
  <si>
    <t>N. Dixon</t>
  </si>
  <si>
    <t>T. Lumley</t>
  </si>
  <si>
    <t>P. Garrett</t>
  </si>
  <si>
    <t>T. Boddy</t>
  </si>
  <si>
    <t>C. Bowes</t>
  </si>
  <si>
    <t>S. Alexander</t>
  </si>
  <si>
    <t>Penarth</t>
  </si>
  <si>
    <t>I. Foulner</t>
  </si>
  <si>
    <t>R. Collins</t>
  </si>
  <si>
    <t>A. Noble</t>
  </si>
  <si>
    <t>D. Sweeting</t>
  </si>
  <si>
    <t>D. Ellsmore</t>
  </si>
  <si>
    <t>L. Cooper</t>
  </si>
  <si>
    <t>St Andrews</t>
  </si>
  <si>
    <t>J. Geis</t>
  </si>
  <si>
    <t>I. Hutchinson</t>
  </si>
  <si>
    <t>W. F. Hamilton</t>
  </si>
  <si>
    <t>Division Thirteen</t>
  </si>
  <si>
    <t>Avg of declared Avgs: 150.6</t>
  </si>
  <si>
    <t>Avg this round: 151.7</t>
  </si>
  <si>
    <t>Division Fourteen</t>
  </si>
  <si>
    <t>Avg of declared Avgs: 140.7</t>
  </si>
  <si>
    <t>Avg this round: 149.0</t>
  </si>
  <si>
    <t>A. Baxter</t>
  </si>
  <si>
    <t>B. McIntosh</t>
  </si>
  <si>
    <t>M. Arnstein</t>
  </si>
  <si>
    <t>L. Holden</t>
  </si>
  <si>
    <t>Colne</t>
  </si>
  <si>
    <t>P. Harrison</t>
  </si>
  <si>
    <t>N. Calder</t>
  </si>
  <si>
    <t>J. Machin</t>
  </si>
  <si>
    <t>R. Holden</t>
  </si>
  <si>
    <t>T. McGregor</t>
  </si>
  <si>
    <t>E. Thornton</t>
  </si>
  <si>
    <t>O. J. Spence</t>
  </si>
  <si>
    <t>D. Wheeler</t>
  </si>
  <si>
    <t>R. T. Shaw</t>
  </si>
  <si>
    <t>D. Platt</t>
  </si>
  <si>
    <t>D. Fitzpatrick</t>
  </si>
  <si>
    <t>D. Higginbottom P7.4.7.3</t>
  </si>
  <si>
    <t>C. Brown</t>
  </si>
  <si>
    <t>Division Fifteen</t>
  </si>
  <si>
    <t>Avg of declared Avgs: 121.4</t>
  </si>
  <si>
    <t>Avg this round: 132.1</t>
  </si>
  <si>
    <t>E. Smith</t>
  </si>
  <si>
    <t>P. Thornton</t>
  </si>
  <si>
    <t>J. Swift</t>
  </si>
  <si>
    <t>B. Smith</t>
  </si>
  <si>
    <t>P. Baylis</t>
  </si>
  <si>
    <t>O. Edwards</t>
  </si>
  <si>
    <t>P. Wright</t>
  </si>
  <si>
    <t>C. Turner</t>
  </si>
  <si>
    <t>Juniors</t>
  </si>
  <si>
    <t>Avg of declared Avgs: 162.8</t>
  </si>
  <si>
    <t>Avg this round: 163.6</t>
  </si>
  <si>
    <t xml:space="preserve">  Scorer:  See main sheet</t>
  </si>
  <si>
    <t>Seniors</t>
  </si>
  <si>
    <t>Avg of declared Avgs: 180.8</t>
  </si>
  <si>
    <t>Avg this round: 181.3</t>
  </si>
  <si>
    <t>Avg of declared Avgs: 169.4</t>
  </si>
  <si>
    <t>Avg this round: 167.4</t>
  </si>
  <si>
    <t>Avg of declared Avgs: 164.4</t>
  </si>
  <si>
    <t>Avg of declared Avgs: 159.2</t>
  </si>
  <si>
    <t>Avg this round: 159.8</t>
  </si>
  <si>
    <t>Avg of declared Avgs: 147.7</t>
  </si>
  <si>
    <t>Avg this round: 148.7</t>
  </si>
  <si>
    <t>10M Air Pistol - Teams</t>
  </si>
  <si>
    <t>1 Balerno &amp; Currie</t>
  </si>
  <si>
    <t>v</t>
  </si>
  <si>
    <t>6 Bogey515</t>
  </si>
  <si>
    <t>2 Blackpool A</t>
  </si>
  <si>
    <t>5 Penzance &amp; St. Ives A</t>
  </si>
  <si>
    <t>3 City of Truro</t>
  </si>
  <si>
    <t>4 Dumbarton</t>
  </si>
  <si>
    <t>Shot</t>
  </si>
  <si>
    <t>Won</t>
  </si>
  <si>
    <t>Drw</t>
  </si>
  <si>
    <t>Lst</t>
  </si>
  <si>
    <t>Pnt</t>
  </si>
  <si>
    <t>Avg of declared Avgs: 522.2</t>
  </si>
  <si>
    <t>Avg this round: 523.4</t>
  </si>
  <si>
    <t>(Complete teams only)</t>
  </si>
  <si>
    <t>1 Blackburn</t>
  </si>
  <si>
    <t>6 Bogey493</t>
  </si>
  <si>
    <t>D. McNulty sub P7.9.8(5)</t>
  </si>
  <si>
    <t>2 Goodyear RC</t>
  </si>
  <si>
    <t>5 York RI A</t>
  </si>
  <si>
    <t>3 St Giles Yarners</t>
  </si>
  <si>
    <t>4 Vickers</t>
  </si>
  <si>
    <t>D. Boddy sub</t>
  </si>
  <si>
    <t>Avg of declared Avgs: 495.0</t>
  </si>
  <si>
    <t>Avg this round: 488.0</t>
  </si>
  <si>
    <t>1 Blackpool B</t>
  </si>
  <si>
    <t>6 Bogey375</t>
  </si>
  <si>
    <t>2 Keswick</t>
  </si>
  <si>
    <t>5 York RI B</t>
  </si>
  <si>
    <t>3 Leek</t>
  </si>
  <si>
    <t>4 Penzance &amp; St. Ives B</t>
  </si>
  <si>
    <t>Avg of declared Avgs: 437.7</t>
  </si>
  <si>
    <t>Avg this round: 454.0</t>
  </si>
  <si>
    <t>10m Air Pistol - Individuals (Supported rest)</t>
  </si>
  <si>
    <t>Avg of declared Avgs: 182.5</t>
  </si>
  <si>
    <t>Avg this round: 180.6</t>
  </si>
  <si>
    <t>G. Lasseter</t>
  </si>
  <si>
    <t>Glevum</t>
  </si>
  <si>
    <t>G. Cox</t>
  </si>
  <si>
    <t>E. Hatcher</t>
  </si>
  <si>
    <t>D. Boyton</t>
  </si>
  <si>
    <t>S. Davis</t>
  </si>
  <si>
    <t>Old Silhillians</t>
  </si>
  <si>
    <t>S. Jones</t>
  </si>
  <si>
    <t>Avg of declared Avgs: 173.6</t>
  </si>
  <si>
    <t>Avg this round: 172.6</t>
  </si>
  <si>
    <t>B. Beaven</t>
  </si>
  <si>
    <t>Down Hatherley</t>
  </si>
  <si>
    <t>S. Western</t>
  </si>
  <si>
    <t>J. Majewski</t>
  </si>
  <si>
    <t>K. Johns</t>
  </si>
  <si>
    <t>D. Wilkins</t>
  </si>
  <si>
    <t>G. Law</t>
  </si>
  <si>
    <t>G. Sowerby</t>
  </si>
  <si>
    <t>P. Tietze</t>
  </si>
  <si>
    <t>Avg of declared Avgs: 156.8</t>
  </si>
  <si>
    <t>Avg this round: 163.0</t>
  </si>
  <si>
    <t>T. Tunstall</t>
  </si>
  <si>
    <t>M. Bowen</t>
  </si>
  <si>
    <t>N. Beesley</t>
  </si>
  <si>
    <t>P. Webb</t>
  </si>
  <si>
    <t>B. C. Pont</t>
  </si>
  <si>
    <t>T. Reeves</t>
  </si>
  <si>
    <t>M. Bailey</t>
  </si>
  <si>
    <t>P. Turner</t>
  </si>
  <si>
    <t xml:space="preserve">  Scorer: A Hamilton</t>
  </si>
  <si>
    <t>10M Air Rifle - Individuals</t>
  </si>
  <si>
    <t>Avg of declared Avgs: 182.2</t>
  </si>
  <si>
    <t>Avg this round: 183.2</t>
  </si>
  <si>
    <t>R. Law</t>
  </si>
  <si>
    <t>R. Townsend</t>
  </si>
  <si>
    <t>N. Dewing</t>
  </si>
  <si>
    <t>Marlow</t>
  </si>
  <si>
    <t>A. Brown</t>
  </si>
  <si>
    <t>J. MacKenzie</t>
  </si>
  <si>
    <t>S. Banerjee</t>
  </si>
  <si>
    <t>Jubilee</t>
  </si>
  <si>
    <t>E. Matthews</t>
  </si>
  <si>
    <t>Market Drayton</t>
  </si>
  <si>
    <t>Avg of declared Avgs: 159.6</t>
  </si>
  <si>
    <t>Avg this round: 164.6</t>
  </si>
  <si>
    <t>R. Campbell</t>
  </si>
  <si>
    <t>K. Robinson</t>
  </si>
  <si>
    <t>N. Avis</t>
  </si>
  <si>
    <t>R. Mead</t>
  </si>
  <si>
    <t>I. Jones P7.6.3.2</t>
  </si>
  <si>
    <t>M. Hunton</t>
  </si>
  <si>
    <t>Avg of declared Avgs: 143.1</t>
  </si>
  <si>
    <t>Avg this round: 140.4</t>
  </si>
  <si>
    <t>J. Ward</t>
  </si>
  <si>
    <t>Avg of declared Avgs: 91.5</t>
  </si>
  <si>
    <t>Avg this round: 131.2</t>
  </si>
  <si>
    <t>J. Rothwell</t>
  </si>
  <si>
    <t>K. Kuzhanoska</t>
  </si>
  <si>
    <t>I. Drake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</si>
  <si>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</si>
  <si>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</si>
  <si>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</si>
  <si>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</si>
  <si>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</si>
  <si>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</si>
  <si>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171.7</t>
  </si>
  <si>
    <t>10m Air Rifle - Individuals (Supported rest)</t>
  </si>
  <si>
    <t>Avg of declared Avgs: 178.5</t>
  </si>
  <si>
    <t>Avg this round: 178.1</t>
  </si>
  <si>
    <t>S. Moruzzi</t>
  </si>
  <si>
    <t>J. Phillips</t>
  </si>
  <si>
    <t>R. King</t>
  </si>
  <si>
    <t>E. Purcell</t>
  </si>
  <si>
    <t>Avg of declared Avgs: 141.2</t>
  </si>
  <si>
    <t>Avg this round: 164.5</t>
  </si>
  <si>
    <t>I. Vance</t>
  </si>
  <si>
    <t>R. Hoyle</t>
  </si>
  <si>
    <t>J. Rogers</t>
  </si>
  <si>
    <t>A. Whiston</t>
  </si>
  <si>
    <t>20 Yards Pistol - Individuals</t>
  </si>
  <si>
    <t>Avg of declared Avgs: 183.0</t>
  </si>
  <si>
    <t>Avg this round: 139.1</t>
  </si>
  <si>
    <t>Avg of declared Avgs: 166.2</t>
  </si>
  <si>
    <t>Avg this round: 161.6</t>
  </si>
  <si>
    <t>C. Lockwood</t>
  </si>
  <si>
    <t>D. Owen P7.3.3</t>
  </si>
  <si>
    <t>L. Dugan</t>
  </si>
  <si>
    <t>Comber</t>
  </si>
  <si>
    <t>N. Hayes</t>
  </si>
  <si>
    <t>W. Stringer</t>
  </si>
  <si>
    <t>A. Craythorne</t>
  </si>
  <si>
    <t>G. Duff</t>
  </si>
  <si>
    <t>J. Getty</t>
  </si>
  <si>
    <t>S. Morris</t>
  </si>
  <si>
    <t>Avg of declared Avgs: 157.3</t>
  </si>
  <si>
    <t>Avg this round: 160.3</t>
  </si>
  <si>
    <t>Avg of declared Avgs: 149.0</t>
  </si>
  <si>
    <t>Avg this round: 132.0</t>
  </si>
  <si>
    <t>D. McErlain</t>
  </si>
  <si>
    <t>Deddington</t>
  </si>
  <si>
    <t>A. Fellerman</t>
  </si>
  <si>
    <t>R. Paige</t>
  </si>
  <si>
    <t>C. Walker</t>
  </si>
  <si>
    <t>P. Cox</t>
  </si>
  <si>
    <t>P. Bracegirdle</t>
  </si>
  <si>
    <t>D. Horgan</t>
  </si>
  <si>
    <t>Warrington</t>
  </si>
  <si>
    <t>Avg of declared Avgs: 133.1</t>
  </si>
  <si>
    <t>Avg this round: 133.5</t>
  </si>
  <si>
    <t>Avg of declared Avgs: 114.9</t>
  </si>
  <si>
    <t>Avg this round: 83.3</t>
  </si>
  <si>
    <t>T. Earnshaw</t>
  </si>
  <si>
    <t>C. Gilmore P5.2.3</t>
  </si>
  <si>
    <t>P. Rocca</t>
  </si>
  <si>
    <t>S. Mohamed P7.3.3</t>
  </si>
  <si>
    <t>M. McGlennon</t>
  </si>
  <si>
    <t>S. Neale</t>
  </si>
  <si>
    <t>A. Trueick</t>
  </si>
  <si>
    <t>A. German</t>
  </si>
  <si>
    <t xml:space="preserve">  Scorer: O J Spence</t>
  </si>
  <si>
    <t>Avg of declared Avgs: 183.8</t>
  </si>
  <si>
    <t>Avg this round: 126.0</t>
  </si>
  <si>
    <t/>
  </si>
  <si>
    <t>Avg of declared Avgs: 148.7</t>
  </si>
  <si>
    <t>Avg this round: 145.4</t>
  </si>
  <si>
    <t>6 Yards Air Pistol - Individuals</t>
  </si>
  <si>
    <t>Avg of declared Avgs: 155.9</t>
  </si>
  <si>
    <t>P. Lambert</t>
  </si>
  <si>
    <t>P. Trathan</t>
  </si>
  <si>
    <t>Short Range Benchrest A/S (Air Rifle) - Individuals</t>
  </si>
  <si>
    <t>Avg of declared Avgs: 196.2</t>
  </si>
  <si>
    <t>Avg this round: 195.1</t>
  </si>
  <si>
    <t>Cardiff</t>
  </si>
  <si>
    <t>W. Williams</t>
  </si>
  <si>
    <t>P. Kilpin</t>
  </si>
  <si>
    <t>C. Williamson</t>
  </si>
  <si>
    <t>J. Pearson</t>
  </si>
  <si>
    <t>G. Boyer</t>
  </si>
  <si>
    <t>Avg of declared Avgs: 191.5</t>
  </si>
  <si>
    <t>Avg this round: 194.0</t>
  </si>
  <si>
    <t>J. Wilkinson</t>
  </si>
  <si>
    <t>S. Dodds</t>
  </si>
  <si>
    <t>Scotton &amp; Farnham</t>
  </si>
  <si>
    <t>A. Padley</t>
  </si>
  <si>
    <t>R. Chisem</t>
  </si>
  <si>
    <t>Furness Marksmen</t>
  </si>
  <si>
    <t>C. Williams</t>
  </si>
  <si>
    <t>R. Gaunt</t>
  </si>
  <si>
    <t>P. Halliwell</t>
  </si>
  <si>
    <t>GEC (Coventry)</t>
  </si>
  <si>
    <t>Avg of declared Avgs: 186.4</t>
  </si>
  <si>
    <t>Avg this round: 187.0</t>
  </si>
  <si>
    <t>J. Rawnsley</t>
  </si>
  <si>
    <t>A. Rigg</t>
  </si>
  <si>
    <t>R. Maddocks</t>
  </si>
  <si>
    <t>I. Asplen</t>
  </si>
  <si>
    <t>J. Pargetor</t>
  </si>
  <si>
    <t>N. McDonald</t>
  </si>
  <si>
    <t>D. Pitchforth</t>
  </si>
  <si>
    <t>I. Weatherston</t>
  </si>
  <si>
    <t>R. Gough</t>
  </si>
  <si>
    <t>Avg of declared Avgs: 180.5</t>
  </si>
  <si>
    <t>Avg this round: 175.3</t>
  </si>
  <si>
    <t>J. Trinder</t>
  </si>
  <si>
    <t>P. Ward</t>
  </si>
  <si>
    <t>J. Andrews</t>
  </si>
  <si>
    <t>S. Huddleston</t>
  </si>
  <si>
    <t>J. Davidson</t>
  </si>
  <si>
    <t>Ramsgate and Dover</t>
  </si>
  <si>
    <t>J. Browning</t>
  </si>
  <si>
    <t>C. Salisbury</t>
  </si>
  <si>
    <t>S. Abbott</t>
  </si>
  <si>
    <t>Avg of declared Avgs: 162.5</t>
  </si>
  <si>
    <t>Avg this round: 169.3</t>
  </si>
  <si>
    <t>D. Pargetor</t>
  </si>
  <si>
    <t>V. Barr</t>
  </si>
  <si>
    <t>B. Tilbury</t>
  </si>
  <si>
    <t>I. Berridge</t>
  </si>
  <si>
    <t>M. Tansey</t>
  </si>
  <si>
    <t>R. Salt</t>
  </si>
  <si>
    <t>S. Guilbaud</t>
  </si>
  <si>
    <t>R. Halliwell</t>
  </si>
  <si>
    <t xml:space="preserve">  Scorer: J Wright</t>
  </si>
  <si>
    <t>Avg of declared Avgs: 191.8</t>
  </si>
  <si>
    <t>Avg this round: 190.2</t>
  </si>
  <si>
    <t>Short Range Benchrest A/S (Rimfire) - Individuals</t>
  </si>
  <si>
    <t>Avg of declared Avgs: 198.8</t>
  </si>
  <si>
    <t>Avg this round: 189.5</t>
  </si>
  <si>
    <t>D. Philips</t>
  </si>
  <si>
    <t>M. Sisson</t>
  </si>
  <si>
    <t>C. Thorbjornsen</t>
  </si>
  <si>
    <t>S. Thomas</t>
  </si>
  <si>
    <t>J. Cockman</t>
  </si>
  <si>
    <t>Morecambe</t>
  </si>
  <si>
    <t>P. Birmingham</t>
  </si>
  <si>
    <t>M. Longbottom</t>
  </si>
  <si>
    <t>K. Mepham</t>
  </si>
  <si>
    <t>Derby</t>
  </si>
  <si>
    <t>Avg of declared Avgs: 197.8</t>
  </si>
  <si>
    <t>Avg this round: 197.1</t>
  </si>
  <si>
    <t>T. Jones</t>
  </si>
  <si>
    <t>Bolton</t>
  </si>
  <si>
    <t>A. Bruce</t>
  </si>
  <si>
    <t>J. Bernardes</t>
  </si>
  <si>
    <t>A. Moore</t>
  </si>
  <si>
    <t>K. Hancock</t>
  </si>
  <si>
    <t>Watsonians</t>
  </si>
  <si>
    <t>Avg of declared Avgs: 197.2</t>
  </si>
  <si>
    <t>Avg this round: 194.4</t>
  </si>
  <si>
    <t>A. Dewsnip</t>
  </si>
  <si>
    <t>J. Marsh Brown</t>
  </si>
  <si>
    <t>A. Thompson</t>
  </si>
  <si>
    <t>M. Rowan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</si>
  <si>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</si>
  <si>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</si>
  <si>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</si>
  <si>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</si>
  <si>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</si>
  <si>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</si>
  <si>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</si>
  <si>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Avg this round: 196.4</t>
  </si>
  <si>
    <t>D. Love</t>
  </si>
  <si>
    <t>G. Stewart</t>
  </si>
  <si>
    <t>R. Williams</t>
  </si>
  <si>
    <t>R. Cliffe</t>
  </si>
  <si>
    <t>A. Mason</t>
  </si>
  <si>
    <t>D. Bailey</t>
  </si>
  <si>
    <t>P. Lawrence</t>
  </si>
  <si>
    <t>P. Slator</t>
  </si>
  <si>
    <t>D. Casson</t>
  </si>
  <si>
    <t>Avg of declared Avgs: 195.6</t>
  </si>
  <si>
    <t>Avg this round: 197.0</t>
  </si>
  <si>
    <t>A. Barrow</t>
  </si>
  <si>
    <t>M. Eyles</t>
  </si>
  <si>
    <t>S. McLaughlin</t>
  </si>
  <si>
    <t>V. Shutt</t>
  </si>
  <si>
    <t>T. Merlin-Davies</t>
  </si>
  <si>
    <t>D. Allwright</t>
  </si>
  <si>
    <t>S. Westley</t>
  </si>
  <si>
    <t>J. Bambery</t>
  </si>
  <si>
    <t>Avg of declared Avgs: 194.1</t>
  </si>
  <si>
    <t>Avg this round: 193.8</t>
  </si>
  <si>
    <t>G. Nock</t>
  </si>
  <si>
    <t>S. Harris</t>
  </si>
  <si>
    <t>R. Pickering</t>
  </si>
  <si>
    <t>P. Bryan</t>
  </si>
  <si>
    <t>City of Stoke</t>
  </si>
  <si>
    <t>J. Parkes</t>
  </si>
  <si>
    <t>M. Scott</t>
  </si>
  <si>
    <t>W. Faulkner</t>
  </si>
  <si>
    <t>S. Morgans</t>
  </si>
  <si>
    <t>Avg of declared Avgs: 193.1</t>
  </si>
  <si>
    <t>Avg this round: 192.6</t>
  </si>
  <si>
    <t>P. Sewell</t>
  </si>
  <si>
    <t>S. George</t>
  </si>
  <si>
    <t>B. Chappell</t>
  </si>
  <si>
    <t>K. Wightman</t>
  </si>
  <si>
    <t>Kendal</t>
  </si>
  <si>
    <t>A. Ritson</t>
  </si>
  <si>
    <t>R. Moffett</t>
  </si>
  <si>
    <t>A. Chen</t>
  </si>
  <si>
    <t>Robin Hood GC</t>
  </si>
  <si>
    <t>C. Tait</t>
  </si>
  <si>
    <t>Avg of declared Avgs: 191.9</t>
  </si>
  <si>
    <t>Avg this round: 187.6</t>
  </si>
  <si>
    <t>J. Forrest</t>
  </si>
  <si>
    <t>P. Tyler</t>
  </si>
  <si>
    <t>S. Andrews</t>
  </si>
  <si>
    <t>C. Webster</t>
  </si>
  <si>
    <t>M. Morris</t>
  </si>
  <si>
    <t>D. Mills</t>
  </si>
  <si>
    <t>A. Bambery</t>
  </si>
  <si>
    <t>Avg of declared Avgs: 190.3</t>
  </si>
  <si>
    <t>Avg this round: 190.8</t>
  </si>
  <si>
    <t>J. Parker</t>
  </si>
  <si>
    <t>R. Chapman</t>
  </si>
  <si>
    <t>Hawick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</si>
  <si>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</si>
  <si>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</si>
  <si>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</si>
  <si>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</si>
  <si>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</si>
  <si>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</si>
  <si>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</si>
  <si>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188.2</t>
  </si>
  <si>
    <t>D. Bromley</t>
  </si>
  <si>
    <t>D. Wells</t>
  </si>
  <si>
    <t>J. Wood P0.13(-10)</t>
  </si>
  <si>
    <t>P. Gore</t>
  </si>
  <si>
    <t>M. Felton</t>
  </si>
  <si>
    <t>M. Morgans</t>
  </si>
  <si>
    <t>N. Booth</t>
  </si>
  <si>
    <t>R. Page</t>
  </si>
  <si>
    <t>N. Williams</t>
  </si>
  <si>
    <t>Avg of declared Avgs: 186.3</t>
  </si>
  <si>
    <t>Avg this round: 186.0</t>
  </si>
  <si>
    <t>J. Davey</t>
  </si>
  <si>
    <t>I. Allsop</t>
  </si>
  <si>
    <t>J. McMorran</t>
  </si>
  <si>
    <t>G. Smith</t>
  </si>
  <si>
    <t>R. Ward</t>
  </si>
  <si>
    <t>J. Bartlam</t>
  </si>
  <si>
    <t>H. Kallay</t>
  </si>
  <si>
    <t>Rugeley</t>
  </si>
  <si>
    <t>Avg this round: 182.6</t>
  </si>
  <si>
    <t>R. Rollinson</t>
  </si>
  <si>
    <t>A. Holmes</t>
  </si>
  <si>
    <t>K. Thorbjornsen</t>
  </si>
  <si>
    <t>G. Jones</t>
  </si>
  <si>
    <t>S. Vincent</t>
  </si>
  <si>
    <t>A. Moss</t>
  </si>
  <si>
    <t>J. Kerr</t>
  </si>
  <si>
    <t>Q. Tang</t>
  </si>
  <si>
    <t>K. Hayes</t>
  </si>
  <si>
    <t>Avg of declared Avgs: 181.2</t>
  </si>
  <si>
    <t>Avg this round: 183.6</t>
  </si>
  <si>
    <t>A. Nixon</t>
  </si>
  <si>
    <t>B. Lindon</t>
  </si>
  <si>
    <t>K. Blackmore</t>
  </si>
  <si>
    <t>C. Salway</t>
  </si>
  <si>
    <t>S. Russell</t>
  </si>
  <si>
    <t>J.S.P.C.</t>
  </si>
  <si>
    <t>N. Cowdrey</t>
  </si>
  <si>
    <t>M. Payne</t>
  </si>
  <si>
    <t>M. Curran</t>
  </si>
  <si>
    <t>K. Smallwood</t>
  </si>
  <si>
    <t>Avg of declared Avgs: 179.3</t>
  </si>
  <si>
    <t>Avg this round: 182.0</t>
  </si>
  <si>
    <t>R. Wegener-Salway</t>
  </si>
  <si>
    <t>J. Payne</t>
  </si>
  <si>
    <t>P. Van-Parys</t>
  </si>
  <si>
    <t>A. Power P7.4.7.4</t>
  </si>
  <si>
    <t>R. Bruce</t>
  </si>
  <si>
    <t>N. Spencer</t>
  </si>
  <si>
    <t>Avg of declared Avgs: 175.8</t>
  </si>
  <si>
    <t>Avg this round: 177.0</t>
  </si>
  <si>
    <t>G. F. Wilkinson</t>
  </si>
  <si>
    <t>P. Lovett</t>
  </si>
  <si>
    <t>M. Saunders</t>
  </si>
  <si>
    <t>J. Lee</t>
  </si>
  <si>
    <t>S. Beech</t>
  </si>
  <si>
    <t>K. Lovett</t>
  </si>
  <si>
    <t xml:space="preserve">  Scorer: J Thomson</t>
  </si>
  <si>
    <t>Division Sixteen</t>
  </si>
  <si>
    <t>Avg of declared Avgs: 164.5</t>
  </si>
  <si>
    <t>Avg this round: 152.8</t>
  </si>
  <si>
    <t>R. Mallinson</t>
  </si>
  <si>
    <t>C. Teer</t>
  </si>
  <si>
    <t>M. Taylor P0.13(-25)</t>
  </si>
  <si>
    <t>M. Turnbull P5.2.1/7.6.3.2</t>
  </si>
  <si>
    <t>A. Foy</t>
  </si>
  <si>
    <t>C. Boyd</t>
  </si>
  <si>
    <t>R. Oldland</t>
  </si>
  <si>
    <t>Division Seventeen</t>
  </si>
  <si>
    <t>Avg of declared Avgs: 148.8</t>
  </si>
  <si>
    <t>G. Lyell P0.13(-18)</t>
  </si>
  <si>
    <t>C. Amos P0.13(-21)</t>
  </si>
  <si>
    <t>S. Cockman</t>
  </si>
  <si>
    <t>S. Bury</t>
  </si>
  <si>
    <t>J. Armstrong</t>
  </si>
  <si>
    <t>K. Dillon</t>
  </si>
  <si>
    <t>F. Holden</t>
  </si>
  <si>
    <t>Avg this round: 198.7</t>
  </si>
  <si>
    <t>Avg of declared Avgs: 194.0</t>
  </si>
  <si>
    <t>Avg this round: 195.6</t>
  </si>
  <si>
    <t>Avg of declared Avgs: 178.1</t>
  </si>
  <si>
    <t>Avg this round: 171.4</t>
  </si>
  <si>
    <t>M. Turnbull</t>
  </si>
  <si>
    <t>Short Range Benchrest A/S (Rimfire) - Teams</t>
  </si>
  <si>
    <t>1 Chichester A</t>
  </si>
  <si>
    <t>6 Warrington A</t>
  </si>
  <si>
    <t>R. Ellans</t>
  </si>
  <si>
    <t>delay</t>
  </si>
  <si>
    <t>J. Peart</t>
  </si>
  <si>
    <t>C. Wade</t>
  </si>
  <si>
    <t>2 Chichester B</t>
  </si>
  <si>
    <t>5 Penarth A</t>
  </si>
  <si>
    <t>D. Bishop</t>
  </si>
  <si>
    <t>A. Christofi</t>
  </si>
  <si>
    <t>A. Sadler</t>
  </si>
  <si>
    <t>3 East Antrim</t>
  </si>
  <si>
    <t>4 GEC (Coventry)</t>
  </si>
  <si>
    <t>Avg of declared Avgs: 588.5</t>
  </si>
  <si>
    <t>Avg this round: 580.6</t>
  </si>
  <si>
    <t>1 Chichester C</t>
  </si>
  <si>
    <t>6 York RI A</t>
  </si>
  <si>
    <t>J. Curtan</t>
  </si>
  <si>
    <t>C. Edwards</t>
  </si>
  <si>
    <t>W. Williamson P7.8.3</t>
  </si>
  <si>
    <t>2 Crewe</t>
  </si>
  <si>
    <t>5 Warrington B</t>
  </si>
  <si>
    <t>3 Furness Marksmen</t>
  </si>
  <si>
    <t>4 Goodyear RC A</t>
  </si>
  <si>
    <t>Avg of declared Avgs: 576.3</t>
  </si>
  <si>
    <t>Avg this round: 574.8</t>
  </si>
  <si>
    <t>1 Goodyear RC B</t>
  </si>
  <si>
    <t>6 Bogey525</t>
  </si>
  <si>
    <t>2 Penarth B</t>
  </si>
  <si>
    <t>3 Penarth C</t>
  </si>
  <si>
    <t>4 Robin Hood GC</t>
  </si>
  <si>
    <t>D. Ward</t>
  </si>
  <si>
    <t>Avg of declared Avgs: 544.8</t>
  </si>
  <si>
    <t>Avg this round: 548.4</t>
  </si>
  <si>
    <t>Gallery Rifle Any Sights - Individuals</t>
  </si>
  <si>
    <t>Avg of declared Avgs: 195.3</t>
  </si>
  <si>
    <t>Avg this round: 194.6</t>
  </si>
  <si>
    <t>Avg of declared Avgs: 192.5</t>
  </si>
  <si>
    <t>Avg this round: 194.8</t>
  </si>
  <si>
    <t>C. Thompson</t>
  </si>
  <si>
    <t>J. Sinclair</t>
  </si>
  <si>
    <t>D. Rees</t>
  </si>
  <si>
    <t>M. Loader</t>
  </si>
  <si>
    <t>W. Pow</t>
  </si>
  <si>
    <t>D. Green</t>
  </si>
  <si>
    <t>D. Crawford</t>
  </si>
  <si>
    <t>N. King</t>
  </si>
  <si>
    <t>P. Dean</t>
  </si>
  <si>
    <t>C. Blyth</t>
  </si>
  <si>
    <t>Avg of declared Avgs: 190.0</t>
  </si>
  <si>
    <t>Avg this round: 188.3</t>
  </si>
  <si>
    <t>Avg this round: 184.3</t>
  </si>
  <si>
    <t>S. Booth</t>
  </si>
  <si>
    <t>Hensall</t>
  </si>
  <si>
    <t>C. Oswald</t>
  </si>
  <si>
    <t>J. Thompson</t>
  </si>
  <si>
    <t>L. Williams</t>
  </si>
  <si>
    <t>I. Waghorn</t>
  </si>
  <si>
    <t>B. Newman</t>
  </si>
  <si>
    <t>C. Parratt</t>
  </si>
  <si>
    <t>Felton</t>
  </si>
  <si>
    <t>C. Waters</t>
  </si>
  <si>
    <t>D. Nicoll</t>
  </si>
  <si>
    <t>Avg of declared Avgs: 181.6</t>
  </si>
  <si>
    <t>Avg of declared Avgs: 171.7</t>
  </si>
  <si>
    <t>Avg this round: 173.2</t>
  </si>
  <si>
    <t>H. Marshall</t>
  </si>
  <si>
    <t>J. Paterson</t>
  </si>
  <si>
    <t>A. Norley</t>
  </si>
  <si>
    <t>D. Smith</t>
  </si>
  <si>
    <t>Bishop Auckland</t>
  </si>
  <si>
    <t>T. Coggins</t>
  </si>
  <si>
    <t>C. Wood</t>
  </si>
  <si>
    <t>A. Greenlees</t>
  </si>
  <si>
    <t>C. Gilmore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</si>
  <si>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</si>
  <si>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</si>
  <si>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</si>
  <si>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</si>
  <si>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193.6</t>
  </si>
  <si>
    <t>Avg this round: 180.7</t>
  </si>
  <si>
    <t>Gallery Rifle Iron Sights - Individuals</t>
  </si>
  <si>
    <t>Avg this round: 193.1</t>
  </si>
  <si>
    <t>Avg of declared Avgs: 189.0</t>
  </si>
  <si>
    <t>P. Danvers</t>
  </si>
  <si>
    <t>R. Gascoyne</t>
  </si>
  <si>
    <t>N. Andrews</t>
  </si>
  <si>
    <t>M. Leese</t>
  </si>
  <si>
    <t>B. Roberts</t>
  </si>
  <si>
    <t>N. Gray</t>
  </si>
  <si>
    <t>B. Leese</t>
  </si>
  <si>
    <t>D. Ingham</t>
  </si>
  <si>
    <t>A. Cadman</t>
  </si>
  <si>
    <t>Avg of declared Avgs: 184.1</t>
  </si>
  <si>
    <t>Avg this round: 184.1</t>
  </si>
  <si>
    <t>Avg of declared Avgs: 182.0</t>
  </si>
  <si>
    <t>Avg this round: 179.9</t>
  </si>
  <si>
    <t>J. Chouler</t>
  </si>
  <si>
    <t>K. Upton</t>
  </si>
  <si>
    <t>A. Dodd</t>
  </si>
  <si>
    <t>J. Morris</t>
  </si>
  <si>
    <t>Penrhiwpal</t>
  </si>
  <si>
    <t>T. Creed</t>
  </si>
  <si>
    <t>M. Preston</t>
  </si>
  <si>
    <t>R. Ker</t>
  </si>
  <si>
    <t>J. Lytollis</t>
  </si>
  <si>
    <t>A. Powell</t>
  </si>
  <si>
    <t>A. Battrick</t>
  </si>
  <si>
    <t>G. Newsholme P5.2.3</t>
  </si>
  <si>
    <t>B. Cadman</t>
  </si>
  <si>
    <t>J. Hall</t>
  </si>
  <si>
    <t>Avg of declared Avgs: 180.1</t>
  </si>
  <si>
    <t>Avg this round: 175.4</t>
  </si>
  <si>
    <t>Avg of declared Avgs: 175.6</t>
  </si>
  <si>
    <t>M. Richardson</t>
  </si>
  <si>
    <t>M. Brewis</t>
  </si>
  <si>
    <t>S. Dalziel</t>
  </si>
  <si>
    <t>G. Rees</t>
  </si>
  <si>
    <t>S. Logan</t>
  </si>
  <si>
    <t>S. Alston</t>
  </si>
  <si>
    <t>J. Thurley</t>
  </si>
  <si>
    <t>P. Hurcumb</t>
  </si>
  <si>
    <t>J. Boulton</t>
  </si>
  <si>
    <t>T. Somerton</t>
  </si>
  <si>
    <t>Avg of declared Avgs: 168.6</t>
  </si>
  <si>
    <t>Avg this round: 167.9</t>
  </si>
  <si>
    <t>Avg of declared Avgs: 163.1</t>
  </si>
  <si>
    <t>Avg this round: 167.3</t>
  </si>
  <si>
    <t>K. Davidson</t>
  </si>
  <si>
    <t>A. Currant</t>
  </si>
  <si>
    <t>H. Powell</t>
  </si>
  <si>
    <t>I. Balshaw</t>
  </si>
  <si>
    <t>J. Lawson</t>
  </si>
  <si>
    <t>S. Vincett</t>
  </si>
  <si>
    <t>C. Stones</t>
  </si>
  <si>
    <t>R. Crowder</t>
  </si>
  <si>
    <t>Avg of declared Avgs: 153.7</t>
  </si>
  <si>
    <t>R. Johnson</t>
  </si>
  <si>
    <t>E. Thurley</t>
  </si>
  <si>
    <t>Avg of declared Avgs: 189.1</t>
  </si>
  <si>
    <t>Avg this round: 186.5</t>
  </si>
  <si>
    <t>Avg of declared Avgs: 175.3</t>
  </si>
  <si>
    <t>Avg this round: 173.4</t>
  </si>
  <si>
    <t>Long Barrelled Pistol - Individuals</t>
  </si>
  <si>
    <t>Avg of declared Avgs: 186.1</t>
  </si>
  <si>
    <t>Avg this round: 183.9</t>
  </si>
  <si>
    <t>A. Colman</t>
  </si>
  <si>
    <t>I. Henderson</t>
  </si>
  <si>
    <t>Avg of declared Avgs: 171.9</t>
  </si>
  <si>
    <t>Avg this round: 162.5</t>
  </si>
  <si>
    <t>S. Rees</t>
  </si>
  <si>
    <t>G. Newsholme</t>
  </si>
  <si>
    <t>S. Hutchinson</t>
  </si>
  <si>
    <t>Avg of declared Avgs: 148.6</t>
  </si>
  <si>
    <t>R. Carter</t>
  </si>
  <si>
    <t>J. Moffat</t>
  </si>
  <si>
    <t>N. Thompson</t>
  </si>
  <si>
    <t>J. McCluskey</t>
  </si>
  <si>
    <t xml:space="preserve">  Scorer: R Gascoyne</t>
  </si>
  <si>
    <t>Avg of declared Avgs: 171.5</t>
  </si>
  <si>
    <t>Avg this round: 170.1</t>
  </si>
  <si>
    <t>22 Rifle Long Range Prone (50 Yds/Mts) - Individuals</t>
  </si>
  <si>
    <t>Avg this round: 191.2</t>
  </si>
  <si>
    <t>A. Hirst</t>
  </si>
  <si>
    <t>W. Phelps</t>
  </si>
  <si>
    <t>Llantrisant</t>
  </si>
  <si>
    <t>A. Germain</t>
  </si>
  <si>
    <t>L. Webster</t>
  </si>
  <si>
    <t>N. Harcus</t>
  </si>
  <si>
    <t>S. Jacklin</t>
  </si>
  <si>
    <t>P. G. Barnett</t>
  </si>
  <si>
    <t>Avg of declared Avgs: 188.2</t>
  </si>
  <si>
    <t>Avg this round: 186.4</t>
  </si>
  <si>
    <t>A. Smith</t>
  </si>
  <si>
    <t>J. O'Neill</t>
  </si>
  <si>
    <t>K. L. Dinkel</t>
  </si>
  <si>
    <t>I. Thomas</t>
  </si>
  <si>
    <t>C. Norton</t>
  </si>
  <si>
    <t>P. Bailey</t>
  </si>
  <si>
    <t>Avg of declared Avgs: 185.1</t>
  </si>
  <si>
    <t>Avg this round: 184.8</t>
  </si>
  <si>
    <t>B. Cooke-Duffy</t>
  </si>
  <si>
    <t>S. Steele</t>
  </si>
  <si>
    <t>T. McFarland</t>
  </si>
  <si>
    <t>A. Tyler</t>
  </si>
  <si>
    <t>P. Hawkins</t>
  </si>
  <si>
    <t>D. N. Price</t>
  </si>
  <si>
    <t>N. Morewood</t>
  </si>
  <si>
    <t>Avg of declared Avgs: 176.3</t>
  </si>
  <si>
    <t>J. C. Smith</t>
  </si>
  <si>
    <t>P. Yokoyama</t>
  </si>
  <si>
    <t>G. Garrett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</si>
  <si>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</si>
  <si>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</si>
  <si>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</si>
  <si>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</si>
  <si>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</si>
  <si>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</si>
  <si>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188.0</t>
  </si>
  <si>
    <t>Long Range Any Sights 100 Yards - Individuals</t>
  </si>
  <si>
    <t>Avg of declared Avgs: 191.4</t>
  </si>
  <si>
    <t>Avg this round: 190.0</t>
  </si>
  <si>
    <t>S. Murray</t>
  </si>
  <si>
    <t>Avg of declared Avgs: 184.6</t>
  </si>
  <si>
    <t>Avg this round: 180.4</t>
  </si>
  <si>
    <t>J. Jablonski</t>
  </si>
  <si>
    <t>Avg this round: 182.7</t>
  </si>
  <si>
    <t>Muzzle Loading Pistol - Individuals</t>
  </si>
  <si>
    <t>Avg of declared Avgs: 87.7</t>
  </si>
  <si>
    <t>Avg this round: 89.6</t>
  </si>
  <si>
    <t>G. Collins</t>
  </si>
  <si>
    <t>R. Singleton</t>
  </si>
  <si>
    <t>S. Rankine</t>
  </si>
  <si>
    <t>Avg of declared Avgs: 69.4</t>
  </si>
  <si>
    <t>Avg this round: 69.4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</si>
  <si>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</si>
  <si>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</si>
  <si>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</si>
  <si>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</si>
  <si>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</si>
  <si>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</si>
  <si>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88.2</t>
  </si>
  <si>
    <t>Muzzle Loading Revolver - Individuals</t>
  </si>
  <si>
    <t>Avg of declared Avgs: 84.8</t>
  </si>
  <si>
    <t>Avg this round: 82.1</t>
  </si>
  <si>
    <t>V. Little</t>
  </si>
  <si>
    <t>G. Upton</t>
  </si>
  <si>
    <t>K. Gillespie</t>
  </si>
  <si>
    <t>J. McKay</t>
  </si>
  <si>
    <t>Ballymena</t>
  </si>
  <si>
    <t>Avg of declared Avgs: 68.6</t>
  </si>
  <si>
    <t>Avg this round: 71.2</t>
  </si>
  <si>
    <t>J. Wright</t>
  </si>
  <si>
    <t>P. McBride</t>
  </si>
  <si>
    <t>H. Murray</t>
  </si>
  <si>
    <t>Rapid Fire Air Pistol - Individuals</t>
  </si>
  <si>
    <t>Avg of declared Avgs: 158.7</t>
  </si>
  <si>
    <t>Avg this round: 162.7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</si>
  <si>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</si>
  <si>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</si>
  <si>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</si>
  <si>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</si>
  <si>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268.8</t>
  </si>
  <si>
    <t>T. Young</t>
  </si>
  <si>
    <t>W. Jenkins</t>
  </si>
  <si>
    <t>Avg of declared Avgs: 256.0</t>
  </si>
  <si>
    <t>Avg this round: 254.7</t>
  </si>
  <si>
    <t>M. Carter</t>
  </si>
  <si>
    <t>Avg of declared Avgs: 223.2</t>
  </si>
  <si>
    <t>Avg this round: 214.0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</si>
  <si>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</si>
  <si>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</si>
  <si>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</si>
  <si>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</si>
  <si>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</si>
  <si>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244.3</t>
  </si>
  <si>
    <t>22 Rifle Short Range - Individuals</t>
  </si>
  <si>
    <t>Avg of declared Avgs: 98.0</t>
  </si>
  <si>
    <t>Avg this round: 95.8</t>
  </si>
  <si>
    <t>Avg of declared Avgs: 96.5</t>
  </si>
  <si>
    <t>A. R. Anderson</t>
  </si>
  <si>
    <t>G. Weekes</t>
  </si>
  <si>
    <t>Newquay</t>
  </si>
  <si>
    <t>D. Strachan</t>
  </si>
  <si>
    <t>Dunfermline</t>
  </si>
  <si>
    <t>T. Chittenden</t>
  </si>
  <si>
    <t>Workington</t>
  </si>
  <si>
    <t>T. Bryan</t>
  </si>
  <si>
    <t>B. Paillusson</t>
  </si>
  <si>
    <t>Leyland Motors</t>
  </si>
  <si>
    <t>N. Georgeson</t>
  </si>
  <si>
    <t>M. Baeron</t>
  </si>
  <si>
    <t>J. Beardsley</t>
  </si>
  <si>
    <t>J. Godsell</t>
  </si>
  <si>
    <t>S. Kay</t>
  </si>
  <si>
    <t>J. Kay</t>
  </si>
  <si>
    <t>C. Stirling</t>
  </si>
  <si>
    <t>J. Bradfield</t>
  </si>
  <si>
    <t>x</t>
  </si>
  <si>
    <t>K. Nixon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</si>
  <si>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</si>
  <si>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</si>
  <si>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</si>
  <si>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</si>
  <si>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94.9</t>
  </si>
  <si>
    <t>Avg of declared Avgs: 94.1</t>
  </si>
  <si>
    <t>Avg this round: 94.5</t>
  </si>
  <si>
    <t>K. Revell</t>
  </si>
  <si>
    <t>K. Scott</t>
  </si>
  <si>
    <t>L. Payne</t>
  </si>
  <si>
    <t>J. Allen</t>
  </si>
  <si>
    <t>A. Angus</t>
  </si>
  <si>
    <t>H. Bramwell</t>
  </si>
  <si>
    <t>P. Cook</t>
  </si>
  <si>
    <t>M. Whitehead</t>
  </si>
  <si>
    <t>R. Beer</t>
  </si>
  <si>
    <t>Y. Bave</t>
  </si>
  <si>
    <t>P. Shone</t>
  </si>
  <si>
    <t>Avg of declared Avgs: 93.0</t>
  </si>
  <si>
    <t>Avg this round: 90.4</t>
  </si>
  <si>
    <t>Avg of declared Avgs: 91.1</t>
  </si>
  <si>
    <t>Avg this round: 90.6</t>
  </si>
  <si>
    <t>I. Burton</t>
  </si>
  <si>
    <t>M. Maxwell</t>
  </si>
  <si>
    <t>M. Bryan</t>
  </si>
  <si>
    <t>B. Holmes</t>
  </si>
  <si>
    <t>S. Nicklin</t>
  </si>
  <si>
    <t>A. Galbraith</t>
  </si>
  <si>
    <t>M. Galbraith</t>
  </si>
  <si>
    <t>W. Potter</t>
  </si>
  <si>
    <t>Barry Plastics</t>
  </si>
  <si>
    <t>A. Beck</t>
  </si>
  <si>
    <t>D. Hollingsworth P5.2.1</t>
  </si>
  <si>
    <t>C. Harrison</t>
  </si>
  <si>
    <t>J. du Heaume</t>
  </si>
  <si>
    <t>J. Booth</t>
  </si>
  <si>
    <t>G. A. Smith</t>
  </si>
  <si>
    <t>D. Urquhart</t>
  </si>
  <si>
    <t>Avg of declared Avgs: 89.1</t>
  </si>
  <si>
    <t>Avg this round: 90.8</t>
  </si>
  <si>
    <t>Avg of declared Avgs: 86.5</t>
  </si>
  <si>
    <t>Avg this round: 81.4</t>
  </si>
  <si>
    <t>M. Caton</t>
  </si>
  <si>
    <t>S. Clarke</t>
  </si>
  <si>
    <t>B. Rose</t>
  </si>
  <si>
    <t>L. Jolly</t>
  </si>
  <si>
    <t>P. Ager</t>
  </si>
  <si>
    <t>A. Edgar</t>
  </si>
  <si>
    <t>D. Shire</t>
  </si>
  <si>
    <t>R. Budd</t>
  </si>
  <si>
    <t>R. Caunt</t>
  </si>
  <si>
    <t>P. Leviston</t>
  </si>
  <si>
    <t>A. Bramwell</t>
  </si>
  <si>
    <t>K. Karle</t>
  </si>
  <si>
    <t>I. Bryan</t>
  </si>
  <si>
    <t>J. Hankin</t>
  </si>
  <si>
    <t>Avg of declared Avgs: 83.3</t>
  </si>
  <si>
    <t>Avg this round: 79.6</t>
  </si>
  <si>
    <t>A. Ryles</t>
  </si>
  <si>
    <t>K. McCrindle</t>
  </si>
  <si>
    <t>B. Faulkner</t>
  </si>
  <si>
    <t>N. Eastwood</t>
  </si>
  <si>
    <t>R. Robinson</t>
  </si>
  <si>
    <t>Avg of declared Avgs: 107.1</t>
  </si>
  <si>
    <t>Avg this round: 95.3</t>
  </si>
  <si>
    <t>Avg of declared Avgs: 88.8</t>
  </si>
  <si>
    <t>Avg this round: 89.2</t>
  </si>
  <si>
    <t>22 Rifle Short Range - Teams</t>
  </si>
  <si>
    <t>6 Penarth A</t>
  </si>
  <si>
    <t>R. Bain</t>
  </si>
  <si>
    <t>2 Blackpool</t>
  </si>
  <si>
    <t>5 Kendal B</t>
  </si>
  <si>
    <t>3 Dunfermline A</t>
  </si>
  <si>
    <t>4 Kendal A</t>
  </si>
  <si>
    <t>Avg of declared Avgs: 574.0</t>
  </si>
  <si>
    <t>Avg this round: 566.8</t>
  </si>
  <si>
    <t>1 Barry Plastics</t>
  </si>
  <si>
    <t>6 Workington</t>
  </si>
  <si>
    <t>K. McCrindle P5.2.1+5.2.1</t>
  </si>
  <si>
    <t>N. Eastwood (sub)</t>
  </si>
  <si>
    <t>2 Dunfermline B</t>
  </si>
  <si>
    <t>5 Penarth B</t>
  </si>
  <si>
    <t>3 Kendal C</t>
  </si>
  <si>
    <t>4 Kendal D</t>
  </si>
  <si>
    <t>Avg of declared Avgs: 539.5</t>
  </si>
  <si>
    <t>Avg this round: 543.4</t>
  </si>
  <si>
    <t>Sport Rifle - Individuals</t>
  </si>
  <si>
    <t>Avg this round: 96.6</t>
  </si>
  <si>
    <t>Avg of declared Avgs: 93.9</t>
  </si>
  <si>
    <t>Avg this round: 91.1</t>
  </si>
  <si>
    <t>A. McGrugan</t>
  </si>
  <si>
    <t>R. Ellsmore</t>
  </si>
  <si>
    <t>S. Chambers</t>
  </si>
  <si>
    <t>T. Yates</t>
  </si>
  <si>
    <t>R. Cornish</t>
  </si>
  <si>
    <t>N. Veitch</t>
  </si>
  <si>
    <t>S. Stafford</t>
  </si>
  <si>
    <t>S. Rogers</t>
  </si>
  <si>
    <t>M. Rudge</t>
  </si>
  <si>
    <t>K. Price</t>
  </si>
  <si>
    <t>C. Donaldson</t>
  </si>
  <si>
    <t>Avg of declared Avgs: 91.9</t>
  </si>
  <si>
    <t>Avg this round: 87.8</t>
  </si>
  <si>
    <t>Avg of declared Avgs: 90.6</t>
  </si>
  <si>
    <t>Avg this round: 89.0</t>
  </si>
  <si>
    <t>K. Bathers</t>
  </si>
  <si>
    <t>B. Wells</t>
  </si>
  <si>
    <t>W. M. Pow</t>
  </si>
  <si>
    <t>D. Nelson</t>
  </si>
  <si>
    <t>J. Bray</t>
  </si>
  <si>
    <t>J. Wilson</t>
  </si>
  <si>
    <t>A. Trinder</t>
  </si>
  <si>
    <t>C. Smith</t>
  </si>
  <si>
    <t>Avg of declared Avgs: 90.0</t>
  </si>
  <si>
    <t>Avg this round: 81.5</t>
  </si>
  <si>
    <t>Avg this round: 88.4</t>
  </si>
  <si>
    <t>D. Nowell</t>
  </si>
  <si>
    <t>S. Spencley</t>
  </si>
  <si>
    <t>J. Jack</t>
  </si>
  <si>
    <t>Redcraig</t>
  </si>
  <si>
    <t>C. Jones</t>
  </si>
  <si>
    <t>J. Voisey</t>
  </si>
  <si>
    <t>J. McAdam</t>
  </si>
  <si>
    <t>A. Bathers</t>
  </si>
  <si>
    <t>I. Scott P7.4.2</t>
  </si>
  <si>
    <t>Avg this round: 90.0</t>
  </si>
  <si>
    <t>Avg of declared Avgs: 86.7</t>
  </si>
  <si>
    <t>Avg this round: 87.6</t>
  </si>
  <si>
    <t>M. Gray</t>
  </si>
  <si>
    <t>A. Ginn</t>
  </si>
  <si>
    <t>S. Cybaniak</t>
  </si>
  <si>
    <t>R. MacLean</t>
  </si>
  <si>
    <t>D. Arkwright</t>
  </si>
  <si>
    <t>S. Anderson</t>
  </si>
  <si>
    <t>J. Latson</t>
  </si>
  <si>
    <t>D. Henderson</t>
  </si>
  <si>
    <t>E. B. Dobson</t>
  </si>
  <si>
    <t>Avg of declared Avgs: 85.7</t>
  </si>
  <si>
    <t>Avg this round: 86.0</t>
  </si>
  <si>
    <t>Avg this round: 83.9</t>
  </si>
  <si>
    <t>J. Hodgson</t>
  </si>
  <si>
    <t>L. McFarland</t>
  </si>
  <si>
    <t>J. Shaw</t>
  </si>
  <si>
    <t>M. Arkwright</t>
  </si>
  <si>
    <t>M. Broom</t>
  </si>
  <si>
    <t>T. Morton</t>
  </si>
  <si>
    <t>M. Carr</t>
  </si>
  <si>
    <t>S. Clements</t>
  </si>
  <si>
    <t>T. Thomas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</si>
  <si>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</si>
  <si>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</si>
  <si>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</si>
  <si>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</si>
  <si>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</si>
  <si>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84.5</t>
  </si>
  <si>
    <t>Avg of declared Avgs: 82.9</t>
  </si>
  <si>
    <t>Avg this round: 80.0</t>
  </si>
  <si>
    <t>D. Booth</t>
  </si>
  <si>
    <t>J. H. Marshall</t>
  </si>
  <si>
    <t>P. Bowles</t>
  </si>
  <si>
    <t>P. Hancock</t>
  </si>
  <si>
    <t>P. Goldthorpe</t>
  </si>
  <si>
    <t>M. Power</t>
  </si>
  <si>
    <t>C. Bullock</t>
  </si>
  <si>
    <t>D. Stafford</t>
  </si>
  <si>
    <t>P. Ross</t>
  </si>
  <si>
    <t>S. Hayman</t>
  </si>
  <si>
    <t>T. Clayton</t>
  </si>
  <si>
    <t>N. Sanderson</t>
  </si>
  <si>
    <t>R. Riley</t>
  </si>
  <si>
    <t>Avg of declared Avgs: 81.7</t>
  </si>
  <si>
    <t>Avg this round: 82.3</t>
  </si>
  <si>
    <t>Avg of declared Avgs: 80.8</t>
  </si>
  <si>
    <t>Avg this round: 76.1</t>
  </si>
  <si>
    <t>S. Taylforth</t>
  </si>
  <si>
    <t>E. Swain</t>
  </si>
  <si>
    <t>J. Kendrick</t>
  </si>
  <si>
    <t>P. Monaghan</t>
  </si>
  <si>
    <t>A. Napoleon</t>
  </si>
  <si>
    <t>M. Crooks</t>
  </si>
  <si>
    <t>H. Wilkinson</t>
  </si>
  <si>
    <t>R. Sowerbutts</t>
  </si>
  <si>
    <t>Avg of declared Avgs: 79.8</t>
  </si>
  <si>
    <t>Avg this round: 85.3</t>
  </si>
  <si>
    <t>Avg of declared Avgs: 78.6</t>
  </si>
  <si>
    <t>Avg this round: 70.3</t>
  </si>
  <si>
    <t>A. Williams</t>
  </si>
  <si>
    <t>K. Taylor</t>
  </si>
  <si>
    <t>P. Wawick</t>
  </si>
  <si>
    <t>B. Jones</t>
  </si>
  <si>
    <t>J. Wood</t>
  </si>
  <si>
    <t>K. Stone</t>
  </si>
  <si>
    <t>S. Bullock</t>
  </si>
  <si>
    <t>Avg of declared Avgs: 76.3</t>
  </si>
  <si>
    <t>Avg this round: 80.8</t>
  </si>
  <si>
    <t>Division Eighteen</t>
  </si>
  <si>
    <t>Avg of declared Avgs: 74.4</t>
  </si>
  <si>
    <t>Avg this round: 75.0</t>
  </si>
  <si>
    <t>C. Middlemore</t>
  </si>
  <si>
    <t>R. Beale</t>
  </si>
  <si>
    <t>B. Murphy</t>
  </si>
  <si>
    <t>K. Harrison</t>
  </si>
  <si>
    <t>C. Plag</t>
  </si>
  <si>
    <t>P. Johnson</t>
  </si>
  <si>
    <t>G. Crosby</t>
  </si>
  <si>
    <t>L. Talbot</t>
  </si>
  <si>
    <t>J. Wray</t>
  </si>
  <si>
    <t>Division Nineteen</t>
  </si>
  <si>
    <t>Avg of declared Avgs: 67.6</t>
  </si>
  <si>
    <t>Avg this round: 66.3</t>
  </si>
  <si>
    <t>I. Middlemore</t>
  </si>
  <si>
    <t>C. Morris</t>
  </si>
  <si>
    <t>J. Gillion</t>
  </si>
  <si>
    <t>G. Wilkinson</t>
  </si>
  <si>
    <t>M. Thornton</t>
  </si>
  <si>
    <t xml:space="preserve">  Scorer: K Wightman</t>
  </si>
  <si>
    <t>Avg this round: 81.3</t>
  </si>
  <si>
    <t>Avg of declared Avgs: 88.0</t>
  </si>
  <si>
    <t>Avg this round: 88.9</t>
  </si>
  <si>
    <t>Avg of declared Avgs: 84.4</t>
  </si>
  <si>
    <t>Avg this round: 84.4</t>
  </si>
  <si>
    <t>Avg this round: 79.1</t>
  </si>
  <si>
    <t>Avg of declared Avgs: 74.8</t>
  </si>
  <si>
    <t>Avg this round: 71.5</t>
  </si>
  <si>
    <t>Sport Rifle - Teams</t>
  </si>
  <si>
    <t>1 Kendal</t>
  </si>
  <si>
    <t>6 Warrington</t>
  </si>
  <si>
    <t>2 Market Drayton A</t>
  </si>
  <si>
    <t>5 Vickers</t>
  </si>
  <si>
    <t>D. Phillips Res</t>
  </si>
  <si>
    <t>3 Penzance &amp; St. Ives</t>
  </si>
  <si>
    <t>4 Sunderland A</t>
  </si>
  <si>
    <t>Avg of declared Avgs: 547.8</t>
  </si>
  <si>
    <t>Avg this round: 553.7</t>
  </si>
  <si>
    <t>1 Leek</t>
  </si>
  <si>
    <t>6 Bogey465</t>
  </si>
  <si>
    <t>J. Machin Res</t>
  </si>
  <si>
    <t>2 Market Drayton B</t>
  </si>
  <si>
    <t>5 Sunderland C</t>
  </si>
  <si>
    <t>3 Penarth</t>
  </si>
  <si>
    <t>4 Sunderland B</t>
  </si>
  <si>
    <t>Avg of declared Avgs: 494.8</t>
  </si>
  <si>
    <t>Avg this round: 502.0</t>
  </si>
  <si>
    <t>Short Range Standard Pistol - Individuals</t>
  </si>
  <si>
    <t>Avg of declared Avgs: 263.6</t>
  </si>
  <si>
    <t>Avg this round: 264.3</t>
  </si>
  <si>
    <t>Avg of declared Avgs: 225.5</t>
  </si>
  <si>
    <t>Avg this round: 219.8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</si>
  <si>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</si>
  <si>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</si>
  <si>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</si>
  <si>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</si>
  <si>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</si>
  <si>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</si>
  <si>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</si>
  <si>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</si>
  <si>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</si>
  <si>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</si>
  <si>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</si>
  <si>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</si>
  <si>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</si>
  <si>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</si>
  <si>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</si>
  <si>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</si>
  <si>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</si>
  <si>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</si>
  <si>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</si>
  <si>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</si>
  <si>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</si>
  <si>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</si>
  <si>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</si>
  <si>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</si>
  <si>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I. Scott</t>
  </si>
  <si>
    <t>M. Young</t>
  </si>
  <si>
    <t>Avg of declared Avgs: 197.0</t>
  </si>
  <si>
    <t>H. Ayre</t>
  </si>
  <si>
    <t>R. Birchall</t>
  </si>
  <si>
    <t>W. Latimer P7.4.2x2</t>
  </si>
  <si>
    <t>M. McDowell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</si>
  <si>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</si>
  <si>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</si>
  <si>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</si>
  <si>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</si>
  <si>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</si>
  <si>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</si>
  <si>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</si>
  <si>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</si>
  <si>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</si>
  <si>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</si>
  <si>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</si>
  <si>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</si>
  <si>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</si>
  <si>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</si>
  <si>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</si>
  <si>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</si>
  <si>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</si>
  <si>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</si>
  <si>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</si>
  <si>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</si>
  <si>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</si>
  <si>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</si>
  <si>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</si>
  <si>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</si>
  <si>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</si>
  <si>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</si>
  <si>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</si>
  <si>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</si>
  <si>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</si>
  <si>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</t>
  </si>
  <si>
    <t>Avg of declared Avgs: 190.1</t>
  </si>
  <si>
    <t>D. Dobson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</si>
  <si>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</si>
  <si>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</si>
  <si>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</si>
  <si>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</si>
  <si>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</si>
  <si>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</si>
  <si>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</si>
  <si>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</si>
  <si>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</si>
  <si>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W. Stringer P5.2.3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</si>
  <si>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</si>
  <si>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</si>
  <si>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</si>
  <si>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</si>
  <si>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</si>
  <si>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</si>
  <si>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</si>
  <si>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</si>
  <si>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</si>
  <si>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</si>
  <si>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</si>
  <si>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</si>
  <si>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</si>
  <si>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W. Latimer</t>
  </si>
  <si>
    <t>Avg of declared Avgs: 192.8</t>
  </si>
  <si>
    <t>Avg of declared Avgs: 186.0</t>
  </si>
  <si>
    <t>Avg this round: 192.5</t>
  </si>
  <si>
    <t>Avg this round: 188.7</t>
  </si>
  <si>
    <t>Avg this round: 191.3</t>
  </si>
  <si>
    <t>Avg this round: 198.1</t>
  </si>
  <si>
    <t>Avg this round: 181.0</t>
  </si>
  <si>
    <t>Avg this round: 194.1</t>
  </si>
  <si>
    <t>Avg this round: 190.9</t>
  </si>
  <si>
    <t>Avg this round: 193.9</t>
  </si>
  <si>
    <t>Avg this round: 194.9</t>
  </si>
  <si>
    <t>Avg this round: 195.0</t>
  </si>
  <si>
    <t>Avg this round: 192.0</t>
  </si>
  <si>
    <t>Avg this round: 185.0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</si>
  <si>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</si>
  <si>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</si>
  <si>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</si>
  <si>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</si>
  <si>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</si>
  <si>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</si>
  <si>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</si>
  <si>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</si>
  <si>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</si>
  <si>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</si>
  <si>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</si>
  <si>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</si>
  <si>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</si>
  <si>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</si>
  <si>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</si>
  <si>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</si>
  <si>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</si>
  <si>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</si>
  <si>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</si>
  <si>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</si>
  <si>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</si>
  <si>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</si>
  <si>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</si>
  <si>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</si>
  <si>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</si>
  <si>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</si>
  <si>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</si>
  <si>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</si>
  <si>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</si>
  <si>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</si>
  <si>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</si>
  <si>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</si>
  <si>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</si>
  <si>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</si>
  <si>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</si>
  <si>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</si>
  <si>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</si>
  <si>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</si>
  <si>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</si>
  <si>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</si>
  <si>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</si>
  <si>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</si>
  <si>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</si>
  <si>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</si>
  <si>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</si>
  <si>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</si>
  <si>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</si>
  <si>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</si>
  <si>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</si>
  <si>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</si>
  <si>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</si>
  <si>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</si>
  <si>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</si>
  <si>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</si>
  <si>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</si>
  <si>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</si>
  <si>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</si>
  <si>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</si>
  <si>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</si>
  <si>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</si>
  <si>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</si>
  <si>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</si>
  <si>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</si>
  <si>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</si>
  <si>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</si>
  <si>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6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</si>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</sst>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1"/>
      <name val="Calibri"/>
      <family val="2"/>
      <scheme val="minor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00B0F0"/>
        <bgColor indexed="64"/>
      </patternFill>
    </fill>
    <fill>
      <patternFill patternType="solid">
        <fgColor rgb="FF808080"/>
        <bgColor rgb="FF969696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6" fillId="0" borderId="0"/>
    <xf numFmtId="0" fontId="22" fillId="0" borderId="0"/>
    <xf numFmtId="0" fontId="23" fillId="0" borderId="0"/>
    <xf numFmtId="0" fontId="25" fillId="0" borderId="0" applyBorder="0" applyProtection="0">
      <alignment vertical="top" wrapText="1"/>
    </xf>
    <xf numFmtId="0" fontId="26" fillId="0" borderId="0"/>
    <xf numFmtId="0" fontId="27" fillId="0" borderId="0" applyNumberFormat="0" applyFill="0" applyBorder="0" applyProtection="0">
      <alignment vertical="top" wrapText="1"/>
    </xf>
  </cellStyleXfs>
  <cellXfs count="36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9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2" borderId="8" xfId="2" applyFont="1" applyFill="1" applyBorder="1"/>
    <xf numFmtId="15" fontId="5" fillId="0" borderId="0" xfId="2" applyNumberFormat="1" applyFont="1" applyAlignment="1">
      <alignment horizontal="right"/>
    </xf>
    <xf numFmtId="0" fontId="10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/>
    <xf numFmtId="0" fontId="10" fillId="0" borderId="14" xfId="0" applyFont="1" applyBorder="1"/>
    <xf numFmtId="0" fontId="10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0" fillId="2" borderId="12" xfId="0" applyFont="1" applyFill="1" applyBorder="1"/>
    <xf numFmtId="0" fontId="9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2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2" applyFont="1"/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4" fontId="5" fillId="0" borderId="0" xfId="2" applyNumberFormat="1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3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2" fillId="0" borderId="0" xfId="0" applyFont="1"/>
    <xf numFmtId="0" fontId="11" fillId="2" borderId="7" xfId="2" applyFont="1" applyFill="1" applyBorder="1"/>
    <xf numFmtId="0" fontId="5" fillId="2" borderId="7" xfId="2" applyFont="1" applyFill="1" applyBorder="1"/>
    <xf numFmtId="0" fontId="10" fillId="0" borderId="18" xfId="0" applyFont="1" applyBorder="1"/>
    <xf numFmtId="0" fontId="10" fillId="0" borderId="9" xfId="0" applyFont="1" applyBorder="1"/>
    <xf numFmtId="0" fontId="10" fillId="0" borderId="19" xfId="0" applyFont="1" applyBorder="1"/>
    <xf numFmtId="0" fontId="10" fillId="0" borderId="7" xfId="0" applyFont="1" applyBorder="1"/>
    <xf numFmtId="0" fontId="10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5" fontId="5" fillId="0" borderId="5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5" fillId="0" borderId="0" xfId="2" applyNumberFormat="1" applyFont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5" fillId="0" borderId="9" xfId="2" applyNumberFormat="1" applyFont="1" applyBorder="1"/>
    <xf numFmtId="165" fontId="5" fillId="0" borderId="8" xfId="2" applyNumberFormat="1" applyFont="1" applyBorder="1"/>
    <xf numFmtId="165" fontId="5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165" fontId="5" fillId="2" borderId="8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right"/>
    </xf>
    <xf numFmtId="165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5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5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5" fontId="5" fillId="0" borderId="12" xfId="2" applyNumberFormat="1" applyFont="1" applyBorder="1"/>
    <xf numFmtId="165" fontId="5" fillId="0" borderId="14" xfId="2" applyNumberFormat="1" applyFont="1" applyBorder="1"/>
    <xf numFmtId="164" fontId="5" fillId="0" borderId="18" xfId="2" applyNumberFormat="1" applyFont="1" applyBorder="1"/>
    <xf numFmtId="0" fontId="5" fillId="0" borderId="9" xfId="0" applyFont="1" applyBorder="1"/>
    <xf numFmtId="166" fontId="5" fillId="0" borderId="9" xfId="0" applyNumberFormat="1" applyFont="1" applyBorder="1"/>
    <xf numFmtId="0" fontId="5" fillId="0" borderId="19" xfId="0" applyFont="1" applyBorder="1"/>
    <xf numFmtId="166" fontId="5" fillId="0" borderId="8" xfId="2" applyNumberFormat="1" applyFont="1" applyBorder="1"/>
    <xf numFmtId="164" fontId="5" fillId="0" borderId="7" xfId="2" applyNumberFormat="1" applyFont="1" applyBorder="1"/>
    <xf numFmtId="0" fontId="5" fillId="0" borderId="11" xfId="0" applyFont="1" applyBorder="1" applyAlignment="1">
      <alignment horizontal="left"/>
    </xf>
    <xf numFmtId="166" fontId="5" fillId="0" borderId="12" xfId="2" applyNumberFormat="1" applyFont="1" applyBorder="1"/>
    <xf numFmtId="165" fontId="5" fillId="2" borderId="12" xfId="2" applyNumberFormat="1" applyFont="1" applyFill="1" applyBorder="1"/>
    <xf numFmtId="166" fontId="10" fillId="0" borderId="9" xfId="0" applyNumberFormat="1" applyFont="1" applyBorder="1"/>
    <xf numFmtId="166" fontId="10" fillId="0" borderId="8" xfId="0" applyNumberFormat="1" applyFont="1" applyBorder="1"/>
    <xf numFmtId="166" fontId="10" fillId="0" borderId="12" xfId="0" applyNumberFormat="1" applyFont="1" applyBorder="1"/>
    <xf numFmtId="164" fontId="5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5" fillId="4" borderId="8" xfId="2" applyFont="1" applyFill="1" applyBorder="1"/>
    <xf numFmtId="0" fontId="5" fillId="4" borderId="12" xfId="2" applyFont="1" applyFill="1" applyBorder="1"/>
    <xf numFmtId="0" fontId="17" fillId="0" borderId="0" xfId="3" applyFont="1"/>
    <xf numFmtId="0" fontId="18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9" fillId="0" borderId="0" xfId="3" applyFont="1"/>
    <xf numFmtId="0" fontId="8" fillId="0" borderId="0" xfId="3" applyFont="1"/>
    <xf numFmtId="0" fontId="20" fillId="0" borderId="1" xfId="3" applyFont="1" applyBorder="1" applyAlignment="1">
      <alignment horizontal="center"/>
    </xf>
    <xf numFmtId="0" fontId="18" fillId="0" borderId="2" xfId="3" applyFont="1" applyBorder="1"/>
    <xf numFmtId="0" fontId="18" fillId="0" borderId="20" xfId="3" applyFont="1" applyBorder="1"/>
    <xf numFmtId="0" fontId="18" fillId="0" borderId="16" xfId="3" applyFont="1" applyBorder="1"/>
    <xf numFmtId="0" fontId="18" fillId="0" borderId="21" xfId="3" applyFont="1" applyBorder="1"/>
    <xf numFmtId="0" fontId="18" fillId="0" borderId="2" xfId="3" applyFont="1" applyBorder="1" applyAlignment="1">
      <alignment horizontal="right"/>
    </xf>
    <xf numFmtId="0" fontId="18" fillId="0" borderId="3" xfId="3" applyFont="1" applyBorder="1" applyAlignment="1">
      <alignment horizontal="right"/>
    </xf>
    <xf numFmtId="0" fontId="18" fillId="0" borderId="4" xfId="3" applyFont="1" applyBorder="1" applyAlignment="1">
      <alignment horizontal="center"/>
    </xf>
    <xf numFmtId="0" fontId="18" fillId="0" borderId="5" xfId="3" applyFont="1" applyBorder="1" applyAlignment="1">
      <alignment horizontal="left"/>
    </xf>
    <xf numFmtId="0" fontId="18" fillId="0" borderId="5" xfId="3" applyFont="1" applyBorder="1"/>
    <xf numFmtId="0" fontId="18" fillId="0" borderId="6" xfId="3" applyFont="1" applyBorder="1"/>
    <xf numFmtId="0" fontId="18" fillId="0" borderId="7" xfId="3" applyFont="1" applyBorder="1" applyAlignment="1">
      <alignment horizontal="center"/>
    </xf>
    <xf numFmtId="0" fontId="18" fillId="0" borderId="8" xfId="3" applyFont="1" applyBorder="1" applyAlignment="1">
      <alignment horizontal="left"/>
    </xf>
    <xf numFmtId="0" fontId="18" fillId="0" borderId="8" xfId="3" applyFont="1" applyBorder="1"/>
    <xf numFmtId="0" fontId="18" fillId="0" borderId="9" xfId="3" applyFont="1" applyBorder="1"/>
    <xf numFmtId="0" fontId="18" fillId="0" borderId="10" xfId="3" applyFont="1" applyBorder="1"/>
    <xf numFmtId="0" fontId="18" fillId="0" borderId="11" xfId="3" applyFont="1" applyBorder="1" applyAlignment="1">
      <alignment horizontal="center"/>
    </xf>
    <xf numFmtId="0" fontId="18" fillId="0" borderId="12" xfId="3" applyFont="1" applyBorder="1" applyAlignment="1">
      <alignment horizontal="left"/>
    </xf>
    <xf numFmtId="0" fontId="18" fillId="0" borderId="12" xfId="3" applyFont="1" applyBorder="1"/>
    <xf numFmtId="0" fontId="18" fillId="0" borderId="13" xfId="3" applyFont="1" applyBorder="1"/>
    <xf numFmtId="0" fontId="18" fillId="0" borderId="14" xfId="3" applyFont="1" applyBorder="1"/>
    <xf numFmtId="15" fontId="18" fillId="0" borderId="0" xfId="3" applyNumberFormat="1" applyFont="1" applyAlignment="1">
      <alignment horizontal="right"/>
    </xf>
    <xf numFmtId="0" fontId="21" fillId="0" borderId="5" xfId="3" applyFont="1" applyBorder="1"/>
    <xf numFmtId="0" fontId="21" fillId="0" borderId="6" xfId="3" applyFont="1" applyBorder="1"/>
    <xf numFmtId="0" fontId="21" fillId="0" borderId="7" xfId="3" applyFont="1" applyBorder="1" applyAlignment="1">
      <alignment horizontal="center"/>
    </xf>
    <xf numFmtId="0" fontId="21" fillId="0" borderId="8" xfId="3" applyFont="1" applyBorder="1"/>
    <xf numFmtId="0" fontId="21" fillId="0" borderId="10" xfId="3" applyFont="1" applyBorder="1"/>
    <xf numFmtId="0" fontId="21" fillId="0" borderId="11" xfId="3" applyFont="1" applyBorder="1" applyAlignment="1">
      <alignment horizontal="center"/>
    </xf>
    <xf numFmtId="0" fontId="21" fillId="0" borderId="12" xfId="3" applyFont="1" applyBorder="1"/>
    <xf numFmtId="0" fontId="21" fillId="0" borderId="14" xfId="3" applyFont="1" applyBorder="1"/>
    <xf numFmtId="0" fontId="21" fillId="0" borderId="0" xfId="3" applyFont="1"/>
    <xf numFmtId="0" fontId="17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18" fillId="0" borderId="0" xfId="4" applyFont="1"/>
    <xf numFmtId="0" fontId="8" fillId="0" borderId="0" xfId="4" applyFont="1"/>
    <xf numFmtId="0" fontId="18" fillId="0" borderId="0" xfId="3" applyFont="1" applyAlignment="1">
      <alignment horizontal="center"/>
    </xf>
    <xf numFmtId="0" fontId="21" fillId="0" borderId="4" xfId="3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9" fillId="0" borderId="5" xfId="0" applyFont="1" applyBorder="1" applyAlignment="1">
      <alignment horizontal="left"/>
    </xf>
    <xf numFmtId="0" fontId="24" fillId="0" borderId="8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31" xfId="6" applyFont="1" applyBorder="1" applyAlignment="1" applyProtection="1">
      <alignment horizontal="center"/>
    </xf>
    <xf numFmtId="0" fontId="17" fillId="0" borderId="32" xfId="6" applyFont="1" applyBorder="1" applyAlignment="1" applyProtection="1"/>
    <xf numFmtId="1" fontId="17" fillId="0" borderId="32" xfId="6" applyNumberFormat="1" applyFont="1" applyBorder="1" applyAlignment="1" applyProtection="1"/>
    <xf numFmtId="0" fontId="18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8" fillId="0" borderId="0" xfId="6" applyNumberFormat="1" applyFont="1" applyBorder="1" applyAlignment="1" applyProtection="1"/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/>
    </xf>
    <xf numFmtId="0" fontId="19" fillId="0" borderId="33" xfId="6" applyFont="1" applyBorder="1" applyAlignment="1" applyProtection="1">
      <alignment horizontal="center"/>
    </xf>
    <xf numFmtId="0" fontId="19" fillId="0" borderId="0" xfId="6" applyFont="1" applyBorder="1" applyAlignment="1" applyProtection="1"/>
    <xf numFmtId="0" fontId="8" fillId="0" borderId="0" xfId="6" applyFont="1" applyBorder="1" applyAlignment="1" applyProtection="1"/>
    <xf numFmtId="0" fontId="19" fillId="0" borderId="0" xfId="7" applyFont="1"/>
    <xf numFmtId="1" fontId="18" fillId="0" borderId="1" xfId="6" applyNumberFormat="1" applyFont="1" applyBorder="1" applyAlignment="1" applyProtection="1">
      <alignment horizontal="center"/>
    </xf>
    <xf numFmtId="0" fontId="18" fillId="0" borderId="2" xfId="6" applyFont="1" applyBorder="1" applyAlignment="1" applyProtection="1"/>
    <xf numFmtId="0" fontId="18" fillId="0" borderId="2" xfId="6" applyFont="1" applyBorder="1" applyAlignment="1" applyProtection="1">
      <alignment horizontal="right"/>
    </xf>
    <xf numFmtId="0" fontId="18" fillId="0" borderId="3" xfId="6" applyFont="1" applyBorder="1" applyAlignment="1" applyProtection="1">
      <alignment horizontal="right"/>
    </xf>
    <xf numFmtId="0" fontId="18" fillId="0" borderId="4" xfId="6" applyFont="1" applyBorder="1" applyAlignment="1" applyProtection="1">
      <alignment horizontal="center"/>
    </xf>
    <xf numFmtId="0" fontId="18" fillId="0" borderId="5" xfId="6" applyFont="1" applyBorder="1" applyAlignment="1" applyProtection="1"/>
    <xf numFmtId="0" fontId="18" fillId="0" borderId="6" xfId="6" applyFont="1" applyBorder="1" applyAlignment="1" applyProtection="1"/>
    <xf numFmtId="0" fontId="18" fillId="0" borderId="0" xfId="7" applyFont="1"/>
    <xf numFmtId="0" fontId="18" fillId="0" borderId="5" xfId="7" applyFont="1" applyBorder="1"/>
    <xf numFmtId="0" fontId="18" fillId="0" borderId="6" xfId="7" applyFont="1" applyBorder="1"/>
    <xf numFmtId="0" fontId="18" fillId="0" borderId="7" xfId="6" applyFont="1" applyBorder="1" applyAlignment="1" applyProtection="1">
      <alignment horizontal="center"/>
    </xf>
    <xf numFmtId="0" fontId="18" fillId="0" borderId="8" xfId="7" applyFont="1" applyBorder="1"/>
    <xf numFmtId="0" fontId="18" fillId="0" borderId="9" xfId="6" applyFont="1" applyBorder="1" applyAlignment="1" applyProtection="1"/>
    <xf numFmtId="0" fontId="18" fillId="0" borderId="10" xfId="7" applyFont="1" applyBorder="1"/>
    <xf numFmtId="0" fontId="18" fillId="0" borderId="8" xfId="6" applyFont="1" applyBorder="1" applyAlignment="1" applyProtection="1"/>
    <xf numFmtId="0" fontId="18" fillId="0" borderId="10" xfId="6" applyFont="1" applyBorder="1" applyAlignment="1" applyProtection="1"/>
    <xf numFmtId="0" fontId="18" fillId="0" borderId="11" xfId="6" applyFont="1" applyBorder="1" applyAlignment="1" applyProtection="1">
      <alignment horizontal="center"/>
    </xf>
    <xf numFmtId="0" fontId="18" fillId="0" borderId="12" xfId="7" applyFont="1" applyBorder="1"/>
    <xf numFmtId="0" fontId="18" fillId="0" borderId="13" xfId="6" applyFont="1" applyBorder="1" applyAlignment="1" applyProtection="1"/>
    <xf numFmtId="0" fontId="18" fillId="0" borderId="14" xfId="7" applyFont="1" applyBorder="1"/>
    <xf numFmtId="0" fontId="18" fillId="0" borderId="12" xfId="6" applyFont="1" applyBorder="1" applyAlignment="1" applyProtection="1"/>
    <xf numFmtId="15" fontId="18" fillId="0" borderId="0" xfId="7" applyNumberFormat="1" applyFont="1" applyAlignment="1">
      <alignment horizontal="right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5" fillId="0" borderId="36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6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37" xfId="8" applyNumberFormat="1" applyFont="1" applyFill="1" applyBorder="1" applyAlignment="1"/>
    <xf numFmtId="0" fontId="5" fillId="0" borderId="37" xfId="8" applyNumberFormat="1" applyFont="1" applyFill="1" applyBorder="1" applyAlignment="1">
      <alignment horizontal="right"/>
    </xf>
    <xf numFmtId="0" fontId="5" fillId="0" borderId="38" xfId="8" applyNumberFormat="1" applyFont="1" applyFill="1" applyBorder="1" applyAlignment="1">
      <alignment horizontal="right"/>
    </xf>
    <xf numFmtId="1" fontId="5" fillId="0" borderId="39" xfId="8" applyNumberFormat="1" applyFont="1" applyFill="1" applyBorder="1" applyAlignment="1">
      <alignment horizontal="center"/>
    </xf>
    <xf numFmtId="0" fontId="5" fillId="0" borderId="40" xfId="8" applyNumberFormat="1" applyFont="1" applyFill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5" fillId="0" borderId="41" xfId="8" applyNumberFormat="1" applyFont="1" applyFill="1" applyBorder="1" applyAlignment="1"/>
    <xf numFmtId="0" fontId="5" fillId="0" borderId="41" xfId="0" applyFont="1" applyBorder="1"/>
    <xf numFmtId="0" fontId="5" fillId="0" borderId="42" xfId="0" applyFont="1" applyBorder="1"/>
    <xf numFmtId="0" fontId="10" fillId="0" borderId="41" xfId="0" applyFont="1" applyBorder="1"/>
    <xf numFmtId="0" fontId="10" fillId="0" borderId="42" xfId="0" applyFont="1" applyBorder="1"/>
    <xf numFmtId="0" fontId="5" fillId="0" borderId="9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5" fillId="0" borderId="12" xfId="8" applyNumberFormat="1" applyFont="1" applyFill="1" applyBorder="1" applyAlignment="1"/>
    <xf numFmtId="0" fontId="17" fillId="0" borderId="31" xfId="6" applyFont="1" applyBorder="1" applyAlignment="1" applyProtection="1"/>
    <xf numFmtId="0" fontId="17" fillId="0" borderId="0" xfId="6" applyFont="1" applyBorder="1" applyAlignment="1" applyProtection="1"/>
    <xf numFmtId="0" fontId="17" fillId="0" borderId="0" xfId="7" applyFont="1"/>
    <xf numFmtId="0" fontId="18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18" fillId="0" borderId="15" xfId="7" applyFont="1" applyBorder="1"/>
    <xf numFmtId="0" fontId="18" fillId="0" borderId="16" xfId="7" applyFont="1" applyBorder="1"/>
    <xf numFmtId="1" fontId="20" fillId="0" borderId="16" xfId="7" applyNumberFormat="1" applyFont="1" applyBorder="1"/>
    <xf numFmtId="0" fontId="18" fillId="0" borderId="16" xfId="7" applyFont="1" applyBorder="1" applyAlignment="1">
      <alignment horizontal="right"/>
    </xf>
    <xf numFmtId="0" fontId="18" fillId="0" borderId="17" xfId="7" applyFont="1" applyBorder="1" applyAlignment="1">
      <alignment horizontal="right"/>
    </xf>
    <xf numFmtId="0" fontId="16" fillId="0" borderId="0" xfId="3" applyAlignment="1">
      <alignment horizontal="center"/>
    </xf>
    <xf numFmtId="0" fontId="18" fillId="0" borderId="22" xfId="7" applyFont="1" applyBorder="1"/>
    <xf numFmtId="0" fontId="18" fillId="0" borderId="43" xfId="7" applyFont="1" applyBorder="1"/>
    <xf numFmtId="0" fontId="18" fillId="0" borderId="44" xfId="7" applyFont="1" applyBorder="1"/>
    <xf numFmtId="0" fontId="18" fillId="0" borderId="9" xfId="7" applyFont="1" applyBorder="1"/>
    <xf numFmtId="0" fontId="18" fillId="0" borderId="19" xfId="7" applyFont="1" applyBorder="1"/>
    <xf numFmtId="0" fontId="18" fillId="0" borderId="25" xfId="7" applyFont="1" applyBorder="1"/>
    <xf numFmtId="0" fontId="18" fillId="0" borderId="26" xfId="7" applyFont="1" applyBorder="1"/>
    <xf numFmtId="0" fontId="18" fillId="0" borderId="27" xfId="7" applyFont="1" applyBorder="1"/>
    <xf numFmtId="0" fontId="18" fillId="0" borderId="28" xfId="7" applyFont="1" applyBorder="1"/>
    <xf numFmtId="0" fontId="18" fillId="0" borderId="29" xfId="7" applyFont="1" applyBorder="1"/>
    <xf numFmtId="0" fontId="18" fillId="0" borderId="30" xfId="7" applyFont="1" applyBorder="1"/>
    <xf numFmtId="0" fontId="18" fillId="0" borderId="39" xfId="7" applyFont="1" applyBorder="1"/>
    <xf numFmtId="0" fontId="18" fillId="0" borderId="37" xfId="7" applyFont="1" applyBorder="1" applyAlignment="1">
      <alignment horizontal="right"/>
    </xf>
    <xf numFmtId="0" fontId="18" fillId="0" borderId="38" xfId="7" applyFont="1" applyBorder="1" applyAlignment="1">
      <alignment horizontal="right"/>
    </xf>
    <xf numFmtId="0" fontId="18" fillId="0" borderId="18" xfId="7" applyFont="1" applyBorder="1"/>
    <xf numFmtId="0" fontId="21" fillId="0" borderId="0" xfId="7" applyFont="1"/>
    <xf numFmtId="0" fontId="18" fillId="0" borderId="7" xfId="3" applyFont="1" applyBorder="1" applyAlignment="1">
      <alignment horizontal="left"/>
    </xf>
    <xf numFmtId="0" fontId="28" fillId="0" borderId="0" xfId="7" applyFont="1"/>
    <xf numFmtId="0" fontId="18" fillId="0" borderId="7" xfId="7" applyFont="1" applyBorder="1"/>
    <xf numFmtId="0" fontId="18" fillId="0" borderId="11" xfId="7" applyFont="1" applyBorder="1"/>
    <xf numFmtId="0" fontId="18" fillId="5" borderId="0" xfId="7" applyFont="1" applyFill="1"/>
    <xf numFmtId="0" fontId="18" fillId="5" borderId="0" xfId="7" applyFont="1" applyFill="1" applyAlignment="1">
      <alignment horizontal="center"/>
    </xf>
    <xf numFmtId="0" fontId="20" fillId="0" borderId="0" xfId="3" applyFont="1"/>
    <xf numFmtId="0" fontId="21" fillId="0" borderId="18" xfId="3" applyFont="1" applyBorder="1"/>
    <xf numFmtId="0" fontId="21" fillId="0" borderId="9" xfId="3" applyFont="1" applyBorder="1"/>
    <xf numFmtId="0" fontId="21" fillId="0" borderId="19" xfId="3" applyFont="1" applyBorder="1"/>
    <xf numFmtId="0" fontId="21" fillId="0" borderId="7" xfId="3" applyFont="1" applyBorder="1"/>
    <xf numFmtId="0" fontId="21" fillId="0" borderId="11" xfId="3" applyFont="1" applyBorder="1"/>
    <xf numFmtId="15" fontId="18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39" xfId="5" applyFont="1" applyBorder="1" applyAlignment="1">
      <alignment horizontal="center"/>
    </xf>
    <xf numFmtId="0" fontId="5" fillId="0" borderId="37" xfId="5" applyFont="1" applyBorder="1"/>
    <xf numFmtId="0" fontId="5" fillId="0" borderId="37" xfId="5" applyFont="1" applyBorder="1" applyAlignment="1">
      <alignment horizontal="right"/>
    </xf>
    <xf numFmtId="0" fontId="5" fillId="0" borderId="38" xfId="5" applyFont="1" applyBorder="1" applyAlignment="1">
      <alignment horizontal="right"/>
    </xf>
    <xf numFmtId="0" fontId="5" fillId="0" borderId="40" xfId="5" applyFont="1" applyBorder="1" applyAlignment="1">
      <alignment horizontal="center"/>
    </xf>
    <xf numFmtId="0" fontId="5" fillId="0" borderId="41" xfId="2" applyFont="1" applyBorder="1"/>
    <xf numFmtId="0" fontId="5" fillId="0" borderId="41" xfId="5" applyFont="1" applyBorder="1"/>
    <xf numFmtId="0" fontId="5" fillId="0" borderId="42" xfId="2" applyFont="1" applyBorder="1"/>
    <xf numFmtId="0" fontId="5" fillId="0" borderId="42" xfId="5" applyFont="1" applyBorder="1"/>
    <xf numFmtId="0" fontId="10" fillId="0" borderId="45" xfId="0" applyFont="1" applyBorder="1"/>
    <xf numFmtId="0" fontId="12" fillId="0" borderId="39" xfId="2" applyFont="1" applyBorder="1" applyAlignment="1">
      <alignment horizontal="center"/>
    </xf>
    <xf numFmtId="0" fontId="5" fillId="0" borderId="37" xfId="2" applyFont="1" applyBorder="1"/>
    <xf numFmtId="0" fontId="5" fillId="0" borderId="46" xfId="2" applyFont="1" applyBorder="1"/>
    <xf numFmtId="0" fontId="5" fillId="0" borderId="37" xfId="2" applyFont="1" applyBorder="1" applyAlignment="1">
      <alignment horizontal="right"/>
    </xf>
    <xf numFmtId="0" fontId="5" fillId="0" borderId="38" xfId="2" applyFont="1" applyBorder="1" applyAlignment="1">
      <alignment horizontal="right"/>
    </xf>
    <xf numFmtId="165" fontId="5" fillId="0" borderId="9" xfId="2" applyNumberFormat="1" applyFont="1" applyBorder="1" applyAlignment="1">
      <alignment horizontal="right"/>
    </xf>
    <xf numFmtId="165" fontId="24" fillId="0" borderId="9" xfId="2" applyNumberFormat="1" applyFont="1" applyBorder="1" applyAlignment="1">
      <alignment horizontal="right"/>
    </xf>
    <xf numFmtId="165" fontId="24" fillId="0" borderId="8" xfId="2" applyNumberFormat="1" applyFont="1" applyBorder="1" applyAlignment="1">
      <alignment horizontal="right"/>
    </xf>
    <xf numFmtId="165" fontId="24" fillId="0" borderId="8" xfId="0" applyNumberFormat="1" applyFont="1" applyBorder="1" applyAlignment="1">
      <alignment horizontal="right"/>
    </xf>
    <xf numFmtId="0" fontId="5" fillId="0" borderId="40" xfId="2" applyFont="1" applyBorder="1" applyAlignment="1">
      <alignment horizontal="center"/>
    </xf>
    <xf numFmtId="165" fontId="5" fillId="0" borderId="41" xfId="2" applyNumberFormat="1" applyFont="1" applyBorder="1" applyAlignment="1">
      <alignment horizontal="right"/>
    </xf>
    <xf numFmtId="0" fontId="5" fillId="0" borderId="47" xfId="2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165" fontId="5" fillId="0" borderId="48" xfId="2" applyNumberFormat="1" applyFont="1" applyBorder="1" applyAlignment="1">
      <alignment horizontal="right"/>
    </xf>
    <xf numFmtId="0" fontId="5" fillId="0" borderId="49" xfId="2" applyFont="1" applyBorder="1"/>
    <xf numFmtId="0" fontId="10" fillId="0" borderId="47" xfId="0" applyFont="1" applyBorder="1" applyAlignment="1">
      <alignment horizontal="center"/>
    </xf>
    <xf numFmtId="165" fontId="10" fillId="0" borderId="48" xfId="0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5" fillId="0" borderId="51" xfId="0" applyFont="1" applyBorder="1" applyAlignment="1">
      <alignment horizontal="left"/>
    </xf>
    <xf numFmtId="165" fontId="5" fillId="0" borderId="51" xfId="2" applyNumberFormat="1" applyFont="1" applyBorder="1" applyAlignment="1">
      <alignment horizontal="right"/>
    </xf>
    <xf numFmtId="0" fontId="5" fillId="0" borderId="51" xfId="2" applyFont="1" applyBorder="1"/>
    <xf numFmtId="0" fontId="10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165" fontId="10" fillId="0" borderId="53" xfId="0" applyNumberFormat="1" applyFont="1" applyBorder="1" applyAlignment="1">
      <alignment horizontal="right"/>
    </xf>
    <xf numFmtId="165" fontId="5" fillId="0" borderId="53" xfId="2" applyNumberFormat="1" applyFont="1" applyBorder="1" applyAlignment="1">
      <alignment horizontal="right"/>
    </xf>
    <xf numFmtId="0" fontId="5" fillId="0" borderId="53" xfId="2" applyFont="1" applyBorder="1"/>
    <xf numFmtId="0" fontId="5" fillId="0" borderId="52" xfId="2" applyFont="1" applyBorder="1" applyAlignment="1">
      <alignment horizontal="center"/>
    </xf>
    <xf numFmtId="165" fontId="13" fillId="0" borderId="53" xfId="2" applyNumberFormat="1" applyFont="1" applyBorder="1" applyAlignment="1">
      <alignment horizontal="right"/>
    </xf>
    <xf numFmtId="0" fontId="5" fillId="0" borderId="54" xfId="2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165" fontId="10" fillId="0" borderId="55" xfId="0" applyNumberFormat="1" applyFont="1" applyBorder="1" applyAlignment="1">
      <alignment horizontal="right"/>
    </xf>
    <xf numFmtId="165" fontId="5" fillId="0" borderId="55" xfId="2" applyNumberFormat="1" applyFont="1" applyBorder="1" applyAlignment="1">
      <alignment horizontal="right"/>
    </xf>
    <xf numFmtId="0" fontId="5" fillId="0" borderId="55" xfId="2" applyFont="1" applyBorder="1"/>
    <xf numFmtId="165" fontId="10" fillId="0" borderId="41" xfId="0" applyNumberFormat="1" applyFont="1" applyBorder="1" applyAlignment="1">
      <alignment horizontal="right"/>
    </xf>
    <xf numFmtId="165" fontId="10" fillId="0" borderId="51" xfId="0" applyNumberFormat="1" applyFont="1" applyBorder="1" applyAlignment="1">
      <alignment horizontal="right"/>
    </xf>
    <xf numFmtId="165" fontId="24" fillId="0" borderId="53" xfId="0" applyNumberFormat="1" applyFont="1" applyBorder="1" applyAlignment="1">
      <alignment horizontal="right"/>
    </xf>
    <xf numFmtId="0" fontId="10" fillId="0" borderId="5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56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AC72F50F-5324-4AA9-8D35-27E38A4F8105}"/>
    <cellStyle name="Hyperlink" xfId="1" builtinId="8"/>
    <cellStyle name="Normal" xfId="0" builtinId="0"/>
    <cellStyle name="Normal 2" xfId="6" xr:uid="{6B96903C-C607-4711-9207-D435353B5940}"/>
    <cellStyle name="Normal 2 2" xfId="7" xr:uid="{61290404-C254-4763-A5ED-8B1D526C7A7D}"/>
    <cellStyle name="Normal 2 2 2" xfId="2" xr:uid="{9C520360-5A7B-47FA-B257-D98E94DFF7CE}"/>
    <cellStyle name="Normal 2 3" xfId="8" xr:uid="{2F54FA53-45BD-4A9E-A2F6-F9EEBE56F78A}"/>
    <cellStyle name="Normal 3" xfId="3" xr:uid="{37DAB374-0631-4337-A977-7D92E45E2BE2}"/>
    <cellStyle name="Normal 3 2" xfId="5" xr:uid="{7F1AD43D-92FB-4C4E-9826-E79302F3C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E272-0154-4698-B0DF-596A867AA834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60" t="s">
        <v>1279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</row>
    <row r="2" spans="2:25" ht="18.75" x14ac:dyDescent="0.3">
      <c r="B2" s="361" t="s">
        <v>1344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</row>
    <row r="3" spans="2:25" ht="15.75" x14ac:dyDescent="0.25">
      <c r="B3" s="362" t="s">
        <v>1280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</row>
    <row r="5" spans="2:25" x14ac:dyDescent="0.25">
      <c r="B5" s="363" t="s">
        <v>1281</v>
      </c>
      <c r="C5" s="363" t="s">
        <v>1282</v>
      </c>
      <c r="D5" s="363" t="s">
        <v>1283</v>
      </c>
      <c r="E5" s="363" t="s">
        <v>1284</v>
      </c>
      <c r="F5" s="363" t="s">
        <v>1285</v>
      </c>
      <c r="G5" s="363" t="s">
        <v>1286</v>
      </c>
      <c r="H5" s="363" t="s">
        <v>1287</v>
      </c>
      <c r="I5" s="363" t="s">
        <v>1288</v>
      </c>
      <c r="J5" s="363" t="s">
        <v>1289</v>
      </c>
      <c r="K5" s="363" t="s">
        <v>1290</v>
      </c>
      <c r="L5" s="363" t="s">
        <v>1291</v>
      </c>
      <c r="M5" s="364"/>
      <c r="N5" s="365"/>
      <c r="O5" s="363" t="s">
        <v>1292</v>
      </c>
      <c r="P5" s="363" t="s">
        <v>1282</v>
      </c>
      <c r="Q5" s="363" t="s">
        <v>1283</v>
      </c>
      <c r="R5" s="365"/>
      <c r="S5" s="365"/>
      <c r="T5" s="365"/>
      <c r="U5" s="365"/>
      <c r="V5" s="365"/>
      <c r="W5" s="365"/>
      <c r="X5" s="365"/>
      <c r="Y5" s="365"/>
    </row>
    <row r="6" spans="2:25" x14ac:dyDescent="0.25">
      <c r="B6" s="365"/>
      <c r="C6" s="363" t="s">
        <v>1293</v>
      </c>
      <c r="D6" s="363" t="s">
        <v>1294</v>
      </c>
      <c r="E6" s="363" t="s">
        <v>1295</v>
      </c>
      <c r="F6" s="363" t="s">
        <v>1296</v>
      </c>
      <c r="G6" s="363" t="s">
        <v>1297</v>
      </c>
      <c r="H6" s="365"/>
      <c r="I6" s="365"/>
      <c r="J6" s="365"/>
      <c r="K6" s="365"/>
      <c r="L6" s="365"/>
      <c r="M6" s="364"/>
      <c r="N6" s="365"/>
      <c r="O6" s="363" t="s">
        <v>1298</v>
      </c>
      <c r="P6" s="363" t="s">
        <v>1282</v>
      </c>
      <c r="Q6" s="363" t="s">
        <v>1283</v>
      </c>
      <c r="R6" s="363" t="s">
        <v>1284</v>
      </c>
      <c r="S6" s="363" t="s">
        <v>1285</v>
      </c>
      <c r="T6" s="363" t="s">
        <v>1286</v>
      </c>
      <c r="U6" s="363" t="s">
        <v>1287</v>
      </c>
      <c r="V6" s="363" t="s">
        <v>1288</v>
      </c>
      <c r="W6" s="363" t="s">
        <v>1289</v>
      </c>
      <c r="X6" s="363" t="s">
        <v>1290</v>
      </c>
      <c r="Y6" s="365"/>
    </row>
    <row r="7" spans="2:25" x14ac:dyDescent="0.25">
      <c r="B7" s="363" t="s">
        <v>1299</v>
      </c>
      <c r="C7" s="363" t="s">
        <v>1282</v>
      </c>
      <c r="D7" s="365"/>
      <c r="E7" s="365"/>
      <c r="F7" s="365"/>
      <c r="G7" s="365"/>
      <c r="H7" s="365"/>
      <c r="I7" s="365"/>
      <c r="J7" s="365"/>
      <c r="K7" s="365"/>
      <c r="L7" s="365"/>
      <c r="M7" s="364"/>
      <c r="N7" s="365"/>
      <c r="O7" s="363" t="s">
        <v>1300</v>
      </c>
      <c r="P7" s="363" t="s">
        <v>1282</v>
      </c>
      <c r="Q7" s="363" t="s">
        <v>1283</v>
      </c>
      <c r="R7" s="365"/>
      <c r="S7" s="365"/>
      <c r="T7" s="365"/>
      <c r="U7" s="365"/>
      <c r="V7" s="365"/>
      <c r="W7" s="365"/>
      <c r="X7" s="365"/>
      <c r="Y7" s="365"/>
    </row>
    <row r="8" spans="2:25" x14ac:dyDescent="0.25">
      <c r="B8" s="363" t="s">
        <v>1301</v>
      </c>
      <c r="C8" s="363" t="s">
        <v>1282</v>
      </c>
      <c r="D8" s="363" t="s">
        <v>1283</v>
      </c>
      <c r="E8" s="363" t="s">
        <v>1284</v>
      </c>
      <c r="F8" s="363" t="s">
        <v>1285</v>
      </c>
      <c r="G8" s="363" t="s">
        <v>1286</v>
      </c>
      <c r="H8" s="365"/>
      <c r="I8" s="365"/>
      <c r="J8" s="365"/>
      <c r="K8" s="365"/>
      <c r="L8" s="365"/>
      <c r="M8" s="364"/>
      <c r="N8" s="365"/>
      <c r="O8" s="363" t="s">
        <v>1302</v>
      </c>
      <c r="P8" s="363" t="s">
        <v>1282</v>
      </c>
      <c r="Q8" s="363" t="s">
        <v>1283</v>
      </c>
      <c r="R8" s="363" t="s">
        <v>1284</v>
      </c>
      <c r="S8" s="365"/>
      <c r="T8" s="365"/>
      <c r="U8" s="365"/>
      <c r="V8" s="365"/>
      <c r="W8" s="365"/>
      <c r="X8" s="365"/>
      <c r="Y8" s="365"/>
    </row>
    <row r="9" spans="2:25" x14ac:dyDescent="0.25">
      <c r="B9" s="363" t="s">
        <v>1303</v>
      </c>
      <c r="C9" s="363" t="s">
        <v>1282</v>
      </c>
      <c r="D9" s="363" t="s">
        <v>1283</v>
      </c>
      <c r="E9" s="363" t="s">
        <v>1284</v>
      </c>
      <c r="F9" s="365"/>
      <c r="G9" s="365"/>
      <c r="H9" s="365"/>
      <c r="I9" s="365"/>
      <c r="J9" s="365"/>
      <c r="K9" s="365"/>
      <c r="L9" s="365"/>
      <c r="M9" s="364"/>
      <c r="N9" s="365"/>
      <c r="O9" s="363" t="s">
        <v>1304</v>
      </c>
      <c r="P9" s="363" t="s">
        <v>1282</v>
      </c>
      <c r="Q9" s="365"/>
      <c r="R9" s="365"/>
      <c r="S9" s="365"/>
      <c r="T9" s="365"/>
      <c r="U9" s="365"/>
      <c r="V9" s="365"/>
      <c r="W9" s="365"/>
      <c r="X9" s="365"/>
      <c r="Y9" s="365"/>
    </row>
    <row r="10" spans="2:25" x14ac:dyDescent="0.25">
      <c r="B10" s="363" t="s">
        <v>1305</v>
      </c>
      <c r="C10" s="363" t="s">
        <v>1282</v>
      </c>
      <c r="D10" s="363" t="s">
        <v>1283</v>
      </c>
      <c r="E10" s="363" t="s">
        <v>1284</v>
      </c>
      <c r="F10" s="365"/>
      <c r="G10" s="365"/>
      <c r="H10" s="365"/>
      <c r="I10" s="365"/>
      <c r="J10" s="365"/>
      <c r="K10" s="365"/>
      <c r="L10" s="365"/>
      <c r="M10" s="364"/>
      <c r="N10" s="365"/>
      <c r="O10" s="363" t="s">
        <v>1306</v>
      </c>
      <c r="P10" s="363" t="s">
        <v>1282</v>
      </c>
      <c r="Q10" s="363" t="s">
        <v>1283</v>
      </c>
      <c r="R10" s="363" t="s">
        <v>1284</v>
      </c>
      <c r="S10" s="363" t="s">
        <v>1285</v>
      </c>
      <c r="T10" s="365"/>
      <c r="U10" s="365"/>
      <c r="V10" s="365"/>
      <c r="W10" s="365"/>
      <c r="X10" s="365"/>
      <c r="Y10" s="365"/>
    </row>
    <row r="11" spans="2:25" x14ac:dyDescent="0.25">
      <c r="B11" s="363" t="s">
        <v>1307</v>
      </c>
      <c r="C11" s="363" t="s">
        <v>1282</v>
      </c>
      <c r="D11" s="363" t="s">
        <v>1283</v>
      </c>
      <c r="E11" s="363" t="s">
        <v>1284</v>
      </c>
      <c r="F11" s="363" t="s">
        <v>1285</v>
      </c>
      <c r="G11" s="365"/>
      <c r="H11" s="365"/>
      <c r="I11" s="365"/>
      <c r="J11" s="365"/>
      <c r="K11" s="365"/>
      <c r="L11" s="365"/>
      <c r="M11" s="364"/>
      <c r="N11" s="365"/>
      <c r="O11" s="363" t="s">
        <v>1308</v>
      </c>
      <c r="P11" s="363" t="s">
        <v>1282</v>
      </c>
      <c r="Q11" s="365"/>
      <c r="R11" s="365"/>
      <c r="S11" s="365"/>
      <c r="T11" s="365"/>
      <c r="U11" s="365"/>
      <c r="V11" s="365"/>
      <c r="W11" s="365"/>
      <c r="X11" s="365"/>
      <c r="Y11" s="365"/>
    </row>
    <row r="12" spans="2:25" x14ac:dyDescent="0.25">
      <c r="B12" s="363" t="s">
        <v>1309</v>
      </c>
      <c r="C12" s="363" t="s">
        <v>1282</v>
      </c>
      <c r="D12" s="365"/>
      <c r="E12" s="365"/>
      <c r="F12" s="365"/>
      <c r="G12" s="365"/>
      <c r="H12" s="365"/>
      <c r="I12" s="365"/>
      <c r="J12" s="365"/>
      <c r="K12" s="365"/>
      <c r="L12" s="365"/>
      <c r="M12" s="364"/>
      <c r="N12" s="365"/>
      <c r="O12" s="363" t="s">
        <v>1310</v>
      </c>
      <c r="P12" s="363" t="s">
        <v>1282</v>
      </c>
      <c r="Q12" s="363" t="s">
        <v>1283</v>
      </c>
      <c r="R12" s="365"/>
      <c r="S12" s="365"/>
      <c r="T12" s="365"/>
      <c r="U12" s="365"/>
      <c r="V12" s="365"/>
      <c r="W12" s="365"/>
      <c r="X12" s="365"/>
      <c r="Y12" s="365"/>
    </row>
    <row r="13" spans="2:25" x14ac:dyDescent="0.25">
      <c r="B13" s="363" t="s">
        <v>1311</v>
      </c>
      <c r="C13" s="363" t="s">
        <v>1282</v>
      </c>
      <c r="D13" s="365"/>
      <c r="E13" s="365"/>
      <c r="F13" s="365"/>
      <c r="G13" s="365"/>
      <c r="H13" s="365"/>
      <c r="I13" s="365"/>
      <c r="J13" s="365"/>
      <c r="K13" s="365"/>
      <c r="L13" s="365"/>
      <c r="M13" s="364"/>
      <c r="N13" s="365"/>
      <c r="O13" s="363" t="s">
        <v>1312</v>
      </c>
      <c r="P13" s="363" t="s">
        <v>1282</v>
      </c>
      <c r="Q13" s="365"/>
      <c r="R13" s="365"/>
      <c r="S13" s="365"/>
      <c r="T13" s="365"/>
      <c r="U13" s="365"/>
      <c r="V13" s="365"/>
      <c r="W13" s="365"/>
      <c r="X13" s="365"/>
      <c r="Y13" s="365"/>
    </row>
    <row r="14" spans="2:25" x14ac:dyDescent="0.25">
      <c r="B14" s="363" t="s">
        <v>1313</v>
      </c>
      <c r="C14" s="363" t="s">
        <v>1282</v>
      </c>
      <c r="D14" s="363" t="s">
        <v>1283</v>
      </c>
      <c r="E14" s="365"/>
      <c r="F14" s="365"/>
      <c r="G14" s="365"/>
      <c r="H14" s="365"/>
      <c r="I14" s="365"/>
      <c r="J14" s="365"/>
      <c r="K14" s="365"/>
      <c r="L14" s="365"/>
      <c r="M14" s="364"/>
      <c r="N14" s="365"/>
      <c r="O14" s="363" t="s">
        <v>1314</v>
      </c>
      <c r="P14" s="363" t="s">
        <v>1282</v>
      </c>
      <c r="Q14" s="363" t="s">
        <v>1283</v>
      </c>
      <c r="R14" s="365"/>
      <c r="S14" s="365"/>
      <c r="T14" s="365"/>
      <c r="U14" s="365"/>
      <c r="V14" s="365"/>
      <c r="W14" s="365"/>
      <c r="X14" s="365"/>
      <c r="Y14" s="365"/>
    </row>
    <row r="15" spans="2:25" x14ac:dyDescent="0.25">
      <c r="B15" s="363" t="s">
        <v>1315</v>
      </c>
      <c r="C15" s="363" t="s">
        <v>1282</v>
      </c>
      <c r="D15" s="363" t="s">
        <v>1283</v>
      </c>
      <c r="E15" s="363" t="s">
        <v>1284</v>
      </c>
      <c r="F15" s="363" t="s">
        <v>1285</v>
      </c>
      <c r="G15" s="363" t="s">
        <v>1286</v>
      </c>
      <c r="H15" s="363" t="s">
        <v>1287</v>
      </c>
      <c r="I15" s="365"/>
      <c r="J15" s="365"/>
      <c r="K15" s="365"/>
      <c r="L15" s="365"/>
      <c r="M15" s="364"/>
      <c r="N15" s="365"/>
      <c r="O15" s="363" t="s">
        <v>1316</v>
      </c>
      <c r="P15" s="363" t="s">
        <v>1282</v>
      </c>
      <c r="Q15" s="365"/>
      <c r="R15" s="365"/>
      <c r="S15" s="365"/>
      <c r="T15" s="365"/>
      <c r="U15" s="365"/>
      <c r="V15" s="365"/>
      <c r="W15" s="365"/>
      <c r="X15" s="365"/>
      <c r="Y15" s="365"/>
    </row>
    <row r="16" spans="2:25" x14ac:dyDescent="0.25">
      <c r="B16" s="363" t="s">
        <v>1317</v>
      </c>
      <c r="C16" s="363" t="s">
        <v>1282</v>
      </c>
      <c r="D16" s="363" t="s">
        <v>1283</v>
      </c>
      <c r="E16" s="365"/>
      <c r="F16" s="365"/>
      <c r="G16" s="365"/>
      <c r="H16" s="365"/>
      <c r="I16" s="365"/>
      <c r="J16" s="365"/>
      <c r="K16" s="365"/>
      <c r="L16" s="365"/>
      <c r="M16" s="364"/>
      <c r="N16" s="365"/>
      <c r="O16" s="363" t="s">
        <v>1318</v>
      </c>
      <c r="P16" s="363" t="s">
        <v>1282</v>
      </c>
      <c r="Q16" s="363" t="s">
        <v>1283</v>
      </c>
      <c r="R16" s="365"/>
      <c r="S16" s="365"/>
      <c r="T16" s="365"/>
      <c r="U16" s="365"/>
      <c r="V16" s="365"/>
      <c r="W16" s="365"/>
      <c r="X16" s="365"/>
      <c r="Y16" s="365"/>
    </row>
    <row r="17" spans="2:25" x14ac:dyDescent="0.25">
      <c r="B17" s="363" t="s">
        <v>1319</v>
      </c>
      <c r="C17" s="363" t="s">
        <v>1282</v>
      </c>
      <c r="D17" s="365"/>
      <c r="E17" s="365"/>
      <c r="F17" s="365"/>
      <c r="G17" s="365"/>
      <c r="H17" s="365"/>
      <c r="I17" s="365"/>
      <c r="J17" s="365"/>
      <c r="K17" s="365"/>
      <c r="L17" s="365"/>
      <c r="M17" s="364"/>
      <c r="N17" s="365"/>
      <c r="O17" s="363" t="s">
        <v>1320</v>
      </c>
      <c r="P17" s="363" t="s">
        <v>1282</v>
      </c>
      <c r="Q17" s="365"/>
      <c r="R17" s="365"/>
      <c r="S17" s="365"/>
      <c r="T17" s="365"/>
      <c r="U17" s="365"/>
      <c r="V17" s="365"/>
      <c r="W17" s="365"/>
      <c r="X17" s="365"/>
      <c r="Y17" s="365"/>
    </row>
    <row r="18" spans="2:25" x14ac:dyDescent="0.25">
      <c r="B18" s="363" t="s">
        <v>1321</v>
      </c>
      <c r="C18" s="363" t="s">
        <v>1282</v>
      </c>
      <c r="D18" s="363" t="s">
        <v>1283</v>
      </c>
      <c r="E18" s="363" t="s">
        <v>1284</v>
      </c>
      <c r="F18" s="365"/>
      <c r="G18" s="365"/>
      <c r="H18" s="365"/>
      <c r="I18" s="365"/>
      <c r="J18" s="365"/>
      <c r="K18" s="365"/>
      <c r="L18" s="365"/>
      <c r="M18" s="364"/>
      <c r="N18" s="365"/>
      <c r="O18" s="363" t="s">
        <v>1322</v>
      </c>
      <c r="P18" s="363" t="s">
        <v>1282</v>
      </c>
      <c r="Q18" s="363" t="s">
        <v>1283</v>
      </c>
      <c r="R18" s="363" t="s">
        <v>1284</v>
      </c>
      <c r="S18" s="365"/>
      <c r="T18" s="365"/>
      <c r="U18" s="365"/>
      <c r="V18" s="365"/>
      <c r="W18" s="365"/>
      <c r="X18" s="365"/>
      <c r="Y18" s="365"/>
    </row>
    <row r="19" spans="2:25" x14ac:dyDescent="0.25">
      <c r="B19" s="363" t="s">
        <v>1323</v>
      </c>
      <c r="C19" s="363" t="s">
        <v>1282</v>
      </c>
      <c r="D19" s="363" t="s">
        <v>1283</v>
      </c>
      <c r="E19" s="363" t="s">
        <v>1284</v>
      </c>
      <c r="F19" s="363" t="s">
        <v>1285</v>
      </c>
      <c r="G19" s="363" t="s">
        <v>1286</v>
      </c>
      <c r="H19" s="363" t="s">
        <v>1287</v>
      </c>
      <c r="I19" s="363" t="s">
        <v>1288</v>
      </c>
      <c r="J19" s="363" t="s">
        <v>1289</v>
      </c>
      <c r="K19" s="363" t="s">
        <v>1290</v>
      </c>
      <c r="L19" s="363" t="s">
        <v>1291</v>
      </c>
      <c r="M19" s="364"/>
      <c r="N19" s="365"/>
      <c r="O19" s="363" t="s">
        <v>1324</v>
      </c>
      <c r="P19" s="363" t="s">
        <v>1282</v>
      </c>
      <c r="Q19" s="365"/>
      <c r="R19" s="365"/>
      <c r="S19" s="365"/>
      <c r="T19" s="365"/>
      <c r="U19" s="365"/>
      <c r="V19" s="365"/>
      <c r="W19" s="365"/>
      <c r="X19" s="365"/>
      <c r="Y19" s="365"/>
    </row>
    <row r="20" spans="2:25" x14ac:dyDescent="0.25">
      <c r="B20" s="365"/>
      <c r="C20" s="363" t="s">
        <v>1293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4"/>
      <c r="N20" s="365"/>
      <c r="O20" s="363" t="s">
        <v>1325</v>
      </c>
      <c r="P20" s="363" t="s">
        <v>1282</v>
      </c>
      <c r="Q20" s="363" t="s">
        <v>1283</v>
      </c>
      <c r="R20" s="363" t="s">
        <v>1284</v>
      </c>
      <c r="S20" s="363" t="s">
        <v>1285</v>
      </c>
      <c r="T20" s="363" t="s">
        <v>1286</v>
      </c>
      <c r="U20" s="363" t="s">
        <v>1287</v>
      </c>
      <c r="V20" s="363" t="s">
        <v>1288</v>
      </c>
      <c r="W20" s="363" t="s">
        <v>1289</v>
      </c>
      <c r="X20" s="363" t="s">
        <v>1290</v>
      </c>
      <c r="Y20" s="365"/>
    </row>
    <row r="21" spans="2:25" x14ac:dyDescent="0.25">
      <c r="B21" s="363" t="s">
        <v>1326</v>
      </c>
      <c r="C21" s="363" t="s">
        <v>1282</v>
      </c>
      <c r="D21" s="363" t="s">
        <v>1283</v>
      </c>
      <c r="E21" s="363" t="s">
        <v>1284</v>
      </c>
      <c r="F21" s="365"/>
      <c r="G21" s="365"/>
      <c r="H21" s="365"/>
      <c r="I21" s="365"/>
      <c r="J21" s="365"/>
      <c r="K21" s="365"/>
      <c r="L21" s="365"/>
      <c r="M21" s="364"/>
      <c r="N21" s="365"/>
      <c r="O21" s="363" t="s">
        <v>1327</v>
      </c>
      <c r="P21" s="363" t="s">
        <v>1282</v>
      </c>
      <c r="Q21" s="363" t="s">
        <v>1283</v>
      </c>
      <c r="R21" s="365"/>
      <c r="S21" s="365"/>
      <c r="T21" s="365"/>
      <c r="U21" s="365"/>
      <c r="V21" s="365"/>
      <c r="W21" s="365"/>
      <c r="X21" s="365"/>
      <c r="Y21" s="365"/>
    </row>
    <row r="22" spans="2:25" x14ac:dyDescent="0.25">
      <c r="B22" s="363" t="s">
        <v>1328</v>
      </c>
      <c r="C22" s="363" t="s">
        <v>1282</v>
      </c>
      <c r="D22" s="363" t="s">
        <v>1283</v>
      </c>
      <c r="E22" s="363" t="s">
        <v>1284</v>
      </c>
      <c r="F22" s="363" t="s">
        <v>1285</v>
      </c>
      <c r="G22" s="363" t="s">
        <v>1286</v>
      </c>
      <c r="H22" s="365"/>
      <c r="I22" s="365"/>
      <c r="J22" s="365"/>
      <c r="K22" s="365"/>
      <c r="L22" s="365"/>
      <c r="M22" s="364"/>
      <c r="N22" s="365"/>
      <c r="O22" s="363" t="s">
        <v>1329</v>
      </c>
      <c r="P22" s="363" t="s">
        <v>1282</v>
      </c>
      <c r="Q22" s="363" t="s">
        <v>1283</v>
      </c>
      <c r="R22" s="365"/>
      <c r="S22" s="365"/>
      <c r="T22" s="365"/>
      <c r="U22" s="365"/>
      <c r="V22" s="365"/>
      <c r="W22" s="365"/>
      <c r="X22" s="365"/>
      <c r="Y22" s="365"/>
    </row>
    <row r="23" spans="2:25" x14ac:dyDescent="0.25">
      <c r="B23" s="363" t="s">
        <v>1330</v>
      </c>
      <c r="C23" s="363" t="s">
        <v>1282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4"/>
      <c r="N23" s="365"/>
      <c r="O23" s="363" t="s">
        <v>1331</v>
      </c>
      <c r="P23" s="363" t="s">
        <v>1282</v>
      </c>
      <c r="Q23" s="363" t="s">
        <v>1283</v>
      </c>
      <c r="R23" s="363" t="s">
        <v>1284</v>
      </c>
      <c r="S23" s="363" t="s">
        <v>1285</v>
      </c>
      <c r="T23" s="363" t="s">
        <v>1286</v>
      </c>
      <c r="U23" s="363" t="s">
        <v>1287</v>
      </c>
      <c r="V23" s="363" t="s">
        <v>1288</v>
      </c>
      <c r="W23" s="363" t="s">
        <v>1289</v>
      </c>
      <c r="X23" s="363" t="s">
        <v>1290</v>
      </c>
      <c r="Y23" s="363" t="s">
        <v>1291</v>
      </c>
    </row>
    <row r="24" spans="2:25" x14ac:dyDescent="0.25">
      <c r="B24" s="363" t="s">
        <v>1332</v>
      </c>
      <c r="C24" s="363" t="s">
        <v>1282</v>
      </c>
      <c r="D24" s="363" t="s">
        <v>1283</v>
      </c>
      <c r="E24" s="363" t="s">
        <v>1284</v>
      </c>
      <c r="F24" s="363" t="s">
        <v>1285</v>
      </c>
      <c r="G24" s="363" t="s">
        <v>1286</v>
      </c>
      <c r="H24" s="363" t="s">
        <v>1287</v>
      </c>
      <c r="I24" s="363" t="s">
        <v>1288</v>
      </c>
      <c r="J24" s="363" t="s">
        <v>1289</v>
      </c>
      <c r="K24" s="363" t="s">
        <v>1290</v>
      </c>
      <c r="L24" s="363" t="s">
        <v>1291</v>
      </c>
      <c r="M24" s="364"/>
      <c r="N24" s="365"/>
      <c r="O24" s="365"/>
      <c r="P24" s="363" t="s">
        <v>1293</v>
      </c>
      <c r="Q24" s="363" t="s">
        <v>1294</v>
      </c>
      <c r="R24" s="363" t="s">
        <v>1295</v>
      </c>
      <c r="S24" s="363" t="s">
        <v>1296</v>
      </c>
      <c r="T24" s="363" t="s">
        <v>1297</v>
      </c>
      <c r="U24" s="363" t="s">
        <v>1333</v>
      </c>
      <c r="V24" s="363" t="s">
        <v>1334</v>
      </c>
      <c r="W24" s="363" t="s">
        <v>1335</v>
      </c>
      <c r="X24" s="363" t="s">
        <v>1336</v>
      </c>
      <c r="Y24" s="365"/>
    </row>
    <row r="25" spans="2:25" x14ac:dyDescent="0.25">
      <c r="B25" s="365"/>
      <c r="C25" s="363" t="s">
        <v>1293</v>
      </c>
      <c r="D25" s="363" t="s">
        <v>1294</v>
      </c>
      <c r="E25" s="363" t="s">
        <v>1295</v>
      </c>
      <c r="F25" s="363" t="s">
        <v>1296</v>
      </c>
      <c r="G25" s="363" t="s">
        <v>1297</v>
      </c>
      <c r="H25" s="363" t="s">
        <v>1333</v>
      </c>
      <c r="I25" s="363" t="s">
        <v>1334</v>
      </c>
      <c r="J25" s="365"/>
      <c r="K25" s="365"/>
      <c r="L25" s="365"/>
      <c r="M25" s="364"/>
      <c r="N25" s="365"/>
      <c r="O25" s="363" t="s">
        <v>1337</v>
      </c>
      <c r="P25" s="363" t="s">
        <v>1282</v>
      </c>
      <c r="Q25" s="363" t="s">
        <v>1283</v>
      </c>
      <c r="R25" s="363" t="s">
        <v>1284</v>
      </c>
      <c r="S25" s="363" t="s">
        <v>1285</v>
      </c>
      <c r="T25" s="363" t="s">
        <v>1286</v>
      </c>
      <c r="U25" s="365"/>
      <c r="V25" s="365"/>
      <c r="W25" s="365"/>
      <c r="X25" s="365"/>
      <c r="Y25" s="365"/>
    </row>
    <row r="26" spans="2:25" x14ac:dyDescent="0.25">
      <c r="B26" s="363" t="s">
        <v>1338</v>
      </c>
      <c r="C26" s="363" t="s">
        <v>1282</v>
      </c>
      <c r="D26" s="363" t="s">
        <v>1283</v>
      </c>
      <c r="E26" s="363" t="s">
        <v>1284</v>
      </c>
      <c r="F26" s="365"/>
      <c r="G26" s="365"/>
      <c r="H26" s="365"/>
      <c r="I26" s="365"/>
      <c r="J26" s="365"/>
      <c r="K26" s="365"/>
      <c r="L26" s="365"/>
      <c r="M26" s="364"/>
      <c r="N26" s="365"/>
      <c r="O26" s="363" t="s">
        <v>1339</v>
      </c>
      <c r="P26" s="363" t="s">
        <v>1282</v>
      </c>
      <c r="Q26" s="363" t="s">
        <v>1283</v>
      </c>
      <c r="R26" s="365"/>
      <c r="S26" s="365"/>
      <c r="T26" s="365"/>
      <c r="U26" s="365"/>
      <c r="V26" s="365"/>
      <c r="W26" s="365"/>
      <c r="X26" s="365"/>
      <c r="Y26" s="365"/>
    </row>
    <row r="27" spans="2:25" x14ac:dyDescent="0.25">
      <c r="B27" s="363" t="s">
        <v>1340</v>
      </c>
      <c r="C27" s="363" t="s">
        <v>1282</v>
      </c>
      <c r="D27" s="363" t="s">
        <v>1283</v>
      </c>
      <c r="E27" s="363" t="s">
        <v>1284</v>
      </c>
      <c r="F27" s="365"/>
      <c r="G27" s="365"/>
      <c r="H27" s="365"/>
      <c r="I27" s="365"/>
      <c r="J27" s="365"/>
      <c r="K27" s="365"/>
      <c r="L27" s="365"/>
      <c r="M27" s="364"/>
      <c r="N27" s="365"/>
      <c r="O27" s="363" t="s">
        <v>1341</v>
      </c>
      <c r="P27" s="363" t="s">
        <v>1282</v>
      </c>
      <c r="Q27" s="363" t="s">
        <v>1283</v>
      </c>
      <c r="R27" s="365"/>
      <c r="S27" s="365"/>
      <c r="T27" s="365"/>
      <c r="U27" s="365"/>
      <c r="V27" s="365"/>
      <c r="W27" s="365"/>
      <c r="X27" s="365"/>
      <c r="Y27" s="365"/>
    </row>
    <row r="28" spans="2:25" x14ac:dyDescent="0.25">
      <c r="B28" s="363" t="s">
        <v>1342</v>
      </c>
      <c r="C28" s="363" t="s">
        <v>1282</v>
      </c>
      <c r="D28" s="363" t="s">
        <v>1283</v>
      </c>
      <c r="E28" s="363" t="s">
        <v>1284</v>
      </c>
      <c r="F28" s="363" t="s">
        <v>1285</v>
      </c>
      <c r="G28" s="363" t="s">
        <v>1286</v>
      </c>
      <c r="H28" s="363" t="s">
        <v>1287</v>
      </c>
      <c r="I28" s="365"/>
      <c r="J28" s="365"/>
      <c r="K28" s="365"/>
      <c r="L28" s="365"/>
      <c r="M28" s="364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</row>
    <row r="29" spans="2:25" x14ac:dyDescent="0.25"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</row>
    <row r="30" spans="2:25" x14ac:dyDescent="0.25"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</row>
    <row r="31" spans="2:25" x14ac:dyDescent="0.25">
      <c r="B31" s="366" t="s">
        <v>1343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5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E2B9D1B1-4D4E-4322-B3B3-65EC7D516254}"/>
    <hyperlink ref="C5" location="'10m Air Pistol 1'!$B$3" tooltip="10m Air Pistol Division 1" display="D1" xr:uid="{B9BB36B7-BE2A-45AC-A512-22433E58ED19}"/>
    <hyperlink ref="D5" location="'10m Air Pistol 1'!$J$3" tooltip="10m Air Pistol Division 2" display="D2" xr:uid="{734939F0-AD8E-4D9F-96AC-46E025D2ED1D}"/>
    <hyperlink ref="E5" location="'10m Air Pistol 1'!$B$15" tooltip="10m Air Pistol Division 3" display="D3" xr:uid="{AF7D0473-6200-4634-972E-E7ABB44425BE}"/>
    <hyperlink ref="F5" location="'10m Air Pistol 1'!$J$15" tooltip="10m Air Pistol Division 4" display="D4" xr:uid="{3C95A017-0A9F-4E66-91DA-B6D1F9FD01B4}"/>
    <hyperlink ref="G5" location="'10m Air Pistol 1'!$B$27" tooltip="10m Air Pistol Division 5" display="D5" xr:uid="{74E51D5A-AC78-4FF3-B508-6E4C8E35A38A}"/>
    <hyperlink ref="H5" location="'10m Air Pistol 1'!$J$27" tooltip="10m Air Pistol Division 6" display="D6" xr:uid="{98F0059A-0071-4E8D-BA70-85EF8DF526D1}"/>
    <hyperlink ref="I5" location="'10m Air Pistol 1'!$B$39" tooltip="10m Air Pistol Division 7" display="D7" xr:uid="{9DBBAE68-F618-462E-838F-E56EBC1DDE82}"/>
    <hyperlink ref="J5" location="'10m Air Pistol 1'!$J$39" tooltip="10m Air Pistol Division 8" display="D8" xr:uid="{1121A3EA-3E1D-4EFC-A387-5A9D48F75601}"/>
    <hyperlink ref="K5" location="'10m Air Pistol 1'!$B$51" tooltip="10m Air Pistol Division 9" display="D9" xr:uid="{F93D9E2D-24BC-473F-8B7E-EAEF2EC76CFC}"/>
    <hyperlink ref="L5" location="'10m Air Pistol 1'!$J$51" tooltip="10m Air Pistol Division 10" display="D10" xr:uid="{2C6E8577-9C9F-4D7B-9774-E11D0A59E9A3}"/>
    <hyperlink ref="C6" location="'10m Air Pistol 2'!$B$3" tooltip="10m Air Pistol Division 11" display="D11" xr:uid="{00D09D5C-F7B1-43E5-AC38-2C04BA6AEC58}"/>
    <hyperlink ref="D6" location="'10m Air Pistol 2'!$J$3" tooltip="10m Air Pistol Division 12" display="D12" xr:uid="{52989F72-AC23-4947-9D02-3AA73ABDE8B5}"/>
    <hyperlink ref="E6" location="'10m Air Pistol 2'!$B$15" tooltip="10m Air Pistol Division 13" display="D13" xr:uid="{8FB5107A-3476-44B4-AF84-0472B4DB9E5F}"/>
    <hyperlink ref="F6" location="'10m Air Pistol 2'!$J$15" tooltip="10m Air Pistol Division 14" display="D14" xr:uid="{1A749D92-A8EB-4B5D-AD98-8C45E5D79AD4}"/>
    <hyperlink ref="G6" location="'10m Air Pistol 2'!$B$27" tooltip="10m Air Pistol Division 15" display="D15" xr:uid="{66B3A3E5-EB88-4C2A-B56F-10272B2F30BC}"/>
    <hyperlink ref="B7" location="'10m Air Pistol Jun'!A2" tooltip="10m Air Pistol Jun" display="10m Air Pistol Jun" xr:uid="{61755987-1582-4418-8456-9D53EA9A1892}"/>
    <hyperlink ref="C7" location="'10m Air Pistol Jun'!$B$3" tooltip="10m Air Pistol Jun Division 1" display="D1" xr:uid="{78990F10-8D9A-4129-A386-4928D38F6643}"/>
    <hyperlink ref="B8" location="'10m Air Pistol Sen'!A2" tooltip="10m Air Pistol Sen" display="10m Air Pistol Sen" xr:uid="{DF9B4987-A8EC-49A3-8009-C05CE0B49C8C}"/>
    <hyperlink ref="C8" location="'10m Air Pistol Sen'!$B$3" tooltip="10m Air Pistol Sen Division 1" display="D1" xr:uid="{75969CE9-AB39-4918-A320-94FC7373F13D}"/>
    <hyperlink ref="D8" location="'10m Air Pistol Sen'!$B$14" tooltip="10m Air Pistol Sen Division 2" display="D2" xr:uid="{09CE08EA-390B-44F7-9588-2F4E0752070C}"/>
    <hyperlink ref="E8" location="'10m Air Pistol Sen'!$B$25" tooltip="10m Air Pistol Sen Division 3" display="D3" xr:uid="{BA64CA4B-BA0F-4E7A-B5CF-938B5D7D7AA7}"/>
    <hyperlink ref="F8" location="'10m Air Pistol Sen'!$B$36" tooltip="10m Air Pistol Sen Division 4" display="D4" xr:uid="{1C0ECEFD-3654-48F1-8409-6D8369820F3F}"/>
    <hyperlink ref="G8" location="'10m Air Pistol Sen'!$B$46" tooltip="10m Air Pistol Sen Division 5" display="D5" xr:uid="{F6D492B3-6DE7-42CD-B6E3-6217F0FDA2C8}"/>
    <hyperlink ref="B9" location="'10m Air Pistol Team 1'!A2" tooltip="10m Air Pistol Team" display="10m Air Pistol Team" xr:uid="{6E4F8D7F-2450-4591-A51F-C93861E306B7}"/>
    <hyperlink ref="C9" location="'10m Air Pistol Team 1'!$A$3" tooltip="10m Air Pistol Team Division 1" display="D1" xr:uid="{CD555C1F-7EDF-43B1-8C37-CEDC08B79207}"/>
    <hyperlink ref="D9" location="'10m Air Pistol Team 1'!$A$29" tooltip="10m Air Pistol Team Division 2" display="D2" xr:uid="{6C6E830C-CE3D-4C0D-ABBA-56446CB78DB3}"/>
    <hyperlink ref="E9" location="'10m Air Pistol Team 2'!$A$3" tooltip="10m Air Pistol Team Division 3" display="D3" xr:uid="{FE246AF1-A08F-48B5-B6B8-3F09708E7A18}"/>
    <hyperlink ref="B10" location="'10m Air Pistol (Supp rest)'!A2" tooltip="10m Air Pistol (Supp rest)" display="10m Air Pistol (Supp rest)" xr:uid="{81A85D65-B531-47CB-B363-83865729862B}"/>
    <hyperlink ref="C10" location="'10m Air Pistol (Supp rest)'!$B$3" tooltip="10m Air Pistol (Supp rest) Division 1" display="D1" xr:uid="{70B10D04-6C28-415C-8902-1F3DC6AD6630}"/>
    <hyperlink ref="D10" location="'10m Air Pistol (Supp rest)'!$B$13" tooltip="10m Air Pistol (Supp rest) Division 2" display="D2" xr:uid="{DCF67E7F-C7B4-4858-8612-31E3283B8FBC}"/>
    <hyperlink ref="E10" location="'10m Air Pistol (Supp rest)'!$B$24" tooltip="10m Air Pistol (Supp rest) Division 3" display="D3" xr:uid="{449A19B6-959E-477B-BFBD-A0F32BD730B4}"/>
    <hyperlink ref="B11" location="'10m Air Rifle'!A2" tooltip="10m Air Rifle" display="10m Air Rifle" xr:uid="{07AE7F5F-406F-4E53-B31A-462B5515807D}"/>
    <hyperlink ref="C11" location="'10m Air Rifle'!$B$3" tooltip="10m Air Rifle Division 1" display="D1" xr:uid="{26098611-899C-4683-B419-19910D9030B2}"/>
    <hyperlink ref="D11" location="'10m Air Rifle'!$B$13" tooltip="10m Air Rifle Division 2" display="D2" xr:uid="{EA7009FA-B627-4CC6-9D44-4622F136F64A}"/>
    <hyperlink ref="E11" location="'10m Air Rifle'!$B$23" tooltip="10m Air Rifle Division 3" display="D3" xr:uid="{FD4A2BFA-F5F0-4A0B-97A6-F34F7F4BFFA2}"/>
    <hyperlink ref="F11" location="'10m Air Rifle'!$B$33" tooltip="10m Air Rifle Division 4" display="D4" xr:uid="{9E092D1C-8EAF-4394-97CE-1F5DCC5B9C0D}"/>
    <hyperlink ref="B12" location="'10m Air Rifle Jun'!A2" tooltip="10m Air Rifle Jun" display="10m Air Rifle Jun" xr:uid="{7C2EF5FF-C3B6-4263-9075-B3339DED2261}"/>
    <hyperlink ref="C12" location="'10m Air Rifle Jun'!$B$3" tooltip="10m Air Rifle Jun Division 1" display="D1" xr:uid="{45ED5F4C-35DE-46B4-9AF9-C1D4CC989A0A}"/>
    <hyperlink ref="B13" location="'10m Air Rifle Sen'!A2" tooltip="10m Air Rifle Sen" display="10m Air Rifle Sen" xr:uid="{38A01F2C-2C81-4029-B904-C296E78AA5EF}"/>
    <hyperlink ref="C13" location="'10m Air Rifle Sen'!$B$3" tooltip="10m Air Rifle Sen Division 1" display="D1" xr:uid="{BA5C5F91-389A-4A05-938B-0A87FC41137B}"/>
    <hyperlink ref="B14" location="'10m Air Rifle (Supp rest)'!A2" tooltip="10m Air Rifle (Supp rest)" display="10m Air Rifle (Supp rest)" xr:uid="{59AF77D2-D95A-44DA-A2FD-8698C533DC3A}"/>
    <hyperlink ref="C14" location="'10m Air Rifle (Supp rest)'!$B$3" tooltip="10m Air Rifle (Supp rest) Division 1" display="D1" xr:uid="{196AB890-E3BB-49FB-AE02-6B118322BA21}"/>
    <hyperlink ref="D14" location="'10m Air Rifle (Supp rest)'!$B$14" tooltip="10m Air Rifle (Supp rest) Division 2" display="D2" xr:uid="{23175557-28F4-45DF-82E6-79117B8040FD}"/>
    <hyperlink ref="B15" location="'20Yd Pistol'!A2" tooltip="20Yd Pistol" display="20Yd Pistol" xr:uid="{5CCBC329-2F29-4E05-9245-38214C0BF982}"/>
    <hyperlink ref="C15" location="'20Yd Pistol'!$B$3" tooltip="20Yd Pistol Division 1" display="D1" xr:uid="{6DB50A9E-F31E-4D12-87B6-10DC99A927EE}"/>
    <hyperlink ref="D15" location="'20Yd Pistol'!$L$3" tooltip="20Yd Pistol Division 2" display="D2" xr:uid="{B47CEFF8-837D-4DA5-817A-7AC881D15F56}"/>
    <hyperlink ref="E15" location="'20Yd Pistol'!$B$15" tooltip="20Yd Pistol Division 3" display="D3" xr:uid="{D104E641-2B6C-4CD5-851A-D16E219A290B}"/>
    <hyperlink ref="F15" location="'20Yd Pistol'!$L$15" tooltip="20Yd Pistol Division 4" display="D4" xr:uid="{AAA905BE-2B84-4728-9A88-84B07EB53275}"/>
    <hyperlink ref="G15" location="'20Yd Pistol'!$B$25" tooltip="20Yd Pistol Division 5" display="D5" xr:uid="{8E0160A9-027B-4D05-AF9B-E223BAD25332}"/>
    <hyperlink ref="H15" location="'20Yd Pistol'!$L$25" tooltip="20Yd Pistol Division 6" display="D6" xr:uid="{4CCB5BA3-8BE1-4F6D-911F-D18C1FDE8F0A}"/>
    <hyperlink ref="B16" location="'20Yd Pistol Sen'!A2" tooltip="20Yd Pistol Sen" display="20Yd Pistol Sen" xr:uid="{C2B29ADC-31EA-4B8B-9CD6-0BB6D8731A61}"/>
    <hyperlink ref="C16" location="'20Yd Pistol Sen'!$B$3" tooltip="20Yd Pistol Sen Division 1" display="D1" xr:uid="{EB323020-6F4D-4AB8-A15F-F848AC77E6CB}"/>
    <hyperlink ref="D16" location="'20Yd Pistol Sen'!$B$14" tooltip="20Yd Pistol Sen Division 2" display="D2" xr:uid="{4C0E1091-A393-422A-B2F2-3E33486918A1}"/>
    <hyperlink ref="B17" location="'6Yd Air Pistol'!A2" tooltip="6Yd Air Pistol" display="6Yd Air Pistol" xr:uid="{6CACC39E-0365-4E6B-9726-2AEA2E0DEFF2}"/>
    <hyperlink ref="C17" location="'6Yd Air Pistol'!$B$3" tooltip="6Yd Air Pistol Division 1" display="D1" xr:uid="{0CFBACBB-371A-45FC-89C4-7DC9937FDEFF}"/>
    <hyperlink ref="B18" location="'Bench 100yd'!A2" tooltip="Bench 100yd" display="Bench 100yd" xr:uid="{0450A107-1ED7-4202-8256-20A9A6E42144}"/>
    <hyperlink ref="C18" location="'Bench 100yd'!$B$3" tooltip="Bench 100yd Division 1" display="D1" xr:uid="{8BDCAA65-D91E-4144-8FEF-C0C9BBD88C25}"/>
    <hyperlink ref="D18" location="'Bench 100yd'!$B$13" tooltip="Bench 100yd Division 2" display="D2" xr:uid="{BEF73D52-DE63-44E4-813D-75D68BEBA661}"/>
    <hyperlink ref="E18" location="'Bench 100yd'!$B$23" tooltip="Bench 100yd Division 3" display="D3" xr:uid="{9DA88A68-7925-40F8-AFB8-6F4CD2CC1B7D}"/>
    <hyperlink ref="B19" location="'Bench 50m 1'!A2" tooltip="Bench 50m" display="Bench 50m" xr:uid="{64AF2D32-2667-4F85-B966-F183F4D6FD51}"/>
    <hyperlink ref="C19" location="'Bench 50m 1'!$B$3" tooltip="Bench 50m Division 1" display="D1" xr:uid="{A6CDEE17-42A8-462A-B967-549CBAA7C2F1}"/>
    <hyperlink ref="D19" location="'Bench 50m 1'!$B$15" tooltip="Bench 50m Division 2" display="D2" xr:uid="{89F3091D-7A99-4BAD-AE34-5A11F9E39470}"/>
    <hyperlink ref="E19" location="'Bench 50m 1'!$B$27" tooltip="Bench 50m Division 3" display="D3" xr:uid="{20E3EB9E-FED1-4B03-88BD-9EFC0D74B1FD}"/>
    <hyperlink ref="F19" location="'Bench 50m 1'!$B$39" tooltip="Bench 50m Division 4" display="D4" xr:uid="{84353B7B-3FFA-4EF7-B4B6-33CAD32F0817}"/>
    <hyperlink ref="G19" location="'Bench 50m 1'!$B$51" tooltip="Bench 50m Division 5" display="D5" xr:uid="{400E5D80-9D29-46FE-BEF3-1F77BA8CA003}"/>
    <hyperlink ref="H19" location="'Bench 50m 2'!$B$3" tooltip="Bench 50m Division 6" display="D6" xr:uid="{8F6E3EDC-FBA9-4B84-BDB8-25D7843815F1}"/>
    <hyperlink ref="I19" location="'Bench 50m 2'!$B$15" tooltip="Bench 50m Division 7" display="D7" xr:uid="{187AA974-1BBE-4187-9F4E-008DAAB038D9}"/>
    <hyperlink ref="J19" location="'Bench 50m 2'!$B$27" tooltip="Bench 50m Division 8" display="D8" xr:uid="{D612CA70-0B05-4318-BE63-FF3227C9CAE5}"/>
    <hyperlink ref="K19" location="'Bench 50m 2'!$B$39" tooltip="Bench 50m Division 9" display="D9" xr:uid="{D584CAF8-55D7-4008-B41D-4358665552C3}"/>
    <hyperlink ref="L19" location="'Bench 50m 2'!$B$50" tooltip="Bench 50m Division 10" display="D10" xr:uid="{1C3A4A82-7E7E-4852-8A36-58FBC20C54A3}"/>
    <hyperlink ref="C20" location="'Bench 50m 3'!$B$3" tooltip="Bench 50m Division 11" display="D11" xr:uid="{1F2241DC-4D64-4A38-9622-5899FEB80E5A}"/>
    <hyperlink ref="B21" location="'Bench 50m Sen'!A2" tooltip="Bench 50m Sen" display="Bench 50m Sen" xr:uid="{E68F927C-D493-476B-8060-151DD391320B}"/>
    <hyperlink ref="C21" location="'Bench 50m Sen'!$B$3" tooltip="Bench 50m Sen Division 1" display="D1" xr:uid="{FAF133B0-C60A-4056-9A0B-BE86670829C8}"/>
    <hyperlink ref="D21" location="'Bench 50m Sen'!$B$15" tooltip="Bench 50m Sen Division 2" display="D2" xr:uid="{BA3A1B06-C9CD-4E2E-8E83-395B72FCBE4D}"/>
    <hyperlink ref="E21" location="'Bench 50m Sen'!$B$27" tooltip="Bench 50m Sen Division 3" display="D3" xr:uid="{F6466AA3-8199-4264-9B4F-77CB76CBAFBB}"/>
    <hyperlink ref="B22" location="'Bench SR (Air)'!A2" tooltip="Bench SR (Air)" display="Bench SR (Air)" xr:uid="{089CA72B-CBF8-4984-96E2-463469E119D7}"/>
    <hyperlink ref="C22" location="'Bench SR (Air)'!$B$3" tooltip="Bench SR (Air) Division 1" display="D1" xr:uid="{1DD8D4BB-DFFC-48F3-8569-92756B060183}"/>
    <hyperlink ref="D22" location="'Bench SR (Air)'!$B$15" tooltip="Bench SR (Air) Division 2" display="D2" xr:uid="{C8B751A9-3354-4654-B504-BD12865C2FC9}"/>
    <hyperlink ref="E22" location="'Bench SR (Air)'!$B$27" tooltip="Bench SR (Air) Division 3" display="D3" xr:uid="{B2C9377E-680D-4F01-A3A5-DE6A856A3926}"/>
    <hyperlink ref="F22" location="'Bench SR (Air)'!$B$39" tooltip="Bench SR (Air) Division 4" display="D4" xr:uid="{48C03FAD-4C4A-403C-AD37-2BEBFB7E9305}"/>
    <hyperlink ref="G22" location="'Bench SR (Air)'!$B$50" tooltip="Bench SR (Air) Division 5" display="D5" xr:uid="{6BC0B982-0A0A-4395-AA80-049FBE355581}"/>
    <hyperlink ref="B23" location="'Bench SR (Air) Sen'!A2" tooltip="Bench SR (Air) Sen" display="Bench SR (Air) Sen" xr:uid="{A8F01585-F723-4251-9F8D-CC3C6FD496F8}"/>
    <hyperlink ref="C23" location="'Bench SR (Air) Sen'!$B$3" tooltip="Bench SR (Air) Sen Division 1" display="D1" xr:uid="{51F57934-D71B-4C96-8BBA-A53CE6A02661}"/>
    <hyperlink ref="B24" location="'Bench SR (Rim) 1'!A2" tooltip="Bench SR (Rim)" display="Bench SR (Rim)" xr:uid="{A6182297-7908-4BD6-931A-E94A78B065FD}"/>
    <hyperlink ref="C24" location="'Bench SR (Rim) 1'!$B$3" tooltip="Bench SR (Rim) Division 1" display="D1" xr:uid="{A3A5D495-A366-457B-9E5A-36F0DEA78918}"/>
    <hyperlink ref="D24" location="'Bench SR (Rim) 1'!$B$15" tooltip="Bench SR (Rim) Division 2" display="D2" xr:uid="{328FD214-EE05-40FA-92EF-A27B447DA360}"/>
    <hyperlink ref="E24" location="'Bench SR (Rim) 1'!$B$26" tooltip="Bench SR (Rim) Division 3" display="D3" xr:uid="{93202394-34E7-4342-8BE0-63D2CAB881B1}"/>
    <hyperlink ref="F24" location="'Bench SR (Rim) 1'!$B$38" tooltip="Bench SR (Rim) Division 4" display="D4" xr:uid="{55C7C638-0AC2-4D93-BD58-35F4B4763C68}"/>
    <hyperlink ref="G24" location="'Bench SR (Rim) 1'!$B$50" tooltip="Bench SR (Rim) Division 5" display="D5" xr:uid="{AFD07780-5DE8-4FB1-B3C8-AB8C52D3EDA1}"/>
    <hyperlink ref="H24" location="'Bench SR (Rim) 2'!$B$3" tooltip="Bench SR (Rim) Division 6" display="D6" xr:uid="{445BB9F1-D8E0-4E76-A83E-FBC2B79D94D4}"/>
    <hyperlink ref="I24" location="'Bench SR (Rim) 2'!$B$15" tooltip="Bench SR (Rim) Division 7" display="D7" xr:uid="{94AF48B3-134A-475A-803F-35684507CA4D}"/>
    <hyperlink ref="J24" location="'Bench SR (Rim) 2'!$B$27" tooltip="Bench SR (Rim) Division 8" display="D8" xr:uid="{C2F97073-7863-47E4-ACD6-25BCA84AC62B}"/>
    <hyperlink ref="K24" location="'Bench SR (Rim) 2'!$B$39" tooltip="Bench SR (Rim) Division 9" display="D9" xr:uid="{97F97464-F2D5-4C68-83C4-3EA15E5374B5}"/>
    <hyperlink ref="L24" location="'Bench SR (Rim) 2'!$B$51" tooltip="Bench SR (Rim) Division 10" display="D10" xr:uid="{07C7ACF0-B4CE-4415-85E3-80570DE00F5D}"/>
    <hyperlink ref="C25" location="'Bench SR (Rim) 3'!$B$3" tooltip="Bench SR (Rim) Division 11" display="D11" xr:uid="{09DB86F3-4663-4AFE-A45C-29C4C12BD32A}"/>
    <hyperlink ref="D25" location="'Bench SR (Rim) 3'!$B$15" tooltip="Bench SR (Rim) Division 12" display="D12" xr:uid="{7445D065-F0C2-4AB1-8732-BC779A730185}"/>
    <hyperlink ref="E25" location="'Bench SR (Rim) 3'!$B$27" tooltip="Bench SR (Rim) Division 13" display="D13" xr:uid="{C03D82F7-0605-4172-842D-74F79BD5CC33}"/>
    <hyperlink ref="F25" location="'Bench SR (Rim) 3'!$B$39" tooltip="Bench SR (Rim) Division 14" display="D14" xr:uid="{F91051CD-ADF3-497A-8DC9-C6150DAEF959}"/>
    <hyperlink ref="G25" location="'Bench SR (Rim) 3'!$B$50" tooltip="Bench SR (Rim) Division 15" display="D15" xr:uid="{B24ED670-AA85-44E1-87A3-FE3F72163554}"/>
    <hyperlink ref="H25" location="'Bench SR (Rim) 4'!$B$3" tooltip="Bench SR (Rim) Division 16" display="D16" xr:uid="{FBFCA65D-8A0A-4D3A-A28F-0F35CEFB664E}"/>
    <hyperlink ref="I25" location="'Bench SR (Rim) 4'!$B$14" tooltip="Bench SR (Rim) Division 17" display="D17" xr:uid="{ECCDEF88-240C-4491-96F7-63EB94D1A7DE}"/>
    <hyperlink ref="B26" location="'Bench SR (Rim) Sen'!A2" tooltip="Bench SR (Rim) Sen" display="Bench SR (Rim) Sen" xr:uid="{5C82E876-A264-4218-A68D-B2F608D30EC4}"/>
    <hyperlink ref="C26" location="'Bench SR (Rim) Sen'!$B$3" tooltip="Bench SR (Rim) Sen Division 1" display="D1" xr:uid="{84D7CA1D-1B34-4FAD-AD37-7BBD4D96D119}"/>
    <hyperlink ref="D26" location="'Bench SR (Rim) Sen'!$B$14" tooltip="Bench SR (Rim) Sen Division 2" display="D2" xr:uid="{E093221F-3A64-475A-84CB-2B7CE26AAABC}"/>
    <hyperlink ref="E26" location="'Bench SR (Rim) Sen'!$B$25" tooltip="Bench SR (Rim) Sen Division 3" display="D3" xr:uid="{5A85D809-B2B4-4258-AB78-4FF8D1960329}"/>
    <hyperlink ref="B27" location="'Bench SR (Rim) Team 1'!A2" tooltip="Bench SR (Rim) Team" display="Bench SR (Rim) Team" xr:uid="{46AE8ED9-3E24-4505-BD92-F369C8EA07EF}"/>
    <hyperlink ref="C27" location="'Bench SR (Rim) Team 1'!$A$3" tooltip="Bench SR (Rim) Team Division 1" display="D1" xr:uid="{B3FF6D92-4BF2-4C20-9CB0-13F3F90DA675}"/>
    <hyperlink ref="D27" location="'Bench SR (Rim) Team 1'!$A$29" tooltip="Bench SR (Rim) Team Division 2" display="D2" xr:uid="{3E4ED373-E88C-4F70-842F-17B52550B424}"/>
    <hyperlink ref="E27" location="'Bench SR (Rim) Team 2'!$A$3" tooltip="Bench SR (Rim) Team Division 3" display="D3" xr:uid="{B9E92055-A874-45B7-BF5F-6B46DAC013E6}"/>
    <hyperlink ref="B28" location="'Gallery Rifle Any'!A2" tooltip="Gallery Rifle Any" display="Gallery Rifle Any" xr:uid="{12EB81AD-81B7-4112-917F-CB98BDB33E65}"/>
    <hyperlink ref="C28" location="'Gallery Rifle Any'!$B$3" tooltip="Gallery Rifle Any Division 1" display="D1" xr:uid="{B518434F-EC13-4CA5-96D9-DD60803B4871}"/>
    <hyperlink ref="D28" location="'Gallery Rifle Any'!$L$3" tooltip="Gallery Rifle Any Division 2" display="D2" xr:uid="{0A0EC1B5-4FF0-4A53-B6B5-230A7AF4F037}"/>
    <hyperlink ref="E28" location="'Gallery Rifle Any'!$B$14" tooltip="Gallery Rifle Any Division 3" display="D3" xr:uid="{8974AA28-9C92-42B6-A1AF-2E76DE716548}"/>
    <hyperlink ref="F28" location="'Gallery Rifle Any'!$L$14" tooltip="Gallery Rifle Any Division 4" display="D4" xr:uid="{1E40C437-6B92-466F-913C-1C4136BD72D7}"/>
    <hyperlink ref="G28" location="'Gallery Rifle Any'!$B$25" tooltip="Gallery Rifle Any Division 5" display="D5" xr:uid="{4268B1C7-1C2D-4696-9F20-CFE339396845}"/>
    <hyperlink ref="H28" location="'Gallery Rifle Any'!$L$25" tooltip="Gallery Rifle Any Division 6" display="D6" xr:uid="{031339A6-D38D-4325-8483-040C3E5BFC84}"/>
    <hyperlink ref="O5" location="'Gallery Rifle Any Sen'!A2" tooltip="Gallery Rifle Any Sen" display="Gallery Rifle Any Sen" xr:uid="{91ABE09D-0A89-400D-A5CB-45EDD31AAFB7}"/>
    <hyperlink ref="P5" location="'Gallery Rifle Any Sen'!$B$3" tooltip="Gallery Rifle Any Sen Division 1" display="D1" xr:uid="{FFE1A4B3-A51F-4210-9E75-29E66EB6E9D6}"/>
    <hyperlink ref="Q5" location="'Gallery Rifle Any Sen'!$B$15" tooltip="Gallery Rifle Any Sen Division 2" display="D2" xr:uid="{6C931EB5-F71F-4864-B6F2-6D98AAE2659E}"/>
    <hyperlink ref="O6" location="'Gallery Rifle Iron'!A2" tooltip="Gallery Rifle Iron" display="Gallery Rifle Iron" xr:uid="{95434DFF-9E88-4958-B9C8-19BADAD6FE5D}"/>
    <hyperlink ref="P6" location="'Gallery Rifle Iron'!$B$3" tooltip="Gallery Rifle Iron Division 1" display="D1" xr:uid="{08F60AEC-E27A-4203-910D-64D3172FCB48}"/>
    <hyperlink ref="Q6" location="'Gallery Rifle Iron'!$L$3" tooltip="Gallery Rifle Iron Division 2" display="D2" xr:uid="{4297AC38-4E64-45B6-B004-9B9577641F89}"/>
    <hyperlink ref="R6" location="'Gallery Rifle Iron'!$B$15" tooltip="Gallery Rifle Iron Division 3" display="D3" xr:uid="{5A80ACA4-53CC-4127-A441-0ACE459F8D04}"/>
    <hyperlink ref="S6" location="'Gallery Rifle Iron'!$L$15" tooltip="Gallery Rifle Iron Division 4" display="D4" xr:uid="{08ED92EA-4B22-4835-90CE-A89C57E11ADA}"/>
    <hyperlink ref="T6" location="'Gallery Rifle Iron'!$B$27" tooltip="Gallery Rifle Iron Division 5" display="D5" xr:uid="{8513BAB5-A5E0-45AE-AA5F-2277E69400D0}"/>
    <hyperlink ref="U6" location="'Gallery Rifle Iron'!$L$27" tooltip="Gallery Rifle Iron Division 6" display="D6" xr:uid="{6D0A91A9-2649-4EB9-81BB-6AD1BD51EF21}"/>
    <hyperlink ref="V6" location="'Gallery Rifle Iron'!$B$38" tooltip="Gallery Rifle Iron Division 7" display="D7" xr:uid="{0A259A92-139F-43E1-90DB-DA75991F7E1C}"/>
    <hyperlink ref="W6" location="'Gallery Rifle Iron'!$L$38" tooltip="Gallery Rifle Iron Division 8" display="D8" xr:uid="{C393FEF4-F45B-4CA1-BF4F-E467B1999A4A}"/>
    <hyperlink ref="X6" location="'Gallery Rifle Iron'!$B$49" tooltip="Gallery Rifle Iron Division 9" display="D9" xr:uid="{6A5123ED-0E42-471F-A41E-5A47F3F9F6E9}"/>
    <hyperlink ref="O7" location="'Gallery Rifle Iron Sen'!A2" tooltip="Gallery Rifle Iron Sen" display="Gallery Rifle Iron Sen" xr:uid="{E710CEDD-3FA8-4F03-831F-4FE2A79E734F}"/>
    <hyperlink ref="P7" location="'Gallery Rifle Iron Sen'!$B$3" tooltip="Gallery Rifle Iron Sen Division 1" display="D1" xr:uid="{D845E7F8-8F57-41AA-947D-0C248627A490}"/>
    <hyperlink ref="Q7" location="'Gallery Rifle Iron Sen'!$B$13" tooltip="Gallery Rifle Iron Sen Division 2" display="D2" xr:uid="{D57554CF-C0B7-487A-8A2E-6E0D5529173B}"/>
    <hyperlink ref="O8" location="'Long Barrelled Pistol'!A2" tooltip="Long Barrelled Pistol" display="Long Barrelled Pistol" xr:uid="{C05EEBD1-7505-433D-A2A2-64EAE39FD099}"/>
    <hyperlink ref="P8" location="'Long Barrelled Pistol'!$B$3" tooltip="Long Barrelled Pistol Division 1" display="D1" xr:uid="{82EEC124-8EB2-49E3-8B1A-834972BDA825}"/>
    <hyperlink ref="Q8" location="'Long Barrelled Pistol'!$B$14" tooltip="Long Barrelled Pistol Division 2" display="D2" xr:uid="{F2062280-2010-41BE-8EBE-E1E09433AC0C}"/>
    <hyperlink ref="R8" location="'Long Barrelled Pistol'!$B$25" tooltip="Long Barrelled Pistol Division 3" display="D3" xr:uid="{81ED5EBC-D7E6-41E2-8F83-670155673492}"/>
    <hyperlink ref="O9" location="'Long Barrelled Pistol Sen'!A2" tooltip="Long Barrelled Pistol Sen" display="Long Barrelled Pistol Sen" xr:uid="{519A2B13-3F86-4BB4-A927-69412A84EAB0}"/>
    <hyperlink ref="P9" location="'Long Barrelled Pistol Sen'!$B$3" tooltip="Long Barrelled Pistol Sen Division 1" display="D1" xr:uid="{B986D91D-7190-4E03-89C2-06211F4717D7}"/>
    <hyperlink ref="O10" location="'Long Range Rifle'!A2" tooltip="Long Range Rifle" display="Long Range Rifle" xr:uid="{207C0101-1F08-4CAC-9056-D522E2235542}"/>
    <hyperlink ref="P10" location="'Long Range Rifle'!$B$3" tooltip="Long Range Rifle Division 1" display="D1" xr:uid="{922A4FDA-C4B7-4915-A8D0-0663443CA946}"/>
    <hyperlink ref="Q10" location="'Long Range Rifle'!$B$15" tooltip="Long Range Rifle Division 2" display="D2" xr:uid="{A87F5B13-0C07-49DD-871A-1B202775AE5D}"/>
    <hyperlink ref="R10" location="'Long Range Rifle'!$B$27" tooltip="Long Range Rifle Division 3" display="D3" xr:uid="{EB243C0C-E17A-4620-88C7-DDFCE80E399E}"/>
    <hyperlink ref="S10" location="'Long Range Rifle'!$B$39" tooltip="Long Range Rifle Division 4" display="D4" xr:uid="{6306A6F2-840B-4C13-994B-7D4204F144B3}"/>
    <hyperlink ref="O11" location="'Long Range Rifle Sen'!A2" tooltip="Long Range Rifle Sen" display="Long Range Rifle Sen" xr:uid="{D9EF5350-445C-44BE-B0A0-FD7ADC3972F7}"/>
    <hyperlink ref="P11" location="'Long Range Rifle Sen'!$B$3" tooltip="Long Range Rifle Sen Division 1" display="D1" xr:uid="{8FB0D499-B810-44BF-8376-E786EC647E7E}"/>
    <hyperlink ref="O12" location="'LR Rifle 100 Any'!A2" tooltip="LR Rifle 100 Any" display="LR Rifle 100 Any" xr:uid="{770C320C-CE94-42C2-85BB-E0F6E0492BB1}"/>
    <hyperlink ref="P12" location="'LR Rifle 100 Any'!$B$3" tooltip="LR Rifle 100 Any Division 1" display="D1" xr:uid="{FF16A79C-36B7-414B-9B03-B54E853B3F16}"/>
    <hyperlink ref="Q12" location="'LR Rifle 100 Any'!$B$13" tooltip="LR Rifle 100 Any Division 2" display="D2" xr:uid="{B31DB54C-DCB3-4C41-B418-415DFA3A28BA}"/>
    <hyperlink ref="O13" location="'LR Rifle 100 Any Sen'!A2" tooltip="LR Rifle 100 Any Sen" display="LR Rifle 100 Any Sen" xr:uid="{64870CB9-6EF3-4C3F-AD34-164E235C48D5}"/>
    <hyperlink ref="P13" location="'LR Rifle 100 Any Sen'!$B$3" tooltip="LR Rifle 100 Any Sen Division 1" display="D1" xr:uid="{4D325EB7-F667-41E0-9AA1-E921735C727F}"/>
    <hyperlink ref="O14" location="'Muzzle-loading Pistol'!A2" tooltip="Muzzle-loading Pistol" display="Muzzle-loading Pistol" xr:uid="{88E635D1-85F6-4A45-A6DA-DF2FDC43A108}"/>
    <hyperlink ref="P14" location="'Muzzle-loading Pistol'!$B$3" tooltip="Muzzle-loading Pistol Division 1" display="D1" xr:uid="{31532EDA-A188-4849-AB31-F532204099B3}"/>
    <hyperlink ref="Q14" location="'Muzzle-loading Pistol'!$B$15" tooltip="Muzzle-loading Pistol Division 2" display="D2" xr:uid="{386DA100-D4E8-413F-AA02-2CF4CE48F3BA}"/>
    <hyperlink ref="O15" location="'Muzzle-loading Pistol Sen'!A2" tooltip="Muzzle-loading Pistol Sen" display="Muzzle-loading Pistol Sen" xr:uid="{E0F3074E-86E1-4AA7-A251-50799073329B}"/>
    <hyperlink ref="P15" location="'Muzzle-loading Pistol Sen'!$B$3" tooltip="Muzzle-loading Pistol Sen Division 1" display="D1" xr:uid="{655FB99F-B4CA-43AF-A2E7-BCF1FAB64614}"/>
    <hyperlink ref="O16" location="'Muzzle-loading Revolver'!A2" tooltip="Muzzle-loading Revolver" display="Muzzle-loading Revolver" xr:uid="{32A7DA72-E3C9-40F8-96E0-1D56464929CB}"/>
    <hyperlink ref="P16" location="'Muzzle-loading Revolver'!$B$3" tooltip="Muzzle-loading Revolver Division 1" display="D1" xr:uid="{ED2B5640-05F9-4757-B3ED-58E665EF085A}"/>
    <hyperlink ref="Q16" location="'Muzzle-loading Revolver'!$B$15" tooltip="Muzzle-loading Revolver Division 2" display="D2" xr:uid="{EB527439-C0A4-42DF-9B65-2A19101477D9}"/>
    <hyperlink ref="O17" location="'Rapid Fire Air Pistol'!A2" tooltip="Rapid Fire Air Pistol" display="Rapid Fire Air Pistol" xr:uid="{25727944-8F11-40BA-8E62-2A77F953FEB2}"/>
    <hyperlink ref="P17" location="'Rapid Fire Air Pistol'!$B$3" tooltip="Rapid Fire Air Pistol Division 1" display="D1" xr:uid="{853911F7-42E4-4C40-8D73-2C41F7944E38}"/>
    <hyperlink ref="O18" location="'Rapid Fire Rifle'!A2" tooltip="Rapid Fire Rifle" display="Rapid Fire Rifle" xr:uid="{B2E9E4CA-0123-4359-9C9E-2AAE2F5D3ED7}"/>
    <hyperlink ref="P18" location="'Rapid Fire Rifle'!$B$3" tooltip="Rapid Fire Rifle Division 1" display="D1" xr:uid="{CEFE1CB0-005F-4411-B19C-79D908D71C83}"/>
    <hyperlink ref="Q18" location="'Rapid Fire Rifle'!$B$14" tooltip="Rapid Fire Rifle Division 2" display="D2" xr:uid="{592C27FA-33EE-47FC-80E9-669643DEC538}"/>
    <hyperlink ref="R18" location="'Rapid Fire Rifle'!$B$24" tooltip="Rapid Fire Rifle Division 3" display="D3" xr:uid="{83F32EA2-D0B0-479E-83F5-72B01122B8AA}"/>
    <hyperlink ref="O19" location="'Rapid Fire Rifle Sen'!A2" tooltip="Rapid Fire Rifle Sen" display="Rapid Fire Rifle Sen" xr:uid="{667497FB-F442-4DCE-99B9-354101FDBF14}"/>
    <hyperlink ref="P19" location="'Rapid Fire Rifle Sen'!$B$3" tooltip="Rapid Fire Rifle Sen Division 1" display="D1" xr:uid="{AA382FEE-7C9F-4E61-BE7A-307CAB74EEE9}"/>
    <hyperlink ref="O20" location="'Short Range Rifle'!A2" tooltip="Short Range Rifle" display="Short Range Rifle" xr:uid="{92D327E6-0484-4ECC-ADFD-5162C86B1D18}"/>
    <hyperlink ref="P20" location="'Short Range Rifle'!$B$3" tooltip="Short Range Rifle Division 1" display="D1" xr:uid="{399BE03B-F2B0-47BA-BC99-779158ECAA20}"/>
    <hyperlink ref="Q20" location="'Short Range Rifle'!$J$3" tooltip="Short Range Rifle Division 2" display="D2" xr:uid="{33DEA709-62F0-4108-829B-4D4F742E0CF8}"/>
    <hyperlink ref="R20" location="'Short Range Rifle'!$B$15" tooltip="Short Range Rifle Division 3" display="D3" xr:uid="{92A5C3E9-5BCC-4D7E-997E-9F2507FD6C30}"/>
    <hyperlink ref="S20" location="'Short Range Rifle'!$J$15" tooltip="Short Range Rifle Division 4" display="D4" xr:uid="{32E618C0-0A4D-4F1E-AD27-AD6B2EFDA97D}"/>
    <hyperlink ref="T20" location="'Short Range Rifle'!$B$27" tooltip="Short Range Rifle Division 5" display="D5" xr:uid="{4B90FBAB-7B47-4395-8E34-14604152F9BC}"/>
    <hyperlink ref="U20" location="'Short Range Rifle'!$J$27" tooltip="Short Range Rifle Division 6" display="D6" xr:uid="{C18A2DF7-2D50-42B2-9A75-0181C282F99E}"/>
    <hyperlink ref="V20" location="'Short Range Rifle'!$B$39" tooltip="Short Range Rifle Division 7" display="D7" xr:uid="{503BD692-B942-4DE6-BE85-6AEEC07F12EC}"/>
    <hyperlink ref="W20" location="'Short Range Rifle'!$J$39" tooltip="Short Range Rifle Division 8" display="D8" xr:uid="{BAD9A564-2D8E-483F-A668-52C418792512}"/>
    <hyperlink ref="X20" location="'Short Range Rifle'!$B$50" tooltip="Short Range Rifle Division 9" display="D9" xr:uid="{E116E0E6-2499-4ED5-B9B8-E11C680E0E9F}"/>
    <hyperlink ref="O21" location="'Short Range Rifle Sen'!A2" tooltip="Short Range Rifle Sen" display="Short Range Rifle Sen" xr:uid="{1440B6C1-1A6C-4C26-A834-89C2410219CD}"/>
    <hyperlink ref="P21" location="'Short Range Rifle Sen'!$B$3" tooltip="Short Range Rifle Sen Division 1" display="D1" xr:uid="{56A24EED-4564-40D7-BFF4-9578949F97FF}"/>
    <hyperlink ref="Q21" location="'Short Range Rifle Sen'!$B$14" tooltip="Short Range Rifle Sen Division 2" display="D2" xr:uid="{A3CF6501-E088-42F1-A4F9-49F9398894AF}"/>
    <hyperlink ref="O22" location="'Short Range Rifle Team'!A2" tooltip="Short Range Rifle Team" display="Short Range Rifle Team" xr:uid="{4B7B060F-2EA0-4BED-84D6-68BC6C6179BB}"/>
    <hyperlink ref="P22" location="'Short Range Rifle Team'!$A$3" tooltip="Short Range Rifle Team Division 1" display="D1" xr:uid="{46A4C76B-3F95-4336-AB52-BA7BB24567E1}"/>
    <hyperlink ref="Q22" location="'Short Range Rifle Team'!$A$29" tooltip="Short Range Rifle Team Division 2" display="D2" xr:uid="{3111855E-349C-4DE4-A6F2-47E8E7B3EBE2}"/>
    <hyperlink ref="O23" location="'Sport Rifle 1'!A2" tooltip="Sport Rifle" display="Sport Rifle" xr:uid="{A7E02C6A-3C97-40AB-9342-E64862797803}"/>
    <hyperlink ref="P23" location="'Sport Rifle 1'!$B$3" tooltip="Sport Rifle Division 1" display="D1" xr:uid="{84E46253-6014-4054-A4EF-B8C605D8E614}"/>
    <hyperlink ref="Q23" location="'Sport Rifle 1'!$J$3" tooltip="Sport Rifle Division 2" display="D2" xr:uid="{90C68012-92C3-4BC9-83A9-9164B0617431}"/>
    <hyperlink ref="R23" location="'Sport Rifle 1'!$B$15" tooltip="Sport Rifle Division 3" display="D3" xr:uid="{4C79570B-9310-4BFE-9930-0E01393A16DD}"/>
    <hyperlink ref="S23" location="'Sport Rifle 1'!$J$15" tooltip="Sport Rifle Division 4" display="D4" xr:uid="{CC0518A0-B167-4238-AC94-9C65B8230680}"/>
    <hyperlink ref="T23" location="'Sport Rifle 1'!$B$27" tooltip="Sport Rifle Division 5" display="D5" xr:uid="{3A22961B-EA15-4187-9A2F-627CFDDFDB31}"/>
    <hyperlink ref="U23" location="'Sport Rifle 1'!$J$27" tooltip="Sport Rifle Division 6" display="D6" xr:uid="{0E06B0B2-1776-40AF-A3F7-5E6F410F3D28}"/>
    <hyperlink ref="V23" location="'Sport Rifle 1'!$B$39" tooltip="Sport Rifle Division 7" display="D7" xr:uid="{68A09BE7-7901-43C5-8A7F-1F55A20341D3}"/>
    <hyperlink ref="W23" location="'Sport Rifle 1'!$J$39" tooltip="Sport Rifle Division 8" display="D8" xr:uid="{D1019957-4BA1-4060-8E48-93753D568F74}"/>
    <hyperlink ref="X23" location="'Sport Rifle 1'!$B$51" tooltip="Sport Rifle Division 9" display="D9" xr:uid="{AE305293-ABCA-4207-A56E-975EE1CB9CCB}"/>
    <hyperlink ref="Y23" location="'Sport Rifle 1'!$J$51" tooltip="Sport Rifle Division 10" display="D10" xr:uid="{6460CB9A-DF90-4336-9964-A4F604B6FFA2}"/>
    <hyperlink ref="P24" location="'Sport Rifle 2'!$B$3" tooltip="Sport Rifle Division 11" display="D11" xr:uid="{5D824FC0-AC93-4B0E-87D9-0C5ECD2C6010}"/>
    <hyperlink ref="Q24" location="'Sport Rifle 2'!$J$3" tooltip="Sport Rifle Division 12" display="D12" xr:uid="{81AF4A75-4463-4EBD-9715-E20EB89CE1C5}"/>
    <hyperlink ref="R24" location="'Sport Rifle 2'!$B$15" tooltip="Sport Rifle Division 13" display="D13" xr:uid="{0158473D-0D2B-493E-94B6-93F4A29F89FD}"/>
    <hyperlink ref="S24" location="'Sport Rifle 2'!$J$15" tooltip="Sport Rifle Division 14" display="D14" xr:uid="{D2B13F4E-7E95-4828-B059-1ADFECCA9C83}"/>
    <hyperlink ref="T24" location="'Sport Rifle 2'!$B$26" tooltip="Sport Rifle Division 15" display="D15" xr:uid="{6C08E5DB-8DC8-4E24-AD39-409896EAA6A1}"/>
    <hyperlink ref="U24" location="'Sport Rifle 2'!$J$26" tooltip="Sport Rifle Division 16" display="D16" xr:uid="{110702A4-335C-427B-BB18-7D61C9F84E00}"/>
    <hyperlink ref="V24" location="'Sport Rifle 2'!$B$37" tooltip="Sport Rifle Division 17" display="D17" xr:uid="{44F53BAD-E62D-4814-8B96-46DB7EAC9DE5}"/>
    <hyperlink ref="W24" location="'Sport Rifle 2'!$J$37" tooltip="Sport Rifle Division 18" display="D18" xr:uid="{2BDC05B8-FBE5-42EF-92AA-3307C7312545}"/>
    <hyperlink ref="X24" location="'Sport Rifle 2'!$B$48" tooltip="Sport Rifle Division 19" display="D19" xr:uid="{1FF7A590-D081-4BE9-BDAB-F375822BF614}"/>
    <hyperlink ref="O25" location="'Sport Rifle Sen'!A2" tooltip="Sport Rifle Sen" display="Sport Rifle Sen" xr:uid="{7FA6A5C3-DB39-41E2-9F2F-FB03ACD79A00}"/>
    <hyperlink ref="P25" location="'Sport Rifle Sen'!$B$3" tooltip="Sport Rifle Sen Division 1" display="D1" xr:uid="{FAAEA79B-5668-4855-A5F0-36C98D38695B}"/>
    <hyperlink ref="Q25" location="'Sport Rifle Sen'!$B$15" tooltip="Sport Rifle Sen Division 2" display="D2" xr:uid="{F9DE6417-B0FB-4E9A-8241-E76C5975B2E8}"/>
    <hyperlink ref="R25" location="'Sport Rifle Sen'!$B$27" tooltip="Sport Rifle Sen Division 3" display="D3" xr:uid="{73CBF931-808C-460C-8948-3D3034E84E9A}"/>
    <hyperlink ref="S25" location="'Sport Rifle Sen'!$B$39" tooltip="Sport Rifle Sen Division 4" display="D4" xr:uid="{7B97F74B-79A7-4821-B247-BDE16D377828}"/>
    <hyperlink ref="T25" location="'Sport Rifle Sen'!$B$50" tooltip="Sport Rifle Sen Division 5" display="D5" xr:uid="{09EC07A8-661D-464A-BC7E-98B813AFC31C}"/>
    <hyperlink ref="O26" location="'Sport Rifle Team'!A2" tooltip="Sport Rifle Team" display="Sport Rifle Team" xr:uid="{A3097A7A-13F2-42B0-AE2D-68F1EA4BA7D5}"/>
    <hyperlink ref="P26" location="'Sport Rifle Team'!$A$3" tooltip="Sport Rifle Team Division 1" display="D1" xr:uid="{95EBA9A1-8EA3-43FA-A226-95C746376CCF}"/>
    <hyperlink ref="Q26" location="'Sport Rifle Team'!$A$29" tooltip="Sport Rifle Team Division 2" display="D2" xr:uid="{C74D9879-22D0-49D3-BC7C-00D1F4C24EB4}"/>
    <hyperlink ref="O27" location="'SR Standard Pistol'!A2" tooltip="SR Standard Pistol" display="SR Standard Pistol" xr:uid="{B856C16D-1DDE-4C41-B84F-6B16B062E196}"/>
    <hyperlink ref="P27" location="'SR Standard Pistol'!$B$3" tooltip="SR Standard Pistol Division 1" display="D1" xr:uid="{66EB7D7A-D678-4CD7-8C4F-BA8D9FC84671}"/>
    <hyperlink ref="Q27" location="'SR Standard Pistol'!$B$12" tooltip="SR Standard Pistol Division 2" display="D2" xr:uid="{46428EAD-94EB-45A6-BAA1-7B99F1856E40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B4B4-D187-4CE3-9750-7FE0A7219727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345</v>
      </c>
      <c r="E3" s="9" t="s">
        <v>346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46">
        <v>2</v>
      </c>
      <c r="B5" s="15" t="s">
        <v>326</v>
      </c>
      <c r="C5" s="15" t="s">
        <v>16</v>
      </c>
      <c r="D5" s="38">
        <v>183</v>
      </c>
      <c r="E5" s="16">
        <v>4</v>
      </c>
      <c r="F5" s="38">
        <v>1055</v>
      </c>
      <c r="G5" s="39">
        <v>21</v>
      </c>
      <c r="H5" s="37"/>
      <c r="I5" s="37"/>
    </row>
    <row r="6" spans="1:9" ht="15.75" customHeight="1" x14ac:dyDescent="0.3">
      <c r="A6" s="18">
        <v>1</v>
      </c>
      <c r="B6" s="19" t="s">
        <v>318</v>
      </c>
      <c r="C6" s="19" t="s">
        <v>94</v>
      </c>
      <c r="D6" s="20">
        <v>171</v>
      </c>
      <c r="E6" s="20">
        <v>3</v>
      </c>
      <c r="F6" s="23">
        <v>880</v>
      </c>
      <c r="G6" s="24">
        <v>18</v>
      </c>
      <c r="H6" s="37"/>
      <c r="I6" s="37"/>
    </row>
    <row r="7" spans="1:9" ht="15.75" customHeight="1" x14ac:dyDescent="0.3">
      <c r="A7" s="18">
        <v>3</v>
      </c>
      <c r="B7" s="19" t="s">
        <v>227</v>
      </c>
      <c r="C7" s="19" t="s">
        <v>23</v>
      </c>
      <c r="D7" s="40">
        <v>161</v>
      </c>
      <c r="E7" s="20">
        <v>2</v>
      </c>
      <c r="F7" s="40">
        <v>932</v>
      </c>
      <c r="G7" s="41">
        <v>12</v>
      </c>
      <c r="H7" s="37"/>
      <c r="I7" s="37"/>
    </row>
    <row r="8" spans="1:9" ht="15.75" customHeight="1" x14ac:dyDescent="0.3">
      <c r="A8" s="43">
        <v>4</v>
      </c>
      <c r="B8" s="26" t="s">
        <v>331</v>
      </c>
      <c r="C8" s="26" t="s">
        <v>16</v>
      </c>
      <c r="D8" s="44" t="s">
        <v>45</v>
      </c>
      <c r="E8" s="27">
        <v>0</v>
      </c>
      <c r="F8" s="44">
        <v>164</v>
      </c>
      <c r="G8" s="45">
        <v>2</v>
      </c>
      <c r="H8" s="37"/>
      <c r="I8" s="37"/>
    </row>
    <row r="9" spans="1:9" ht="15.75" customHeight="1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15.75" customHeight="1" x14ac:dyDescent="0.3">
      <c r="A10" s="37"/>
      <c r="B10" s="6" t="s">
        <v>233</v>
      </c>
      <c r="F10" s="36" t="s">
        <v>167</v>
      </c>
      <c r="H10" s="37"/>
      <c r="I10" s="37"/>
    </row>
    <row r="11" spans="1:9" ht="15.75" customHeight="1" x14ac:dyDescent="0.3">
      <c r="A11" s="37"/>
      <c r="B11" s="6" t="s">
        <v>168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3898852C-C9D9-4AFB-8039-7BAAFB2834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64C2-FA01-42AF-8CDD-A084409F2469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240</v>
      </c>
      <c r="E3" s="9" t="s">
        <v>144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3</v>
      </c>
      <c r="B5" s="15" t="s">
        <v>314</v>
      </c>
      <c r="C5" s="15" t="s">
        <v>27</v>
      </c>
      <c r="D5" s="38">
        <v>190</v>
      </c>
      <c r="E5" s="16">
        <v>6</v>
      </c>
      <c r="F5" s="38">
        <v>1139</v>
      </c>
      <c r="G5" s="39">
        <v>39</v>
      </c>
      <c r="H5" s="37"/>
      <c r="I5" s="37"/>
    </row>
    <row r="6" spans="1:9" ht="15.75" customHeight="1" x14ac:dyDescent="0.3">
      <c r="A6" s="42">
        <v>6</v>
      </c>
      <c r="B6" s="19" t="s">
        <v>315</v>
      </c>
      <c r="C6" s="19" t="s">
        <v>37</v>
      </c>
      <c r="D6" s="40">
        <v>191</v>
      </c>
      <c r="E6" s="20">
        <v>7</v>
      </c>
      <c r="F6" s="40">
        <v>1132</v>
      </c>
      <c r="G6" s="41">
        <v>39</v>
      </c>
      <c r="H6" s="37"/>
      <c r="I6" s="37"/>
    </row>
    <row r="7" spans="1:9" ht="15.75" customHeight="1" x14ac:dyDescent="0.3">
      <c r="A7" s="18">
        <v>1</v>
      </c>
      <c r="B7" s="19" t="s">
        <v>328</v>
      </c>
      <c r="C7" s="19" t="s">
        <v>138</v>
      </c>
      <c r="D7" s="20">
        <v>160</v>
      </c>
      <c r="E7" s="20">
        <v>5</v>
      </c>
      <c r="F7" s="23">
        <v>965</v>
      </c>
      <c r="G7" s="24">
        <v>29</v>
      </c>
      <c r="H7" s="37"/>
      <c r="I7" s="37"/>
    </row>
    <row r="8" spans="1:9" ht="15.75" customHeight="1" x14ac:dyDescent="0.3">
      <c r="A8" s="18">
        <v>5</v>
      </c>
      <c r="B8" s="19" t="s">
        <v>212</v>
      </c>
      <c r="C8" s="19" t="s">
        <v>98</v>
      </c>
      <c r="D8" s="40">
        <v>141</v>
      </c>
      <c r="E8" s="20">
        <v>3</v>
      </c>
      <c r="F8" s="40">
        <v>906</v>
      </c>
      <c r="G8" s="41">
        <v>20</v>
      </c>
      <c r="H8" s="37"/>
      <c r="I8" s="37"/>
    </row>
    <row r="9" spans="1:9" ht="15.75" customHeight="1" x14ac:dyDescent="0.3">
      <c r="A9" s="18">
        <v>7</v>
      </c>
      <c r="B9" s="19" t="s">
        <v>213</v>
      </c>
      <c r="C9" s="19" t="s">
        <v>59</v>
      </c>
      <c r="D9" s="40">
        <v>160</v>
      </c>
      <c r="E9" s="20">
        <v>5</v>
      </c>
      <c r="F9" s="40">
        <v>919</v>
      </c>
      <c r="G9" s="41">
        <v>18</v>
      </c>
      <c r="H9" s="37"/>
      <c r="I9" s="37"/>
    </row>
    <row r="10" spans="1:9" ht="15.75" customHeight="1" x14ac:dyDescent="0.3">
      <c r="A10" s="42">
        <v>2</v>
      </c>
      <c r="B10" s="19" t="s">
        <v>330</v>
      </c>
      <c r="C10" s="19" t="s">
        <v>30</v>
      </c>
      <c r="D10" s="40">
        <v>0</v>
      </c>
      <c r="E10" s="20">
        <v>0</v>
      </c>
      <c r="F10" s="40">
        <v>781</v>
      </c>
      <c r="G10" s="41">
        <v>16</v>
      </c>
      <c r="H10" s="37"/>
      <c r="I10" s="37"/>
    </row>
    <row r="11" spans="1:9" ht="15.75" customHeight="1" x14ac:dyDescent="0.3">
      <c r="A11" s="43">
        <v>4</v>
      </c>
      <c r="B11" s="26" t="s">
        <v>215</v>
      </c>
      <c r="C11" s="26" t="s">
        <v>23</v>
      </c>
      <c r="D11" s="44">
        <v>110</v>
      </c>
      <c r="E11" s="27">
        <v>2</v>
      </c>
      <c r="F11" s="44">
        <v>798</v>
      </c>
      <c r="G11" s="45">
        <v>8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6" t="s">
        <v>233</v>
      </c>
      <c r="F13" s="36" t="s">
        <v>167</v>
      </c>
      <c r="H13" s="37"/>
      <c r="I13" s="37"/>
    </row>
    <row r="14" spans="1:9" ht="15.75" customHeight="1" x14ac:dyDescent="0.3">
      <c r="A14" s="37"/>
      <c r="B14" s="6" t="s">
        <v>168</v>
      </c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8E768D8F-18D0-4CB2-AED5-FCB71410DD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0975-85A3-4DD1-BE50-FC2B20DEB173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348</v>
      </c>
      <c r="E3" s="9" t="s">
        <v>349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350</v>
      </c>
      <c r="C5" s="15" t="s">
        <v>23</v>
      </c>
      <c r="D5" s="16">
        <v>178</v>
      </c>
      <c r="E5" s="16">
        <v>5</v>
      </c>
      <c r="F5" s="16">
        <v>1093</v>
      </c>
      <c r="G5" s="17">
        <v>37</v>
      </c>
      <c r="I5" s="6"/>
    </row>
    <row r="6" spans="1:9" ht="15.75" customHeight="1" x14ac:dyDescent="0.3">
      <c r="A6" s="18">
        <v>2</v>
      </c>
      <c r="B6" s="19" t="s">
        <v>95</v>
      </c>
      <c r="C6" s="19" t="s">
        <v>82</v>
      </c>
      <c r="D6" s="20">
        <v>179</v>
      </c>
      <c r="E6" s="21">
        <v>7</v>
      </c>
      <c r="F6" s="20">
        <v>1086</v>
      </c>
      <c r="G6" s="22">
        <v>37</v>
      </c>
      <c r="I6" s="6"/>
    </row>
    <row r="7" spans="1:9" ht="15.75" customHeight="1" x14ac:dyDescent="0.3">
      <c r="A7" s="18">
        <v>5</v>
      </c>
      <c r="B7" s="19" t="s">
        <v>127</v>
      </c>
      <c r="C7" s="19" t="s">
        <v>23</v>
      </c>
      <c r="D7" s="20">
        <v>177</v>
      </c>
      <c r="E7" s="21">
        <v>4</v>
      </c>
      <c r="F7" s="20">
        <v>1081</v>
      </c>
      <c r="G7" s="22">
        <v>34</v>
      </c>
    </row>
    <row r="8" spans="1:9" ht="15.75" customHeight="1" x14ac:dyDescent="0.3">
      <c r="A8" s="18">
        <v>1</v>
      </c>
      <c r="B8" s="19" t="s">
        <v>304</v>
      </c>
      <c r="C8" s="19" t="s">
        <v>32</v>
      </c>
      <c r="D8" s="20">
        <v>182</v>
      </c>
      <c r="E8" s="21">
        <v>8</v>
      </c>
      <c r="F8" s="23">
        <v>1077</v>
      </c>
      <c r="G8" s="24">
        <v>33</v>
      </c>
    </row>
    <row r="9" spans="1:9" ht="15.75" customHeight="1" x14ac:dyDescent="0.3">
      <c r="A9" s="18">
        <v>7</v>
      </c>
      <c r="B9" s="19" t="s">
        <v>351</v>
      </c>
      <c r="C9" s="19" t="s">
        <v>98</v>
      </c>
      <c r="D9" s="20">
        <v>176</v>
      </c>
      <c r="E9" s="21">
        <v>3</v>
      </c>
      <c r="F9" s="20">
        <v>1070</v>
      </c>
      <c r="G9" s="22">
        <v>29</v>
      </c>
      <c r="I9" s="6"/>
    </row>
    <row r="10" spans="1:9" ht="15.75" customHeight="1" x14ac:dyDescent="0.3">
      <c r="A10" s="18">
        <v>4</v>
      </c>
      <c r="B10" s="19" t="s">
        <v>352</v>
      </c>
      <c r="C10" s="19" t="s">
        <v>23</v>
      </c>
      <c r="D10" s="20">
        <v>179</v>
      </c>
      <c r="E10" s="21">
        <v>7</v>
      </c>
      <c r="F10" s="20">
        <v>1067</v>
      </c>
      <c r="G10" s="22">
        <v>29</v>
      </c>
      <c r="I10" s="6"/>
    </row>
    <row r="11" spans="1:9" ht="15.75" customHeight="1" x14ac:dyDescent="0.3">
      <c r="A11" s="18">
        <v>3</v>
      </c>
      <c r="B11" s="19" t="s">
        <v>216</v>
      </c>
      <c r="C11" s="19" t="s">
        <v>23</v>
      </c>
      <c r="D11" s="20">
        <v>176</v>
      </c>
      <c r="E11" s="21">
        <v>3</v>
      </c>
      <c r="F11" s="20">
        <v>1038</v>
      </c>
      <c r="G11" s="22">
        <v>15</v>
      </c>
      <c r="I11" s="6"/>
    </row>
    <row r="12" spans="1:9" ht="15.75" customHeight="1" x14ac:dyDescent="0.3">
      <c r="A12" s="25">
        <v>8</v>
      </c>
      <c r="B12" s="26" t="s">
        <v>353</v>
      </c>
      <c r="C12" s="26" t="s">
        <v>30</v>
      </c>
      <c r="D12" s="27" t="s">
        <v>45</v>
      </c>
      <c r="E12" s="28">
        <v>0</v>
      </c>
      <c r="F12" s="27">
        <v>160</v>
      </c>
      <c r="G12" s="29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354</v>
      </c>
      <c r="E14" s="9" t="s">
        <v>355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6</v>
      </c>
      <c r="B16" s="15" t="s">
        <v>356</v>
      </c>
      <c r="C16" s="15" t="s">
        <v>40</v>
      </c>
      <c r="D16" s="16">
        <v>183</v>
      </c>
      <c r="E16" s="16">
        <v>7</v>
      </c>
      <c r="F16" s="16">
        <v>1062</v>
      </c>
      <c r="G16" s="17">
        <v>38</v>
      </c>
    </row>
    <row r="17" spans="1:7" ht="15.75" customHeight="1" x14ac:dyDescent="0.3">
      <c r="A17" s="18">
        <v>3</v>
      </c>
      <c r="B17" s="19" t="s">
        <v>285</v>
      </c>
      <c r="C17" s="19" t="s">
        <v>105</v>
      </c>
      <c r="D17" s="20">
        <v>172</v>
      </c>
      <c r="E17" s="21">
        <v>6</v>
      </c>
      <c r="F17" s="20">
        <v>1001</v>
      </c>
      <c r="G17" s="22">
        <v>32</v>
      </c>
    </row>
    <row r="18" spans="1:7" ht="15.75" customHeight="1" x14ac:dyDescent="0.3">
      <c r="A18" s="18">
        <v>4</v>
      </c>
      <c r="B18" s="19" t="s">
        <v>357</v>
      </c>
      <c r="C18" s="19" t="s">
        <v>105</v>
      </c>
      <c r="D18" s="20" t="s">
        <v>45</v>
      </c>
      <c r="E18" s="21">
        <v>0</v>
      </c>
      <c r="F18" s="20">
        <v>731</v>
      </c>
      <c r="G18" s="22">
        <v>28</v>
      </c>
    </row>
    <row r="19" spans="1:7" ht="15.75" customHeight="1" x14ac:dyDescent="0.3">
      <c r="A19" s="18">
        <v>2</v>
      </c>
      <c r="B19" s="19" t="s">
        <v>303</v>
      </c>
      <c r="C19" s="19" t="s">
        <v>32</v>
      </c>
      <c r="D19" s="20">
        <v>152</v>
      </c>
      <c r="E19" s="21">
        <v>5</v>
      </c>
      <c r="F19" s="20">
        <v>886</v>
      </c>
      <c r="G19" s="22">
        <v>25</v>
      </c>
    </row>
    <row r="20" spans="1:7" ht="15.75" customHeight="1" x14ac:dyDescent="0.3">
      <c r="A20" s="18">
        <v>1</v>
      </c>
      <c r="B20" s="19" t="s">
        <v>226</v>
      </c>
      <c r="C20" s="19" t="s">
        <v>23</v>
      </c>
      <c r="D20" s="20">
        <v>151</v>
      </c>
      <c r="E20" s="21">
        <v>4</v>
      </c>
      <c r="F20" s="23">
        <v>720</v>
      </c>
      <c r="G20" s="24">
        <v>18</v>
      </c>
    </row>
    <row r="21" spans="1:7" ht="15.75" customHeight="1" x14ac:dyDescent="0.3">
      <c r="A21" s="18">
        <v>5</v>
      </c>
      <c r="B21" s="19" t="s">
        <v>358</v>
      </c>
      <c r="C21" s="19" t="s">
        <v>30</v>
      </c>
      <c r="D21" s="20" t="s">
        <v>45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5">
        <v>7</v>
      </c>
      <c r="B22" s="26" t="s">
        <v>359</v>
      </c>
      <c r="C22" s="26" t="s">
        <v>98</v>
      </c>
      <c r="D22" s="27" t="s">
        <v>41</v>
      </c>
      <c r="E22" s="28">
        <v>0</v>
      </c>
      <c r="F22" s="27">
        <v>0</v>
      </c>
      <c r="G22" s="29">
        <v>0</v>
      </c>
    </row>
    <row r="23" spans="1:7" ht="15.75" customHeight="1" x14ac:dyDescent="0.3"/>
    <row r="24" spans="1:7" ht="15.75" customHeight="1" x14ac:dyDescent="0.3">
      <c r="B24" s="6" t="s">
        <v>344</v>
      </c>
      <c r="F24" s="36" t="s">
        <v>167</v>
      </c>
    </row>
    <row r="25" spans="1:7" ht="15.75" customHeight="1" x14ac:dyDescent="0.3">
      <c r="B25" s="6" t="s">
        <v>168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DB752009-EC5A-44D9-96E0-DE9CACE73C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A487-B5F5-47B8-86C8-9F41DEA47F8F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361</v>
      </c>
      <c r="E3" s="9" t="s">
        <v>362</v>
      </c>
      <c r="F3" s="8"/>
      <c r="G3" s="8"/>
      <c r="H3" s="8"/>
      <c r="I3" s="8"/>
      <c r="J3" s="7"/>
      <c r="K3" s="7"/>
      <c r="L3" s="8" t="s">
        <v>6</v>
      </c>
      <c r="M3" s="6" t="s">
        <v>363</v>
      </c>
      <c r="O3" s="9" t="s">
        <v>364</v>
      </c>
      <c r="P3" s="8"/>
      <c r="Q3" s="8"/>
      <c r="R3" s="8"/>
      <c r="S3" s="8"/>
    </row>
    <row r="4" spans="1:1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  <c r="K4" s="80">
        <v>2</v>
      </c>
      <c r="L4" s="11" t="s">
        <v>9</v>
      </c>
      <c r="M4" s="81" t="s">
        <v>10</v>
      </c>
      <c r="N4" s="52"/>
      <c r="O4" s="83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6</v>
      </c>
      <c r="B5" s="15" t="s">
        <v>58</v>
      </c>
      <c r="C5" s="15" t="s">
        <v>59</v>
      </c>
      <c r="D5" s="16">
        <v>93</v>
      </c>
      <c r="E5" s="16">
        <v>86</v>
      </c>
      <c r="F5" s="16">
        <f t="shared" ref="F5:F13" si="0">SUM(D5:E5)</f>
        <v>179</v>
      </c>
      <c r="G5" s="16">
        <v>9</v>
      </c>
      <c r="H5" s="16">
        <v>1075</v>
      </c>
      <c r="I5" s="17">
        <v>44</v>
      </c>
      <c r="K5" s="14">
        <v>8</v>
      </c>
      <c r="L5" s="15" t="s">
        <v>56</v>
      </c>
      <c r="M5" s="15" t="s">
        <v>57</v>
      </c>
      <c r="N5" s="16">
        <v>85</v>
      </c>
      <c r="O5" s="16">
        <v>78</v>
      </c>
      <c r="P5" s="16">
        <f t="shared" ref="P5:P13" si="1">SUM(N5:O5)</f>
        <v>163</v>
      </c>
      <c r="Q5" s="16">
        <v>6</v>
      </c>
      <c r="R5" s="16">
        <v>1023</v>
      </c>
      <c r="S5" s="17">
        <v>49</v>
      </c>
    </row>
    <row r="6" spans="1:19" ht="15.75" customHeight="1" x14ac:dyDescent="0.3">
      <c r="A6" s="18">
        <v>4</v>
      </c>
      <c r="B6" s="19" t="s">
        <v>365</v>
      </c>
      <c r="C6" s="19" t="s">
        <v>108</v>
      </c>
      <c r="D6" s="20">
        <v>88</v>
      </c>
      <c r="E6" s="20">
        <v>84</v>
      </c>
      <c r="F6" s="20">
        <f t="shared" si="0"/>
        <v>172</v>
      </c>
      <c r="G6" s="21">
        <v>7</v>
      </c>
      <c r="H6" s="20">
        <v>1062</v>
      </c>
      <c r="I6" s="22">
        <v>44</v>
      </c>
      <c r="K6" s="18">
        <v>2</v>
      </c>
      <c r="L6" s="19" t="s">
        <v>111</v>
      </c>
      <c r="M6" s="19" t="s">
        <v>108</v>
      </c>
      <c r="N6" s="20">
        <v>83</v>
      </c>
      <c r="O6" s="20">
        <v>81</v>
      </c>
      <c r="P6" s="20">
        <f t="shared" si="1"/>
        <v>164</v>
      </c>
      <c r="Q6" s="21">
        <v>7</v>
      </c>
      <c r="R6" s="20">
        <v>982</v>
      </c>
      <c r="S6" s="22">
        <v>42</v>
      </c>
    </row>
    <row r="7" spans="1:19" ht="15.75" customHeight="1" x14ac:dyDescent="0.3">
      <c r="A7" s="18">
        <v>7</v>
      </c>
      <c r="B7" s="19" t="s">
        <v>366</v>
      </c>
      <c r="C7" s="19" t="s">
        <v>16</v>
      </c>
      <c r="D7" s="20">
        <v>0</v>
      </c>
      <c r="E7" s="20">
        <v>0</v>
      </c>
      <c r="F7" s="20">
        <f t="shared" si="0"/>
        <v>0</v>
      </c>
      <c r="G7" s="21">
        <v>0</v>
      </c>
      <c r="H7" s="20">
        <v>946</v>
      </c>
      <c r="I7" s="22">
        <v>43</v>
      </c>
      <c r="J7" s="84"/>
      <c r="K7" s="18">
        <v>6</v>
      </c>
      <c r="L7" s="19" t="s">
        <v>107</v>
      </c>
      <c r="M7" s="19" t="s">
        <v>108</v>
      </c>
      <c r="N7" s="20">
        <v>86</v>
      </c>
      <c r="O7" s="20">
        <v>81</v>
      </c>
      <c r="P7" s="20">
        <f t="shared" si="1"/>
        <v>167</v>
      </c>
      <c r="Q7" s="21">
        <v>9</v>
      </c>
      <c r="R7" s="20">
        <v>954</v>
      </c>
      <c r="S7" s="22">
        <v>40</v>
      </c>
    </row>
    <row r="8" spans="1:19" ht="15.75" customHeight="1" x14ac:dyDescent="0.3">
      <c r="A8" s="18">
        <v>5</v>
      </c>
      <c r="B8" s="19" t="s">
        <v>20</v>
      </c>
      <c r="C8" s="19" t="s">
        <v>21</v>
      </c>
      <c r="D8" s="20">
        <v>88</v>
      </c>
      <c r="E8" s="20">
        <v>91</v>
      </c>
      <c r="F8" s="20">
        <f t="shared" si="0"/>
        <v>179</v>
      </c>
      <c r="G8" s="21">
        <v>9</v>
      </c>
      <c r="H8" s="20">
        <v>1043</v>
      </c>
      <c r="I8" s="22">
        <v>41</v>
      </c>
      <c r="K8" s="18">
        <v>9</v>
      </c>
      <c r="L8" s="19" t="s">
        <v>134</v>
      </c>
      <c r="M8" s="19" t="s">
        <v>59</v>
      </c>
      <c r="N8" s="20">
        <v>74</v>
      </c>
      <c r="O8" s="20">
        <v>79</v>
      </c>
      <c r="P8" s="20">
        <f t="shared" si="1"/>
        <v>153</v>
      </c>
      <c r="Q8" s="21">
        <v>3</v>
      </c>
      <c r="R8" s="20">
        <v>958</v>
      </c>
      <c r="S8" s="22">
        <v>34</v>
      </c>
    </row>
    <row r="9" spans="1:19" ht="15.75" customHeight="1" x14ac:dyDescent="0.3">
      <c r="A9" s="18">
        <v>9</v>
      </c>
      <c r="B9" s="19" t="s">
        <v>334</v>
      </c>
      <c r="C9" s="19" t="s">
        <v>282</v>
      </c>
      <c r="D9" s="20">
        <v>83</v>
      </c>
      <c r="E9" s="20">
        <v>82</v>
      </c>
      <c r="F9" s="20">
        <f t="shared" si="0"/>
        <v>165</v>
      </c>
      <c r="G9" s="21">
        <v>6</v>
      </c>
      <c r="H9" s="20">
        <v>1012</v>
      </c>
      <c r="I9" s="22">
        <v>34</v>
      </c>
      <c r="K9" s="18">
        <v>1</v>
      </c>
      <c r="L9" s="19" t="s">
        <v>123</v>
      </c>
      <c r="M9" s="19" t="s">
        <v>124</v>
      </c>
      <c r="N9" s="20">
        <v>86</v>
      </c>
      <c r="O9" s="20">
        <v>79</v>
      </c>
      <c r="P9" s="20">
        <f t="shared" si="1"/>
        <v>165</v>
      </c>
      <c r="Q9" s="21">
        <v>8</v>
      </c>
      <c r="R9" s="23">
        <v>815</v>
      </c>
      <c r="S9" s="24">
        <v>33</v>
      </c>
    </row>
    <row r="10" spans="1:19" ht="15.75" customHeight="1" x14ac:dyDescent="0.3">
      <c r="A10" s="18">
        <v>2</v>
      </c>
      <c r="B10" s="19" t="s">
        <v>367</v>
      </c>
      <c r="C10" s="19" t="s">
        <v>368</v>
      </c>
      <c r="D10" s="20">
        <v>80</v>
      </c>
      <c r="E10" s="20">
        <v>76</v>
      </c>
      <c r="F10" s="20">
        <f t="shared" si="0"/>
        <v>156</v>
      </c>
      <c r="G10" s="21">
        <v>5</v>
      </c>
      <c r="H10" s="20">
        <v>633</v>
      </c>
      <c r="I10" s="22">
        <v>18</v>
      </c>
      <c r="K10" s="18">
        <v>5</v>
      </c>
      <c r="L10" s="19" t="s">
        <v>369</v>
      </c>
      <c r="M10" s="19" t="s">
        <v>282</v>
      </c>
      <c r="N10" s="20">
        <v>81</v>
      </c>
      <c r="O10" s="20">
        <v>78</v>
      </c>
      <c r="P10" s="20">
        <f t="shared" si="1"/>
        <v>159</v>
      </c>
      <c r="Q10" s="21">
        <v>4</v>
      </c>
      <c r="R10" s="20">
        <v>789</v>
      </c>
      <c r="S10" s="22">
        <v>26</v>
      </c>
    </row>
    <row r="11" spans="1:19" ht="15.75" customHeight="1" x14ac:dyDescent="0.3">
      <c r="A11" s="18">
        <v>8</v>
      </c>
      <c r="B11" s="19" t="s">
        <v>370</v>
      </c>
      <c r="C11" s="19" t="s">
        <v>368</v>
      </c>
      <c r="D11" s="20">
        <v>54</v>
      </c>
      <c r="E11" s="20">
        <v>29</v>
      </c>
      <c r="F11" s="20">
        <f t="shared" si="0"/>
        <v>83</v>
      </c>
      <c r="G11" s="21">
        <v>4</v>
      </c>
      <c r="H11" s="20">
        <v>347</v>
      </c>
      <c r="I11" s="22">
        <v>13</v>
      </c>
      <c r="K11" s="18">
        <v>4</v>
      </c>
      <c r="L11" s="19" t="s">
        <v>66</v>
      </c>
      <c r="M11" s="19" t="s">
        <v>21</v>
      </c>
      <c r="N11" s="20">
        <v>87</v>
      </c>
      <c r="O11" s="20">
        <v>73</v>
      </c>
      <c r="P11" s="20">
        <f t="shared" si="1"/>
        <v>160</v>
      </c>
      <c r="Q11" s="21">
        <v>5</v>
      </c>
      <c r="R11" s="20">
        <v>900</v>
      </c>
      <c r="S11" s="22">
        <v>24</v>
      </c>
    </row>
    <row r="12" spans="1:19" ht="15.75" customHeight="1" x14ac:dyDescent="0.3">
      <c r="A12" s="18">
        <v>1</v>
      </c>
      <c r="B12" s="19" t="s">
        <v>371</v>
      </c>
      <c r="C12" s="19" t="s">
        <v>368</v>
      </c>
      <c r="D12" s="20">
        <v>21</v>
      </c>
      <c r="E12" s="20">
        <v>19</v>
      </c>
      <c r="F12" s="20">
        <f t="shared" si="0"/>
        <v>40</v>
      </c>
      <c r="G12" s="21">
        <v>3</v>
      </c>
      <c r="H12" s="23">
        <v>236</v>
      </c>
      <c r="I12" s="24">
        <v>9</v>
      </c>
      <c r="K12" s="18">
        <v>3</v>
      </c>
      <c r="L12" s="19" t="s">
        <v>372</v>
      </c>
      <c r="M12" s="19" t="s">
        <v>368</v>
      </c>
      <c r="N12" s="20" t="s">
        <v>45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5">
        <v>3</v>
      </c>
      <c r="B13" s="26" t="s">
        <v>373</v>
      </c>
      <c r="C13" s="26" t="s">
        <v>368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7</v>
      </c>
      <c r="L13" s="26" t="s">
        <v>374</v>
      </c>
      <c r="M13" s="26" t="s">
        <v>160</v>
      </c>
      <c r="N13" s="27" t="s">
        <v>41</v>
      </c>
      <c r="O13" s="27"/>
      <c r="P13" s="27">
        <f t="shared" si="1"/>
        <v>0</v>
      </c>
      <c r="Q13" s="28">
        <v>0</v>
      </c>
      <c r="R13" s="27">
        <v>0</v>
      </c>
      <c r="S13" s="29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48</v>
      </c>
      <c r="C15" s="6" t="s">
        <v>375</v>
      </c>
      <c r="E15" s="9" t="s">
        <v>376</v>
      </c>
      <c r="F15" s="8"/>
      <c r="G15" s="8"/>
      <c r="H15" s="8"/>
      <c r="I15" s="8"/>
      <c r="K15" s="7"/>
      <c r="L15" s="8" t="s">
        <v>51</v>
      </c>
      <c r="M15" s="6" t="s">
        <v>377</v>
      </c>
      <c r="O15" s="9" t="s">
        <v>378</v>
      </c>
      <c r="P15" s="8"/>
      <c r="Q15" s="8"/>
      <c r="R15" s="8"/>
      <c r="S15" s="8"/>
    </row>
    <row r="16" spans="1:19" ht="15.75" customHeight="1" x14ac:dyDescent="0.3">
      <c r="A16" s="8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  <c r="K16" s="80">
        <v>2</v>
      </c>
      <c r="L16" s="11" t="s">
        <v>9</v>
      </c>
      <c r="M16" s="81" t="s">
        <v>10</v>
      </c>
      <c r="N16" s="52"/>
      <c r="O16" s="83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96</v>
      </c>
      <c r="C17" s="15" t="s">
        <v>90</v>
      </c>
      <c r="D17" s="16">
        <v>96</v>
      </c>
      <c r="E17" s="16">
        <v>86</v>
      </c>
      <c r="F17" s="16">
        <f t="shared" ref="F17:F23" si="2">SUM(D17:E17)</f>
        <v>182</v>
      </c>
      <c r="G17" s="16">
        <v>7</v>
      </c>
      <c r="H17" s="16">
        <v>1018</v>
      </c>
      <c r="I17" s="17">
        <v>36</v>
      </c>
      <c r="K17" s="14">
        <v>3</v>
      </c>
      <c r="L17" s="15" t="s">
        <v>379</v>
      </c>
      <c r="M17" s="15" t="s">
        <v>380</v>
      </c>
      <c r="N17" s="16">
        <v>72</v>
      </c>
      <c r="O17" s="16">
        <v>69</v>
      </c>
      <c r="P17" s="16">
        <f t="shared" ref="P17:P23" si="3">SUM(N17:O17)</f>
        <v>141</v>
      </c>
      <c r="Q17" s="16">
        <v>6</v>
      </c>
      <c r="R17" s="16">
        <v>876</v>
      </c>
      <c r="S17" s="17">
        <v>36</v>
      </c>
    </row>
    <row r="18" spans="1:19" x14ac:dyDescent="0.3">
      <c r="A18" s="18">
        <v>3</v>
      </c>
      <c r="B18" s="19" t="s">
        <v>381</v>
      </c>
      <c r="C18" s="19" t="s">
        <v>16</v>
      </c>
      <c r="D18" s="20">
        <v>86</v>
      </c>
      <c r="E18" s="20">
        <v>85</v>
      </c>
      <c r="F18" s="20">
        <f t="shared" si="2"/>
        <v>171</v>
      </c>
      <c r="G18" s="21">
        <v>6</v>
      </c>
      <c r="H18" s="20">
        <v>976</v>
      </c>
      <c r="I18" s="22">
        <v>28</v>
      </c>
      <c r="K18" s="18">
        <v>4</v>
      </c>
      <c r="L18" s="19" t="s">
        <v>156</v>
      </c>
      <c r="M18" s="19" t="s">
        <v>124</v>
      </c>
      <c r="N18" s="20">
        <v>72</v>
      </c>
      <c r="O18" s="20">
        <v>77</v>
      </c>
      <c r="P18" s="20">
        <f t="shared" si="3"/>
        <v>149</v>
      </c>
      <c r="Q18" s="21">
        <v>7</v>
      </c>
      <c r="R18" s="20">
        <v>766</v>
      </c>
      <c r="S18" s="22">
        <v>31</v>
      </c>
    </row>
    <row r="19" spans="1:19" ht="15.75" customHeight="1" x14ac:dyDescent="0.3">
      <c r="A19" s="18">
        <v>4</v>
      </c>
      <c r="B19" s="19" t="s">
        <v>75</v>
      </c>
      <c r="C19" s="19" t="s">
        <v>59</v>
      </c>
      <c r="D19" s="20">
        <v>81</v>
      </c>
      <c r="E19" s="20">
        <v>74</v>
      </c>
      <c r="F19" s="20">
        <f t="shared" si="2"/>
        <v>155</v>
      </c>
      <c r="G19" s="21">
        <v>3</v>
      </c>
      <c r="H19" s="20">
        <v>834</v>
      </c>
      <c r="I19" s="22">
        <v>28</v>
      </c>
      <c r="K19" s="18">
        <v>6</v>
      </c>
      <c r="L19" s="19" t="s">
        <v>382</v>
      </c>
      <c r="M19" s="19" t="s">
        <v>114</v>
      </c>
      <c r="N19" s="20">
        <v>60</v>
      </c>
      <c r="O19" s="20">
        <v>46</v>
      </c>
      <c r="P19" s="20">
        <f t="shared" si="3"/>
        <v>106</v>
      </c>
      <c r="Q19" s="21">
        <v>5</v>
      </c>
      <c r="R19" s="20">
        <v>761</v>
      </c>
      <c r="S19" s="22">
        <v>30</v>
      </c>
    </row>
    <row r="20" spans="1:19" ht="15.75" customHeight="1" x14ac:dyDescent="0.3">
      <c r="A20" s="18">
        <v>7</v>
      </c>
      <c r="B20" s="19" t="s">
        <v>121</v>
      </c>
      <c r="C20" s="19" t="s">
        <v>37</v>
      </c>
      <c r="D20" s="20">
        <v>77</v>
      </c>
      <c r="E20" s="20">
        <v>89</v>
      </c>
      <c r="F20" s="20">
        <f t="shared" si="2"/>
        <v>166</v>
      </c>
      <c r="G20" s="21">
        <v>5</v>
      </c>
      <c r="H20" s="20">
        <v>927</v>
      </c>
      <c r="I20" s="22">
        <v>23</v>
      </c>
      <c r="K20" s="18">
        <v>7</v>
      </c>
      <c r="L20" s="19" t="s">
        <v>383</v>
      </c>
      <c r="M20" s="19" t="s">
        <v>160</v>
      </c>
      <c r="N20" s="20" t="s">
        <v>45</v>
      </c>
      <c r="O20" s="20"/>
      <c r="P20" s="20">
        <f t="shared" si="3"/>
        <v>0</v>
      </c>
      <c r="Q20" s="21">
        <v>0</v>
      </c>
      <c r="R20" s="20">
        <v>542</v>
      </c>
      <c r="S20" s="22">
        <v>20</v>
      </c>
    </row>
    <row r="21" spans="1:19" ht="15.75" customHeight="1" x14ac:dyDescent="0.3">
      <c r="A21" s="18">
        <v>2</v>
      </c>
      <c r="B21" s="19" t="s">
        <v>384</v>
      </c>
      <c r="C21" s="19" t="s">
        <v>282</v>
      </c>
      <c r="D21" s="20">
        <v>72</v>
      </c>
      <c r="E21" s="20">
        <v>70</v>
      </c>
      <c r="F21" s="20">
        <f t="shared" si="2"/>
        <v>142</v>
      </c>
      <c r="G21" s="21">
        <v>1</v>
      </c>
      <c r="H21" s="20">
        <v>786</v>
      </c>
      <c r="I21" s="22">
        <v>21</v>
      </c>
      <c r="K21" s="18">
        <v>5</v>
      </c>
      <c r="L21" s="19" t="s">
        <v>163</v>
      </c>
      <c r="M21" s="19" t="s">
        <v>59</v>
      </c>
      <c r="N21" s="20" t="s">
        <v>41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1</v>
      </c>
      <c r="B22" s="19" t="s">
        <v>385</v>
      </c>
      <c r="C22" s="19" t="s">
        <v>160</v>
      </c>
      <c r="D22" s="20">
        <v>79</v>
      </c>
      <c r="E22" s="20">
        <v>70</v>
      </c>
      <c r="F22" s="20">
        <f t="shared" si="2"/>
        <v>149</v>
      </c>
      <c r="G22" s="21">
        <v>2</v>
      </c>
      <c r="H22" s="23">
        <v>894</v>
      </c>
      <c r="I22" s="24">
        <v>16</v>
      </c>
      <c r="K22" s="18">
        <v>1</v>
      </c>
      <c r="L22" s="19" t="s">
        <v>183</v>
      </c>
      <c r="M22" s="19" t="s">
        <v>184</v>
      </c>
      <c r="N22" s="20" t="s">
        <v>45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5">
        <v>5</v>
      </c>
      <c r="B23" s="26" t="s">
        <v>103</v>
      </c>
      <c r="C23" s="26" t="s">
        <v>92</v>
      </c>
      <c r="D23" s="27">
        <v>77</v>
      </c>
      <c r="E23" s="27">
        <v>80</v>
      </c>
      <c r="F23" s="27">
        <f t="shared" si="2"/>
        <v>157</v>
      </c>
      <c r="G23" s="28">
        <v>4</v>
      </c>
      <c r="H23" s="27">
        <v>750</v>
      </c>
      <c r="I23" s="29">
        <v>14</v>
      </c>
      <c r="K23" s="25">
        <v>2</v>
      </c>
      <c r="L23" s="26" t="s">
        <v>386</v>
      </c>
      <c r="M23" s="26" t="s">
        <v>387</v>
      </c>
      <c r="N23" s="27" t="s">
        <v>41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388</v>
      </c>
      <c r="E25" s="9" t="s">
        <v>389</v>
      </c>
      <c r="F25" s="8"/>
      <c r="G25" s="8"/>
      <c r="H25" s="8"/>
      <c r="I25" s="8"/>
      <c r="K25" s="7"/>
      <c r="L25" s="8" t="s">
        <v>86</v>
      </c>
      <c r="M25" s="6" t="s">
        <v>390</v>
      </c>
      <c r="O25" s="9" t="s">
        <v>391</v>
      </c>
      <c r="P25" s="8"/>
      <c r="Q25" s="8"/>
      <c r="R25" s="8"/>
      <c r="S25" s="8"/>
    </row>
    <row r="26" spans="1:19" ht="15.75" customHeight="1" x14ac:dyDescent="0.3">
      <c r="A26" s="80">
        <v>2</v>
      </c>
      <c r="B26" s="11" t="s">
        <v>9</v>
      </c>
      <c r="C26" s="81" t="s">
        <v>10</v>
      </c>
      <c r="D26" s="52"/>
      <c r="E26" s="83"/>
      <c r="F26" s="12" t="s">
        <v>11</v>
      </c>
      <c r="G26" s="12" t="s">
        <v>12</v>
      </c>
      <c r="H26" s="12" t="s">
        <v>13</v>
      </c>
      <c r="I26" s="13" t="s">
        <v>14</v>
      </c>
      <c r="K26" s="80">
        <v>2</v>
      </c>
      <c r="L26" s="11" t="s">
        <v>9</v>
      </c>
      <c r="M26" s="81" t="s">
        <v>10</v>
      </c>
      <c r="N26" s="52"/>
      <c r="O26" s="83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284</v>
      </c>
      <c r="C27" s="15" t="s">
        <v>282</v>
      </c>
      <c r="D27" s="16">
        <v>58</v>
      </c>
      <c r="E27" s="16">
        <v>78</v>
      </c>
      <c r="F27" s="16">
        <f t="shared" ref="F27:F33" si="4">SUM(D27:E27)</f>
        <v>136</v>
      </c>
      <c r="G27" s="16">
        <v>5</v>
      </c>
      <c r="H27" s="16">
        <v>803</v>
      </c>
      <c r="I27" s="17">
        <v>32</v>
      </c>
      <c r="K27" s="14">
        <v>7</v>
      </c>
      <c r="L27" s="15" t="s">
        <v>296</v>
      </c>
      <c r="M27" s="15" t="s">
        <v>282</v>
      </c>
      <c r="N27" s="16">
        <v>74</v>
      </c>
      <c r="O27" s="16">
        <v>67</v>
      </c>
      <c r="P27" s="16">
        <f t="shared" ref="P27:P33" si="5">SUM(N27:O27)</f>
        <v>141</v>
      </c>
      <c r="Q27" s="16">
        <v>7</v>
      </c>
      <c r="R27" s="16">
        <v>761</v>
      </c>
      <c r="S27" s="17">
        <v>40</v>
      </c>
    </row>
    <row r="28" spans="1:19" ht="15.75" customHeight="1" x14ac:dyDescent="0.3">
      <c r="A28" s="18">
        <v>1</v>
      </c>
      <c r="B28" s="19" t="s">
        <v>392</v>
      </c>
      <c r="C28" s="19" t="s">
        <v>57</v>
      </c>
      <c r="D28" s="20">
        <v>77</v>
      </c>
      <c r="E28" s="20">
        <v>66</v>
      </c>
      <c r="F28" s="20">
        <f t="shared" si="4"/>
        <v>143</v>
      </c>
      <c r="G28" s="21">
        <v>7</v>
      </c>
      <c r="H28" s="23">
        <v>802</v>
      </c>
      <c r="I28" s="24">
        <v>31</v>
      </c>
      <c r="K28" s="18">
        <v>2</v>
      </c>
      <c r="L28" s="19" t="s">
        <v>393</v>
      </c>
      <c r="M28" s="19" t="s">
        <v>323</v>
      </c>
      <c r="N28" s="35">
        <v>19</v>
      </c>
      <c r="O28" s="20">
        <v>34</v>
      </c>
      <c r="P28" s="20">
        <f t="shared" si="5"/>
        <v>53</v>
      </c>
      <c r="Q28" s="21">
        <v>3</v>
      </c>
      <c r="R28" s="20">
        <v>540</v>
      </c>
      <c r="S28" s="22">
        <v>27</v>
      </c>
    </row>
    <row r="29" spans="1:19" ht="15.75" customHeight="1" x14ac:dyDescent="0.3">
      <c r="A29" s="18">
        <v>4</v>
      </c>
      <c r="B29" s="19" t="s">
        <v>193</v>
      </c>
      <c r="C29" s="19" t="s">
        <v>98</v>
      </c>
      <c r="D29" s="20">
        <v>60</v>
      </c>
      <c r="E29" s="20">
        <v>79</v>
      </c>
      <c r="F29" s="20">
        <f t="shared" si="4"/>
        <v>139</v>
      </c>
      <c r="G29" s="21">
        <v>6</v>
      </c>
      <c r="H29" s="20">
        <v>816</v>
      </c>
      <c r="I29" s="22">
        <v>30</v>
      </c>
      <c r="K29" s="18">
        <v>5</v>
      </c>
      <c r="L29" s="32" t="s">
        <v>394</v>
      </c>
      <c r="M29" s="19" t="s">
        <v>282</v>
      </c>
      <c r="N29" s="20">
        <v>58</v>
      </c>
      <c r="O29" s="20">
        <v>52</v>
      </c>
      <c r="P29" s="20">
        <f t="shared" si="5"/>
        <v>110</v>
      </c>
      <c r="Q29" s="21">
        <v>6</v>
      </c>
      <c r="R29" s="20">
        <v>496</v>
      </c>
      <c r="S29" s="22">
        <v>24</v>
      </c>
    </row>
    <row r="30" spans="1:19" ht="15.75" customHeight="1" x14ac:dyDescent="0.3">
      <c r="A30" s="18">
        <v>5</v>
      </c>
      <c r="B30" s="19" t="s">
        <v>395</v>
      </c>
      <c r="C30" s="19" t="s">
        <v>282</v>
      </c>
      <c r="D30" s="20">
        <v>0</v>
      </c>
      <c r="E30" s="20">
        <v>0</v>
      </c>
      <c r="F30" s="20">
        <f t="shared" si="4"/>
        <v>0</v>
      </c>
      <c r="G30" s="21">
        <v>0</v>
      </c>
      <c r="H30" s="20">
        <v>682</v>
      </c>
      <c r="I30" s="22">
        <v>27</v>
      </c>
      <c r="K30" s="18">
        <v>4</v>
      </c>
      <c r="L30" s="19" t="s">
        <v>307</v>
      </c>
      <c r="M30" s="19" t="s">
        <v>282</v>
      </c>
      <c r="N30" s="20" t="s">
        <v>41</v>
      </c>
      <c r="O30" s="20"/>
      <c r="P30" s="20">
        <f t="shared" si="5"/>
        <v>0</v>
      </c>
      <c r="Q30" s="21">
        <v>0</v>
      </c>
      <c r="R30" s="20">
        <v>375</v>
      </c>
      <c r="S30" s="22">
        <v>20</v>
      </c>
    </row>
    <row r="31" spans="1:19" ht="15.75" customHeight="1" x14ac:dyDescent="0.3">
      <c r="A31" s="18">
        <v>2</v>
      </c>
      <c r="B31" s="19" t="s">
        <v>185</v>
      </c>
      <c r="C31" s="19" t="s">
        <v>92</v>
      </c>
      <c r="D31" s="20">
        <v>67</v>
      </c>
      <c r="E31" s="20">
        <v>58</v>
      </c>
      <c r="F31" s="20">
        <f t="shared" si="4"/>
        <v>125</v>
      </c>
      <c r="G31" s="21">
        <v>2</v>
      </c>
      <c r="H31" s="20">
        <v>687</v>
      </c>
      <c r="I31" s="22">
        <v>18</v>
      </c>
      <c r="K31" s="18">
        <v>3</v>
      </c>
      <c r="L31" s="19" t="s">
        <v>396</v>
      </c>
      <c r="M31" s="19" t="s">
        <v>368</v>
      </c>
      <c r="N31" s="20">
        <v>29</v>
      </c>
      <c r="O31" s="20">
        <v>22</v>
      </c>
      <c r="P31" s="20">
        <f t="shared" si="5"/>
        <v>51</v>
      </c>
      <c r="Q31" s="21">
        <v>2</v>
      </c>
      <c r="R31" s="20">
        <v>362</v>
      </c>
      <c r="S31" s="22">
        <v>17</v>
      </c>
    </row>
    <row r="32" spans="1:19" ht="15.75" customHeight="1" x14ac:dyDescent="0.3">
      <c r="A32" s="18">
        <v>6</v>
      </c>
      <c r="B32" s="19" t="s">
        <v>397</v>
      </c>
      <c r="C32" s="19" t="s">
        <v>282</v>
      </c>
      <c r="D32" s="20">
        <v>69</v>
      </c>
      <c r="E32" s="20">
        <v>59</v>
      </c>
      <c r="F32" s="20">
        <f t="shared" si="4"/>
        <v>128</v>
      </c>
      <c r="G32" s="21">
        <v>3</v>
      </c>
      <c r="H32" s="20">
        <v>407</v>
      </c>
      <c r="I32" s="22">
        <v>14</v>
      </c>
      <c r="K32" s="18">
        <v>6</v>
      </c>
      <c r="L32" s="19" t="s">
        <v>398</v>
      </c>
      <c r="M32" s="19" t="s">
        <v>101</v>
      </c>
      <c r="N32" s="20">
        <v>37</v>
      </c>
      <c r="O32" s="20">
        <v>43</v>
      </c>
      <c r="P32" s="20">
        <f t="shared" si="5"/>
        <v>80</v>
      </c>
      <c r="Q32" s="21">
        <v>5</v>
      </c>
      <c r="R32" s="20">
        <v>343</v>
      </c>
      <c r="S32" s="22">
        <v>17</v>
      </c>
    </row>
    <row r="33" spans="1:19" ht="15.75" customHeight="1" x14ac:dyDescent="0.3">
      <c r="A33" s="25">
        <v>7</v>
      </c>
      <c r="B33" s="26" t="s">
        <v>293</v>
      </c>
      <c r="C33" s="26" t="s">
        <v>282</v>
      </c>
      <c r="D33" s="27">
        <v>66</v>
      </c>
      <c r="E33" s="27">
        <v>64</v>
      </c>
      <c r="F33" s="27">
        <f t="shared" si="4"/>
        <v>130</v>
      </c>
      <c r="G33" s="28">
        <v>4</v>
      </c>
      <c r="H33" s="27">
        <v>372</v>
      </c>
      <c r="I33" s="29">
        <v>9</v>
      </c>
      <c r="K33" s="25">
        <v>1</v>
      </c>
      <c r="L33" s="26" t="s">
        <v>399</v>
      </c>
      <c r="M33" s="26" t="s">
        <v>282</v>
      </c>
      <c r="N33" s="27">
        <v>38</v>
      </c>
      <c r="O33" s="27">
        <v>27</v>
      </c>
      <c r="P33" s="27">
        <f t="shared" si="5"/>
        <v>65</v>
      </c>
      <c r="Q33" s="28">
        <v>4</v>
      </c>
      <c r="R33" s="30">
        <v>330</v>
      </c>
      <c r="S33" s="31">
        <v>15</v>
      </c>
    </row>
    <row r="34" spans="1:19" ht="15.75" customHeight="1" x14ac:dyDescent="0.3"/>
    <row r="35" spans="1:19" ht="15.75" customHeight="1" x14ac:dyDescent="0.3">
      <c r="B35" s="6" t="s">
        <v>400</v>
      </c>
      <c r="F35" s="36" t="s">
        <v>167</v>
      </c>
    </row>
    <row r="36" spans="1:19" ht="15.75" customHeight="1" x14ac:dyDescent="0.3">
      <c r="B36" s="6" t="s">
        <v>168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9A59866F-C882-4C37-879C-47F02DE89D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9D66-691B-4118-BFBB-370FE3C4A825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360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401</v>
      </c>
      <c r="E3" s="9" t="s">
        <v>402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365</v>
      </c>
      <c r="C5" s="15" t="s">
        <v>108</v>
      </c>
      <c r="D5" s="38">
        <v>88</v>
      </c>
      <c r="E5" s="38">
        <v>84</v>
      </c>
      <c r="F5" s="16">
        <v>172</v>
      </c>
      <c r="G5" s="16">
        <v>7</v>
      </c>
      <c r="H5" s="38">
        <v>1062</v>
      </c>
      <c r="I5" s="39">
        <v>42</v>
      </c>
    </row>
    <row r="6" spans="1:9" ht="15.75" customHeight="1" x14ac:dyDescent="0.3">
      <c r="A6" s="42">
        <v>6</v>
      </c>
      <c r="B6" s="19" t="s">
        <v>20</v>
      </c>
      <c r="C6" s="19" t="s">
        <v>21</v>
      </c>
      <c r="D6" s="40">
        <v>88</v>
      </c>
      <c r="E6" s="40">
        <v>91</v>
      </c>
      <c r="F6" s="20">
        <v>179</v>
      </c>
      <c r="G6" s="20">
        <v>8</v>
      </c>
      <c r="H6" s="40">
        <v>1043</v>
      </c>
      <c r="I6" s="41">
        <v>40</v>
      </c>
    </row>
    <row r="7" spans="1:9" ht="15.75" customHeight="1" x14ac:dyDescent="0.3">
      <c r="A7" s="18">
        <v>7</v>
      </c>
      <c r="B7" s="19" t="s">
        <v>366</v>
      </c>
      <c r="C7" s="19" t="s">
        <v>16</v>
      </c>
      <c r="D7" s="40">
        <v>0</v>
      </c>
      <c r="E7" s="40">
        <v>0</v>
      </c>
      <c r="F7" s="20">
        <v>0</v>
      </c>
      <c r="G7" s="20">
        <v>0</v>
      </c>
      <c r="H7" s="40">
        <v>946</v>
      </c>
      <c r="I7" s="41">
        <v>39</v>
      </c>
    </row>
    <row r="8" spans="1:9" ht="15.75" customHeight="1" x14ac:dyDescent="0.3">
      <c r="A8" s="18">
        <v>3</v>
      </c>
      <c r="B8" s="19" t="s">
        <v>367</v>
      </c>
      <c r="C8" s="19" t="s">
        <v>368</v>
      </c>
      <c r="D8" s="40">
        <v>80</v>
      </c>
      <c r="E8" s="40">
        <v>76</v>
      </c>
      <c r="F8" s="20">
        <v>156</v>
      </c>
      <c r="G8" s="20">
        <v>6</v>
      </c>
      <c r="H8" s="40">
        <v>633</v>
      </c>
      <c r="I8" s="41">
        <v>21</v>
      </c>
    </row>
    <row r="9" spans="1:9" ht="15.75" customHeight="1" x14ac:dyDescent="0.3">
      <c r="A9" s="42">
        <v>8</v>
      </c>
      <c r="B9" s="19" t="s">
        <v>370</v>
      </c>
      <c r="C9" s="19" t="s">
        <v>368</v>
      </c>
      <c r="D9" s="40">
        <v>54</v>
      </c>
      <c r="E9" s="40">
        <v>29</v>
      </c>
      <c r="F9" s="20">
        <v>83</v>
      </c>
      <c r="G9" s="20">
        <v>5</v>
      </c>
      <c r="H9" s="40">
        <v>347</v>
      </c>
      <c r="I9" s="41">
        <v>17</v>
      </c>
    </row>
    <row r="10" spans="1:9" ht="15.75" customHeight="1" x14ac:dyDescent="0.3">
      <c r="A10" s="18">
        <v>1</v>
      </c>
      <c r="B10" s="19" t="s">
        <v>371</v>
      </c>
      <c r="C10" s="19" t="s">
        <v>368</v>
      </c>
      <c r="D10" s="20">
        <v>21</v>
      </c>
      <c r="E10" s="20">
        <v>19</v>
      </c>
      <c r="F10" s="20">
        <v>40</v>
      </c>
      <c r="G10" s="20">
        <v>4</v>
      </c>
      <c r="H10" s="23">
        <v>236</v>
      </c>
      <c r="I10" s="24">
        <v>13</v>
      </c>
    </row>
    <row r="11" spans="1:9" ht="15.75" customHeight="1" x14ac:dyDescent="0.3">
      <c r="A11" s="42">
        <v>2</v>
      </c>
      <c r="B11" s="19" t="s">
        <v>372</v>
      </c>
      <c r="C11" s="19" t="s">
        <v>368</v>
      </c>
      <c r="D11" s="40" t="s">
        <v>45</v>
      </c>
      <c r="E11" s="40" t="s">
        <v>403</v>
      </c>
      <c r="F11" s="20">
        <v>0</v>
      </c>
      <c r="G11" s="20">
        <v>0</v>
      </c>
      <c r="H11" s="40">
        <v>0</v>
      </c>
      <c r="I11" s="41">
        <v>0</v>
      </c>
    </row>
    <row r="12" spans="1:9" ht="15.75" customHeight="1" x14ac:dyDescent="0.3">
      <c r="A12" s="43">
        <v>4</v>
      </c>
      <c r="B12" s="26" t="s">
        <v>373</v>
      </c>
      <c r="C12" s="26" t="s">
        <v>368</v>
      </c>
      <c r="D12" s="44" t="s">
        <v>45</v>
      </c>
      <c r="E12" s="44" t="s">
        <v>403</v>
      </c>
      <c r="F12" s="27">
        <v>0</v>
      </c>
      <c r="G12" s="27">
        <v>0</v>
      </c>
      <c r="H12" s="44">
        <v>0</v>
      </c>
      <c r="I12" s="45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404</v>
      </c>
      <c r="E14" s="9" t="s">
        <v>405</v>
      </c>
      <c r="F14" s="8"/>
      <c r="G14" s="8"/>
      <c r="H14" s="8"/>
      <c r="I14" s="8"/>
    </row>
    <row r="15" spans="1:9" ht="15.75" customHeight="1" x14ac:dyDescent="0.3">
      <c r="A15" s="80">
        <v>2</v>
      </c>
      <c r="B15" s="11" t="s">
        <v>9</v>
      </c>
      <c r="C15" s="81" t="s">
        <v>10</v>
      </c>
      <c r="D15" s="52" t="s">
        <v>403</v>
      </c>
      <c r="E15" s="83" t="s">
        <v>403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3</v>
      </c>
      <c r="B16" s="15" t="s">
        <v>381</v>
      </c>
      <c r="C16" s="15" t="s">
        <v>16</v>
      </c>
      <c r="D16" s="38">
        <v>86</v>
      </c>
      <c r="E16" s="38">
        <v>85</v>
      </c>
      <c r="F16" s="16">
        <v>171</v>
      </c>
      <c r="G16" s="16">
        <v>7</v>
      </c>
      <c r="H16" s="38">
        <v>976</v>
      </c>
      <c r="I16" s="39">
        <v>36</v>
      </c>
    </row>
    <row r="17" spans="1:9" ht="15.75" customHeight="1" x14ac:dyDescent="0.3">
      <c r="A17" s="18">
        <v>1</v>
      </c>
      <c r="B17" s="19" t="s">
        <v>111</v>
      </c>
      <c r="C17" s="19" t="s">
        <v>108</v>
      </c>
      <c r="D17" s="20">
        <v>83</v>
      </c>
      <c r="E17" s="20">
        <v>81</v>
      </c>
      <c r="F17" s="20">
        <v>164</v>
      </c>
      <c r="G17" s="20">
        <v>4</v>
      </c>
      <c r="H17" s="23">
        <v>982</v>
      </c>
      <c r="I17" s="24">
        <v>35</v>
      </c>
    </row>
    <row r="18" spans="1:9" x14ac:dyDescent="0.3">
      <c r="A18" s="18">
        <v>5</v>
      </c>
      <c r="B18" s="19" t="s">
        <v>107</v>
      </c>
      <c r="C18" s="19" t="s">
        <v>108</v>
      </c>
      <c r="D18" s="40">
        <v>86</v>
      </c>
      <c r="E18" s="40">
        <v>81</v>
      </c>
      <c r="F18" s="20">
        <v>167</v>
      </c>
      <c r="G18" s="20">
        <v>6</v>
      </c>
      <c r="H18" s="40">
        <v>954</v>
      </c>
      <c r="I18" s="41">
        <v>32</v>
      </c>
    </row>
    <row r="19" spans="1:9" ht="15.75" customHeight="1" x14ac:dyDescent="0.3">
      <c r="A19" s="18">
        <v>7</v>
      </c>
      <c r="B19" s="19" t="s">
        <v>121</v>
      </c>
      <c r="C19" s="19" t="s">
        <v>37</v>
      </c>
      <c r="D19" s="40">
        <v>77</v>
      </c>
      <c r="E19" s="40">
        <v>89</v>
      </c>
      <c r="F19" s="20">
        <v>166</v>
      </c>
      <c r="G19" s="20">
        <v>5</v>
      </c>
      <c r="H19" s="40">
        <v>927</v>
      </c>
      <c r="I19" s="41">
        <v>25</v>
      </c>
    </row>
    <row r="20" spans="1:9" ht="15.75" customHeight="1" x14ac:dyDescent="0.3">
      <c r="A20" s="42">
        <v>2</v>
      </c>
      <c r="B20" s="19" t="s">
        <v>66</v>
      </c>
      <c r="C20" s="19" t="s">
        <v>21</v>
      </c>
      <c r="D20" s="40">
        <v>87</v>
      </c>
      <c r="E20" s="40">
        <v>73</v>
      </c>
      <c r="F20" s="20">
        <v>160</v>
      </c>
      <c r="G20" s="20">
        <v>3</v>
      </c>
      <c r="H20" s="40">
        <v>900</v>
      </c>
      <c r="I20" s="41">
        <v>20</v>
      </c>
    </row>
    <row r="21" spans="1:9" ht="15.75" customHeight="1" x14ac:dyDescent="0.3">
      <c r="A21" s="42">
        <v>4</v>
      </c>
      <c r="B21" s="19" t="s">
        <v>193</v>
      </c>
      <c r="C21" s="19" t="s">
        <v>98</v>
      </c>
      <c r="D21" s="40">
        <v>60</v>
      </c>
      <c r="E21" s="40">
        <v>79</v>
      </c>
      <c r="F21" s="20">
        <v>139</v>
      </c>
      <c r="G21" s="20">
        <v>2</v>
      </c>
      <c r="H21" s="40">
        <v>816</v>
      </c>
      <c r="I21" s="41">
        <v>17</v>
      </c>
    </row>
    <row r="22" spans="1:9" ht="15.75" customHeight="1" x14ac:dyDescent="0.3">
      <c r="A22" s="43">
        <v>6</v>
      </c>
      <c r="B22" s="26" t="s">
        <v>396</v>
      </c>
      <c r="C22" s="26" t="s">
        <v>368</v>
      </c>
      <c r="D22" s="44">
        <v>29</v>
      </c>
      <c r="E22" s="44">
        <v>22</v>
      </c>
      <c r="F22" s="27">
        <v>51</v>
      </c>
      <c r="G22" s="27">
        <v>1</v>
      </c>
      <c r="H22" s="44">
        <v>362</v>
      </c>
      <c r="I22" s="45">
        <v>5</v>
      </c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233</v>
      </c>
      <c r="F24" s="36" t="s">
        <v>167</v>
      </c>
      <c r="H24" s="37"/>
      <c r="I24" s="37"/>
    </row>
    <row r="25" spans="1:9" ht="15.75" customHeight="1" x14ac:dyDescent="0.3">
      <c r="A25" s="37"/>
      <c r="B25" s="6" t="s">
        <v>168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30AB8F91-8DAC-4394-B9FB-3B33FD1DFA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D0DD-A373-48A0-86B7-E724FAB424C5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407</v>
      </c>
      <c r="E3" s="9" t="s">
        <v>376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33</v>
      </c>
      <c r="C5" s="15" t="s">
        <v>34</v>
      </c>
      <c r="D5" s="16">
        <v>181</v>
      </c>
      <c r="E5" s="16">
        <v>8</v>
      </c>
      <c r="F5" s="16">
        <v>1074</v>
      </c>
      <c r="G5" s="17">
        <v>48</v>
      </c>
    </row>
    <row r="6" spans="1:9" ht="15.75" customHeight="1" x14ac:dyDescent="0.3">
      <c r="A6" s="18">
        <v>6</v>
      </c>
      <c r="B6" s="19" t="s">
        <v>408</v>
      </c>
      <c r="C6" s="19" t="s">
        <v>79</v>
      </c>
      <c r="D6" s="20">
        <v>177</v>
      </c>
      <c r="E6" s="21">
        <v>7</v>
      </c>
      <c r="F6" s="20">
        <v>986</v>
      </c>
      <c r="G6" s="22">
        <v>34</v>
      </c>
    </row>
    <row r="7" spans="1:9" ht="15.75" customHeight="1" x14ac:dyDescent="0.3">
      <c r="A7" s="18">
        <v>3</v>
      </c>
      <c r="B7" s="19" t="s">
        <v>131</v>
      </c>
      <c r="C7" s="19" t="s">
        <v>79</v>
      </c>
      <c r="D7" s="20">
        <v>162</v>
      </c>
      <c r="E7" s="21">
        <v>6</v>
      </c>
      <c r="F7" s="20">
        <v>976</v>
      </c>
      <c r="G7" s="22">
        <v>33</v>
      </c>
    </row>
    <row r="8" spans="1:9" ht="15.75" customHeight="1" x14ac:dyDescent="0.3">
      <c r="A8" s="18">
        <v>7</v>
      </c>
      <c r="B8" s="19" t="s">
        <v>127</v>
      </c>
      <c r="C8" s="19" t="s">
        <v>23</v>
      </c>
      <c r="D8" s="20">
        <v>155</v>
      </c>
      <c r="E8" s="21">
        <v>4</v>
      </c>
      <c r="F8" s="20">
        <v>966</v>
      </c>
      <c r="G8" s="22">
        <v>32</v>
      </c>
    </row>
    <row r="9" spans="1:9" ht="15.75" customHeight="1" x14ac:dyDescent="0.3">
      <c r="A9" s="18">
        <v>8</v>
      </c>
      <c r="B9" s="19" t="s">
        <v>409</v>
      </c>
      <c r="C9" s="19" t="s">
        <v>79</v>
      </c>
      <c r="D9" s="20">
        <v>161</v>
      </c>
      <c r="E9" s="21">
        <v>5</v>
      </c>
      <c r="F9" s="20">
        <v>971</v>
      </c>
      <c r="G9" s="22">
        <v>31</v>
      </c>
    </row>
    <row r="10" spans="1:9" ht="15.75" customHeight="1" x14ac:dyDescent="0.3">
      <c r="A10" s="18">
        <v>4</v>
      </c>
      <c r="B10" s="19" t="s">
        <v>193</v>
      </c>
      <c r="C10" s="19" t="s">
        <v>98</v>
      </c>
      <c r="D10" s="20">
        <v>153</v>
      </c>
      <c r="E10" s="21">
        <v>3</v>
      </c>
      <c r="F10" s="20">
        <v>925</v>
      </c>
      <c r="G10" s="22">
        <v>20</v>
      </c>
    </row>
    <row r="11" spans="1:9" ht="15.75" customHeight="1" x14ac:dyDescent="0.3">
      <c r="A11" s="18">
        <v>2</v>
      </c>
      <c r="B11" s="19" t="s">
        <v>216</v>
      </c>
      <c r="C11" s="19" t="s">
        <v>23</v>
      </c>
      <c r="D11" s="20">
        <v>147</v>
      </c>
      <c r="E11" s="21">
        <v>2</v>
      </c>
      <c r="F11" s="20">
        <v>877</v>
      </c>
      <c r="G11" s="22">
        <v>14</v>
      </c>
    </row>
    <row r="12" spans="1:9" ht="15.75" customHeight="1" x14ac:dyDescent="0.3">
      <c r="A12" s="25">
        <v>1</v>
      </c>
      <c r="B12" s="26" t="s">
        <v>182</v>
      </c>
      <c r="C12" s="26" t="s">
        <v>18</v>
      </c>
      <c r="D12" s="27">
        <v>146</v>
      </c>
      <c r="E12" s="28">
        <v>1</v>
      </c>
      <c r="F12" s="30">
        <v>845</v>
      </c>
      <c r="G12" s="31">
        <v>7</v>
      </c>
    </row>
    <row r="13" spans="1:9" ht="15.75" customHeight="1" x14ac:dyDescent="0.3"/>
    <row r="14" spans="1:9" ht="15.75" customHeight="1" x14ac:dyDescent="0.3">
      <c r="B14" s="6" t="s">
        <v>166</v>
      </c>
      <c r="F14" s="36" t="s">
        <v>167</v>
      </c>
    </row>
    <row r="15" spans="1:9" ht="15.75" customHeight="1" x14ac:dyDescent="0.3">
      <c r="B15" s="6" t="s">
        <v>168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297606F4-A271-4501-B399-EA946373B3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A1CA-2CD7-4F9B-A6AA-1F694926C6CF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1179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22"/>
      <c r="B2" s="5" t="s">
        <v>2</v>
      </c>
    </row>
    <row r="3" spans="1:9" ht="15.75" customHeight="1" x14ac:dyDescent="0.3">
      <c r="A3" s="7"/>
      <c r="B3" s="8" t="s">
        <v>3</v>
      </c>
      <c r="C3" s="6" t="s">
        <v>1180</v>
      </c>
      <c r="E3" s="9" t="s">
        <v>1267</v>
      </c>
      <c r="F3" s="8"/>
      <c r="G3" s="8"/>
      <c r="H3" s="8"/>
      <c r="I3" s="8"/>
    </row>
    <row r="4" spans="1:9" ht="15.75" customHeight="1" x14ac:dyDescent="0.3">
      <c r="A4" s="323">
        <v>2</v>
      </c>
      <c r="B4" s="324" t="s">
        <v>9</v>
      </c>
      <c r="C4" s="325" t="s">
        <v>10</v>
      </c>
      <c r="D4" s="52"/>
      <c r="E4" s="83"/>
      <c r="F4" s="326" t="s">
        <v>11</v>
      </c>
      <c r="G4" s="326" t="s">
        <v>12</v>
      </c>
      <c r="H4" s="326" t="s">
        <v>13</v>
      </c>
      <c r="I4" s="327" t="s">
        <v>14</v>
      </c>
    </row>
    <row r="5" spans="1:9" ht="15.75" customHeight="1" x14ac:dyDescent="0.3">
      <c r="A5" s="332">
        <v>3</v>
      </c>
      <c r="B5" s="257" t="s">
        <v>486</v>
      </c>
      <c r="C5" s="257" t="s">
        <v>430</v>
      </c>
      <c r="D5" s="333">
        <v>96.003</v>
      </c>
      <c r="E5" s="333">
        <v>99.001999999999995</v>
      </c>
      <c r="F5" s="333">
        <f>SUM(D5:E5)</f>
        <v>195.005</v>
      </c>
      <c r="G5" s="318">
        <v>6</v>
      </c>
      <c r="H5" s="333">
        <v>1155.0129999999999</v>
      </c>
      <c r="I5" s="320">
        <v>35</v>
      </c>
    </row>
    <row r="6" spans="1:9" ht="15.75" customHeight="1" x14ac:dyDescent="0.3">
      <c r="A6" s="18">
        <v>1</v>
      </c>
      <c r="B6" s="19" t="s">
        <v>1181</v>
      </c>
      <c r="C6" s="19" t="s">
        <v>710</v>
      </c>
      <c r="D6" s="328">
        <v>97</v>
      </c>
      <c r="E6" s="86">
        <v>96.001000000000005</v>
      </c>
      <c r="F6" s="86">
        <f>SUM(D6:E6)</f>
        <v>193.001</v>
      </c>
      <c r="G6" s="21">
        <v>4</v>
      </c>
      <c r="H6" s="86">
        <v>1154.0129999999999</v>
      </c>
      <c r="I6" s="24">
        <v>33</v>
      </c>
    </row>
    <row r="7" spans="1:9" ht="15.75" customHeight="1" x14ac:dyDescent="0.3">
      <c r="A7" s="18">
        <v>7</v>
      </c>
      <c r="B7" s="19" t="s">
        <v>523</v>
      </c>
      <c r="C7" s="19" t="s">
        <v>430</v>
      </c>
      <c r="D7" s="328">
        <v>97.001999999999995</v>
      </c>
      <c r="E7" s="86">
        <v>100.001</v>
      </c>
      <c r="F7" s="86">
        <f>SUM(D7:E7)</f>
        <v>197.00299999999999</v>
      </c>
      <c r="G7" s="21">
        <v>7</v>
      </c>
      <c r="H7" s="86">
        <v>1101.0170000000001</v>
      </c>
      <c r="I7" s="22">
        <v>29</v>
      </c>
    </row>
    <row r="8" spans="1:9" ht="15.75" customHeight="1" x14ac:dyDescent="0.3">
      <c r="A8" s="18">
        <v>5</v>
      </c>
      <c r="B8" s="19" t="s">
        <v>894</v>
      </c>
      <c r="C8" s="19" t="s">
        <v>63</v>
      </c>
      <c r="D8" s="328">
        <v>94</v>
      </c>
      <c r="E8" s="86">
        <v>91</v>
      </c>
      <c r="F8" s="86">
        <f>SUM(D8:E8)</f>
        <v>185</v>
      </c>
      <c r="G8" s="21">
        <v>2</v>
      </c>
      <c r="H8" s="86">
        <v>1132.0119999999999</v>
      </c>
      <c r="I8" s="22">
        <v>25</v>
      </c>
    </row>
    <row r="9" spans="1:9" ht="15.75" customHeight="1" x14ac:dyDescent="0.3">
      <c r="A9" s="18">
        <v>6</v>
      </c>
      <c r="B9" s="19" t="s">
        <v>1184</v>
      </c>
      <c r="C9" s="19" t="s">
        <v>1185</v>
      </c>
      <c r="D9" s="328">
        <v>97.001999999999995</v>
      </c>
      <c r="E9" s="86">
        <v>97.004000000000005</v>
      </c>
      <c r="F9" s="86">
        <f>SUM(D9:E9)</f>
        <v>194.006</v>
      </c>
      <c r="G9" s="21">
        <v>5</v>
      </c>
      <c r="H9" s="86">
        <v>1113.0130000000001</v>
      </c>
      <c r="I9" s="22">
        <v>25</v>
      </c>
    </row>
    <row r="10" spans="1:9" ht="15.75" customHeight="1" x14ac:dyDescent="0.3">
      <c r="A10" s="18">
        <v>4</v>
      </c>
      <c r="B10" s="19" t="s">
        <v>1183</v>
      </c>
      <c r="C10" s="19" t="s">
        <v>63</v>
      </c>
      <c r="D10" s="328">
        <v>97.004000000000005</v>
      </c>
      <c r="E10" s="86">
        <v>94.001000000000005</v>
      </c>
      <c r="F10" s="86">
        <f>SUM(D10:E10)</f>
        <v>191.005</v>
      </c>
      <c r="G10" s="21">
        <v>3</v>
      </c>
      <c r="H10" s="86">
        <v>1116.0149999999999</v>
      </c>
      <c r="I10" s="22">
        <v>18</v>
      </c>
    </row>
    <row r="11" spans="1:9" ht="15.75" customHeight="1" x14ac:dyDescent="0.3">
      <c r="A11" s="334">
        <v>2</v>
      </c>
      <c r="B11" s="335" t="s">
        <v>1182</v>
      </c>
      <c r="C11" s="335" t="s">
        <v>63</v>
      </c>
      <c r="D11" s="336" t="s">
        <v>45</v>
      </c>
      <c r="E11" s="336"/>
      <c r="F11" s="336">
        <f>SUM(D11:E11)</f>
        <v>0</v>
      </c>
      <c r="G11" s="337">
        <v>0</v>
      </c>
      <c r="H11" s="99">
        <v>0</v>
      </c>
      <c r="I11" s="31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1186</v>
      </c>
      <c r="E13" s="9" t="s">
        <v>1268</v>
      </c>
      <c r="F13" s="8"/>
      <c r="G13" s="8"/>
      <c r="H13" s="8"/>
      <c r="I13" s="8"/>
    </row>
    <row r="14" spans="1:9" ht="15.75" customHeight="1" x14ac:dyDescent="0.3">
      <c r="A14" s="323">
        <v>2</v>
      </c>
      <c r="B14" s="324" t="s">
        <v>9</v>
      </c>
      <c r="C14" s="325" t="s">
        <v>10</v>
      </c>
      <c r="D14" s="52"/>
      <c r="E14" s="83"/>
      <c r="F14" s="326" t="s">
        <v>11</v>
      </c>
      <c r="G14" s="326" t="s">
        <v>12</v>
      </c>
      <c r="H14" s="326" t="s">
        <v>13</v>
      </c>
      <c r="I14" s="327" t="s">
        <v>14</v>
      </c>
    </row>
    <row r="15" spans="1:9" ht="15.75" customHeight="1" x14ac:dyDescent="0.3">
      <c r="A15" s="332">
        <v>3</v>
      </c>
      <c r="B15" s="257" t="s">
        <v>502</v>
      </c>
      <c r="C15" s="257" t="s">
        <v>184</v>
      </c>
      <c r="D15" s="333">
        <v>100.002</v>
      </c>
      <c r="E15" s="333">
        <v>100.003</v>
      </c>
      <c r="F15" s="333">
        <f>SUM(D15:E15)</f>
        <v>200.005</v>
      </c>
      <c r="G15" s="318">
        <v>7</v>
      </c>
      <c r="H15" s="333">
        <v>1177.0149999999999</v>
      </c>
      <c r="I15" s="320">
        <v>38</v>
      </c>
    </row>
    <row r="16" spans="1:9" ht="15.75" customHeight="1" x14ac:dyDescent="0.3">
      <c r="A16" s="18">
        <v>5</v>
      </c>
      <c r="B16" s="19" t="s">
        <v>396</v>
      </c>
      <c r="C16" s="19" t="s">
        <v>368</v>
      </c>
      <c r="D16" s="328">
        <v>96.001000000000005</v>
      </c>
      <c r="E16" s="86">
        <v>95.001000000000005</v>
      </c>
      <c r="F16" s="86">
        <f>SUM(D16:E16)</f>
        <v>191.00200000000001</v>
      </c>
      <c r="G16" s="21">
        <v>5</v>
      </c>
      <c r="H16" s="86">
        <v>1161.0119999999999</v>
      </c>
      <c r="I16" s="22">
        <v>34</v>
      </c>
    </row>
    <row r="17" spans="1:9" ht="15.75" customHeight="1" x14ac:dyDescent="0.3">
      <c r="A17" s="18">
        <v>4</v>
      </c>
      <c r="B17" s="19" t="s">
        <v>1052</v>
      </c>
      <c r="C17" s="19" t="s">
        <v>368</v>
      </c>
      <c r="D17" s="328">
        <v>97.001000000000005</v>
      </c>
      <c r="E17" s="86">
        <v>95.001000000000005</v>
      </c>
      <c r="F17" s="86">
        <f>SUM(D17:E17)</f>
        <v>192.00200000000001</v>
      </c>
      <c r="G17" s="21">
        <v>6</v>
      </c>
      <c r="H17" s="86">
        <v>1159.0170000000001</v>
      </c>
      <c r="I17" s="22">
        <v>34</v>
      </c>
    </row>
    <row r="18" spans="1:9" ht="15.75" customHeight="1" x14ac:dyDescent="0.3">
      <c r="A18" s="18">
        <v>2</v>
      </c>
      <c r="B18" s="19" t="s">
        <v>1188</v>
      </c>
      <c r="C18" s="19" t="s">
        <v>63</v>
      </c>
      <c r="D18" s="328">
        <v>94.001000000000005</v>
      </c>
      <c r="E18" s="86">
        <v>94</v>
      </c>
      <c r="F18" s="86">
        <f>SUM(D18:E18)</f>
        <v>188.001</v>
      </c>
      <c r="G18" s="21">
        <v>4</v>
      </c>
      <c r="H18" s="86">
        <v>1121.0119999999999</v>
      </c>
      <c r="I18" s="22">
        <v>22</v>
      </c>
    </row>
    <row r="19" spans="1:9" ht="15.75" customHeight="1" x14ac:dyDescent="0.3">
      <c r="A19" s="18">
        <v>6</v>
      </c>
      <c r="B19" s="19" t="s">
        <v>1189</v>
      </c>
      <c r="C19" s="19" t="s">
        <v>63</v>
      </c>
      <c r="D19" s="328">
        <v>87</v>
      </c>
      <c r="E19" s="86">
        <v>92</v>
      </c>
      <c r="F19" s="86">
        <f>SUM(D19:E19)</f>
        <v>179</v>
      </c>
      <c r="G19" s="21">
        <v>2</v>
      </c>
      <c r="H19" s="86">
        <v>1117.01</v>
      </c>
      <c r="I19" s="22">
        <v>19</v>
      </c>
    </row>
    <row r="20" spans="1:9" ht="15.75" customHeight="1" x14ac:dyDescent="0.3">
      <c r="A20" s="18">
        <v>7</v>
      </c>
      <c r="B20" s="19" t="s">
        <v>1190</v>
      </c>
      <c r="C20" s="19" t="s">
        <v>368</v>
      </c>
      <c r="D20" s="328">
        <v>89.001000000000005</v>
      </c>
      <c r="E20" s="86">
        <v>93.001000000000005</v>
      </c>
      <c r="F20" s="86">
        <f>SUM(D20:E20)</f>
        <v>182.00200000000001</v>
      </c>
      <c r="G20" s="21">
        <v>3</v>
      </c>
      <c r="H20" s="86">
        <v>1100.009</v>
      </c>
      <c r="I20" s="22">
        <v>16</v>
      </c>
    </row>
    <row r="21" spans="1:9" ht="15.75" customHeight="1" x14ac:dyDescent="0.3">
      <c r="A21" s="334">
        <v>1</v>
      </c>
      <c r="B21" s="335" t="s">
        <v>1187</v>
      </c>
      <c r="C21" s="335" t="s">
        <v>368</v>
      </c>
      <c r="D21" s="336" t="s">
        <v>45</v>
      </c>
      <c r="E21" s="336"/>
      <c r="F21" s="336">
        <f>SUM(D21:E21)</f>
        <v>0</v>
      </c>
      <c r="G21" s="337">
        <v>0</v>
      </c>
      <c r="H21" s="87">
        <v>0</v>
      </c>
      <c r="I21" s="31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48</v>
      </c>
      <c r="C23" s="6" t="s">
        <v>1191</v>
      </c>
      <c r="E23" s="9" t="s">
        <v>1269</v>
      </c>
      <c r="F23" s="8"/>
      <c r="G23" s="8"/>
      <c r="H23" s="8"/>
      <c r="I23" s="8"/>
    </row>
    <row r="24" spans="1:9" ht="15.75" customHeight="1" x14ac:dyDescent="0.3">
      <c r="A24" s="323">
        <v>2</v>
      </c>
      <c r="B24" s="324" t="s">
        <v>9</v>
      </c>
      <c r="C24" s="325" t="s">
        <v>10</v>
      </c>
      <c r="D24" s="52"/>
      <c r="E24" s="83"/>
      <c r="F24" s="326" t="s">
        <v>11</v>
      </c>
      <c r="G24" s="326" t="s">
        <v>12</v>
      </c>
      <c r="H24" s="326" t="s">
        <v>13</v>
      </c>
      <c r="I24" s="327" t="s">
        <v>14</v>
      </c>
    </row>
    <row r="25" spans="1:9" ht="15.75" customHeight="1" x14ac:dyDescent="0.3">
      <c r="A25" s="332">
        <v>2</v>
      </c>
      <c r="B25" s="257" t="s">
        <v>546</v>
      </c>
      <c r="C25" s="257" t="s">
        <v>92</v>
      </c>
      <c r="D25" s="333">
        <v>98.003</v>
      </c>
      <c r="E25" s="333">
        <v>98.001999999999995</v>
      </c>
      <c r="F25" s="333">
        <f>SUM(D25:E25)</f>
        <v>196.005</v>
      </c>
      <c r="G25" s="318">
        <v>6</v>
      </c>
      <c r="H25" s="333">
        <v>1187.0360000000001</v>
      </c>
      <c r="I25" s="320">
        <v>36</v>
      </c>
    </row>
    <row r="26" spans="1:9" ht="15.75" customHeight="1" x14ac:dyDescent="0.3">
      <c r="A26" s="18">
        <v>3</v>
      </c>
      <c r="B26" s="19" t="s">
        <v>1193</v>
      </c>
      <c r="C26" s="19" t="s">
        <v>1185</v>
      </c>
      <c r="D26" s="328">
        <v>96</v>
      </c>
      <c r="E26" s="86">
        <v>98.001000000000005</v>
      </c>
      <c r="F26" s="86">
        <f>SUM(D26:E26)</f>
        <v>194.001</v>
      </c>
      <c r="G26" s="21">
        <v>5</v>
      </c>
      <c r="H26" s="86">
        <v>1127.0050000000001</v>
      </c>
      <c r="I26" s="22">
        <v>27</v>
      </c>
    </row>
    <row r="27" spans="1:9" ht="15.75" customHeight="1" x14ac:dyDescent="0.3">
      <c r="A27" s="18">
        <v>4</v>
      </c>
      <c r="B27" s="19" t="s">
        <v>1194</v>
      </c>
      <c r="C27" s="19" t="s">
        <v>63</v>
      </c>
      <c r="D27" s="328">
        <v>95.003</v>
      </c>
      <c r="E27" s="86">
        <v>92</v>
      </c>
      <c r="F27" s="86">
        <f>SUM(D27:E27)</f>
        <v>187.00299999999999</v>
      </c>
      <c r="G27" s="21">
        <v>3</v>
      </c>
      <c r="H27" s="86">
        <v>1085.009</v>
      </c>
      <c r="I27" s="22">
        <v>23</v>
      </c>
    </row>
    <row r="28" spans="1:9" ht="15.75" customHeight="1" x14ac:dyDescent="0.3">
      <c r="A28" s="18">
        <v>5</v>
      </c>
      <c r="B28" s="19" t="s">
        <v>561</v>
      </c>
      <c r="C28" s="19" t="s">
        <v>92</v>
      </c>
      <c r="D28" s="328">
        <v>93.001000000000005</v>
      </c>
      <c r="E28" s="86">
        <v>95</v>
      </c>
      <c r="F28" s="86">
        <f>SUM(D28:E28)</f>
        <v>188.001</v>
      </c>
      <c r="G28" s="21">
        <v>4</v>
      </c>
      <c r="H28" s="86">
        <v>1099.0049999999999</v>
      </c>
      <c r="I28" s="22">
        <v>22</v>
      </c>
    </row>
    <row r="29" spans="1:9" ht="15.75" customHeight="1" x14ac:dyDescent="0.3">
      <c r="A29" s="18">
        <v>1</v>
      </c>
      <c r="B29" s="19" t="s">
        <v>1192</v>
      </c>
      <c r="C29" s="19" t="s">
        <v>710</v>
      </c>
      <c r="D29" s="328" t="s">
        <v>45</v>
      </c>
      <c r="E29" s="86"/>
      <c r="F29" s="86">
        <f>SUM(D29:E29)</f>
        <v>0</v>
      </c>
      <c r="G29" s="21">
        <v>0</v>
      </c>
      <c r="H29" s="86">
        <v>441.00199999999995</v>
      </c>
      <c r="I29" s="24">
        <v>9</v>
      </c>
    </row>
    <row r="30" spans="1:9" ht="15.75" customHeight="1" x14ac:dyDescent="0.3">
      <c r="A30" s="334">
        <v>6</v>
      </c>
      <c r="B30" s="335" t="s">
        <v>1195</v>
      </c>
      <c r="C30" s="335" t="s">
        <v>710</v>
      </c>
      <c r="D30" s="336" t="s">
        <v>45</v>
      </c>
      <c r="E30" s="336"/>
      <c r="F30" s="336">
        <f>SUM(D30:E30)</f>
        <v>0</v>
      </c>
      <c r="G30" s="337">
        <v>0</v>
      </c>
      <c r="H30" s="87">
        <v>330.00300000000004</v>
      </c>
      <c r="I30" s="29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1196</v>
      </c>
      <c r="E32" s="36" t="s">
        <v>1345</v>
      </c>
    </row>
    <row r="33" spans="1:2" ht="15.75" customHeight="1" x14ac:dyDescent="0.3">
      <c r="A33" s="6"/>
      <c r="B33" s="6" t="s">
        <v>1346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DDBCE0EE-9FDF-4A43-ACDF-357A6434C253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A8B1-880C-41A5-A701-D59743B467EA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22"/>
      <c r="B2" s="5" t="s">
        <v>2</v>
      </c>
    </row>
    <row r="3" spans="1:9" ht="15.75" customHeight="1" x14ac:dyDescent="0.3">
      <c r="A3" s="7"/>
      <c r="B3" s="8" t="s">
        <v>3</v>
      </c>
      <c r="C3" s="6" t="s">
        <v>1198</v>
      </c>
      <c r="E3" s="9" t="s">
        <v>1270</v>
      </c>
      <c r="F3" s="8"/>
      <c r="G3" s="8"/>
      <c r="H3" s="8"/>
      <c r="I3" s="8"/>
    </row>
    <row r="4" spans="1:9" ht="15.75" customHeight="1" x14ac:dyDescent="0.3">
      <c r="A4" s="323">
        <v>2</v>
      </c>
      <c r="B4" s="324" t="s">
        <v>9</v>
      </c>
      <c r="C4" s="325" t="s">
        <v>10</v>
      </c>
      <c r="D4" s="52"/>
      <c r="E4" s="83"/>
      <c r="F4" s="326" t="s">
        <v>11</v>
      </c>
      <c r="G4" s="326" t="s">
        <v>12</v>
      </c>
      <c r="H4" s="326" t="s">
        <v>13</v>
      </c>
      <c r="I4" s="327" t="s">
        <v>14</v>
      </c>
    </row>
    <row r="5" spans="1:9" ht="15.75" customHeight="1" x14ac:dyDescent="0.3">
      <c r="A5" s="332">
        <v>3</v>
      </c>
      <c r="B5" s="257" t="s">
        <v>186</v>
      </c>
      <c r="C5" s="257" t="s">
        <v>160</v>
      </c>
      <c r="D5" s="333">
        <v>100.002</v>
      </c>
      <c r="E5" s="333">
        <v>100.001</v>
      </c>
      <c r="F5" s="333">
        <f>SUM(D5:E5)</f>
        <v>200.00299999999999</v>
      </c>
      <c r="G5" s="318">
        <v>8</v>
      </c>
      <c r="H5" s="333">
        <v>1195.0269999999998</v>
      </c>
      <c r="I5" s="320">
        <v>47</v>
      </c>
    </row>
    <row r="6" spans="1:9" ht="15.75" customHeight="1" x14ac:dyDescent="0.3">
      <c r="A6" s="18">
        <v>7</v>
      </c>
      <c r="B6" s="19" t="s">
        <v>140</v>
      </c>
      <c r="C6" s="19" t="s">
        <v>141</v>
      </c>
      <c r="D6" s="328">
        <v>98.001999999999995</v>
      </c>
      <c r="E6" s="86">
        <v>100.002</v>
      </c>
      <c r="F6" s="86">
        <f>SUM(D6:E6)</f>
        <v>198.00399999999999</v>
      </c>
      <c r="G6" s="21">
        <v>6</v>
      </c>
      <c r="H6" s="86">
        <v>1191.0269999999998</v>
      </c>
      <c r="I6" s="22">
        <v>43</v>
      </c>
    </row>
    <row r="7" spans="1:9" ht="15.75" customHeight="1" x14ac:dyDescent="0.3">
      <c r="A7" s="18">
        <v>5</v>
      </c>
      <c r="B7" s="19" t="s">
        <v>1071</v>
      </c>
      <c r="C7" s="19" t="s">
        <v>368</v>
      </c>
      <c r="D7" s="328">
        <v>100.003</v>
      </c>
      <c r="E7" s="86">
        <v>100.004</v>
      </c>
      <c r="F7" s="86">
        <f>SUM(D7:E7)</f>
        <v>200.00700000000001</v>
      </c>
      <c r="G7" s="21">
        <v>9</v>
      </c>
      <c r="H7" s="86">
        <v>1188.03</v>
      </c>
      <c r="I7" s="22">
        <v>36</v>
      </c>
    </row>
    <row r="8" spans="1:9" ht="15.75" customHeight="1" x14ac:dyDescent="0.3">
      <c r="A8" s="18">
        <v>8</v>
      </c>
      <c r="B8" s="19" t="s">
        <v>1202</v>
      </c>
      <c r="C8" s="19" t="s">
        <v>368</v>
      </c>
      <c r="D8" s="328">
        <v>100.002</v>
      </c>
      <c r="E8" s="86">
        <v>98.001000000000005</v>
      </c>
      <c r="F8" s="86">
        <f>SUM(D8:E8)</f>
        <v>198.00299999999999</v>
      </c>
      <c r="G8" s="21">
        <v>5</v>
      </c>
      <c r="H8" s="86">
        <v>990.02199999999993</v>
      </c>
      <c r="I8" s="22">
        <v>32</v>
      </c>
    </row>
    <row r="9" spans="1:9" ht="15.75" customHeight="1" x14ac:dyDescent="0.3">
      <c r="A9" s="18">
        <v>4</v>
      </c>
      <c r="B9" s="19" t="s">
        <v>1200</v>
      </c>
      <c r="C9" s="19" t="s">
        <v>879</v>
      </c>
      <c r="D9" s="328">
        <v>99</v>
      </c>
      <c r="E9" s="86">
        <v>98.001000000000005</v>
      </c>
      <c r="F9" s="86">
        <f>SUM(D9:E9)</f>
        <v>197.001</v>
      </c>
      <c r="G9" s="21">
        <v>4</v>
      </c>
      <c r="H9" s="86">
        <v>1083.0219999999999</v>
      </c>
      <c r="I9" s="22">
        <v>28</v>
      </c>
    </row>
    <row r="10" spans="1:9" ht="15.75" customHeight="1" x14ac:dyDescent="0.3">
      <c r="A10" s="18">
        <v>1</v>
      </c>
      <c r="B10" s="19" t="s">
        <v>111</v>
      </c>
      <c r="C10" s="19" t="s">
        <v>478</v>
      </c>
      <c r="D10" s="328">
        <v>98.001999999999995</v>
      </c>
      <c r="E10" s="86">
        <v>98.001000000000005</v>
      </c>
      <c r="F10" s="86">
        <f>SUM(D10:E10)</f>
        <v>196.00299999999999</v>
      </c>
      <c r="G10" s="21">
        <v>2</v>
      </c>
      <c r="H10" s="86">
        <v>1183.0139999999999</v>
      </c>
      <c r="I10" s="24">
        <v>27</v>
      </c>
    </row>
    <row r="11" spans="1:9" ht="15.75" customHeight="1" x14ac:dyDescent="0.3">
      <c r="A11" s="18">
        <v>2</v>
      </c>
      <c r="B11" s="19" t="s">
        <v>1199</v>
      </c>
      <c r="C11" s="19" t="s">
        <v>751</v>
      </c>
      <c r="D11" s="328">
        <v>99</v>
      </c>
      <c r="E11" s="86">
        <v>98.001000000000005</v>
      </c>
      <c r="F11" s="86">
        <f>SUM(D11:E11)</f>
        <v>197.001</v>
      </c>
      <c r="G11" s="21">
        <v>4</v>
      </c>
      <c r="H11" s="97">
        <v>1178.011</v>
      </c>
      <c r="I11" s="24">
        <v>26</v>
      </c>
    </row>
    <row r="12" spans="1:9" ht="15.75" customHeight="1" x14ac:dyDescent="0.3">
      <c r="A12" s="18">
        <v>9</v>
      </c>
      <c r="B12" s="19" t="s">
        <v>1203</v>
      </c>
      <c r="C12" s="19" t="s">
        <v>879</v>
      </c>
      <c r="D12" s="328">
        <v>99.001000000000005</v>
      </c>
      <c r="E12" s="86">
        <v>100.002</v>
      </c>
      <c r="F12" s="86">
        <f>SUM(D12:E12)</f>
        <v>199.00299999999999</v>
      </c>
      <c r="G12" s="21">
        <v>7</v>
      </c>
      <c r="H12" s="86">
        <v>794.01900000000001</v>
      </c>
      <c r="I12" s="22">
        <v>26</v>
      </c>
    </row>
    <row r="13" spans="1:9" ht="15.75" customHeight="1" x14ac:dyDescent="0.3">
      <c r="A13" s="334">
        <v>6</v>
      </c>
      <c r="B13" s="335" t="s">
        <v>1201</v>
      </c>
      <c r="C13" s="335" t="s">
        <v>879</v>
      </c>
      <c r="D13" s="336" t="s">
        <v>45</v>
      </c>
      <c r="E13" s="336"/>
      <c r="F13" s="336">
        <f>SUM(D13:E13)</f>
        <v>0</v>
      </c>
      <c r="G13" s="337">
        <v>0</v>
      </c>
      <c r="H13" s="87">
        <v>0</v>
      </c>
      <c r="I13" s="29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1204</v>
      </c>
      <c r="E15" s="9" t="s">
        <v>1272</v>
      </c>
      <c r="F15" s="8"/>
      <c r="G15" s="8"/>
      <c r="H15" s="8"/>
      <c r="I15" s="8"/>
    </row>
    <row r="16" spans="1:9" ht="15.75" customHeight="1" x14ac:dyDescent="0.3">
      <c r="A16" s="323">
        <v>2</v>
      </c>
      <c r="B16" s="324" t="s">
        <v>9</v>
      </c>
      <c r="C16" s="325" t="s">
        <v>10</v>
      </c>
      <c r="D16" s="52"/>
      <c r="E16" s="83"/>
      <c r="F16" s="326" t="s">
        <v>11</v>
      </c>
      <c r="G16" s="326" t="s">
        <v>12</v>
      </c>
      <c r="H16" s="326" t="s">
        <v>13</v>
      </c>
      <c r="I16" s="327" t="s">
        <v>14</v>
      </c>
    </row>
    <row r="17" spans="1:9" ht="15.75" customHeight="1" x14ac:dyDescent="0.3">
      <c r="A17" s="332">
        <v>1</v>
      </c>
      <c r="B17" s="257" t="s">
        <v>1205</v>
      </c>
      <c r="C17" s="257" t="s">
        <v>703</v>
      </c>
      <c r="D17" s="333">
        <v>99.001999999999995</v>
      </c>
      <c r="E17" s="333">
        <v>99.003</v>
      </c>
      <c r="F17" s="333">
        <f>SUM(D17:E17)</f>
        <v>198.005</v>
      </c>
      <c r="G17" s="318">
        <v>9</v>
      </c>
      <c r="H17" s="333">
        <v>1183.0190000000002</v>
      </c>
      <c r="I17" s="260">
        <v>46</v>
      </c>
    </row>
    <row r="18" spans="1:9" ht="15.75" customHeight="1" x14ac:dyDescent="0.3">
      <c r="A18" s="18">
        <v>8</v>
      </c>
      <c r="B18" s="19" t="s">
        <v>470</v>
      </c>
      <c r="C18" s="19" t="s">
        <v>16</v>
      </c>
      <c r="D18" s="328">
        <v>94.001999999999995</v>
      </c>
      <c r="E18" s="86">
        <v>98.001000000000005</v>
      </c>
      <c r="F18" s="86">
        <f>SUM(D18:E18)</f>
        <v>192.00299999999999</v>
      </c>
      <c r="G18" s="21">
        <v>4</v>
      </c>
      <c r="H18" s="86">
        <v>1176.0169999999998</v>
      </c>
      <c r="I18" s="22">
        <v>41</v>
      </c>
    </row>
    <row r="19" spans="1:9" ht="15.75" customHeight="1" x14ac:dyDescent="0.3">
      <c r="A19" s="18">
        <v>3</v>
      </c>
      <c r="B19" s="19" t="s">
        <v>33</v>
      </c>
      <c r="C19" s="19" t="s">
        <v>34</v>
      </c>
      <c r="D19" s="328">
        <v>96</v>
      </c>
      <c r="E19" s="86">
        <v>97.001000000000005</v>
      </c>
      <c r="F19" s="86">
        <f>SUM(D19:E19)</f>
        <v>193.001</v>
      </c>
      <c r="G19" s="21">
        <v>5</v>
      </c>
      <c r="H19" s="86">
        <v>1169.0139999999999</v>
      </c>
      <c r="I19" s="22">
        <v>35</v>
      </c>
    </row>
    <row r="20" spans="1:9" ht="15.75" customHeight="1" x14ac:dyDescent="0.3">
      <c r="A20" s="18">
        <v>9</v>
      </c>
      <c r="B20" s="19" t="s">
        <v>159</v>
      </c>
      <c r="C20" s="19" t="s">
        <v>160</v>
      </c>
      <c r="D20" s="328">
        <v>100.005</v>
      </c>
      <c r="E20" s="86">
        <v>96.001999999999995</v>
      </c>
      <c r="F20" s="86">
        <f>SUM(D20:E20)</f>
        <v>196.00700000000001</v>
      </c>
      <c r="G20" s="21">
        <v>7</v>
      </c>
      <c r="H20" s="86">
        <v>1169.0222999999999</v>
      </c>
      <c r="I20" s="22">
        <v>34</v>
      </c>
    </row>
    <row r="21" spans="1:9" ht="15.75" customHeight="1" x14ac:dyDescent="0.3">
      <c r="A21" s="18">
        <v>7</v>
      </c>
      <c r="B21" s="19" t="s">
        <v>1095</v>
      </c>
      <c r="C21" s="19" t="s">
        <v>160</v>
      </c>
      <c r="D21" s="328">
        <v>99.001999999999995</v>
      </c>
      <c r="E21" s="86">
        <v>95.001000000000005</v>
      </c>
      <c r="F21" s="86">
        <f>SUM(D21:E21)</f>
        <v>194.00299999999999</v>
      </c>
      <c r="G21" s="21">
        <v>6</v>
      </c>
      <c r="H21" s="86">
        <v>1163.0129999999999</v>
      </c>
      <c r="I21" s="22">
        <v>34</v>
      </c>
    </row>
    <row r="22" spans="1:9" ht="15.75" customHeight="1" x14ac:dyDescent="0.3">
      <c r="A22" s="18">
        <v>6</v>
      </c>
      <c r="B22" s="19" t="s">
        <v>1209</v>
      </c>
      <c r="C22" s="19" t="s">
        <v>879</v>
      </c>
      <c r="D22" s="328">
        <v>98.001999999999995</v>
      </c>
      <c r="E22" s="86">
        <v>100.002</v>
      </c>
      <c r="F22" s="86">
        <f>SUM(D22:E22)</f>
        <v>198.00399999999999</v>
      </c>
      <c r="G22" s="21">
        <v>8</v>
      </c>
      <c r="H22" s="86">
        <v>979.01699999999994</v>
      </c>
      <c r="I22" s="22">
        <v>33</v>
      </c>
    </row>
    <row r="23" spans="1:9" ht="15.75" customHeight="1" x14ac:dyDescent="0.3">
      <c r="A23" s="18">
        <v>4</v>
      </c>
      <c r="B23" s="19" t="s">
        <v>1207</v>
      </c>
      <c r="C23" s="19" t="s">
        <v>368</v>
      </c>
      <c r="D23" s="329">
        <v>0</v>
      </c>
      <c r="E23" s="330">
        <v>0</v>
      </c>
      <c r="F23" s="86">
        <f>SUM(D23:E23)</f>
        <v>0</v>
      </c>
      <c r="G23" s="21">
        <v>0</v>
      </c>
      <c r="H23" s="86">
        <v>781.00900000000001</v>
      </c>
      <c r="I23" s="22">
        <v>22</v>
      </c>
    </row>
    <row r="24" spans="1:9" ht="15.75" customHeight="1" x14ac:dyDescent="0.3">
      <c r="A24" s="18">
        <v>5</v>
      </c>
      <c r="B24" s="19" t="s">
        <v>1208</v>
      </c>
      <c r="C24" s="19" t="s">
        <v>368</v>
      </c>
      <c r="D24" s="328">
        <v>92</v>
      </c>
      <c r="E24" s="86">
        <v>96.001000000000005</v>
      </c>
      <c r="F24" s="86">
        <f>SUM(D24:E24)</f>
        <v>188.001</v>
      </c>
      <c r="G24" s="21">
        <v>3</v>
      </c>
      <c r="H24" s="86">
        <v>743.005</v>
      </c>
      <c r="I24" s="22">
        <v>10</v>
      </c>
    </row>
    <row r="25" spans="1:9" ht="15.75" customHeight="1" x14ac:dyDescent="0.3">
      <c r="A25" s="334">
        <v>2</v>
      </c>
      <c r="B25" s="335" t="s">
        <v>1206</v>
      </c>
      <c r="C25" s="335" t="s">
        <v>703</v>
      </c>
      <c r="D25" s="336" t="s">
        <v>45</v>
      </c>
      <c r="E25" s="336"/>
      <c r="F25" s="336">
        <f>SUM(D25:E25)</f>
        <v>0</v>
      </c>
      <c r="G25" s="337">
        <v>0</v>
      </c>
      <c r="H25" s="87">
        <v>0</v>
      </c>
      <c r="I25" s="29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48</v>
      </c>
      <c r="C27" s="6" t="s">
        <v>1210</v>
      </c>
      <c r="E27" s="9" t="s">
        <v>1273</v>
      </c>
      <c r="F27" s="8"/>
      <c r="G27" s="8"/>
      <c r="H27" s="8"/>
      <c r="I27" s="8"/>
    </row>
    <row r="28" spans="1:9" ht="15.75" customHeight="1" x14ac:dyDescent="0.3">
      <c r="A28" s="323">
        <v>2</v>
      </c>
      <c r="B28" s="324" t="s">
        <v>9</v>
      </c>
      <c r="C28" s="325" t="s">
        <v>10</v>
      </c>
      <c r="D28" s="52"/>
      <c r="E28" s="83"/>
      <c r="F28" s="326" t="s">
        <v>11</v>
      </c>
      <c r="G28" s="326" t="s">
        <v>12</v>
      </c>
      <c r="H28" s="326" t="s">
        <v>13</v>
      </c>
      <c r="I28" s="327" t="s">
        <v>14</v>
      </c>
    </row>
    <row r="29" spans="1:9" ht="15.75" customHeight="1" x14ac:dyDescent="0.3">
      <c r="A29" s="332">
        <v>2</v>
      </c>
      <c r="B29" s="257" t="s">
        <v>1212</v>
      </c>
      <c r="C29" s="257" t="s">
        <v>478</v>
      </c>
      <c r="D29" s="333">
        <v>97.001999999999995</v>
      </c>
      <c r="E29" s="333">
        <v>98.001000000000005</v>
      </c>
      <c r="F29" s="333">
        <f>SUM(D29:E29)</f>
        <v>195.00299999999999</v>
      </c>
      <c r="G29" s="318">
        <v>7</v>
      </c>
      <c r="H29" s="333">
        <v>1176.0169999999998</v>
      </c>
      <c r="I29" s="320">
        <v>45</v>
      </c>
    </row>
    <row r="30" spans="1:9" ht="15.75" customHeight="1" x14ac:dyDescent="0.3">
      <c r="A30" s="18">
        <v>9</v>
      </c>
      <c r="B30" s="19" t="s">
        <v>690</v>
      </c>
      <c r="C30" s="19" t="s">
        <v>478</v>
      </c>
      <c r="D30" s="328">
        <v>98.001000000000005</v>
      </c>
      <c r="E30" s="86">
        <v>99.001000000000005</v>
      </c>
      <c r="F30" s="86">
        <f>SUM(D30:E30)</f>
        <v>197.00200000000001</v>
      </c>
      <c r="G30" s="21">
        <v>9</v>
      </c>
      <c r="H30" s="86">
        <v>1176.0150000000001</v>
      </c>
      <c r="I30" s="22">
        <v>43</v>
      </c>
    </row>
    <row r="31" spans="1:9" ht="15.75" customHeight="1" x14ac:dyDescent="0.3">
      <c r="A31" s="18">
        <v>5</v>
      </c>
      <c r="B31" s="19" t="s">
        <v>494</v>
      </c>
      <c r="C31" s="19" t="s">
        <v>101</v>
      </c>
      <c r="D31" s="328">
        <v>98.001000000000005</v>
      </c>
      <c r="E31" s="86">
        <v>98.001000000000005</v>
      </c>
      <c r="F31" s="86">
        <f>SUM(D31:E31)</f>
        <v>196.00200000000001</v>
      </c>
      <c r="G31" s="21">
        <v>8</v>
      </c>
      <c r="H31" s="86">
        <v>1165.0159999999998</v>
      </c>
      <c r="I31" s="22">
        <v>37</v>
      </c>
    </row>
    <row r="32" spans="1:9" ht="15.75" customHeight="1" x14ac:dyDescent="0.3">
      <c r="A32" s="18">
        <v>6</v>
      </c>
      <c r="B32" s="19" t="s">
        <v>1214</v>
      </c>
      <c r="C32" s="19" t="s">
        <v>101</v>
      </c>
      <c r="D32" s="328">
        <v>97</v>
      </c>
      <c r="E32" s="86">
        <v>96.001000000000005</v>
      </c>
      <c r="F32" s="86">
        <f>SUM(D32:E32)</f>
        <v>193.001</v>
      </c>
      <c r="G32" s="21">
        <v>4</v>
      </c>
      <c r="H32" s="86">
        <v>1172.01</v>
      </c>
      <c r="I32" s="22">
        <v>35</v>
      </c>
    </row>
    <row r="33" spans="1:9" ht="15.75" customHeight="1" x14ac:dyDescent="0.3">
      <c r="A33" s="18">
        <v>7</v>
      </c>
      <c r="B33" s="32" t="s">
        <v>1215</v>
      </c>
      <c r="C33" s="19" t="s">
        <v>1216</v>
      </c>
      <c r="D33" s="328">
        <v>97</v>
      </c>
      <c r="E33" s="86">
        <v>96</v>
      </c>
      <c r="F33" s="86">
        <f>SUM(D33:E33)</f>
        <v>193</v>
      </c>
      <c r="G33" s="21">
        <v>3</v>
      </c>
      <c r="H33" s="86">
        <v>1164.011</v>
      </c>
      <c r="I33" s="22">
        <v>30</v>
      </c>
    </row>
    <row r="34" spans="1:9" ht="15.75" customHeight="1" x14ac:dyDescent="0.3">
      <c r="A34" s="18">
        <v>8</v>
      </c>
      <c r="B34" s="19" t="s">
        <v>493</v>
      </c>
      <c r="C34" s="19" t="s">
        <v>101</v>
      </c>
      <c r="D34" s="328">
        <v>98.003</v>
      </c>
      <c r="E34" s="86">
        <v>97</v>
      </c>
      <c r="F34" s="86">
        <f>SUM(D34:E34)</f>
        <v>195.00299999999999</v>
      </c>
      <c r="G34" s="21">
        <v>7</v>
      </c>
      <c r="H34" s="86">
        <v>1155.009</v>
      </c>
      <c r="I34" s="22">
        <v>23</v>
      </c>
    </row>
    <row r="35" spans="1:9" ht="15.75" customHeight="1" x14ac:dyDescent="0.3">
      <c r="A35" s="18">
        <v>3</v>
      </c>
      <c r="B35" s="19" t="s">
        <v>415</v>
      </c>
      <c r="C35" s="19" t="s">
        <v>160</v>
      </c>
      <c r="D35" s="328">
        <v>91.001999999999995</v>
      </c>
      <c r="E35" s="86">
        <v>95</v>
      </c>
      <c r="F35" s="86">
        <f>SUM(D35:E35)</f>
        <v>186.00200000000001</v>
      </c>
      <c r="G35" s="21">
        <v>2</v>
      </c>
      <c r="H35" s="86">
        <v>1151.0150000000001</v>
      </c>
      <c r="I35" s="22">
        <v>23</v>
      </c>
    </row>
    <row r="36" spans="1:9" ht="15.75" customHeight="1" x14ac:dyDescent="0.3">
      <c r="A36" s="18">
        <v>1</v>
      </c>
      <c r="B36" s="19" t="s">
        <v>1211</v>
      </c>
      <c r="C36" s="19" t="s">
        <v>101</v>
      </c>
      <c r="D36" s="328">
        <v>97.004000000000005</v>
      </c>
      <c r="E36" s="86">
        <v>97</v>
      </c>
      <c r="F36" s="86">
        <f>SUM(D36:E36)</f>
        <v>194.00400000000002</v>
      </c>
      <c r="G36" s="21">
        <v>5</v>
      </c>
      <c r="H36" s="86">
        <v>1154.0149999999999</v>
      </c>
      <c r="I36" s="24">
        <v>22</v>
      </c>
    </row>
    <row r="37" spans="1:9" ht="15.75" customHeight="1" x14ac:dyDescent="0.3">
      <c r="A37" s="334">
        <v>4</v>
      </c>
      <c r="B37" s="335" t="s">
        <v>1213</v>
      </c>
      <c r="C37" s="335" t="s">
        <v>879</v>
      </c>
      <c r="D37" s="336">
        <v>87</v>
      </c>
      <c r="E37" s="336">
        <v>82</v>
      </c>
      <c r="F37" s="336">
        <f>SUM(D37:E37)</f>
        <v>169</v>
      </c>
      <c r="G37" s="337">
        <v>1</v>
      </c>
      <c r="H37" s="87">
        <v>1110.0059999999999</v>
      </c>
      <c r="I37" s="29">
        <v>13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51</v>
      </c>
      <c r="C39" s="6" t="s">
        <v>1217</v>
      </c>
      <c r="E39" s="9" t="s">
        <v>1274</v>
      </c>
      <c r="F39" s="8"/>
      <c r="G39" s="8"/>
      <c r="H39" s="8"/>
      <c r="I39" s="8"/>
    </row>
    <row r="40" spans="1:9" ht="15.75" customHeight="1" x14ac:dyDescent="0.3">
      <c r="A40" s="323">
        <v>2</v>
      </c>
      <c r="B40" s="324" t="s">
        <v>9</v>
      </c>
      <c r="C40" s="325" t="s">
        <v>10</v>
      </c>
      <c r="D40" s="52"/>
      <c r="E40" s="83"/>
      <c r="F40" s="326" t="s">
        <v>11</v>
      </c>
      <c r="G40" s="326" t="s">
        <v>12</v>
      </c>
      <c r="H40" s="326" t="s">
        <v>13</v>
      </c>
      <c r="I40" s="327" t="s">
        <v>14</v>
      </c>
    </row>
    <row r="41" spans="1:9" ht="15.75" customHeight="1" x14ac:dyDescent="0.3">
      <c r="A41" s="332">
        <v>5</v>
      </c>
      <c r="B41" s="257" t="s">
        <v>396</v>
      </c>
      <c r="C41" s="257" t="s">
        <v>368</v>
      </c>
      <c r="D41" s="333">
        <v>96.003</v>
      </c>
      <c r="E41" s="333">
        <v>99.001000000000005</v>
      </c>
      <c r="F41" s="333">
        <f>SUM(D41:E41)</f>
        <v>195.00400000000002</v>
      </c>
      <c r="G41" s="318">
        <v>7</v>
      </c>
      <c r="H41" s="333">
        <v>1184.0230000000001</v>
      </c>
      <c r="I41" s="320">
        <v>50</v>
      </c>
    </row>
    <row r="42" spans="1:9" ht="15.75" customHeight="1" x14ac:dyDescent="0.3">
      <c r="A42" s="18">
        <v>1</v>
      </c>
      <c r="B42" s="19" t="s">
        <v>1181</v>
      </c>
      <c r="C42" s="19" t="s">
        <v>710</v>
      </c>
      <c r="D42" s="328">
        <v>97.001000000000005</v>
      </c>
      <c r="E42" s="86">
        <v>99.001999999999995</v>
      </c>
      <c r="F42" s="86">
        <f>SUM(D42:E42)</f>
        <v>196.00299999999999</v>
      </c>
      <c r="G42" s="21">
        <v>9</v>
      </c>
      <c r="H42" s="86">
        <v>1172.0169999999998</v>
      </c>
      <c r="I42" s="24">
        <v>43</v>
      </c>
    </row>
    <row r="43" spans="1:9" ht="15.75" customHeight="1" x14ac:dyDescent="0.3">
      <c r="A43" s="18">
        <v>3</v>
      </c>
      <c r="B43" s="19" t="s">
        <v>1220</v>
      </c>
      <c r="C43" s="19" t="s">
        <v>72</v>
      </c>
      <c r="D43" s="328">
        <v>96</v>
      </c>
      <c r="E43" s="86">
        <v>97.001000000000005</v>
      </c>
      <c r="F43" s="86">
        <f>SUM(D43:E43)</f>
        <v>193.001</v>
      </c>
      <c r="G43" s="21">
        <v>6</v>
      </c>
      <c r="H43" s="86">
        <v>1174.0139999999999</v>
      </c>
      <c r="I43" s="22">
        <v>41</v>
      </c>
    </row>
    <row r="44" spans="1:9" ht="15.75" customHeight="1" x14ac:dyDescent="0.3">
      <c r="A44" s="18">
        <v>7</v>
      </c>
      <c r="B44" s="19" t="s">
        <v>523</v>
      </c>
      <c r="C44" s="19" t="s">
        <v>430</v>
      </c>
      <c r="D44" s="328">
        <v>98</v>
      </c>
      <c r="E44" s="86">
        <v>98</v>
      </c>
      <c r="F44" s="86">
        <f>SUM(D44:E44)</f>
        <v>196</v>
      </c>
      <c r="G44" s="21">
        <v>8</v>
      </c>
      <c r="H44" s="86">
        <v>1160.0139999999999</v>
      </c>
      <c r="I44" s="22">
        <v>33</v>
      </c>
    </row>
    <row r="45" spans="1:9" ht="15.75" customHeight="1" x14ac:dyDescent="0.3">
      <c r="A45" s="18">
        <v>4</v>
      </c>
      <c r="B45" s="19" t="s">
        <v>1221</v>
      </c>
      <c r="C45" s="19" t="s">
        <v>160</v>
      </c>
      <c r="D45" s="328">
        <v>95.001000000000005</v>
      </c>
      <c r="E45" s="86">
        <v>98</v>
      </c>
      <c r="F45" s="86">
        <f>SUM(D45:E45)</f>
        <v>193.001</v>
      </c>
      <c r="G45" s="21">
        <v>6</v>
      </c>
      <c r="H45" s="86">
        <v>1162.008</v>
      </c>
      <c r="I45" s="22">
        <v>32</v>
      </c>
    </row>
    <row r="46" spans="1:9" ht="15.75" customHeight="1" x14ac:dyDescent="0.3">
      <c r="A46" s="18">
        <v>6</v>
      </c>
      <c r="B46" s="19" t="s">
        <v>1184</v>
      </c>
      <c r="C46" s="19" t="s">
        <v>1185</v>
      </c>
      <c r="D46" s="328">
        <v>97</v>
      </c>
      <c r="E46" s="86">
        <v>95</v>
      </c>
      <c r="F46" s="86">
        <f>SUM(D46:E46)</f>
        <v>192</v>
      </c>
      <c r="G46" s="21">
        <v>3</v>
      </c>
      <c r="H46" s="86">
        <v>1153.01</v>
      </c>
      <c r="I46" s="22">
        <v>26</v>
      </c>
    </row>
    <row r="47" spans="1:9" ht="15.75" customHeight="1" x14ac:dyDescent="0.3">
      <c r="A47" s="18">
        <v>2</v>
      </c>
      <c r="B47" s="19" t="s">
        <v>1218</v>
      </c>
      <c r="C47" s="19" t="s">
        <v>1219</v>
      </c>
      <c r="D47" s="328">
        <v>93.001000000000005</v>
      </c>
      <c r="E47" s="86">
        <v>99</v>
      </c>
      <c r="F47" s="86">
        <f>SUM(D47:E47)</f>
        <v>192.001</v>
      </c>
      <c r="G47" s="21">
        <v>4</v>
      </c>
      <c r="H47" s="86">
        <v>1141.009</v>
      </c>
      <c r="I47" s="22">
        <v>23</v>
      </c>
    </row>
    <row r="48" spans="1:9" ht="15.75" customHeight="1" x14ac:dyDescent="0.3">
      <c r="A48" s="18">
        <v>8</v>
      </c>
      <c r="B48" s="19" t="s">
        <v>1222</v>
      </c>
      <c r="C48" s="19" t="s">
        <v>368</v>
      </c>
      <c r="D48" s="328" t="s">
        <v>45</v>
      </c>
      <c r="E48" s="86"/>
      <c r="F48" s="86">
        <f>SUM(D48:E48)</f>
        <v>0</v>
      </c>
      <c r="G48" s="21">
        <v>0</v>
      </c>
      <c r="H48" s="86">
        <v>754.005</v>
      </c>
      <c r="I48" s="22">
        <v>13</v>
      </c>
    </row>
    <row r="49" spans="1:9" ht="15.75" customHeight="1" x14ac:dyDescent="0.3">
      <c r="A49" s="334">
        <v>9</v>
      </c>
      <c r="B49" s="335" t="s">
        <v>503</v>
      </c>
      <c r="C49" s="335" t="s">
        <v>1219</v>
      </c>
      <c r="D49" s="336" t="s">
        <v>41</v>
      </c>
      <c r="E49" s="336"/>
      <c r="F49" s="336">
        <f>SUM(D49:E49)</f>
        <v>0</v>
      </c>
      <c r="G49" s="337">
        <v>0</v>
      </c>
      <c r="H49" s="87">
        <v>0</v>
      </c>
      <c r="I49" s="29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1223</v>
      </c>
      <c r="E51" s="9" t="s">
        <v>729</v>
      </c>
      <c r="F51" s="8"/>
      <c r="G51" s="8"/>
      <c r="H51" s="8"/>
      <c r="I51" s="8"/>
    </row>
    <row r="52" spans="1:9" ht="15.75" customHeight="1" x14ac:dyDescent="0.3">
      <c r="A52" s="323">
        <v>2</v>
      </c>
      <c r="B52" s="324" t="s">
        <v>9</v>
      </c>
      <c r="C52" s="325" t="s">
        <v>10</v>
      </c>
      <c r="D52" s="52"/>
      <c r="E52" s="83"/>
      <c r="F52" s="326" t="s">
        <v>11</v>
      </c>
      <c r="G52" s="326" t="s">
        <v>12</v>
      </c>
      <c r="H52" s="326" t="s">
        <v>13</v>
      </c>
      <c r="I52" s="327" t="s">
        <v>14</v>
      </c>
    </row>
    <row r="53" spans="1:9" ht="15.75" customHeight="1" x14ac:dyDescent="0.3">
      <c r="A53" s="332">
        <v>1</v>
      </c>
      <c r="B53" s="257" t="s">
        <v>510</v>
      </c>
      <c r="C53" s="257" t="s">
        <v>101</v>
      </c>
      <c r="D53" s="333">
        <v>95</v>
      </c>
      <c r="E53" s="333">
        <v>94</v>
      </c>
      <c r="F53" s="333">
        <f>SUM(D53:E53)</f>
        <v>189</v>
      </c>
      <c r="G53" s="318">
        <v>3</v>
      </c>
      <c r="H53" s="333">
        <v>1176.027</v>
      </c>
      <c r="I53" s="260">
        <v>43</v>
      </c>
    </row>
    <row r="54" spans="1:9" ht="15.75" customHeight="1" x14ac:dyDescent="0.3">
      <c r="A54" s="18">
        <v>5</v>
      </c>
      <c r="B54" s="19" t="s">
        <v>515</v>
      </c>
      <c r="C54" s="19" t="s">
        <v>101</v>
      </c>
      <c r="D54" s="328">
        <v>100.002</v>
      </c>
      <c r="E54" s="86">
        <v>100.004</v>
      </c>
      <c r="F54" s="86">
        <f>SUM(D54:E54)</f>
        <v>200.006</v>
      </c>
      <c r="G54" s="21">
        <v>9</v>
      </c>
      <c r="H54" s="86">
        <v>1173.0150000000001</v>
      </c>
      <c r="I54" s="22">
        <v>38</v>
      </c>
    </row>
    <row r="55" spans="1:9" ht="15.75" customHeight="1" x14ac:dyDescent="0.3">
      <c r="A55" s="18">
        <v>7</v>
      </c>
      <c r="B55" s="19" t="s">
        <v>1225</v>
      </c>
      <c r="C55" s="19" t="s">
        <v>101</v>
      </c>
      <c r="D55" s="328">
        <v>98.001999999999995</v>
      </c>
      <c r="E55" s="86">
        <v>99</v>
      </c>
      <c r="F55" s="86">
        <f>SUM(D55:E55)</f>
        <v>197.00200000000001</v>
      </c>
      <c r="G55" s="21">
        <v>6</v>
      </c>
      <c r="H55" s="86">
        <v>1172.018</v>
      </c>
      <c r="I55" s="22">
        <v>35</v>
      </c>
    </row>
    <row r="56" spans="1:9" ht="15.75" customHeight="1" x14ac:dyDescent="0.3">
      <c r="A56" s="18">
        <v>8</v>
      </c>
      <c r="B56" s="19" t="s">
        <v>1226</v>
      </c>
      <c r="C56" s="19" t="s">
        <v>496</v>
      </c>
      <c r="D56" s="328">
        <v>97.001000000000005</v>
      </c>
      <c r="E56" s="86">
        <v>97.001000000000005</v>
      </c>
      <c r="F56" s="86">
        <f>SUM(D56:E56)</f>
        <v>194.00200000000001</v>
      </c>
      <c r="G56" s="21">
        <v>5</v>
      </c>
      <c r="H56" s="86">
        <v>1165.0170000000001</v>
      </c>
      <c r="I56" s="22">
        <v>35</v>
      </c>
    </row>
    <row r="57" spans="1:9" ht="15.75" customHeight="1" x14ac:dyDescent="0.3">
      <c r="A57" s="18">
        <v>3</v>
      </c>
      <c r="B57" s="19" t="s">
        <v>486</v>
      </c>
      <c r="C57" s="19" t="s">
        <v>430</v>
      </c>
      <c r="D57" s="328">
        <v>99.001000000000005</v>
      </c>
      <c r="E57" s="86">
        <v>98.001999999999995</v>
      </c>
      <c r="F57" s="86">
        <f>SUM(D57:E57)</f>
        <v>197.00299999999999</v>
      </c>
      <c r="G57" s="21">
        <v>8</v>
      </c>
      <c r="H57" s="86">
        <v>1164.0139999999999</v>
      </c>
      <c r="I57" s="22">
        <v>33</v>
      </c>
    </row>
    <row r="58" spans="1:9" ht="15.75" customHeight="1" x14ac:dyDescent="0.3">
      <c r="A58" s="18">
        <v>9</v>
      </c>
      <c r="B58" s="19" t="s">
        <v>1227</v>
      </c>
      <c r="C58" s="19" t="s">
        <v>1219</v>
      </c>
      <c r="D58" s="328">
        <v>100.002</v>
      </c>
      <c r="E58" s="86">
        <v>97.001000000000005</v>
      </c>
      <c r="F58" s="86">
        <f>SUM(D58:E58)</f>
        <v>197.00299999999999</v>
      </c>
      <c r="G58" s="21">
        <v>8</v>
      </c>
      <c r="H58" s="86">
        <v>1164.0119999999999</v>
      </c>
      <c r="I58" s="22">
        <v>33</v>
      </c>
    </row>
    <row r="59" spans="1:9" ht="15.75" customHeight="1" x14ac:dyDescent="0.3">
      <c r="A59" s="18">
        <v>4</v>
      </c>
      <c r="B59" s="19" t="s">
        <v>1224</v>
      </c>
      <c r="C59" s="19" t="s">
        <v>101</v>
      </c>
      <c r="D59" s="328">
        <v>90</v>
      </c>
      <c r="E59" s="86">
        <v>95</v>
      </c>
      <c r="F59" s="86">
        <f>SUM(D59:E59)</f>
        <v>185</v>
      </c>
      <c r="G59" s="21">
        <v>2</v>
      </c>
      <c r="H59" s="86">
        <v>1155.01</v>
      </c>
      <c r="I59" s="22">
        <v>33</v>
      </c>
    </row>
    <row r="60" spans="1:9" ht="15.75" customHeight="1" x14ac:dyDescent="0.3">
      <c r="A60" s="18">
        <v>2</v>
      </c>
      <c r="B60" s="19" t="s">
        <v>530</v>
      </c>
      <c r="C60" s="19" t="s">
        <v>34</v>
      </c>
      <c r="D60" s="328">
        <v>93.001000000000005</v>
      </c>
      <c r="E60" s="86">
        <v>97</v>
      </c>
      <c r="F60" s="86">
        <f>SUM(D60:E60)</f>
        <v>190.001</v>
      </c>
      <c r="G60" s="21">
        <v>4</v>
      </c>
      <c r="H60" s="86">
        <v>1131.0050000000001</v>
      </c>
      <c r="I60" s="22">
        <v>15</v>
      </c>
    </row>
    <row r="61" spans="1:9" ht="15.75" customHeight="1" x14ac:dyDescent="0.3">
      <c r="A61" s="334">
        <v>6</v>
      </c>
      <c r="B61" s="335" t="s">
        <v>531</v>
      </c>
      <c r="C61" s="335" t="s">
        <v>94</v>
      </c>
      <c r="D61" s="336" t="s">
        <v>45</v>
      </c>
      <c r="E61" s="336"/>
      <c r="F61" s="336">
        <f>SUM(D61:E61)</f>
        <v>0</v>
      </c>
      <c r="G61" s="337">
        <v>0</v>
      </c>
      <c r="H61" s="87">
        <v>0</v>
      </c>
      <c r="I61" s="29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1196</v>
      </c>
      <c r="E63" s="36" t="s">
        <v>1345</v>
      </c>
    </row>
    <row r="64" spans="1:9" ht="15.75" customHeight="1" x14ac:dyDescent="0.3">
      <c r="A64" s="6"/>
      <c r="B64" s="6" t="s">
        <v>1346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DBEF2F1-A3FC-468F-B766-86055E1976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A3B6-F218-4D4C-BF60-471F9D2DE5CE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22"/>
      <c r="B2" s="5" t="s">
        <v>2</v>
      </c>
    </row>
    <row r="3" spans="1:9" ht="15.75" customHeight="1" x14ac:dyDescent="0.3">
      <c r="A3" s="7"/>
      <c r="B3" s="8" t="s">
        <v>86</v>
      </c>
      <c r="C3" s="6" t="s">
        <v>1228</v>
      </c>
      <c r="E3" s="9" t="s">
        <v>1275</v>
      </c>
      <c r="F3" s="8"/>
      <c r="G3" s="8"/>
      <c r="H3" s="8"/>
      <c r="I3" s="8"/>
    </row>
    <row r="4" spans="1:9" ht="15.75" customHeight="1" x14ac:dyDescent="0.3">
      <c r="A4" s="323">
        <v>2</v>
      </c>
      <c r="B4" s="324" t="s">
        <v>9</v>
      </c>
      <c r="C4" s="325" t="s">
        <v>10</v>
      </c>
      <c r="D4" s="52"/>
      <c r="E4" s="83"/>
      <c r="F4" s="326" t="s">
        <v>11</v>
      </c>
      <c r="G4" s="326" t="s">
        <v>12</v>
      </c>
      <c r="H4" s="326" t="s">
        <v>13</v>
      </c>
      <c r="I4" s="327" t="s">
        <v>14</v>
      </c>
    </row>
    <row r="5" spans="1:9" ht="15.75" customHeight="1" x14ac:dyDescent="0.3">
      <c r="A5" s="332">
        <v>9</v>
      </c>
      <c r="B5" s="257" t="s">
        <v>1234</v>
      </c>
      <c r="C5" s="257" t="s">
        <v>751</v>
      </c>
      <c r="D5" s="333">
        <v>97.003</v>
      </c>
      <c r="E5" s="356">
        <v>100.003</v>
      </c>
      <c r="F5" s="333">
        <f>SUM(D5:E5)</f>
        <v>197.006</v>
      </c>
      <c r="G5" s="318">
        <v>8</v>
      </c>
      <c r="H5" s="356">
        <v>1177.0250000000001</v>
      </c>
      <c r="I5" s="262">
        <v>47</v>
      </c>
    </row>
    <row r="6" spans="1:9" ht="15.75" customHeight="1" x14ac:dyDescent="0.3">
      <c r="A6" s="18">
        <v>3</v>
      </c>
      <c r="B6" s="19" t="s">
        <v>1230</v>
      </c>
      <c r="C6" s="19" t="s">
        <v>879</v>
      </c>
      <c r="D6" s="328">
        <v>99.001000000000005</v>
      </c>
      <c r="E6" s="89">
        <v>99</v>
      </c>
      <c r="F6" s="86">
        <f>SUM(D6:E6)</f>
        <v>198.001</v>
      </c>
      <c r="G6" s="21">
        <v>9</v>
      </c>
      <c r="H6" s="89">
        <v>1176.0129999999999</v>
      </c>
      <c r="I6" s="41">
        <v>45</v>
      </c>
    </row>
    <row r="7" spans="1:9" ht="15.75" customHeight="1" x14ac:dyDescent="0.3">
      <c r="A7" s="42">
        <v>6</v>
      </c>
      <c r="B7" s="19" t="s">
        <v>1232</v>
      </c>
      <c r="C7" s="19" t="s">
        <v>101</v>
      </c>
      <c r="D7" s="328">
        <v>95.001000000000005</v>
      </c>
      <c r="E7" s="89">
        <v>99.004000000000005</v>
      </c>
      <c r="F7" s="86">
        <f>SUM(D7:E7)</f>
        <v>194.005</v>
      </c>
      <c r="G7" s="21">
        <v>5</v>
      </c>
      <c r="H7" s="89">
        <v>1174.018</v>
      </c>
      <c r="I7" s="41">
        <v>41</v>
      </c>
    </row>
    <row r="8" spans="1:9" ht="15.75" customHeight="1" x14ac:dyDescent="0.3">
      <c r="A8" s="42">
        <v>4</v>
      </c>
      <c r="B8" s="19" t="s">
        <v>1231</v>
      </c>
      <c r="C8" s="19" t="s">
        <v>478</v>
      </c>
      <c r="D8" s="328">
        <v>96.001000000000005</v>
      </c>
      <c r="E8" s="89">
        <v>96</v>
      </c>
      <c r="F8" s="86">
        <f>SUM(D8:E8)</f>
        <v>192.001</v>
      </c>
      <c r="G8" s="21">
        <v>3</v>
      </c>
      <c r="H8" s="89">
        <v>1157.0119999999999</v>
      </c>
      <c r="I8" s="41">
        <v>33</v>
      </c>
    </row>
    <row r="9" spans="1:9" ht="15.75" customHeight="1" x14ac:dyDescent="0.3">
      <c r="A9" s="18">
        <v>5</v>
      </c>
      <c r="B9" s="19" t="s">
        <v>1183</v>
      </c>
      <c r="C9" s="19" t="s">
        <v>63</v>
      </c>
      <c r="D9" s="328">
        <v>97.001999999999995</v>
      </c>
      <c r="E9" s="89">
        <v>96</v>
      </c>
      <c r="F9" s="86">
        <f>SUM(D9:E9)</f>
        <v>193.00200000000001</v>
      </c>
      <c r="G9" s="21">
        <v>4</v>
      </c>
      <c r="H9" s="89">
        <v>1152.0119999999999</v>
      </c>
      <c r="I9" s="41">
        <v>28</v>
      </c>
    </row>
    <row r="10" spans="1:9" ht="15.75" customHeight="1" x14ac:dyDescent="0.3">
      <c r="A10" s="18">
        <v>7</v>
      </c>
      <c r="B10" s="19" t="s">
        <v>878</v>
      </c>
      <c r="C10" s="19" t="s">
        <v>879</v>
      </c>
      <c r="D10" s="328">
        <v>100.002</v>
      </c>
      <c r="E10" s="89">
        <v>97</v>
      </c>
      <c r="F10" s="86">
        <f>SUM(D10:E10)</f>
        <v>197.00200000000001</v>
      </c>
      <c r="G10" s="21">
        <v>6</v>
      </c>
      <c r="H10" s="89">
        <v>1146.0119999999999</v>
      </c>
      <c r="I10" s="41">
        <v>28</v>
      </c>
    </row>
    <row r="11" spans="1:9" ht="15.75" customHeight="1" x14ac:dyDescent="0.3">
      <c r="A11" s="18">
        <v>1</v>
      </c>
      <c r="B11" s="19" t="s">
        <v>1229</v>
      </c>
      <c r="C11" s="19" t="s">
        <v>101</v>
      </c>
      <c r="D11" s="328">
        <v>96</v>
      </c>
      <c r="E11" s="86">
        <v>95</v>
      </c>
      <c r="F11" s="86">
        <f>SUM(D11:E11)</f>
        <v>191</v>
      </c>
      <c r="G11" s="21">
        <v>2</v>
      </c>
      <c r="H11" s="86">
        <v>1147.011</v>
      </c>
      <c r="I11" s="24">
        <v>26</v>
      </c>
    </row>
    <row r="12" spans="1:9" ht="15.75" customHeight="1" x14ac:dyDescent="0.3">
      <c r="A12" s="42">
        <v>2</v>
      </c>
      <c r="B12" s="19" t="s">
        <v>371</v>
      </c>
      <c r="C12" s="19" t="s">
        <v>368</v>
      </c>
      <c r="D12" s="328">
        <v>99.001000000000005</v>
      </c>
      <c r="E12" s="89">
        <v>98.001999999999995</v>
      </c>
      <c r="F12" s="86">
        <f>SUM(D12:E12)</f>
        <v>197.00299999999999</v>
      </c>
      <c r="G12" s="21">
        <v>7</v>
      </c>
      <c r="H12" s="89">
        <v>673.005</v>
      </c>
      <c r="I12" s="41">
        <v>14</v>
      </c>
    </row>
    <row r="13" spans="1:9" ht="15.75" customHeight="1" x14ac:dyDescent="0.3">
      <c r="A13" s="338">
        <v>8</v>
      </c>
      <c r="B13" s="335" t="s">
        <v>1233</v>
      </c>
      <c r="C13" s="335" t="s">
        <v>879</v>
      </c>
      <c r="D13" s="336" t="s">
        <v>45</v>
      </c>
      <c r="E13" s="339"/>
      <c r="F13" s="336">
        <f>SUM(D13:E13)</f>
        <v>0</v>
      </c>
      <c r="G13" s="337">
        <v>0</v>
      </c>
      <c r="H13" s="91">
        <v>177</v>
      </c>
      <c r="I13" s="45">
        <v>1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115</v>
      </c>
      <c r="C15" s="6" t="s">
        <v>1235</v>
      </c>
      <c r="E15" s="9" t="s">
        <v>1276</v>
      </c>
      <c r="F15" s="8"/>
      <c r="G15" s="8"/>
      <c r="H15" s="8"/>
      <c r="I15" s="8"/>
    </row>
    <row r="16" spans="1:9" ht="15.75" customHeight="1" x14ac:dyDescent="0.3">
      <c r="A16" s="323">
        <v>2</v>
      </c>
      <c r="B16" s="324" t="s">
        <v>9</v>
      </c>
      <c r="C16" s="325" t="s">
        <v>10</v>
      </c>
      <c r="D16" s="52"/>
      <c r="E16" s="83"/>
      <c r="F16" s="326" t="s">
        <v>11</v>
      </c>
      <c r="G16" s="326" t="s">
        <v>12</v>
      </c>
      <c r="H16" s="326" t="s">
        <v>13</v>
      </c>
      <c r="I16" s="327" t="s">
        <v>14</v>
      </c>
    </row>
    <row r="17" spans="1:9" ht="15.75" customHeight="1" x14ac:dyDescent="0.3">
      <c r="A17" s="268">
        <v>8</v>
      </c>
      <c r="B17" s="257" t="s">
        <v>472</v>
      </c>
      <c r="C17" s="257" t="s">
        <v>323</v>
      </c>
      <c r="D17" s="333">
        <v>98.003</v>
      </c>
      <c r="E17" s="356">
        <v>99.001999999999995</v>
      </c>
      <c r="F17" s="333">
        <f>SUM(D17:E17)</f>
        <v>197.005</v>
      </c>
      <c r="G17" s="318">
        <v>8</v>
      </c>
      <c r="H17" s="356">
        <v>1188.0349999999999</v>
      </c>
      <c r="I17" s="262">
        <v>52</v>
      </c>
    </row>
    <row r="18" spans="1:9" ht="15.75" customHeight="1" x14ac:dyDescent="0.3">
      <c r="A18" s="18">
        <v>9</v>
      </c>
      <c r="B18" s="19" t="s">
        <v>547</v>
      </c>
      <c r="C18" s="19" t="s">
        <v>34</v>
      </c>
      <c r="D18" s="328">
        <v>100.004</v>
      </c>
      <c r="E18" s="89">
        <v>100.004</v>
      </c>
      <c r="F18" s="86">
        <f>SUM(D18:E18)</f>
        <v>200.00800000000001</v>
      </c>
      <c r="G18" s="21">
        <v>9</v>
      </c>
      <c r="H18" s="89">
        <v>1178.0229999999999</v>
      </c>
      <c r="I18" s="41">
        <v>42</v>
      </c>
    </row>
    <row r="19" spans="1:9" ht="15.75" customHeight="1" x14ac:dyDescent="0.3">
      <c r="A19" s="18">
        <v>1</v>
      </c>
      <c r="B19" s="19" t="s">
        <v>1236</v>
      </c>
      <c r="C19" s="19" t="s">
        <v>478</v>
      </c>
      <c r="D19" s="328">
        <v>98</v>
      </c>
      <c r="E19" s="86">
        <v>99.001999999999995</v>
      </c>
      <c r="F19" s="86">
        <f>SUM(D19:E19)</f>
        <v>197.00200000000001</v>
      </c>
      <c r="G19" s="21">
        <v>7</v>
      </c>
      <c r="H19" s="86">
        <v>1178.0129999999999</v>
      </c>
      <c r="I19" s="24">
        <v>41</v>
      </c>
    </row>
    <row r="20" spans="1:9" ht="15.75" customHeight="1" x14ac:dyDescent="0.3">
      <c r="A20" s="18">
        <v>5</v>
      </c>
      <c r="B20" s="19" t="s">
        <v>894</v>
      </c>
      <c r="C20" s="19" t="s">
        <v>63</v>
      </c>
      <c r="D20" s="328">
        <v>97.003</v>
      </c>
      <c r="E20" s="89">
        <v>99.001000000000005</v>
      </c>
      <c r="F20" s="86">
        <f>SUM(D20:E20)</f>
        <v>196.00400000000002</v>
      </c>
      <c r="G20" s="21">
        <v>5</v>
      </c>
      <c r="H20" s="89">
        <v>1170.018</v>
      </c>
      <c r="I20" s="41">
        <v>34</v>
      </c>
    </row>
    <row r="21" spans="1:9" ht="15.75" customHeight="1" x14ac:dyDescent="0.3">
      <c r="A21" s="42">
        <v>4</v>
      </c>
      <c r="B21" s="19" t="s">
        <v>1188</v>
      </c>
      <c r="C21" s="19" t="s">
        <v>63</v>
      </c>
      <c r="D21" s="328">
        <v>93.001000000000005</v>
      </c>
      <c r="E21" s="89">
        <v>96.001999999999995</v>
      </c>
      <c r="F21" s="86">
        <f>SUM(D21:E21)</f>
        <v>189.00299999999999</v>
      </c>
      <c r="G21" s="21">
        <v>2</v>
      </c>
      <c r="H21" s="89">
        <v>1158.0150000000001</v>
      </c>
      <c r="I21" s="41">
        <v>26</v>
      </c>
    </row>
    <row r="22" spans="1:9" ht="15.75" customHeight="1" x14ac:dyDescent="0.3">
      <c r="A22" s="42">
        <v>6</v>
      </c>
      <c r="B22" s="19" t="s">
        <v>1237</v>
      </c>
      <c r="C22" s="19" t="s">
        <v>160</v>
      </c>
      <c r="D22" s="328">
        <v>99</v>
      </c>
      <c r="E22" s="89">
        <v>98</v>
      </c>
      <c r="F22" s="86">
        <f>SUM(D22:E22)</f>
        <v>197</v>
      </c>
      <c r="G22" s="21">
        <v>6</v>
      </c>
      <c r="H22" s="89">
        <v>1151.0150000000001</v>
      </c>
      <c r="I22" s="41">
        <v>24</v>
      </c>
    </row>
    <row r="23" spans="1:9" ht="15.75" customHeight="1" x14ac:dyDescent="0.3">
      <c r="A23" s="42">
        <v>2</v>
      </c>
      <c r="B23" s="19" t="s">
        <v>526</v>
      </c>
      <c r="C23" s="19" t="s">
        <v>34</v>
      </c>
      <c r="D23" s="328">
        <v>94.001000000000005</v>
      </c>
      <c r="E23" s="89">
        <v>97.001000000000005</v>
      </c>
      <c r="F23" s="86">
        <f>SUM(D23:E23)</f>
        <v>191.00200000000001</v>
      </c>
      <c r="G23" s="21">
        <v>3</v>
      </c>
      <c r="H23" s="89">
        <v>1151.008</v>
      </c>
      <c r="I23" s="41">
        <v>24</v>
      </c>
    </row>
    <row r="24" spans="1:9" ht="15.75" customHeight="1" x14ac:dyDescent="0.3">
      <c r="A24" s="18">
        <v>3</v>
      </c>
      <c r="B24" s="19" t="s">
        <v>747</v>
      </c>
      <c r="C24" s="19" t="s">
        <v>703</v>
      </c>
      <c r="D24" s="328">
        <v>93.001000000000005</v>
      </c>
      <c r="E24" s="89">
        <v>100.001</v>
      </c>
      <c r="F24" s="86">
        <f>SUM(D24:E24)</f>
        <v>193.00200000000001</v>
      </c>
      <c r="G24" s="21">
        <v>4</v>
      </c>
      <c r="H24" s="89">
        <v>1150.011</v>
      </c>
      <c r="I24" s="41">
        <v>22</v>
      </c>
    </row>
    <row r="25" spans="1:9" ht="15.75" customHeight="1" x14ac:dyDescent="0.3">
      <c r="A25" s="334">
        <v>7</v>
      </c>
      <c r="B25" s="335" t="s">
        <v>1238</v>
      </c>
      <c r="C25" s="335" t="s">
        <v>879</v>
      </c>
      <c r="D25" s="336" t="s">
        <v>45</v>
      </c>
      <c r="E25" s="339"/>
      <c r="F25" s="336">
        <f>SUM(D25:E25)</f>
        <v>0</v>
      </c>
      <c r="G25" s="337">
        <v>0</v>
      </c>
      <c r="H25" s="91">
        <v>364.00400000000002</v>
      </c>
      <c r="I25" s="45">
        <v>2</v>
      </c>
    </row>
    <row r="26" spans="1:9" ht="15.75" customHeight="1" x14ac:dyDescent="0.3">
      <c r="A26" s="37"/>
      <c r="B26" s="37"/>
      <c r="C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118</v>
      </c>
      <c r="C27" s="6" t="s">
        <v>1239</v>
      </c>
      <c r="E27" s="9" t="s">
        <v>1277</v>
      </c>
      <c r="F27" s="8"/>
      <c r="G27" s="8"/>
      <c r="H27" s="8"/>
      <c r="I27" s="8"/>
    </row>
    <row r="28" spans="1:9" ht="15.75" customHeight="1" x14ac:dyDescent="0.3">
      <c r="A28" s="323">
        <v>2</v>
      </c>
      <c r="B28" s="324" t="s">
        <v>9</v>
      </c>
      <c r="C28" s="325" t="s">
        <v>10</v>
      </c>
      <c r="D28" s="52"/>
      <c r="E28" s="83"/>
      <c r="F28" s="326" t="s">
        <v>11</v>
      </c>
      <c r="G28" s="326" t="s">
        <v>12</v>
      </c>
      <c r="H28" s="326" t="s">
        <v>13</v>
      </c>
      <c r="I28" s="327" t="s">
        <v>14</v>
      </c>
    </row>
    <row r="29" spans="1:9" ht="15.75" customHeight="1" x14ac:dyDescent="0.3">
      <c r="A29" s="332">
        <v>9</v>
      </c>
      <c r="B29" s="257" t="s">
        <v>469</v>
      </c>
      <c r="C29" s="257" t="s">
        <v>323</v>
      </c>
      <c r="D29" s="333">
        <v>99.001000000000005</v>
      </c>
      <c r="E29" s="356">
        <v>100.003</v>
      </c>
      <c r="F29" s="333">
        <f>SUM(D29:E29)</f>
        <v>199.00400000000002</v>
      </c>
      <c r="G29" s="318">
        <v>9</v>
      </c>
      <c r="H29" s="356">
        <v>1187.0219999999999</v>
      </c>
      <c r="I29" s="262">
        <v>51</v>
      </c>
    </row>
    <row r="30" spans="1:9" ht="15.75" customHeight="1" x14ac:dyDescent="0.3">
      <c r="A30" s="42">
        <v>2</v>
      </c>
      <c r="B30" s="19" t="s">
        <v>367</v>
      </c>
      <c r="C30" s="19" t="s">
        <v>368</v>
      </c>
      <c r="D30" s="328">
        <v>97.001000000000005</v>
      </c>
      <c r="E30" s="89">
        <v>100.001</v>
      </c>
      <c r="F30" s="86">
        <f>SUM(D30:E30)</f>
        <v>197.00200000000001</v>
      </c>
      <c r="G30" s="21">
        <v>8</v>
      </c>
      <c r="H30" s="89">
        <v>1179.0249999999999</v>
      </c>
      <c r="I30" s="41">
        <v>48</v>
      </c>
    </row>
    <row r="31" spans="1:9" ht="15.75" customHeight="1" x14ac:dyDescent="0.3">
      <c r="A31" s="18">
        <v>7</v>
      </c>
      <c r="B31" s="19" t="s">
        <v>1052</v>
      </c>
      <c r="C31" s="19" t="s">
        <v>368</v>
      </c>
      <c r="D31" s="328">
        <v>97.004000000000005</v>
      </c>
      <c r="E31" s="89">
        <v>99</v>
      </c>
      <c r="F31" s="86">
        <f>SUM(D31:E31)</f>
        <v>196.00400000000002</v>
      </c>
      <c r="G31" s="21">
        <v>7</v>
      </c>
      <c r="H31" s="89">
        <v>1174.02</v>
      </c>
      <c r="I31" s="41">
        <v>45</v>
      </c>
    </row>
    <row r="32" spans="1:9" ht="15.75" customHeight="1" x14ac:dyDescent="0.3">
      <c r="A32" s="42">
        <v>4</v>
      </c>
      <c r="B32" s="19" t="s">
        <v>1242</v>
      </c>
      <c r="C32" s="19" t="s">
        <v>368</v>
      </c>
      <c r="D32" s="328">
        <v>96.003</v>
      </c>
      <c r="E32" s="89">
        <v>98</v>
      </c>
      <c r="F32" s="86">
        <f>SUM(D32:E32)</f>
        <v>194.00299999999999</v>
      </c>
      <c r="G32" s="21">
        <v>6</v>
      </c>
      <c r="H32" s="89">
        <v>1128.0119999999999</v>
      </c>
      <c r="I32" s="41">
        <v>36</v>
      </c>
    </row>
    <row r="33" spans="1:9" ht="15.75" customHeight="1" x14ac:dyDescent="0.3">
      <c r="A33" s="42">
        <v>8</v>
      </c>
      <c r="B33" s="19" t="s">
        <v>1245</v>
      </c>
      <c r="C33" s="19" t="s">
        <v>368</v>
      </c>
      <c r="D33" s="328">
        <v>82.001000000000005</v>
      </c>
      <c r="E33" s="89">
        <v>92</v>
      </c>
      <c r="F33" s="86">
        <f>SUM(D33:E33)</f>
        <v>174.001</v>
      </c>
      <c r="G33" s="21">
        <v>5</v>
      </c>
      <c r="H33" s="89">
        <v>1010.0039999999999</v>
      </c>
      <c r="I33" s="41">
        <v>28</v>
      </c>
    </row>
    <row r="34" spans="1:9" ht="15.75" customHeight="1" x14ac:dyDescent="0.3">
      <c r="A34" s="18">
        <v>3</v>
      </c>
      <c r="B34" s="19" t="s">
        <v>1241</v>
      </c>
      <c r="C34" s="19" t="s">
        <v>368</v>
      </c>
      <c r="D34" s="328" t="s">
        <v>45</v>
      </c>
      <c r="E34" s="89"/>
      <c r="F34" s="86">
        <f>SUM(D34:E34)</f>
        <v>0</v>
      </c>
      <c r="G34" s="21">
        <v>0</v>
      </c>
      <c r="H34" s="89">
        <v>551.00199999999995</v>
      </c>
      <c r="I34" s="41">
        <v>18</v>
      </c>
    </row>
    <row r="35" spans="1:9" ht="15.75" customHeight="1" x14ac:dyDescent="0.3">
      <c r="A35" s="18">
        <v>1</v>
      </c>
      <c r="B35" s="19" t="s">
        <v>1240</v>
      </c>
      <c r="C35" s="19" t="s">
        <v>368</v>
      </c>
      <c r="D35" s="328" t="s">
        <v>45</v>
      </c>
      <c r="E35" s="86"/>
      <c r="F35" s="86">
        <f>SUM(D35:E35)</f>
        <v>0</v>
      </c>
      <c r="G35" s="21">
        <v>0</v>
      </c>
      <c r="H35" s="86">
        <v>0</v>
      </c>
      <c r="I35" s="24">
        <v>0</v>
      </c>
    </row>
    <row r="36" spans="1:9" ht="15.75" customHeight="1" x14ac:dyDescent="0.3">
      <c r="A36" s="18">
        <v>5</v>
      </c>
      <c r="B36" s="19" t="s">
        <v>1243</v>
      </c>
      <c r="C36" s="19" t="s">
        <v>368</v>
      </c>
      <c r="D36" s="328" t="s">
        <v>45</v>
      </c>
      <c r="E36" s="89"/>
      <c r="F36" s="86">
        <f>SUM(D36:E36)</f>
        <v>0</v>
      </c>
      <c r="G36" s="21">
        <v>0</v>
      </c>
      <c r="H36" s="89">
        <v>0</v>
      </c>
      <c r="I36" s="41">
        <v>0</v>
      </c>
    </row>
    <row r="37" spans="1:9" ht="15.75" customHeight="1" x14ac:dyDescent="0.3">
      <c r="A37" s="338">
        <v>6</v>
      </c>
      <c r="B37" s="335" t="s">
        <v>1244</v>
      </c>
      <c r="C37" s="335" t="s">
        <v>879</v>
      </c>
      <c r="D37" s="336" t="s">
        <v>45</v>
      </c>
      <c r="E37" s="339"/>
      <c r="F37" s="336">
        <f>SUM(D37:E37)</f>
        <v>0</v>
      </c>
      <c r="G37" s="337">
        <v>0</v>
      </c>
      <c r="H37" s="91">
        <v>0</v>
      </c>
      <c r="I37" s="45">
        <v>0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142</v>
      </c>
      <c r="C39" s="6" t="s">
        <v>821</v>
      </c>
      <c r="E39" s="9" t="s">
        <v>1278</v>
      </c>
      <c r="F39" s="8"/>
      <c r="G39" s="8"/>
      <c r="H39" s="8"/>
      <c r="I39" s="8"/>
    </row>
    <row r="40" spans="1:9" ht="15.75" customHeight="1" x14ac:dyDescent="0.3">
      <c r="A40" s="323">
        <v>2</v>
      </c>
      <c r="B40" s="324" t="s">
        <v>9</v>
      </c>
      <c r="C40" s="325" t="s">
        <v>10</v>
      </c>
      <c r="D40" s="52"/>
      <c r="E40" s="83"/>
      <c r="F40" s="326" t="s">
        <v>11</v>
      </c>
      <c r="G40" s="326" t="s">
        <v>12</v>
      </c>
      <c r="H40" s="326" t="s">
        <v>13</v>
      </c>
      <c r="I40" s="327" t="s">
        <v>14</v>
      </c>
    </row>
    <row r="41" spans="1:9" ht="15.75" customHeight="1" x14ac:dyDescent="0.3">
      <c r="A41" s="268">
        <v>6</v>
      </c>
      <c r="B41" s="257" t="s">
        <v>528</v>
      </c>
      <c r="C41" s="257" t="s">
        <v>323</v>
      </c>
      <c r="D41" s="333">
        <v>97.001000000000005</v>
      </c>
      <c r="E41" s="356">
        <v>98.001000000000005</v>
      </c>
      <c r="F41" s="333">
        <f>SUM(D41:E41)</f>
        <v>195.00200000000001</v>
      </c>
      <c r="G41" s="318">
        <v>8</v>
      </c>
      <c r="H41" s="356">
        <v>1166.011</v>
      </c>
      <c r="I41" s="262">
        <v>41</v>
      </c>
    </row>
    <row r="42" spans="1:9" ht="15.75" customHeight="1" x14ac:dyDescent="0.3">
      <c r="A42" s="18">
        <v>7</v>
      </c>
      <c r="B42" s="19" t="s">
        <v>1189</v>
      </c>
      <c r="C42" s="19" t="s">
        <v>63</v>
      </c>
      <c r="D42" s="328">
        <v>93</v>
      </c>
      <c r="E42" s="89">
        <v>94.001000000000005</v>
      </c>
      <c r="F42" s="86">
        <f>SUM(D42:E42)</f>
        <v>187.001</v>
      </c>
      <c r="G42" s="21">
        <v>6</v>
      </c>
      <c r="H42" s="89">
        <v>1139.0140000000001</v>
      </c>
      <c r="I42" s="41">
        <v>36</v>
      </c>
    </row>
    <row r="43" spans="1:9" ht="15.75" customHeight="1" x14ac:dyDescent="0.3">
      <c r="A43" s="42">
        <v>8</v>
      </c>
      <c r="B43" s="19" t="s">
        <v>1250</v>
      </c>
      <c r="C43" s="19" t="s">
        <v>368</v>
      </c>
      <c r="D43" s="328">
        <v>97.001000000000005</v>
      </c>
      <c r="E43" s="331">
        <v>95.001000000000005</v>
      </c>
      <c r="F43" s="86">
        <f>SUM(D43:E43)</f>
        <v>192.00200000000001</v>
      </c>
      <c r="G43" s="21">
        <v>7</v>
      </c>
      <c r="H43" s="89">
        <v>1153.0099999999998</v>
      </c>
      <c r="I43" s="41">
        <v>34</v>
      </c>
    </row>
    <row r="44" spans="1:9" ht="15.75" customHeight="1" x14ac:dyDescent="0.3">
      <c r="A44" s="18">
        <v>5</v>
      </c>
      <c r="B44" s="19" t="s">
        <v>1249</v>
      </c>
      <c r="C44" s="19" t="s">
        <v>101</v>
      </c>
      <c r="D44" s="328">
        <v>92.001000000000005</v>
      </c>
      <c r="E44" s="89">
        <v>91.001000000000005</v>
      </c>
      <c r="F44" s="86">
        <f>SUM(D44:E44)</f>
        <v>183.00200000000001</v>
      </c>
      <c r="G44" s="21">
        <v>5</v>
      </c>
      <c r="H44" s="89">
        <v>1136.0119999999999</v>
      </c>
      <c r="I44" s="41">
        <v>32</v>
      </c>
    </row>
    <row r="45" spans="1:9" ht="15.75" customHeight="1" x14ac:dyDescent="0.3">
      <c r="A45" s="42">
        <v>2</v>
      </c>
      <c r="B45" s="19" t="s">
        <v>1247</v>
      </c>
      <c r="C45" s="19" t="s">
        <v>879</v>
      </c>
      <c r="D45" s="328">
        <v>92</v>
      </c>
      <c r="E45" s="89">
        <v>88</v>
      </c>
      <c r="F45" s="86">
        <f>SUM(D45:E45)</f>
        <v>180</v>
      </c>
      <c r="G45" s="21">
        <v>3</v>
      </c>
      <c r="H45" s="89">
        <v>942.00800000000004</v>
      </c>
      <c r="I45" s="41">
        <v>22</v>
      </c>
    </row>
    <row r="46" spans="1:9" ht="15.75" customHeight="1" x14ac:dyDescent="0.3">
      <c r="A46" s="42">
        <v>4</v>
      </c>
      <c r="B46" s="19" t="s">
        <v>1248</v>
      </c>
      <c r="C46" s="19" t="s">
        <v>751</v>
      </c>
      <c r="D46" s="328">
        <v>88</v>
      </c>
      <c r="E46" s="89">
        <v>88</v>
      </c>
      <c r="F46" s="86">
        <f>SUM(D46:E46)</f>
        <v>176</v>
      </c>
      <c r="G46" s="21">
        <v>2</v>
      </c>
      <c r="H46" s="89">
        <v>1098.0060000000001</v>
      </c>
      <c r="I46" s="41">
        <v>17</v>
      </c>
    </row>
    <row r="47" spans="1:9" ht="15.75" customHeight="1" x14ac:dyDescent="0.3">
      <c r="A47" s="18">
        <v>1</v>
      </c>
      <c r="B47" s="19" t="s">
        <v>1246</v>
      </c>
      <c r="C47" s="19" t="s">
        <v>879</v>
      </c>
      <c r="D47" s="328" t="s">
        <v>45</v>
      </c>
      <c r="E47" s="86"/>
      <c r="F47" s="86">
        <f>SUM(D47:E47)</f>
        <v>0</v>
      </c>
      <c r="G47" s="21">
        <v>0</v>
      </c>
      <c r="H47" s="86">
        <v>392.00599999999997</v>
      </c>
      <c r="I47" s="24">
        <v>15</v>
      </c>
    </row>
    <row r="48" spans="1:9" ht="15.75" customHeight="1" x14ac:dyDescent="0.3">
      <c r="A48" s="334">
        <v>3</v>
      </c>
      <c r="B48" s="335" t="s">
        <v>357</v>
      </c>
      <c r="C48" s="335" t="s">
        <v>105</v>
      </c>
      <c r="D48" s="336">
        <v>90</v>
      </c>
      <c r="E48" s="339">
        <v>92.001999999999995</v>
      </c>
      <c r="F48" s="336">
        <f>SUM(D48:E48)</f>
        <v>182.00200000000001</v>
      </c>
      <c r="G48" s="337">
        <v>4</v>
      </c>
      <c r="H48" s="91">
        <v>1077.0059999999999</v>
      </c>
      <c r="I48" s="45">
        <v>14</v>
      </c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7"/>
      <c r="B50" s="8" t="s">
        <v>145</v>
      </c>
      <c r="C50" s="6" t="s">
        <v>1251</v>
      </c>
      <c r="E50" s="9" t="s">
        <v>851</v>
      </c>
      <c r="F50" s="8"/>
      <c r="G50" s="8"/>
      <c r="H50" s="8"/>
      <c r="I50" s="8"/>
    </row>
    <row r="51" spans="1:9" ht="15.75" customHeight="1" x14ac:dyDescent="0.3">
      <c r="A51" s="323">
        <v>2</v>
      </c>
      <c r="B51" s="324" t="s">
        <v>9</v>
      </c>
      <c r="C51" s="325" t="s">
        <v>10</v>
      </c>
      <c r="D51" s="52"/>
      <c r="E51" s="83"/>
      <c r="F51" s="326" t="s">
        <v>11</v>
      </c>
      <c r="G51" s="326" t="s">
        <v>12</v>
      </c>
      <c r="H51" s="326" t="s">
        <v>13</v>
      </c>
      <c r="I51" s="327" t="s">
        <v>14</v>
      </c>
    </row>
    <row r="52" spans="1:9" ht="15.75" customHeight="1" x14ac:dyDescent="0.3">
      <c r="A52" s="332">
        <v>1</v>
      </c>
      <c r="B52" s="257" t="s">
        <v>1252</v>
      </c>
      <c r="C52" s="257" t="s">
        <v>63</v>
      </c>
      <c r="D52" s="333">
        <v>97</v>
      </c>
      <c r="E52" s="333">
        <v>95</v>
      </c>
      <c r="F52" s="333">
        <f>SUM(D52:E52)</f>
        <v>192</v>
      </c>
      <c r="G52" s="318">
        <v>6</v>
      </c>
      <c r="H52" s="333">
        <v>1158.0140000000001</v>
      </c>
      <c r="I52" s="260">
        <v>41</v>
      </c>
    </row>
    <row r="53" spans="1:9" ht="15.75" customHeight="1" x14ac:dyDescent="0.3">
      <c r="A53" s="18">
        <v>3</v>
      </c>
      <c r="B53" s="19" t="s">
        <v>535</v>
      </c>
      <c r="C53" s="19" t="s">
        <v>496</v>
      </c>
      <c r="D53" s="328">
        <v>93</v>
      </c>
      <c r="E53" s="89">
        <v>97.001000000000005</v>
      </c>
      <c r="F53" s="86">
        <f>SUM(D53:E53)</f>
        <v>190.001</v>
      </c>
      <c r="G53" s="21">
        <v>5</v>
      </c>
      <c r="H53" s="89">
        <v>1138.0119999999999</v>
      </c>
      <c r="I53" s="41">
        <v>37</v>
      </c>
    </row>
    <row r="54" spans="1:9" ht="15.75" customHeight="1" x14ac:dyDescent="0.3">
      <c r="A54" s="18">
        <v>7</v>
      </c>
      <c r="B54" s="19" t="s">
        <v>1255</v>
      </c>
      <c r="C54" s="19" t="s">
        <v>879</v>
      </c>
      <c r="D54" s="328">
        <v>96.003</v>
      </c>
      <c r="E54" s="89">
        <v>97</v>
      </c>
      <c r="F54" s="86">
        <f>SUM(D54:E54)</f>
        <v>193.00299999999999</v>
      </c>
      <c r="G54" s="21">
        <v>8</v>
      </c>
      <c r="H54" s="89">
        <v>1053.0119999999999</v>
      </c>
      <c r="I54" s="41">
        <v>34</v>
      </c>
    </row>
    <row r="55" spans="1:9" ht="15.75" customHeight="1" x14ac:dyDescent="0.3">
      <c r="A55" s="18">
        <v>5</v>
      </c>
      <c r="B55" s="19" t="s">
        <v>1194</v>
      </c>
      <c r="C55" s="19" t="s">
        <v>63</v>
      </c>
      <c r="D55" s="328">
        <v>96</v>
      </c>
      <c r="E55" s="89">
        <v>91.001000000000005</v>
      </c>
      <c r="F55" s="86">
        <f>SUM(D55:E55)</f>
        <v>187.001</v>
      </c>
      <c r="G55" s="21">
        <v>4</v>
      </c>
      <c r="H55" s="89">
        <v>1129.0070000000001</v>
      </c>
      <c r="I55" s="41">
        <v>31</v>
      </c>
    </row>
    <row r="56" spans="1:9" ht="15.75" customHeight="1" x14ac:dyDescent="0.3">
      <c r="A56" s="42">
        <v>4</v>
      </c>
      <c r="B56" s="19" t="s">
        <v>1193</v>
      </c>
      <c r="C56" s="19" t="s">
        <v>1185</v>
      </c>
      <c r="D56" s="328">
        <v>94</v>
      </c>
      <c r="E56" s="89">
        <v>98.001999999999995</v>
      </c>
      <c r="F56" s="86">
        <f>SUM(D56:E56)</f>
        <v>192.00200000000001</v>
      </c>
      <c r="G56" s="21">
        <v>7</v>
      </c>
      <c r="H56" s="89">
        <v>1093.0049999999999</v>
      </c>
      <c r="I56" s="41">
        <v>28</v>
      </c>
    </row>
    <row r="57" spans="1:9" ht="15.75" customHeight="1" x14ac:dyDescent="0.3">
      <c r="A57" s="42">
        <v>6</v>
      </c>
      <c r="B57" s="19" t="s">
        <v>1254</v>
      </c>
      <c r="C57" s="19" t="s">
        <v>1219</v>
      </c>
      <c r="D57" s="328">
        <v>96</v>
      </c>
      <c r="E57" s="89">
        <v>90</v>
      </c>
      <c r="F57" s="86">
        <f>SUM(D57:E57)</f>
        <v>186</v>
      </c>
      <c r="G57" s="21">
        <v>3</v>
      </c>
      <c r="H57" s="89">
        <v>1086.0039999999999</v>
      </c>
      <c r="I57" s="41">
        <v>19</v>
      </c>
    </row>
    <row r="58" spans="1:9" ht="15.75" customHeight="1" x14ac:dyDescent="0.3">
      <c r="A58" s="42">
        <v>2</v>
      </c>
      <c r="B58" s="19" t="s">
        <v>1253</v>
      </c>
      <c r="C58" s="19" t="s">
        <v>879</v>
      </c>
      <c r="D58" s="328" t="s">
        <v>45</v>
      </c>
      <c r="E58" s="89"/>
      <c r="F58" s="86">
        <f>SUM(D58:E58)</f>
        <v>0</v>
      </c>
      <c r="G58" s="21">
        <v>0</v>
      </c>
      <c r="H58" s="89">
        <v>735.005</v>
      </c>
      <c r="I58" s="41">
        <v>16</v>
      </c>
    </row>
    <row r="59" spans="1:9" ht="15.75" customHeight="1" x14ac:dyDescent="0.3">
      <c r="A59" s="338">
        <v>8</v>
      </c>
      <c r="B59" s="335" t="s">
        <v>1256</v>
      </c>
      <c r="C59" s="335" t="s">
        <v>879</v>
      </c>
      <c r="D59" s="336" t="s">
        <v>45</v>
      </c>
      <c r="E59" s="339"/>
      <c r="F59" s="336">
        <f>SUM(D59:E59)</f>
        <v>0</v>
      </c>
      <c r="G59" s="337">
        <v>0</v>
      </c>
      <c r="H59" s="91">
        <v>0</v>
      </c>
      <c r="I59" s="45">
        <v>0</v>
      </c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6" t="s">
        <v>1196</v>
      </c>
      <c r="E61" s="36" t="s">
        <v>1345</v>
      </c>
      <c r="H61" s="37"/>
      <c r="I61" s="37"/>
    </row>
    <row r="62" spans="1:9" ht="15.75" customHeight="1" x14ac:dyDescent="0.3">
      <c r="A62" s="37"/>
      <c r="B62" s="6" t="s">
        <v>1346</v>
      </c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4EA62568-263A-4F6F-ADC8-A422FF73415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27FC-E902-437F-A8A9-AB4236BFDD4A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322"/>
      <c r="B2" s="5" t="s">
        <v>2</v>
      </c>
    </row>
    <row r="3" spans="1:9" ht="15.75" customHeight="1" x14ac:dyDescent="0.3">
      <c r="A3" s="7"/>
      <c r="B3" s="8" t="s">
        <v>169</v>
      </c>
      <c r="C3" s="6" t="s">
        <v>1257</v>
      </c>
      <c r="E3" s="9" t="s">
        <v>1271</v>
      </c>
      <c r="F3" s="8"/>
      <c r="G3" s="8"/>
      <c r="H3" s="8"/>
      <c r="I3" s="8"/>
    </row>
    <row r="4" spans="1:9" ht="15.75" customHeight="1" x14ac:dyDescent="0.3">
      <c r="A4" s="323">
        <v>2</v>
      </c>
      <c r="B4" s="324" t="s">
        <v>9</v>
      </c>
      <c r="C4" s="325" t="s">
        <v>10</v>
      </c>
      <c r="D4" s="52"/>
      <c r="E4" s="83"/>
      <c r="F4" s="326" t="s">
        <v>11</v>
      </c>
      <c r="G4" s="326" t="s">
        <v>12</v>
      </c>
      <c r="H4" s="326" t="s">
        <v>13</v>
      </c>
      <c r="I4" s="327" t="s">
        <v>14</v>
      </c>
    </row>
    <row r="5" spans="1:9" ht="15.75" customHeight="1" x14ac:dyDescent="0.3">
      <c r="A5" s="332">
        <v>3</v>
      </c>
      <c r="B5" s="257" t="s">
        <v>1260</v>
      </c>
      <c r="C5" s="257" t="s">
        <v>368</v>
      </c>
      <c r="D5" s="333" t="s">
        <v>45</v>
      </c>
      <c r="E5" s="356"/>
      <c r="F5" s="333">
        <f>SUM(D5:E5)</f>
        <v>0</v>
      </c>
      <c r="G5" s="318">
        <v>0</v>
      </c>
      <c r="H5" s="356">
        <v>936.00399999999991</v>
      </c>
      <c r="I5" s="262">
        <v>38</v>
      </c>
    </row>
    <row r="6" spans="1:9" ht="15.75" customHeight="1" x14ac:dyDescent="0.3">
      <c r="A6" s="42">
        <v>4</v>
      </c>
      <c r="B6" s="19" t="s">
        <v>1261</v>
      </c>
      <c r="C6" s="19" t="s">
        <v>1185</v>
      </c>
      <c r="D6" s="328">
        <v>97</v>
      </c>
      <c r="E6" s="89">
        <v>97</v>
      </c>
      <c r="F6" s="86">
        <f>SUM(D6:E6)</f>
        <v>194</v>
      </c>
      <c r="G6" s="21">
        <v>8</v>
      </c>
      <c r="H6" s="89">
        <v>1084.002</v>
      </c>
      <c r="I6" s="41">
        <v>37</v>
      </c>
    </row>
    <row r="7" spans="1:9" ht="15.75" customHeight="1" x14ac:dyDescent="0.3">
      <c r="A7" s="18">
        <v>1</v>
      </c>
      <c r="B7" s="19" t="s">
        <v>1258</v>
      </c>
      <c r="C7" s="19" t="s">
        <v>1185</v>
      </c>
      <c r="D7" s="328">
        <v>94</v>
      </c>
      <c r="E7" s="86">
        <v>94</v>
      </c>
      <c r="F7" s="86">
        <f>SUM(D7:E7)</f>
        <v>188</v>
      </c>
      <c r="G7" s="21">
        <v>7</v>
      </c>
      <c r="H7" s="86">
        <v>1084.0060000000001</v>
      </c>
      <c r="I7" s="24">
        <v>36</v>
      </c>
    </row>
    <row r="8" spans="1:9" ht="15.75" customHeight="1" x14ac:dyDescent="0.3">
      <c r="A8" s="42">
        <v>7</v>
      </c>
      <c r="B8" s="19" t="s">
        <v>1263</v>
      </c>
      <c r="C8" s="19" t="s">
        <v>751</v>
      </c>
      <c r="D8" s="328">
        <v>87</v>
      </c>
      <c r="E8" s="89">
        <v>87</v>
      </c>
      <c r="F8" s="86">
        <f>SUM(D8:E8)</f>
        <v>174</v>
      </c>
      <c r="G8" s="21">
        <v>5</v>
      </c>
      <c r="H8" s="89">
        <v>1065.0039999999999</v>
      </c>
      <c r="I8" s="41">
        <v>34</v>
      </c>
    </row>
    <row r="9" spans="1:9" ht="15.75" customHeight="1" x14ac:dyDescent="0.3">
      <c r="A9" s="18">
        <v>5</v>
      </c>
      <c r="B9" s="19" t="s">
        <v>755</v>
      </c>
      <c r="C9" s="19" t="s">
        <v>710</v>
      </c>
      <c r="D9" s="328">
        <v>94</v>
      </c>
      <c r="E9" s="89">
        <v>87</v>
      </c>
      <c r="F9" s="86">
        <f>SUM(D9:E9)</f>
        <v>181</v>
      </c>
      <c r="G9" s="21">
        <v>6</v>
      </c>
      <c r="H9" s="89">
        <v>1067.002</v>
      </c>
      <c r="I9" s="41">
        <v>32</v>
      </c>
    </row>
    <row r="10" spans="1:9" ht="15.75" customHeight="1" x14ac:dyDescent="0.3">
      <c r="A10" s="18">
        <v>6</v>
      </c>
      <c r="B10" s="19" t="s">
        <v>1262</v>
      </c>
      <c r="C10" s="19" t="s">
        <v>751</v>
      </c>
      <c r="D10" s="328">
        <v>81</v>
      </c>
      <c r="E10" s="89">
        <v>87</v>
      </c>
      <c r="F10" s="86">
        <f>SUM(D10:E10)</f>
        <v>168</v>
      </c>
      <c r="G10" s="21">
        <v>4</v>
      </c>
      <c r="H10" s="89">
        <v>937</v>
      </c>
      <c r="I10" s="41">
        <v>19</v>
      </c>
    </row>
    <row r="11" spans="1:9" ht="15.75" customHeight="1" x14ac:dyDescent="0.3">
      <c r="A11" s="42">
        <v>2</v>
      </c>
      <c r="B11" s="19" t="s">
        <v>1259</v>
      </c>
      <c r="C11" s="19" t="s">
        <v>478</v>
      </c>
      <c r="D11" s="328" t="s">
        <v>45</v>
      </c>
      <c r="E11" s="89"/>
      <c r="F11" s="86">
        <f>SUM(D11:E11)</f>
        <v>0</v>
      </c>
      <c r="G11" s="21">
        <v>0</v>
      </c>
      <c r="H11" s="89">
        <v>0</v>
      </c>
      <c r="I11" s="41">
        <v>0</v>
      </c>
    </row>
    <row r="12" spans="1:9" ht="15.75" customHeight="1" x14ac:dyDescent="0.3">
      <c r="A12" s="338">
        <v>8</v>
      </c>
      <c r="B12" s="335" t="s">
        <v>617</v>
      </c>
      <c r="C12" s="335" t="s">
        <v>72</v>
      </c>
      <c r="D12" s="336" t="s">
        <v>45</v>
      </c>
      <c r="E12" s="339"/>
      <c r="F12" s="336">
        <f>SUM(D12:E12)</f>
        <v>0</v>
      </c>
      <c r="G12" s="337">
        <v>0</v>
      </c>
      <c r="H12" s="91">
        <v>0</v>
      </c>
      <c r="I12" s="45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1196</v>
      </c>
      <c r="E14" s="36" t="s">
        <v>1345</v>
      </c>
      <c r="H14" s="37"/>
      <c r="I14" s="37"/>
    </row>
    <row r="15" spans="1:9" ht="15.75" customHeight="1" x14ac:dyDescent="0.3">
      <c r="A15" s="37"/>
      <c r="B15" s="6" t="s">
        <v>1346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F7A82C1C-3C7E-46B2-89DF-ECE78E40DD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C7CE-97EB-4E3D-8016-4986BE4B0EE2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8</v>
      </c>
      <c r="B5" s="15" t="s">
        <v>15</v>
      </c>
      <c r="C5" s="15" t="s">
        <v>16</v>
      </c>
      <c r="D5" s="16">
        <v>189</v>
      </c>
      <c r="E5" s="16">
        <v>9</v>
      </c>
      <c r="F5" s="16">
        <v>1130</v>
      </c>
      <c r="G5" s="17">
        <v>43</v>
      </c>
      <c r="I5" s="14">
        <v>4</v>
      </c>
      <c r="J5" s="15" t="s">
        <v>17</v>
      </c>
      <c r="K5" s="15" t="s">
        <v>18</v>
      </c>
      <c r="L5" s="16">
        <v>183</v>
      </c>
      <c r="M5" s="16">
        <v>6</v>
      </c>
      <c r="N5" s="16">
        <v>1108</v>
      </c>
      <c r="O5" s="17">
        <v>49</v>
      </c>
    </row>
    <row r="6" spans="1:15" ht="15.75" customHeight="1" x14ac:dyDescent="0.3">
      <c r="A6" s="18">
        <v>9</v>
      </c>
      <c r="B6" s="19" t="s">
        <v>19</v>
      </c>
      <c r="C6" s="19" t="s">
        <v>18</v>
      </c>
      <c r="D6" s="20">
        <v>189</v>
      </c>
      <c r="E6" s="21">
        <v>9</v>
      </c>
      <c r="F6" s="20">
        <v>1124</v>
      </c>
      <c r="G6" s="22">
        <v>43</v>
      </c>
      <c r="I6" s="18">
        <v>7</v>
      </c>
      <c r="J6" s="19" t="s">
        <v>20</v>
      </c>
      <c r="K6" s="19" t="s">
        <v>21</v>
      </c>
      <c r="L6" s="20">
        <v>185</v>
      </c>
      <c r="M6" s="21">
        <v>7</v>
      </c>
      <c r="N6" s="20">
        <v>1100</v>
      </c>
      <c r="O6" s="22">
        <v>45</v>
      </c>
    </row>
    <row r="7" spans="1:15" ht="15.75" customHeight="1" x14ac:dyDescent="0.3">
      <c r="A7" s="18">
        <v>1</v>
      </c>
      <c r="B7" s="19" t="s">
        <v>22</v>
      </c>
      <c r="C7" s="19" t="s">
        <v>23</v>
      </c>
      <c r="D7" s="20">
        <v>187</v>
      </c>
      <c r="E7" s="21">
        <v>6</v>
      </c>
      <c r="F7" s="23">
        <v>1127</v>
      </c>
      <c r="G7" s="24">
        <v>42</v>
      </c>
      <c r="I7" s="18">
        <v>3</v>
      </c>
      <c r="J7" s="19" t="s">
        <v>24</v>
      </c>
      <c r="K7" s="19" t="s">
        <v>25</v>
      </c>
      <c r="L7" s="20">
        <v>187</v>
      </c>
      <c r="M7" s="21">
        <v>9</v>
      </c>
      <c r="N7" s="20">
        <v>1088</v>
      </c>
      <c r="O7" s="22">
        <v>40</v>
      </c>
    </row>
    <row r="8" spans="1:15" ht="15.75" customHeight="1" x14ac:dyDescent="0.3">
      <c r="A8" s="18">
        <v>3</v>
      </c>
      <c r="B8" s="19" t="s">
        <v>26</v>
      </c>
      <c r="C8" s="19" t="s">
        <v>27</v>
      </c>
      <c r="D8" s="20">
        <v>189</v>
      </c>
      <c r="E8" s="21">
        <v>9</v>
      </c>
      <c r="F8" s="20">
        <v>1126</v>
      </c>
      <c r="G8" s="22">
        <v>42</v>
      </c>
      <c r="I8" s="18">
        <v>9</v>
      </c>
      <c r="J8" s="19" t="s">
        <v>28</v>
      </c>
      <c r="K8" s="19" t="s">
        <v>25</v>
      </c>
      <c r="L8" s="20">
        <v>181</v>
      </c>
      <c r="M8" s="21">
        <v>4</v>
      </c>
      <c r="N8" s="20">
        <v>1081</v>
      </c>
      <c r="O8" s="22">
        <v>33</v>
      </c>
    </row>
    <row r="9" spans="1:15" ht="15.75" customHeight="1" x14ac:dyDescent="0.3">
      <c r="A9" s="18">
        <v>2</v>
      </c>
      <c r="B9" s="19" t="s">
        <v>29</v>
      </c>
      <c r="C9" s="19" t="s">
        <v>30</v>
      </c>
      <c r="D9" s="20">
        <v>179</v>
      </c>
      <c r="E9" s="21">
        <v>3</v>
      </c>
      <c r="F9" s="23">
        <v>1094</v>
      </c>
      <c r="G9" s="24">
        <v>24</v>
      </c>
      <c r="I9" s="18">
        <v>6</v>
      </c>
      <c r="J9" s="19" t="s">
        <v>31</v>
      </c>
      <c r="K9" s="19" t="s">
        <v>32</v>
      </c>
      <c r="L9" s="20">
        <v>182</v>
      </c>
      <c r="M9" s="21">
        <v>5</v>
      </c>
      <c r="N9" s="20">
        <v>1074</v>
      </c>
      <c r="O9" s="22">
        <v>29</v>
      </c>
    </row>
    <row r="10" spans="1:15" ht="15.75" customHeight="1" x14ac:dyDescent="0.3">
      <c r="A10" s="18">
        <v>4</v>
      </c>
      <c r="B10" s="19" t="s">
        <v>33</v>
      </c>
      <c r="C10" s="19" t="s">
        <v>34</v>
      </c>
      <c r="D10" s="20">
        <v>182</v>
      </c>
      <c r="E10" s="21">
        <v>5</v>
      </c>
      <c r="F10" s="20">
        <v>1094</v>
      </c>
      <c r="G10" s="22">
        <v>22</v>
      </c>
      <c r="I10" s="18">
        <v>5</v>
      </c>
      <c r="J10" s="19" t="s">
        <v>35</v>
      </c>
      <c r="K10" s="19" t="s">
        <v>18</v>
      </c>
      <c r="L10" s="20">
        <v>186</v>
      </c>
      <c r="M10" s="21">
        <v>8</v>
      </c>
      <c r="N10" s="20">
        <v>1075</v>
      </c>
      <c r="O10" s="22">
        <v>27</v>
      </c>
    </row>
    <row r="11" spans="1:15" ht="15.75" customHeight="1" x14ac:dyDescent="0.3">
      <c r="A11" s="18">
        <v>6</v>
      </c>
      <c r="B11" s="19" t="s">
        <v>36</v>
      </c>
      <c r="C11" s="19" t="s">
        <v>37</v>
      </c>
      <c r="D11" s="20">
        <v>181</v>
      </c>
      <c r="E11" s="21">
        <v>4</v>
      </c>
      <c r="F11" s="20">
        <v>1074</v>
      </c>
      <c r="G11" s="22">
        <v>20</v>
      </c>
      <c r="I11" s="18">
        <v>8</v>
      </c>
      <c r="J11" s="19" t="s">
        <v>38</v>
      </c>
      <c r="K11" s="19" t="s">
        <v>25</v>
      </c>
      <c r="L11" s="20">
        <v>177</v>
      </c>
      <c r="M11" s="21">
        <v>3</v>
      </c>
      <c r="N11" s="20">
        <v>1069</v>
      </c>
      <c r="O11" s="22">
        <v>25</v>
      </c>
    </row>
    <row r="12" spans="1:15" ht="15.75" customHeight="1" x14ac:dyDescent="0.3">
      <c r="A12" s="18">
        <v>7</v>
      </c>
      <c r="B12" s="19" t="s">
        <v>39</v>
      </c>
      <c r="C12" s="19" t="s">
        <v>40</v>
      </c>
      <c r="D12" s="20" t="s">
        <v>41</v>
      </c>
      <c r="E12" s="21">
        <v>0</v>
      </c>
      <c r="F12" s="20">
        <v>734</v>
      </c>
      <c r="G12" s="22">
        <v>18</v>
      </c>
      <c r="I12" s="18">
        <v>2</v>
      </c>
      <c r="J12" s="19" t="s">
        <v>42</v>
      </c>
      <c r="K12" s="19" t="s">
        <v>18</v>
      </c>
      <c r="L12" s="20">
        <v>177</v>
      </c>
      <c r="M12" s="21">
        <v>3</v>
      </c>
      <c r="N12" s="20">
        <v>1063</v>
      </c>
      <c r="O12" s="22">
        <v>25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382</v>
      </c>
      <c r="G13" s="29">
        <v>18</v>
      </c>
      <c r="I13" s="25">
        <v>1</v>
      </c>
      <c r="J13" s="26" t="s">
        <v>46</v>
      </c>
      <c r="K13" s="26" t="s">
        <v>47</v>
      </c>
      <c r="L13" s="27">
        <v>173</v>
      </c>
      <c r="M13" s="28">
        <v>1</v>
      </c>
      <c r="N13" s="30">
        <v>1040</v>
      </c>
      <c r="O13" s="31">
        <v>9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54</v>
      </c>
      <c r="C17" s="15" t="s">
        <v>55</v>
      </c>
      <c r="D17" s="16">
        <v>184</v>
      </c>
      <c r="E17" s="16">
        <v>8</v>
      </c>
      <c r="F17" s="16">
        <v>1124</v>
      </c>
      <c r="G17" s="17">
        <v>50</v>
      </c>
      <c r="I17" s="14">
        <v>8</v>
      </c>
      <c r="J17" s="15" t="s">
        <v>56</v>
      </c>
      <c r="K17" s="15" t="s">
        <v>57</v>
      </c>
      <c r="L17" s="16">
        <v>177</v>
      </c>
      <c r="M17" s="16">
        <v>7</v>
      </c>
      <c r="N17" s="16">
        <v>1079</v>
      </c>
      <c r="O17" s="17">
        <v>49</v>
      </c>
    </row>
    <row r="18" spans="1:15" ht="15.75" customHeight="1" x14ac:dyDescent="0.3">
      <c r="A18" s="18">
        <v>7</v>
      </c>
      <c r="B18" s="19" t="s">
        <v>58</v>
      </c>
      <c r="C18" s="19" t="s">
        <v>59</v>
      </c>
      <c r="D18" s="20">
        <v>183</v>
      </c>
      <c r="E18" s="21">
        <v>6</v>
      </c>
      <c r="F18" s="20">
        <v>1103</v>
      </c>
      <c r="G18" s="22">
        <v>43</v>
      </c>
      <c r="I18" s="18">
        <v>4</v>
      </c>
      <c r="J18" s="19" t="s">
        <v>60</v>
      </c>
      <c r="K18" s="19" t="s">
        <v>61</v>
      </c>
      <c r="L18" s="20">
        <v>179</v>
      </c>
      <c r="M18" s="21">
        <v>8</v>
      </c>
      <c r="N18" s="20">
        <v>1072</v>
      </c>
      <c r="O18" s="22">
        <v>48</v>
      </c>
    </row>
    <row r="19" spans="1:15" ht="15.75" customHeight="1" x14ac:dyDescent="0.3">
      <c r="A19" s="18">
        <v>6</v>
      </c>
      <c r="B19" s="32" t="s">
        <v>62</v>
      </c>
      <c r="C19" s="19" t="s">
        <v>63</v>
      </c>
      <c r="D19" s="20">
        <v>184</v>
      </c>
      <c r="E19" s="21">
        <v>8</v>
      </c>
      <c r="F19" s="20">
        <v>1094</v>
      </c>
      <c r="G19" s="22">
        <v>42</v>
      </c>
      <c r="I19" s="18">
        <v>6</v>
      </c>
      <c r="J19" s="19" t="s">
        <v>64</v>
      </c>
      <c r="K19" s="19" t="s">
        <v>63</v>
      </c>
      <c r="L19" s="20">
        <v>176</v>
      </c>
      <c r="M19" s="21">
        <v>6</v>
      </c>
      <c r="N19" s="20">
        <v>1068</v>
      </c>
      <c r="O19" s="22">
        <v>42</v>
      </c>
    </row>
    <row r="20" spans="1:15" ht="15.75" customHeight="1" x14ac:dyDescent="0.3">
      <c r="A20" s="18">
        <v>3</v>
      </c>
      <c r="B20" s="19" t="s">
        <v>65</v>
      </c>
      <c r="C20" s="19" t="s">
        <v>23</v>
      </c>
      <c r="D20" s="20">
        <v>188</v>
      </c>
      <c r="E20" s="21">
        <v>9</v>
      </c>
      <c r="F20" s="20">
        <v>1087</v>
      </c>
      <c r="G20" s="22">
        <v>39</v>
      </c>
      <c r="I20" s="18">
        <v>3</v>
      </c>
      <c r="J20" s="19" t="s">
        <v>66</v>
      </c>
      <c r="K20" s="19" t="s">
        <v>21</v>
      </c>
      <c r="L20" s="20">
        <v>176</v>
      </c>
      <c r="M20" s="21">
        <v>6</v>
      </c>
      <c r="N20" s="20">
        <v>1052</v>
      </c>
      <c r="O20" s="22">
        <v>35</v>
      </c>
    </row>
    <row r="21" spans="1:15" ht="15.75" customHeight="1" x14ac:dyDescent="0.3">
      <c r="A21" s="18">
        <v>8</v>
      </c>
      <c r="B21" s="19" t="s">
        <v>67</v>
      </c>
      <c r="C21" s="19" t="s">
        <v>63</v>
      </c>
      <c r="D21" s="20">
        <v>173</v>
      </c>
      <c r="E21" s="21">
        <v>3</v>
      </c>
      <c r="F21" s="20">
        <v>1077</v>
      </c>
      <c r="G21" s="22">
        <v>33</v>
      </c>
      <c r="I21" s="18">
        <v>9</v>
      </c>
      <c r="J21" s="19" t="s">
        <v>68</v>
      </c>
      <c r="K21" s="19" t="s">
        <v>69</v>
      </c>
      <c r="L21" s="20">
        <v>173</v>
      </c>
      <c r="M21" s="21">
        <v>4</v>
      </c>
      <c r="N21" s="20">
        <v>1043</v>
      </c>
      <c r="O21" s="22">
        <v>30</v>
      </c>
    </row>
    <row r="22" spans="1:15" ht="15.75" customHeight="1" x14ac:dyDescent="0.3">
      <c r="A22" s="18">
        <v>9</v>
      </c>
      <c r="B22" s="19" t="s">
        <v>70</v>
      </c>
      <c r="C22" s="19" t="s">
        <v>69</v>
      </c>
      <c r="D22" s="20">
        <v>175</v>
      </c>
      <c r="E22" s="21">
        <v>4</v>
      </c>
      <c r="F22" s="20">
        <v>1056</v>
      </c>
      <c r="G22" s="22">
        <v>25</v>
      </c>
      <c r="I22" s="18">
        <v>2</v>
      </c>
      <c r="J22" s="19" t="s">
        <v>71</v>
      </c>
      <c r="K22" s="19" t="s">
        <v>72</v>
      </c>
      <c r="L22" s="20">
        <v>184</v>
      </c>
      <c r="M22" s="21">
        <v>9</v>
      </c>
      <c r="N22" s="20">
        <v>1042</v>
      </c>
      <c r="O22" s="22">
        <v>28</v>
      </c>
    </row>
    <row r="23" spans="1:15" ht="15.75" customHeight="1" x14ac:dyDescent="0.3">
      <c r="A23" s="18">
        <v>5</v>
      </c>
      <c r="B23" s="19" t="s">
        <v>73</v>
      </c>
      <c r="C23" s="19" t="s">
        <v>74</v>
      </c>
      <c r="D23" s="20">
        <v>181</v>
      </c>
      <c r="E23" s="21">
        <v>5</v>
      </c>
      <c r="F23" s="20">
        <v>1049</v>
      </c>
      <c r="G23" s="22">
        <v>21</v>
      </c>
      <c r="I23" s="18">
        <v>5</v>
      </c>
      <c r="J23" s="19" t="s">
        <v>75</v>
      </c>
      <c r="K23" s="19" t="s">
        <v>59</v>
      </c>
      <c r="L23" s="20">
        <v>170</v>
      </c>
      <c r="M23" s="21">
        <v>3</v>
      </c>
      <c r="N23" s="20">
        <v>1033</v>
      </c>
      <c r="O23" s="22">
        <v>24</v>
      </c>
    </row>
    <row r="24" spans="1:15" ht="15.75" customHeight="1" x14ac:dyDescent="0.3">
      <c r="A24" s="18">
        <v>2</v>
      </c>
      <c r="B24" s="19" t="s">
        <v>76</v>
      </c>
      <c r="C24" s="19" t="s">
        <v>77</v>
      </c>
      <c r="D24" s="20">
        <v>163</v>
      </c>
      <c r="E24" s="21">
        <v>2</v>
      </c>
      <c r="F24" s="20">
        <v>1019</v>
      </c>
      <c r="G24" s="22">
        <v>14</v>
      </c>
      <c r="I24" s="18">
        <v>1</v>
      </c>
      <c r="J24" s="19" t="s">
        <v>78</v>
      </c>
      <c r="K24" s="19" t="s">
        <v>79</v>
      </c>
      <c r="L24" s="20" t="s">
        <v>41</v>
      </c>
      <c r="M24" s="21">
        <v>0</v>
      </c>
      <c r="N24" s="23">
        <v>868</v>
      </c>
      <c r="O24" s="24">
        <v>20</v>
      </c>
    </row>
    <row r="25" spans="1:15" ht="15.75" customHeight="1" x14ac:dyDescent="0.3">
      <c r="A25" s="25">
        <v>1</v>
      </c>
      <c r="B25" s="26" t="s">
        <v>80</v>
      </c>
      <c r="C25" s="26" t="s">
        <v>34</v>
      </c>
      <c r="D25" s="27" t="s">
        <v>45</v>
      </c>
      <c r="E25" s="28">
        <v>0</v>
      </c>
      <c r="F25" s="30">
        <v>337</v>
      </c>
      <c r="G25" s="31">
        <v>3</v>
      </c>
      <c r="I25" s="25">
        <v>7</v>
      </c>
      <c r="J25" s="26" t="s">
        <v>81</v>
      </c>
      <c r="K25" s="26" t="s">
        <v>82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173</v>
      </c>
      <c r="E29" s="16">
        <v>7</v>
      </c>
      <c r="F29" s="33">
        <v>1070</v>
      </c>
      <c r="G29" s="34">
        <v>46</v>
      </c>
      <c r="I29" s="14">
        <v>8</v>
      </c>
      <c r="J29" s="15" t="s">
        <v>91</v>
      </c>
      <c r="K29" s="15" t="s">
        <v>92</v>
      </c>
      <c r="L29" s="16">
        <v>177</v>
      </c>
      <c r="M29" s="16">
        <v>9</v>
      </c>
      <c r="N29" s="16">
        <v>1033</v>
      </c>
      <c r="O29" s="17">
        <v>49</v>
      </c>
    </row>
    <row r="30" spans="1:15" ht="15.75" customHeight="1" x14ac:dyDescent="0.3">
      <c r="A30" s="18">
        <v>8</v>
      </c>
      <c r="B30" s="19" t="s">
        <v>93</v>
      </c>
      <c r="C30" s="19" t="s">
        <v>94</v>
      </c>
      <c r="D30" s="20">
        <v>174</v>
      </c>
      <c r="E30" s="21">
        <v>8</v>
      </c>
      <c r="F30" s="20">
        <v>1057</v>
      </c>
      <c r="G30" s="22">
        <v>45</v>
      </c>
      <c r="I30" s="18">
        <v>3</v>
      </c>
      <c r="J30" s="19" t="s">
        <v>95</v>
      </c>
      <c r="K30" s="19" t="s">
        <v>82</v>
      </c>
      <c r="L30" s="20">
        <v>164</v>
      </c>
      <c r="M30" s="21">
        <v>6</v>
      </c>
      <c r="N30" s="20">
        <v>1009</v>
      </c>
      <c r="O30" s="22">
        <v>44</v>
      </c>
    </row>
    <row r="31" spans="1:15" ht="15.75" customHeight="1" x14ac:dyDescent="0.3">
      <c r="A31" s="18">
        <v>5</v>
      </c>
      <c r="B31" s="19" t="s">
        <v>96</v>
      </c>
      <c r="C31" s="19" t="s">
        <v>90</v>
      </c>
      <c r="D31" s="20">
        <v>159</v>
      </c>
      <c r="E31" s="21">
        <v>2</v>
      </c>
      <c r="F31" s="20">
        <v>1039</v>
      </c>
      <c r="G31" s="22">
        <v>37</v>
      </c>
      <c r="I31" s="18">
        <v>5</v>
      </c>
      <c r="J31" s="19" t="s">
        <v>97</v>
      </c>
      <c r="K31" s="19" t="s">
        <v>98</v>
      </c>
      <c r="L31" s="20">
        <v>164</v>
      </c>
      <c r="M31" s="21">
        <v>6</v>
      </c>
      <c r="N31" s="20">
        <v>998</v>
      </c>
      <c r="O31" s="22">
        <v>40</v>
      </c>
    </row>
    <row r="32" spans="1:15" ht="15.75" customHeight="1" x14ac:dyDescent="0.3">
      <c r="A32" s="18">
        <v>2</v>
      </c>
      <c r="B32" s="19" t="s">
        <v>99</v>
      </c>
      <c r="C32" s="19" t="s">
        <v>77</v>
      </c>
      <c r="D32" s="20">
        <v>169</v>
      </c>
      <c r="E32" s="21">
        <v>6</v>
      </c>
      <c r="F32" s="20">
        <v>1041</v>
      </c>
      <c r="G32" s="22">
        <v>35</v>
      </c>
      <c r="I32" s="18">
        <v>7</v>
      </c>
      <c r="J32" s="19" t="s">
        <v>100</v>
      </c>
      <c r="K32" s="19" t="s">
        <v>101</v>
      </c>
      <c r="L32" s="20">
        <v>171</v>
      </c>
      <c r="M32" s="21">
        <v>7</v>
      </c>
      <c r="N32" s="20">
        <v>845</v>
      </c>
      <c r="O32" s="22">
        <v>36</v>
      </c>
    </row>
    <row r="33" spans="1:15" ht="15.75" customHeight="1" x14ac:dyDescent="0.3">
      <c r="A33" s="18">
        <v>9</v>
      </c>
      <c r="B33" s="19" t="s">
        <v>102</v>
      </c>
      <c r="C33" s="19" t="s">
        <v>32</v>
      </c>
      <c r="D33" s="20">
        <v>165</v>
      </c>
      <c r="E33" s="21">
        <v>4</v>
      </c>
      <c r="F33" s="20">
        <v>1026</v>
      </c>
      <c r="G33" s="22">
        <v>29</v>
      </c>
      <c r="I33" s="18">
        <v>6</v>
      </c>
      <c r="J33" s="19" t="s">
        <v>103</v>
      </c>
      <c r="K33" s="19" t="s">
        <v>92</v>
      </c>
      <c r="L33" s="20">
        <v>154</v>
      </c>
      <c r="M33" s="21">
        <v>2</v>
      </c>
      <c r="N33" s="20">
        <v>983</v>
      </c>
      <c r="O33" s="22">
        <v>29</v>
      </c>
    </row>
    <row r="34" spans="1:15" ht="15.75" customHeight="1" x14ac:dyDescent="0.3">
      <c r="A34" s="18">
        <v>7</v>
      </c>
      <c r="B34" s="19" t="s">
        <v>104</v>
      </c>
      <c r="C34" s="19" t="s">
        <v>105</v>
      </c>
      <c r="D34" s="20">
        <v>164</v>
      </c>
      <c r="E34" s="21">
        <v>3</v>
      </c>
      <c r="F34" s="20">
        <v>1024</v>
      </c>
      <c r="G34" s="22">
        <v>27</v>
      </c>
      <c r="I34" s="18">
        <v>1</v>
      </c>
      <c r="J34" s="32" t="s">
        <v>106</v>
      </c>
      <c r="K34" s="19" t="s">
        <v>23</v>
      </c>
      <c r="L34" s="20">
        <v>173</v>
      </c>
      <c r="M34" s="21">
        <v>8</v>
      </c>
      <c r="N34" s="23">
        <v>970</v>
      </c>
      <c r="O34" s="24">
        <v>27</v>
      </c>
    </row>
    <row r="35" spans="1:15" ht="15.75" customHeight="1" x14ac:dyDescent="0.3">
      <c r="A35" s="18">
        <v>4</v>
      </c>
      <c r="B35" s="19" t="s">
        <v>107</v>
      </c>
      <c r="C35" s="19" t="s">
        <v>108</v>
      </c>
      <c r="D35" s="20">
        <v>179</v>
      </c>
      <c r="E35" s="21">
        <v>9</v>
      </c>
      <c r="F35" s="20">
        <v>1012</v>
      </c>
      <c r="G35" s="22">
        <v>24</v>
      </c>
      <c r="I35" s="18">
        <v>9</v>
      </c>
      <c r="J35" s="19" t="s">
        <v>109</v>
      </c>
      <c r="K35" s="19" t="s">
        <v>32</v>
      </c>
      <c r="L35" s="20">
        <v>160</v>
      </c>
      <c r="M35" s="21">
        <v>3</v>
      </c>
      <c r="N35" s="20">
        <v>963</v>
      </c>
      <c r="O35" s="22">
        <v>21</v>
      </c>
    </row>
    <row r="36" spans="1:15" ht="15.75" customHeight="1" x14ac:dyDescent="0.3">
      <c r="A36" s="18">
        <v>3</v>
      </c>
      <c r="B36" s="19" t="s">
        <v>110</v>
      </c>
      <c r="C36" s="19" t="s">
        <v>16</v>
      </c>
      <c r="D36" s="20">
        <v>154</v>
      </c>
      <c r="E36" s="21">
        <v>1</v>
      </c>
      <c r="F36" s="20">
        <v>831</v>
      </c>
      <c r="G36" s="22">
        <v>15</v>
      </c>
      <c r="I36" s="18">
        <v>2</v>
      </c>
      <c r="J36" s="32" t="s">
        <v>111</v>
      </c>
      <c r="K36" s="19" t="s">
        <v>108</v>
      </c>
      <c r="L36" s="20">
        <v>149</v>
      </c>
      <c r="M36" s="21">
        <v>1</v>
      </c>
      <c r="N36" s="20">
        <v>956</v>
      </c>
      <c r="O36" s="22">
        <v>19</v>
      </c>
    </row>
    <row r="37" spans="1:15" ht="15.75" customHeight="1" x14ac:dyDescent="0.3">
      <c r="A37" s="25">
        <v>6</v>
      </c>
      <c r="B37" s="26" t="s">
        <v>112</v>
      </c>
      <c r="C37" s="26" t="s">
        <v>57</v>
      </c>
      <c r="D37" s="27">
        <v>168</v>
      </c>
      <c r="E37" s="28">
        <v>5</v>
      </c>
      <c r="F37" s="27">
        <v>976</v>
      </c>
      <c r="G37" s="29">
        <v>14</v>
      </c>
      <c r="I37" s="25">
        <v>4</v>
      </c>
      <c r="J37" s="26" t="s">
        <v>113</v>
      </c>
      <c r="K37" s="26" t="s">
        <v>114</v>
      </c>
      <c r="L37" s="27">
        <v>163</v>
      </c>
      <c r="M37" s="28">
        <v>4</v>
      </c>
      <c r="N37" s="27">
        <v>951</v>
      </c>
      <c r="O37" s="29">
        <v>17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37</v>
      </c>
      <c r="D41" s="16">
        <v>177</v>
      </c>
      <c r="E41" s="16">
        <v>9</v>
      </c>
      <c r="F41" s="16">
        <v>1035</v>
      </c>
      <c r="G41" s="17">
        <v>49</v>
      </c>
      <c r="I41" s="14">
        <v>4</v>
      </c>
      <c r="J41" s="15" t="s">
        <v>122</v>
      </c>
      <c r="K41" s="15" t="s">
        <v>37</v>
      </c>
      <c r="L41" s="16">
        <v>171</v>
      </c>
      <c r="M41" s="16">
        <v>9</v>
      </c>
      <c r="N41" s="16">
        <v>1008</v>
      </c>
      <c r="O41" s="17">
        <v>48</v>
      </c>
    </row>
    <row r="42" spans="1:15" ht="15.75" customHeight="1" x14ac:dyDescent="0.3">
      <c r="A42" s="18">
        <v>1</v>
      </c>
      <c r="B42" s="19" t="s">
        <v>123</v>
      </c>
      <c r="C42" s="19" t="s">
        <v>124</v>
      </c>
      <c r="D42" s="20">
        <v>170</v>
      </c>
      <c r="E42" s="21">
        <v>6</v>
      </c>
      <c r="F42" s="23">
        <v>1027</v>
      </c>
      <c r="G42" s="24">
        <v>45</v>
      </c>
      <c r="I42" s="18">
        <v>9</v>
      </c>
      <c r="J42" s="19" t="s">
        <v>125</v>
      </c>
      <c r="K42" s="19" t="s">
        <v>77</v>
      </c>
      <c r="L42" s="20">
        <v>160</v>
      </c>
      <c r="M42" s="21">
        <v>4</v>
      </c>
      <c r="N42" s="20">
        <v>990</v>
      </c>
      <c r="O42" s="22">
        <v>40</v>
      </c>
    </row>
    <row r="43" spans="1:15" ht="15.75" customHeight="1" x14ac:dyDescent="0.3">
      <c r="A43" s="18">
        <v>4</v>
      </c>
      <c r="B43" s="19" t="s">
        <v>126</v>
      </c>
      <c r="C43" s="19" t="s">
        <v>25</v>
      </c>
      <c r="D43" s="20">
        <v>174</v>
      </c>
      <c r="E43" s="21">
        <v>8</v>
      </c>
      <c r="F43" s="20">
        <v>1009</v>
      </c>
      <c r="G43" s="22">
        <v>36</v>
      </c>
      <c r="I43" s="18">
        <v>5</v>
      </c>
      <c r="J43" s="19" t="s">
        <v>127</v>
      </c>
      <c r="K43" s="19" t="s">
        <v>23</v>
      </c>
      <c r="L43" s="20">
        <v>168</v>
      </c>
      <c r="M43" s="21">
        <v>8</v>
      </c>
      <c r="N43" s="20">
        <v>1002</v>
      </c>
      <c r="O43" s="22">
        <v>38</v>
      </c>
    </row>
    <row r="44" spans="1:15" ht="15.75" customHeight="1" x14ac:dyDescent="0.3">
      <c r="A44" s="18">
        <v>2</v>
      </c>
      <c r="B44" s="19" t="s">
        <v>128</v>
      </c>
      <c r="C44" s="19" t="s">
        <v>32</v>
      </c>
      <c r="D44" s="20">
        <v>163</v>
      </c>
      <c r="E44" s="21">
        <v>3</v>
      </c>
      <c r="F44" s="20">
        <v>1002</v>
      </c>
      <c r="G44" s="22">
        <v>34</v>
      </c>
      <c r="I44" s="18">
        <v>1</v>
      </c>
      <c r="J44" s="19" t="s">
        <v>129</v>
      </c>
      <c r="K44" s="19" t="s">
        <v>30</v>
      </c>
      <c r="L44" s="20">
        <v>167</v>
      </c>
      <c r="M44" s="21">
        <v>7</v>
      </c>
      <c r="N44" s="23">
        <v>993</v>
      </c>
      <c r="O44" s="24">
        <v>37</v>
      </c>
    </row>
    <row r="45" spans="1:15" ht="15.75" customHeight="1" x14ac:dyDescent="0.3">
      <c r="A45" s="18">
        <v>6</v>
      </c>
      <c r="B45" s="19" t="s">
        <v>130</v>
      </c>
      <c r="C45" s="19" t="s">
        <v>55</v>
      </c>
      <c r="D45" s="20">
        <v>163</v>
      </c>
      <c r="E45" s="21">
        <v>3</v>
      </c>
      <c r="F45" s="20">
        <v>1000</v>
      </c>
      <c r="G45" s="22">
        <v>29</v>
      </c>
      <c r="I45" s="18">
        <v>3</v>
      </c>
      <c r="J45" s="19" t="s">
        <v>131</v>
      </c>
      <c r="K45" s="19" t="s">
        <v>79</v>
      </c>
      <c r="L45" s="20">
        <v>159</v>
      </c>
      <c r="M45" s="21">
        <v>3</v>
      </c>
      <c r="N45" s="20">
        <v>982</v>
      </c>
      <c r="O45" s="22">
        <v>31</v>
      </c>
    </row>
    <row r="46" spans="1:15" ht="15.75" customHeight="1" x14ac:dyDescent="0.3">
      <c r="A46" s="18">
        <v>3</v>
      </c>
      <c r="B46" s="19" t="s">
        <v>132</v>
      </c>
      <c r="C46" s="19" t="s">
        <v>32</v>
      </c>
      <c r="D46" s="20">
        <v>169</v>
      </c>
      <c r="E46" s="21">
        <v>5</v>
      </c>
      <c r="F46" s="20">
        <v>985</v>
      </c>
      <c r="G46" s="22">
        <v>23</v>
      </c>
      <c r="I46" s="18">
        <v>8</v>
      </c>
      <c r="J46" s="19" t="s">
        <v>133</v>
      </c>
      <c r="K46" s="19" t="s">
        <v>61</v>
      </c>
      <c r="L46" s="20">
        <v>162</v>
      </c>
      <c r="M46" s="21">
        <v>6</v>
      </c>
      <c r="N46" s="20">
        <v>982</v>
      </c>
      <c r="O46" s="22">
        <v>31</v>
      </c>
    </row>
    <row r="47" spans="1:15" ht="15.75" customHeight="1" x14ac:dyDescent="0.3">
      <c r="A47" s="18">
        <v>7</v>
      </c>
      <c r="B47" s="19" t="s">
        <v>134</v>
      </c>
      <c r="C47" s="19" t="s">
        <v>59</v>
      </c>
      <c r="D47" s="20">
        <v>165</v>
      </c>
      <c r="E47" s="21">
        <v>4</v>
      </c>
      <c r="F47" s="20">
        <v>963</v>
      </c>
      <c r="G47" s="22">
        <v>22</v>
      </c>
      <c r="I47" s="18">
        <v>2</v>
      </c>
      <c r="J47" s="19" t="s">
        <v>135</v>
      </c>
      <c r="K47" s="19" t="s">
        <v>94</v>
      </c>
      <c r="L47" s="20">
        <v>152</v>
      </c>
      <c r="M47" s="21">
        <v>2</v>
      </c>
      <c r="N47" s="20">
        <v>959</v>
      </c>
      <c r="O47" s="22">
        <v>23</v>
      </c>
    </row>
    <row r="48" spans="1:15" ht="15.75" customHeight="1" x14ac:dyDescent="0.3">
      <c r="A48" s="18">
        <v>8</v>
      </c>
      <c r="B48" s="19" t="s">
        <v>136</v>
      </c>
      <c r="C48" s="19" t="s">
        <v>25</v>
      </c>
      <c r="D48" s="20">
        <v>172</v>
      </c>
      <c r="E48" s="21">
        <v>7</v>
      </c>
      <c r="F48" s="20">
        <v>969</v>
      </c>
      <c r="G48" s="22">
        <v>21</v>
      </c>
      <c r="I48" s="18">
        <v>7</v>
      </c>
      <c r="J48" s="19" t="s">
        <v>137</v>
      </c>
      <c r="K48" s="19" t="s">
        <v>138</v>
      </c>
      <c r="L48" s="20">
        <v>151</v>
      </c>
      <c r="M48" s="21">
        <v>1</v>
      </c>
      <c r="N48" s="20">
        <v>953</v>
      </c>
      <c r="O48" s="22">
        <v>20</v>
      </c>
    </row>
    <row r="49" spans="1:15" ht="15.75" customHeight="1" x14ac:dyDescent="0.3">
      <c r="A49" s="25">
        <v>9</v>
      </c>
      <c r="B49" s="26" t="s">
        <v>139</v>
      </c>
      <c r="C49" s="26" t="s">
        <v>23</v>
      </c>
      <c r="D49" s="27">
        <v>161</v>
      </c>
      <c r="E49" s="28">
        <v>1</v>
      </c>
      <c r="F49" s="27">
        <v>816</v>
      </c>
      <c r="G49" s="29">
        <v>17</v>
      </c>
      <c r="I49" s="25">
        <v>6</v>
      </c>
      <c r="J49" s="26" t="s">
        <v>140</v>
      </c>
      <c r="K49" s="26" t="s">
        <v>141</v>
      </c>
      <c r="L49" s="27">
        <v>162</v>
      </c>
      <c r="M49" s="28">
        <v>6</v>
      </c>
      <c r="N49" s="27">
        <v>800</v>
      </c>
      <c r="O49" s="29">
        <v>16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144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147</v>
      </c>
      <c r="C53" s="15" t="s">
        <v>94</v>
      </c>
      <c r="D53" s="16">
        <v>177</v>
      </c>
      <c r="E53" s="16">
        <v>9</v>
      </c>
      <c r="F53" s="16">
        <v>1018</v>
      </c>
      <c r="G53" s="17">
        <v>45</v>
      </c>
      <c r="I53" s="14">
        <v>1</v>
      </c>
      <c r="J53" s="15" t="s">
        <v>148</v>
      </c>
      <c r="K53" s="15" t="s">
        <v>79</v>
      </c>
      <c r="L53" s="16">
        <v>167</v>
      </c>
      <c r="M53" s="16">
        <v>8</v>
      </c>
      <c r="N53" s="33">
        <v>975</v>
      </c>
      <c r="O53" s="34">
        <v>40</v>
      </c>
    </row>
    <row r="54" spans="1:15" x14ac:dyDescent="0.3">
      <c r="A54" s="18">
        <v>1</v>
      </c>
      <c r="B54" s="19" t="s">
        <v>149</v>
      </c>
      <c r="C54" s="19" t="s">
        <v>138</v>
      </c>
      <c r="D54" s="20">
        <v>172</v>
      </c>
      <c r="E54" s="21">
        <v>8</v>
      </c>
      <c r="F54" s="23">
        <v>1010</v>
      </c>
      <c r="G54" s="24">
        <v>43</v>
      </c>
      <c r="I54" s="18">
        <v>4</v>
      </c>
      <c r="J54" s="19" t="s">
        <v>150</v>
      </c>
      <c r="K54" s="19" t="s">
        <v>30</v>
      </c>
      <c r="L54" s="20">
        <v>171</v>
      </c>
      <c r="M54" s="21">
        <v>9</v>
      </c>
      <c r="N54" s="20">
        <v>962</v>
      </c>
      <c r="O54" s="22">
        <v>38</v>
      </c>
    </row>
    <row r="55" spans="1:15" x14ac:dyDescent="0.3">
      <c r="A55" s="18">
        <v>8</v>
      </c>
      <c r="B55" s="19" t="s">
        <v>151</v>
      </c>
      <c r="C55" s="19" t="s">
        <v>23</v>
      </c>
      <c r="D55" s="20">
        <v>165</v>
      </c>
      <c r="E55" s="21">
        <v>7</v>
      </c>
      <c r="F55" s="20">
        <v>985</v>
      </c>
      <c r="G55" s="22">
        <v>41</v>
      </c>
      <c r="I55" s="18">
        <v>5</v>
      </c>
      <c r="J55" s="19" t="s">
        <v>152</v>
      </c>
      <c r="K55" s="19" t="s">
        <v>61</v>
      </c>
      <c r="L55" s="20">
        <v>160</v>
      </c>
      <c r="M55" s="21">
        <v>6</v>
      </c>
      <c r="N55" s="20">
        <v>957</v>
      </c>
      <c r="O55" s="22">
        <v>35</v>
      </c>
    </row>
    <row r="56" spans="1:15" x14ac:dyDescent="0.3">
      <c r="A56" s="18">
        <v>3</v>
      </c>
      <c r="B56" s="19" t="s">
        <v>153</v>
      </c>
      <c r="C56" s="19" t="s">
        <v>30</v>
      </c>
      <c r="D56" s="20">
        <v>155</v>
      </c>
      <c r="E56" s="21">
        <v>4</v>
      </c>
      <c r="F56" s="20">
        <v>970</v>
      </c>
      <c r="G56" s="22">
        <v>35</v>
      </c>
      <c r="I56" s="18">
        <v>6</v>
      </c>
      <c r="J56" s="19" t="s">
        <v>154</v>
      </c>
      <c r="K56" s="19" t="s">
        <v>138</v>
      </c>
      <c r="L56" s="35">
        <v>127</v>
      </c>
      <c r="M56" s="21">
        <v>2</v>
      </c>
      <c r="N56" s="20">
        <v>926</v>
      </c>
      <c r="O56" s="22">
        <v>35</v>
      </c>
    </row>
    <row r="57" spans="1:15" x14ac:dyDescent="0.3">
      <c r="A57" s="18">
        <v>2</v>
      </c>
      <c r="B57" s="19" t="s">
        <v>155</v>
      </c>
      <c r="C57" s="19" t="s">
        <v>59</v>
      </c>
      <c r="D57" s="20">
        <v>158</v>
      </c>
      <c r="E57" s="21">
        <v>5</v>
      </c>
      <c r="F57" s="20">
        <v>953</v>
      </c>
      <c r="G57" s="22">
        <v>30</v>
      </c>
      <c r="I57" s="18">
        <v>7</v>
      </c>
      <c r="J57" s="19" t="s">
        <v>156</v>
      </c>
      <c r="K57" s="19" t="s">
        <v>124</v>
      </c>
      <c r="L57" s="20">
        <v>163</v>
      </c>
      <c r="M57" s="21">
        <v>7</v>
      </c>
      <c r="N57" s="20">
        <v>948</v>
      </c>
      <c r="O57" s="22">
        <v>33</v>
      </c>
    </row>
    <row r="58" spans="1:15" x14ac:dyDescent="0.3">
      <c r="A58" s="18">
        <v>5</v>
      </c>
      <c r="B58" s="19" t="s">
        <v>157</v>
      </c>
      <c r="C58" s="19" t="s">
        <v>124</v>
      </c>
      <c r="D58" s="20">
        <v>164</v>
      </c>
      <c r="E58" s="21">
        <v>6</v>
      </c>
      <c r="F58" s="20">
        <v>940</v>
      </c>
      <c r="G58" s="22">
        <v>26</v>
      </c>
      <c r="I58" s="18">
        <v>9</v>
      </c>
      <c r="J58" s="19" t="s">
        <v>158</v>
      </c>
      <c r="K58" s="19" t="s">
        <v>16</v>
      </c>
      <c r="L58" s="20">
        <v>151</v>
      </c>
      <c r="M58" s="21">
        <v>4</v>
      </c>
      <c r="N58" s="20">
        <v>937</v>
      </c>
      <c r="O58" s="22">
        <v>29</v>
      </c>
    </row>
    <row r="59" spans="1:15" x14ac:dyDescent="0.3">
      <c r="A59" s="18">
        <v>7</v>
      </c>
      <c r="B59" s="19" t="s">
        <v>159</v>
      </c>
      <c r="C59" s="19" t="s">
        <v>160</v>
      </c>
      <c r="D59" s="20">
        <v>154</v>
      </c>
      <c r="E59" s="21">
        <v>3</v>
      </c>
      <c r="F59" s="20">
        <v>938</v>
      </c>
      <c r="G59" s="22">
        <v>26</v>
      </c>
      <c r="I59" s="18">
        <v>3</v>
      </c>
      <c r="J59" s="19" t="s">
        <v>161</v>
      </c>
      <c r="K59" s="19" t="s">
        <v>94</v>
      </c>
      <c r="L59" s="20">
        <v>153</v>
      </c>
      <c r="M59" s="21">
        <v>5</v>
      </c>
      <c r="N59" s="20">
        <v>927</v>
      </c>
      <c r="O59" s="22">
        <v>27</v>
      </c>
    </row>
    <row r="60" spans="1:15" x14ac:dyDescent="0.3">
      <c r="A60" s="18">
        <v>9</v>
      </c>
      <c r="B60" s="19" t="s">
        <v>162</v>
      </c>
      <c r="C60" s="19" t="s">
        <v>108</v>
      </c>
      <c r="D60" s="20">
        <v>134</v>
      </c>
      <c r="E60" s="21">
        <v>1</v>
      </c>
      <c r="F60" s="20">
        <v>880</v>
      </c>
      <c r="G60" s="22">
        <v>13</v>
      </c>
      <c r="I60" s="18">
        <v>8</v>
      </c>
      <c r="J60" s="19" t="s">
        <v>163</v>
      </c>
      <c r="K60" s="19" t="s">
        <v>90</v>
      </c>
      <c r="L60" s="20" t="s">
        <v>41</v>
      </c>
      <c r="M60" s="21">
        <v>0</v>
      </c>
      <c r="N60" s="20">
        <v>652</v>
      </c>
      <c r="O60" s="22">
        <v>27</v>
      </c>
    </row>
    <row r="61" spans="1:15" x14ac:dyDescent="0.3">
      <c r="A61" s="25">
        <v>4</v>
      </c>
      <c r="B61" s="26" t="s">
        <v>164</v>
      </c>
      <c r="C61" s="26" t="s">
        <v>77</v>
      </c>
      <c r="D61" s="27">
        <v>149</v>
      </c>
      <c r="E61" s="28">
        <v>2</v>
      </c>
      <c r="F61" s="27">
        <v>861</v>
      </c>
      <c r="G61" s="29">
        <v>11</v>
      </c>
      <c r="I61" s="25">
        <v>2</v>
      </c>
      <c r="J61" s="26" t="s">
        <v>165</v>
      </c>
      <c r="K61" s="26" t="s">
        <v>37</v>
      </c>
      <c r="L61" s="27">
        <v>146</v>
      </c>
      <c r="M61" s="28">
        <v>3</v>
      </c>
      <c r="N61" s="27">
        <v>858</v>
      </c>
      <c r="O61" s="29">
        <v>10</v>
      </c>
    </row>
    <row r="63" spans="1:15" x14ac:dyDescent="0.3">
      <c r="B63" s="6" t="s">
        <v>166</v>
      </c>
      <c r="F63" s="36" t="s">
        <v>167</v>
      </c>
    </row>
    <row r="64" spans="1:15" x14ac:dyDescent="0.3">
      <c r="B64" s="6" t="s">
        <v>168</v>
      </c>
    </row>
  </sheetData>
  <hyperlinks>
    <hyperlink ref="B2" location="'Index'!A3" tooltip="Go to the Index sheet" display="á" xr:uid="{87737F06-6D7D-4DC8-A625-8B1EDB4614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E9BA-C60E-4C4D-80CA-4148D90092E9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1197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A2" s="322"/>
      <c r="B2" s="5" t="s">
        <v>2</v>
      </c>
    </row>
    <row r="3" spans="1:9" ht="15.75" customHeight="1" x14ac:dyDescent="0.3">
      <c r="A3" s="7"/>
      <c r="B3" s="8" t="s">
        <v>3</v>
      </c>
      <c r="C3" s="6" t="s">
        <v>488</v>
      </c>
      <c r="E3" s="9" t="s">
        <v>512</v>
      </c>
      <c r="F3" s="8"/>
      <c r="G3" s="8"/>
      <c r="H3" s="8"/>
      <c r="I3" s="8"/>
    </row>
    <row r="4" spans="1:9" ht="15.75" customHeight="1" x14ac:dyDescent="0.3">
      <c r="A4" s="323">
        <v>2</v>
      </c>
      <c r="B4" s="324" t="s">
        <v>9</v>
      </c>
      <c r="C4" s="325" t="s">
        <v>10</v>
      </c>
      <c r="D4" s="52" t="s">
        <v>403</v>
      </c>
      <c r="E4" s="83" t="s">
        <v>403</v>
      </c>
      <c r="F4" s="326" t="s">
        <v>11</v>
      </c>
      <c r="G4" s="326" t="s">
        <v>12</v>
      </c>
      <c r="H4" s="326" t="s">
        <v>13</v>
      </c>
      <c r="I4" s="327" t="s">
        <v>14</v>
      </c>
    </row>
    <row r="5" spans="1:9" ht="15.75" customHeight="1" x14ac:dyDescent="0.3">
      <c r="A5" s="340">
        <v>7</v>
      </c>
      <c r="B5" s="341" t="s">
        <v>140</v>
      </c>
      <c r="C5" s="341" t="s">
        <v>141</v>
      </c>
      <c r="D5" s="357">
        <v>98.001999999999995</v>
      </c>
      <c r="E5" s="357">
        <v>100.002</v>
      </c>
      <c r="F5" s="342">
        <v>198.00399999999999</v>
      </c>
      <c r="G5" s="343">
        <v>8</v>
      </c>
      <c r="H5" s="356">
        <v>1191.0269999999998</v>
      </c>
      <c r="I5" s="262">
        <v>49</v>
      </c>
    </row>
    <row r="6" spans="1:9" ht="15.75" customHeight="1" x14ac:dyDescent="0.3">
      <c r="A6" s="344">
        <v>6</v>
      </c>
      <c r="B6" s="345" t="s">
        <v>1071</v>
      </c>
      <c r="C6" s="345" t="s">
        <v>368</v>
      </c>
      <c r="D6" s="346">
        <v>100.003</v>
      </c>
      <c r="E6" s="346">
        <v>100.004</v>
      </c>
      <c r="F6" s="347">
        <v>200.00700000000001</v>
      </c>
      <c r="G6" s="348">
        <v>9</v>
      </c>
      <c r="H6" s="89">
        <v>1188.03</v>
      </c>
      <c r="I6" s="41">
        <v>43</v>
      </c>
    </row>
    <row r="7" spans="1:9" ht="15.75" customHeight="1" x14ac:dyDescent="0.3">
      <c r="A7" s="349">
        <v>1</v>
      </c>
      <c r="B7" s="345" t="s">
        <v>111</v>
      </c>
      <c r="C7" s="345" t="s">
        <v>478</v>
      </c>
      <c r="D7" s="347">
        <v>98.001999999999995</v>
      </c>
      <c r="E7" s="347">
        <v>98.001000000000005</v>
      </c>
      <c r="F7" s="347">
        <v>196.00299999999999</v>
      </c>
      <c r="G7" s="348">
        <v>6</v>
      </c>
      <c r="H7" s="86">
        <v>1183.0139999999999</v>
      </c>
      <c r="I7" s="24">
        <v>41</v>
      </c>
    </row>
    <row r="8" spans="1:9" ht="15.75" customHeight="1" x14ac:dyDescent="0.3">
      <c r="A8" s="349">
        <v>3</v>
      </c>
      <c r="B8" s="345" t="s">
        <v>1212</v>
      </c>
      <c r="C8" s="345" t="s">
        <v>478</v>
      </c>
      <c r="D8" s="346">
        <v>97.001999999999995</v>
      </c>
      <c r="E8" s="346">
        <v>98.001000000000005</v>
      </c>
      <c r="F8" s="347">
        <v>195.00299999999999</v>
      </c>
      <c r="G8" s="348">
        <v>4</v>
      </c>
      <c r="H8" s="89">
        <v>1176.0169999999998</v>
      </c>
      <c r="I8" s="41">
        <v>36</v>
      </c>
    </row>
    <row r="9" spans="1:9" ht="15.75" customHeight="1" x14ac:dyDescent="0.3">
      <c r="A9" s="349">
        <v>9</v>
      </c>
      <c r="B9" s="345" t="s">
        <v>690</v>
      </c>
      <c r="C9" s="345" t="s">
        <v>478</v>
      </c>
      <c r="D9" s="346">
        <v>98.001000000000005</v>
      </c>
      <c r="E9" s="346">
        <v>99.001000000000005</v>
      </c>
      <c r="F9" s="347">
        <v>197.00200000000001</v>
      </c>
      <c r="G9" s="348">
        <v>7</v>
      </c>
      <c r="H9" s="89">
        <v>1176.0150000000001</v>
      </c>
      <c r="I9" s="41">
        <v>35</v>
      </c>
    </row>
    <row r="10" spans="1:9" ht="15.75" customHeight="1" x14ac:dyDescent="0.3">
      <c r="A10" s="344">
        <v>2</v>
      </c>
      <c r="B10" s="345" t="s">
        <v>1181</v>
      </c>
      <c r="C10" s="345" t="s">
        <v>710</v>
      </c>
      <c r="D10" s="346">
        <v>97.001000000000005</v>
      </c>
      <c r="E10" s="346">
        <v>99.001999999999995</v>
      </c>
      <c r="F10" s="347">
        <v>196.00299999999999</v>
      </c>
      <c r="G10" s="348">
        <v>6</v>
      </c>
      <c r="H10" s="89">
        <v>1172.0169999999998</v>
      </c>
      <c r="I10" s="41">
        <v>32</v>
      </c>
    </row>
    <row r="11" spans="1:9" ht="15.75" customHeight="1" x14ac:dyDescent="0.3">
      <c r="A11" s="344">
        <v>4</v>
      </c>
      <c r="B11" s="345" t="s">
        <v>1264</v>
      </c>
      <c r="C11" s="345" t="s">
        <v>368</v>
      </c>
      <c r="D11" s="350" t="s">
        <v>41</v>
      </c>
      <c r="E11" s="350"/>
      <c r="F11" s="347">
        <v>0</v>
      </c>
      <c r="G11" s="348">
        <v>0</v>
      </c>
      <c r="H11" s="89">
        <v>0</v>
      </c>
      <c r="I11" s="41">
        <v>0</v>
      </c>
    </row>
    <row r="12" spans="1:9" ht="15.75" customHeight="1" x14ac:dyDescent="0.3">
      <c r="A12" s="349">
        <v>5</v>
      </c>
      <c r="B12" s="345" t="s">
        <v>1208</v>
      </c>
      <c r="C12" s="345" t="s">
        <v>368</v>
      </c>
      <c r="D12" s="346" t="s">
        <v>41</v>
      </c>
      <c r="E12" s="346"/>
      <c r="F12" s="347">
        <v>0</v>
      </c>
      <c r="G12" s="348">
        <v>0</v>
      </c>
      <c r="H12" s="89">
        <v>0</v>
      </c>
      <c r="I12" s="41">
        <v>0</v>
      </c>
    </row>
    <row r="13" spans="1:9" ht="15.75" customHeight="1" x14ac:dyDescent="0.3">
      <c r="A13" s="359">
        <v>8</v>
      </c>
      <c r="B13" s="352" t="s">
        <v>1202</v>
      </c>
      <c r="C13" s="352" t="s">
        <v>368</v>
      </c>
      <c r="D13" s="353" t="s">
        <v>41</v>
      </c>
      <c r="E13" s="353"/>
      <c r="F13" s="354">
        <v>0</v>
      </c>
      <c r="G13" s="355">
        <v>0</v>
      </c>
      <c r="H13" s="91">
        <v>0</v>
      </c>
      <c r="I13" s="45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1265</v>
      </c>
      <c r="E15" s="9" t="s">
        <v>688</v>
      </c>
      <c r="F15" s="8"/>
      <c r="G15" s="8"/>
      <c r="H15" s="8"/>
      <c r="I15" s="8"/>
    </row>
    <row r="16" spans="1:9" ht="15.75" customHeight="1" x14ac:dyDescent="0.3">
      <c r="A16" s="323">
        <v>2</v>
      </c>
      <c r="B16" s="324" t="s">
        <v>9</v>
      </c>
      <c r="C16" s="325" t="s">
        <v>10</v>
      </c>
      <c r="D16" s="52" t="s">
        <v>403</v>
      </c>
      <c r="E16" s="83" t="s">
        <v>403</v>
      </c>
      <c r="F16" s="326" t="s">
        <v>11</v>
      </c>
      <c r="G16" s="326" t="s">
        <v>12</v>
      </c>
      <c r="H16" s="326" t="s">
        <v>13</v>
      </c>
      <c r="I16" s="327" t="s">
        <v>14</v>
      </c>
    </row>
    <row r="17" spans="1:9" ht="15.75" customHeight="1" x14ac:dyDescent="0.3">
      <c r="A17" s="340">
        <v>7</v>
      </c>
      <c r="B17" s="341" t="s">
        <v>396</v>
      </c>
      <c r="C17" s="341" t="s">
        <v>368</v>
      </c>
      <c r="D17" s="357">
        <v>96.003</v>
      </c>
      <c r="E17" s="357">
        <v>99.001000000000005</v>
      </c>
      <c r="F17" s="342">
        <v>195.00400000000002</v>
      </c>
      <c r="G17" s="343">
        <v>7</v>
      </c>
      <c r="H17" s="356">
        <v>1184.0230000000001</v>
      </c>
      <c r="I17" s="262">
        <v>51</v>
      </c>
    </row>
    <row r="18" spans="1:9" ht="15.75" customHeight="1" x14ac:dyDescent="0.3">
      <c r="A18" s="349">
        <v>1</v>
      </c>
      <c r="B18" s="345" t="s">
        <v>1236</v>
      </c>
      <c r="C18" s="345" t="s">
        <v>478</v>
      </c>
      <c r="D18" s="347">
        <v>98</v>
      </c>
      <c r="E18" s="347">
        <v>99.001999999999995</v>
      </c>
      <c r="F18" s="347">
        <v>197.00200000000001</v>
      </c>
      <c r="G18" s="348">
        <v>8</v>
      </c>
      <c r="H18" s="86">
        <v>1178.0129999999999</v>
      </c>
      <c r="I18" s="24">
        <v>45</v>
      </c>
    </row>
    <row r="19" spans="1:9" ht="15.75" customHeight="1" x14ac:dyDescent="0.3">
      <c r="A19" s="349">
        <v>5</v>
      </c>
      <c r="B19" s="345" t="s">
        <v>1220</v>
      </c>
      <c r="C19" s="345" t="s">
        <v>72</v>
      </c>
      <c r="D19" s="346">
        <v>96</v>
      </c>
      <c r="E19" s="346">
        <v>97.001000000000005</v>
      </c>
      <c r="F19" s="347">
        <v>193.001</v>
      </c>
      <c r="G19" s="348">
        <v>6</v>
      </c>
      <c r="H19" s="89">
        <v>1174.0139999999999</v>
      </c>
      <c r="I19" s="41">
        <v>44</v>
      </c>
    </row>
    <row r="20" spans="1:9" ht="15.75" customHeight="1" x14ac:dyDescent="0.3">
      <c r="A20" s="344">
        <v>4</v>
      </c>
      <c r="B20" s="345" t="s">
        <v>1231</v>
      </c>
      <c r="C20" s="345" t="s">
        <v>478</v>
      </c>
      <c r="D20" s="347">
        <v>96.001000000000005</v>
      </c>
      <c r="E20" s="346">
        <v>96</v>
      </c>
      <c r="F20" s="347">
        <v>192.001</v>
      </c>
      <c r="G20" s="348">
        <v>5</v>
      </c>
      <c r="H20" s="89">
        <v>1157.0119999999999</v>
      </c>
      <c r="I20" s="41">
        <v>36</v>
      </c>
    </row>
    <row r="21" spans="1:9" ht="15.75" customHeight="1" x14ac:dyDescent="0.3">
      <c r="A21" s="344">
        <v>2</v>
      </c>
      <c r="B21" s="345" t="s">
        <v>371</v>
      </c>
      <c r="C21" s="345" t="s">
        <v>368</v>
      </c>
      <c r="D21" s="347">
        <v>99.001000000000005</v>
      </c>
      <c r="E21" s="346">
        <v>98.001999999999995</v>
      </c>
      <c r="F21" s="347">
        <v>197.00299999999999</v>
      </c>
      <c r="G21" s="348">
        <v>9</v>
      </c>
      <c r="H21" s="89">
        <v>673.005</v>
      </c>
      <c r="I21" s="41">
        <v>24</v>
      </c>
    </row>
    <row r="22" spans="1:9" ht="15.75" customHeight="1" x14ac:dyDescent="0.3">
      <c r="A22" s="349">
        <v>3</v>
      </c>
      <c r="B22" s="345" t="s">
        <v>1240</v>
      </c>
      <c r="C22" s="345" t="s">
        <v>368</v>
      </c>
      <c r="D22" s="346" t="s">
        <v>41</v>
      </c>
      <c r="E22" s="346"/>
      <c r="F22" s="347">
        <v>0</v>
      </c>
      <c r="G22" s="348">
        <v>0</v>
      </c>
      <c r="H22" s="89">
        <v>0</v>
      </c>
      <c r="I22" s="41">
        <v>0</v>
      </c>
    </row>
    <row r="23" spans="1:9" ht="15.75" customHeight="1" x14ac:dyDescent="0.3">
      <c r="A23" s="344">
        <v>6</v>
      </c>
      <c r="B23" s="345" t="s">
        <v>1243</v>
      </c>
      <c r="C23" s="345" t="s">
        <v>368</v>
      </c>
      <c r="D23" s="347" t="s">
        <v>41</v>
      </c>
      <c r="E23" s="346"/>
      <c r="F23" s="347">
        <v>0</v>
      </c>
      <c r="G23" s="348">
        <v>0</v>
      </c>
      <c r="H23" s="89">
        <v>0</v>
      </c>
      <c r="I23" s="41">
        <v>0</v>
      </c>
    </row>
    <row r="24" spans="1:9" ht="15.75" customHeight="1" x14ac:dyDescent="0.3">
      <c r="A24" s="344">
        <v>8</v>
      </c>
      <c r="B24" s="345" t="s">
        <v>531</v>
      </c>
      <c r="C24" s="345" t="s">
        <v>94</v>
      </c>
      <c r="D24" s="346" t="s">
        <v>45</v>
      </c>
      <c r="E24" s="346" t="s">
        <v>403</v>
      </c>
      <c r="F24" s="347">
        <v>0</v>
      </c>
      <c r="G24" s="348">
        <v>0</v>
      </c>
      <c r="H24" s="89">
        <v>0</v>
      </c>
      <c r="I24" s="41">
        <v>0</v>
      </c>
    </row>
    <row r="25" spans="1:9" ht="15.75" customHeight="1" x14ac:dyDescent="0.3">
      <c r="A25" s="351">
        <v>9</v>
      </c>
      <c r="B25" s="352" t="s">
        <v>1222</v>
      </c>
      <c r="C25" s="352" t="s">
        <v>368</v>
      </c>
      <c r="D25" s="353" t="s">
        <v>41</v>
      </c>
      <c r="E25" s="353"/>
      <c r="F25" s="354">
        <v>0</v>
      </c>
      <c r="G25" s="355">
        <v>0</v>
      </c>
      <c r="H25" s="91">
        <v>0</v>
      </c>
      <c r="I25" s="45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48</v>
      </c>
      <c r="C27" s="6" t="s">
        <v>1266</v>
      </c>
      <c r="E27" s="9" t="s">
        <v>420</v>
      </c>
      <c r="F27" s="8"/>
      <c r="G27" s="8"/>
      <c r="H27" s="8"/>
      <c r="I27" s="8"/>
    </row>
    <row r="28" spans="1:9" ht="15.75" customHeight="1" x14ac:dyDescent="0.3">
      <c r="A28" s="323">
        <v>2</v>
      </c>
      <c r="B28" s="324" t="s">
        <v>9</v>
      </c>
      <c r="C28" s="325" t="s">
        <v>10</v>
      </c>
      <c r="D28" s="52" t="s">
        <v>403</v>
      </c>
      <c r="E28" s="83" t="s">
        <v>403</v>
      </c>
      <c r="F28" s="326" t="s">
        <v>11</v>
      </c>
      <c r="G28" s="326" t="s">
        <v>12</v>
      </c>
      <c r="H28" s="326" t="s">
        <v>13</v>
      </c>
      <c r="I28" s="327" t="s">
        <v>14</v>
      </c>
    </row>
    <row r="29" spans="1:9" ht="15.75" customHeight="1" x14ac:dyDescent="0.3">
      <c r="A29" s="340">
        <v>5</v>
      </c>
      <c r="B29" s="341" t="s">
        <v>1052</v>
      </c>
      <c r="C29" s="341" t="s">
        <v>368</v>
      </c>
      <c r="D29" s="342">
        <v>97.004000000000005</v>
      </c>
      <c r="E29" s="357">
        <v>99</v>
      </c>
      <c r="F29" s="342">
        <v>196.00400000000002</v>
      </c>
      <c r="G29" s="343">
        <v>8</v>
      </c>
      <c r="H29" s="356">
        <v>1174.02</v>
      </c>
      <c r="I29" s="262">
        <v>47</v>
      </c>
    </row>
    <row r="30" spans="1:9" ht="15.75" customHeight="1" x14ac:dyDescent="0.3">
      <c r="A30" s="349">
        <v>7</v>
      </c>
      <c r="B30" s="345" t="s">
        <v>1250</v>
      </c>
      <c r="C30" s="345" t="s">
        <v>368</v>
      </c>
      <c r="D30" s="347">
        <v>97.001000000000005</v>
      </c>
      <c r="E30" s="358">
        <v>95.001000000000005</v>
      </c>
      <c r="F30" s="347">
        <v>192.00200000000001</v>
      </c>
      <c r="G30" s="348">
        <v>7</v>
      </c>
      <c r="H30" s="89">
        <v>1153.0099999999998</v>
      </c>
      <c r="I30" s="41">
        <v>43</v>
      </c>
    </row>
    <row r="31" spans="1:9" ht="15.75" customHeight="1" x14ac:dyDescent="0.3">
      <c r="A31" s="349">
        <v>1</v>
      </c>
      <c r="B31" s="345" t="s">
        <v>367</v>
      </c>
      <c r="C31" s="345" t="s">
        <v>368</v>
      </c>
      <c r="D31" s="347" t="s">
        <v>41</v>
      </c>
      <c r="E31" s="346"/>
      <c r="F31" s="347">
        <v>0</v>
      </c>
      <c r="G31" s="348">
        <v>0</v>
      </c>
      <c r="H31" s="86">
        <v>0</v>
      </c>
      <c r="I31" s="24">
        <v>0</v>
      </c>
    </row>
    <row r="32" spans="1:9" ht="15.75" customHeight="1" x14ac:dyDescent="0.3">
      <c r="A32" s="344">
        <v>2</v>
      </c>
      <c r="B32" s="345" t="s">
        <v>1241</v>
      </c>
      <c r="C32" s="345" t="s">
        <v>368</v>
      </c>
      <c r="D32" s="347" t="s">
        <v>41</v>
      </c>
      <c r="E32" s="346"/>
      <c r="F32" s="347">
        <v>0</v>
      </c>
      <c r="G32" s="348">
        <v>0</v>
      </c>
      <c r="H32" s="89">
        <v>0</v>
      </c>
      <c r="I32" s="41">
        <v>0</v>
      </c>
    </row>
    <row r="33" spans="1:9" ht="15.75" customHeight="1" x14ac:dyDescent="0.3">
      <c r="A33" s="349">
        <v>3</v>
      </c>
      <c r="B33" s="345" t="s">
        <v>1242</v>
      </c>
      <c r="C33" s="345" t="s">
        <v>368</v>
      </c>
      <c r="D33" s="347" t="s">
        <v>41</v>
      </c>
      <c r="E33" s="346"/>
      <c r="F33" s="347">
        <v>0</v>
      </c>
      <c r="G33" s="348">
        <v>0</v>
      </c>
      <c r="H33" s="89">
        <v>0</v>
      </c>
      <c r="I33" s="41">
        <v>0</v>
      </c>
    </row>
    <row r="34" spans="1:9" ht="15.75" customHeight="1" x14ac:dyDescent="0.3">
      <c r="A34" s="344">
        <v>4</v>
      </c>
      <c r="B34" s="345" t="s">
        <v>1260</v>
      </c>
      <c r="C34" s="345" t="s">
        <v>368</v>
      </c>
      <c r="D34" s="347" t="s">
        <v>41</v>
      </c>
      <c r="E34" s="346"/>
      <c r="F34" s="347">
        <v>0</v>
      </c>
      <c r="G34" s="348">
        <v>0</v>
      </c>
      <c r="H34" s="89">
        <v>0</v>
      </c>
      <c r="I34" s="41">
        <v>0</v>
      </c>
    </row>
    <row r="35" spans="1:9" ht="15.75" customHeight="1" x14ac:dyDescent="0.3">
      <c r="A35" s="344">
        <v>6</v>
      </c>
      <c r="B35" s="345" t="s">
        <v>1245</v>
      </c>
      <c r="C35" s="345" t="s">
        <v>368</v>
      </c>
      <c r="D35" s="347" t="s">
        <v>41</v>
      </c>
      <c r="E35" s="346"/>
      <c r="F35" s="347">
        <v>0</v>
      </c>
      <c r="G35" s="348">
        <v>0</v>
      </c>
      <c r="H35" s="89">
        <v>0</v>
      </c>
      <c r="I35" s="41">
        <v>0</v>
      </c>
    </row>
    <row r="36" spans="1:9" ht="15.75" customHeight="1" x14ac:dyDescent="0.3">
      <c r="A36" s="359">
        <v>8</v>
      </c>
      <c r="B36" s="352" t="s">
        <v>617</v>
      </c>
      <c r="C36" s="352" t="s">
        <v>72</v>
      </c>
      <c r="D36" s="354" t="s">
        <v>45</v>
      </c>
      <c r="E36" s="353"/>
      <c r="F36" s="354">
        <v>0</v>
      </c>
      <c r="G36" s="355">
        <v>0</v>
      </c>
      <c r="H36" s="91">
        <v>0</v>
      </c>
      <c r="I36" s="45">
        <v>0</v>
      </c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6" t="s">
        <v>233</v>
      </c>
      <c r="E38" s="36" t="s">
        <v>1345</v>
      </c>
      <c r="H38" s="37"/>
      <c r="I38" s="37"/>
    </row>
    <row r="39" spans="1:9" ht="15.75" customHeight="1" x14ac:dyDescent="0.3">
      <c r="A39" s="37"/>
      <c r="B39" s="6" t="s">
        <v>1346</v>
      </c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B17DB144-CD83-46AB-BBE9-ADD66EEDB2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CA9E-F859-40BF-9532-AE4E7854C1D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411</v>
      </c>
      <c r="E3" s="9" t="s">
        <v>412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356</v>
      </c>
      <c r="C5" s="15" t="s">
        <v>40</v>
      </c>
      <c r="D5" s="85">
        <v>100.005</v>
      </c>
      <c r="E5" s="85">
        <v>100.003</v>
      </c>
      <c r="F5" s="85">
        <f t="shared" ref="F5:F13" si="0">SUM(D5,E5)</f>
        <v>200.00799999999998</v>
      </c>
      <c r="G5" s="16">
        <v>9</v>
      </c>
      <c r="H5" s="85">
        <v>1198.0259999999998</v>
      </c>
      <c r="I5" s="17">
        <v>50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86">
        <v>100.001</v>
      </c>
      <c r="E6" s="86">
        <v>99.001999999999995</v>
      </c>
      <c r="F6" s="86">
        <f t="shared" si="0"/>
        <v>199.00299999999999</v>
      </c>
      <c r="G6" s="21">
        <v>8</v>
      </c>
      <c r="H6" s="86">
        <v>1191.0309999999999</v>
      </c>
      <c r="I6" s="22">
        <v>46</v>
      </c>
    </row>
    <row r="7" spans="1:9" ht="15.75" customHeight="1" x14ac:dyDescent="0.3">
      <c r="A7" s="18">
        <v>2</v>
      </c>
      <c r="B7" s="19" t="s">
        <v>295</v>
      </c>
      <c r="C7" s="19" t="s">
        <v>413</v>
      </c>
      <c r="D7" s="86">
        <v>99.001999999999995</v>
      </c>
      <c r="E7" s="86">
        <v>99.001000000000005</v>
      </c>
      <c r="F7" s="86">
        <f t="shared" si="0"/>
        <v>198.00299999999999</v>
      </c>
      <c r="G7" s="21">
        <v>7</v>
      </c>
      <c r="H7" s="86">
        <v>1190.02</v>
      </c>
      <c r="I7" s="24">
        <v>43</v>
      </c>
    </row>
    <row r="8" spans="1:9" ht="15.75" customHeight="1" x14ac:dyDescent="0.3">
      <c r="A8" s="18">
        <v>4</v>
      </c>
      <c r="B8" s="19" t="s">
        <v>379</v>
      </c>
      <c r="C8" s="19" t="s">
        <v>380</v>
      </c>
      <c r="D8" s="86" t="s">
        <v>45</v>
      </c>
      <c r="E8" s="86"/>
      <c r="F8" s="86">
        <f t="shared" si="0"/>
        <v>0</v>
      </c>
      <c r="G8" s="21">
        <v>0</v>
      </c>
      <c r="H8" s="86">
        <v>990.01699999999983</v>
      </c>
      <c r="I8" s="22">
        <v>31</v>
      </c>
    </row>
    <row r="9" spans="1:9" ht="15.75" customHeight="1" x14ac:dyDescent="0.3">
      <c r="A9" s="18">
        <v>8</v>
      </c>
      <c r="B9" s="19" t="s">
        <v>414</v>
      </c>
      <c r="C9" s="19" t="s">
        <v>108</v>
      </c>
      <c r="D9" s="86">
        <v>99.003</v>
      </c>
      <c r="E9" s="86">
        <v>97</v>
      </c>
      <c r="F9" s="86">
        <f t="shared" si="0"/>
        <v>196.00299999999999</v>
      </c>
      <c r="G9" s="21">
        <v>6</v>
      </c>
      <c r="H9" s="86">
        <v>1170.0139999999999</v>
      </c>
      <c r="I9" s="22">
        <v>23</v>
      </c>
    </row>
    <row r="10" spans="1:9" ht="15.75" customHeight="1" x14ac:dyDescent="0.3">
      <c r="A10" s="18">
        <v>3</v>
      </c>
      <c r="B10" s="19" t="s">
        <v>415</v>
      </c>
      <c r="C10" s="19" t="s">
        <v>160</v>
      </c>
      <c r="D10" s="86">
        <v>96</v>
      </c>
      <c r="E10" s="86">
        <v>92</v>
      </c>
      <c r="F10" s="86">
        <f t="shared" si="0"/>
        <v>188</v>
      </c>
      <c r="G10" s="21">
        <v>2</v>
      </c>
      <c r="H10" s="86">
        <v>1163.0169999999998</v>
      </c>
      <c r="I10" s="22">
        <v>23</v>
      </c>
    </row>
    <row r="11" spans="1:9" ht="15.75" customHeight="1" x14ac:dyDescent="0.3">
      <c r="A11" s="18">
        <v>9</v>
      </c>
      <c r="B11" s="19" t="s">
        <v>416</v>
      </c>
      <c r="C11" s="19" t="s">
        <v>40</v>
      </c>
      <c r="D11" s="86">
        <v>100</v>
      </c>
      <c r="E11" s="86">
        <v>95</v>
      </c>
      <c r="F11" s="86">
        <f t="shared" si="0"/>
        <v>195</v>
      </c>
      <c r="G11" s="21">
        <v>5</v>
      </c>
      <c r="H11" s="86">
        <v>1173.0140000000001</v>
      </c>
      <c r="I11" s="22">
        <v>22</v>
      </c>
    </row>
    <row r="12" spans="1:9" ht="15.75" customHeight="1" x14ac:dyDescent="0.3">
      <c r="A12" s="18">
        <v>5</v>
      </c>
      <c r="B12" s="19" t="s">
        <v>417</v>
      </c>
      <c r="C12" s="19" t="s">
        <v>16</v>
      </c>
      <c r="D12" s="86">
        <v>98</v>
      </c>
      <c r="E12" s="86">
        <v>95</v>
      </c>
      <c r="F12" s="86">
        <f t="shared" si="0"/>
        <v>193</v>
      </c>
      <c r="G12" s="21">
        <v>4</v>
      </c>
      <c r="H12" s="86">
        <v>1160.01</v>
      </c>
      <c r="I12" s="22">
        <v>16</v>
      </c>
    </row>
    <row r="13" spans="1:9" ht="15.75" customHeight="1" x14ac:dyDescent="0.3">
      <c r="A13" s="25">
        <v>1</v>
      </c>
      <c r="B13" s="26" t="s">
        <v>418</v>
      </c>
      <c r="C13" s="26" t="s">
        <v>90</v>
      </c>
      <c r="D13" s="87">
        <v>96.001999999999995</v>
      </c>
      <c r="E13" s="87">
        <v>96</v>
      </c>
      <c r="F13" s="87">
        <f t="shared" si="0"/>
        <v>192.00200000000001</v>
      </c>
      <c r="G13" s="28">
        <v>3</v>
      </c>
      <c r="H13" s="87">
        <v>1153.0140000000001</v>
      </c>
      <c r="I13" s="31">
        <v>16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419</v>
      </c>
      <c r="E15" s="9" t="s">
        <v>420</v>
      </c>
      <c r="F15" s="8"/>
      <c r="G15" s="8"/>
      <c r="H15" s="8"/>
      <c r="I15" s="8"/>
    </row>
    <row r="16" spans="1:9" ht="15.75" customHeight="1" x14ac:dyDescent="0.3">
      <c r="A16" s="8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421</v>
      </c>
      <c r="C17" s="15" t="s">
        <v>79</v>
      </c>
      <c r="D17" s="85">
        <v>99.001000000000005</v>
      </c>
      <c r="E17" s="85">
        <v>96</v>
      </c>
      <c r="F17" s="85">
        <f t="shared" ref="F17:F25" si="1">SUM(D17,E17)</f>
        <v>195.001</v>
      </c>
      <c r="G17" s="16">
        <v>7</v>
      </c>
      <c r="H17" s="85">
        <v>1185.019</v>
      </c>
      <c r="I17" s="17">
        <v>52</v>
      </c>
    </row>
    <row r="18" spans="1:9" ht="15.75" customHeight="1" x14ac:dyDescent="0.3">
      <c r="A18" s="18">
        <v>2</v>
      </c>
      <c r="B18" s="19" t="s">
        <v>422</v>
      </c>
      <c r="C18" s="19" t="s">
        <v>423</v>
      </c>
      <c r="D18" s="86">
        <v>98</v>
      </c>
      <c r="E18" s="86">
        <v>97.001999999999995</v>
      </c>
      <c r="F18" s="86">
        <f t="shared" si="1"/>
        <v>195.00200000000001</v>
      </c>
      <c r="G18" s="21">
        <v>8</v>
      </c>
      <c r="H18" s="86">
        <v>1163.01</v>
      </c>
      <c r="I18" s="22">
        <v>39</v>
      </c>
    </row>
    <row r="19" spans="1:9" ht="15.75" customHeight="1" x14ac:dyDescent="0.3">
      <c r="A19" s="18">
        <v>6</v>
      </c>
      <c r="B19" s="19" t="s">
        <v>424</v>
      </c>
      <c r="C19" s="19" t="s">
        <v>92</v>
      </c>
      <c r="D19" s="86">
        <v>100.001</v>
      </c>
      <c r="E19" s="86">
        <v>98.001000000000005</v>
      </c>
      <c r="F19" s="86">
        <f t="shared" si="1"/>
        <v>198.00200000000001</v>
      </c>
      <c r="G19" s="21">
        <v>9</v>
      </c>
      <c r="H19" s="86">
        <v>1165.0119999999999</v>
      </c>
      <c r="I19" s="22">
        <v>38</v>
      </c>
    </row>
    <row r="20" spans="1:9" ht="15.75" customHeight="1" x14ac:dyDescent="0.3">
      <c r="A20" s="18">
        <v>1</v>
      </c>
      <c r="B20" s="19" t="s">
        <v>425</v>
      </c>
      <c r="C20" s="19" t="s">
        <v>426</v>
      </c>
      <c r="D20" s="86">
        <v>97</v>
      </c>
      <c r="E20" s="86">
        <v>97</v>
      </c>
      <c r="F20" s="86">
        <f t="shared" si="1"/>
        <v>194</v>
      </c>
      <c r="G20" s="21">
        <v>4</v>
      </c>
      <c r="H20" s="86">
        <v>1158.0139999999999</v>
      </c>
      <c r="I20" s="24">
        <v>34</v>
      </c>
    </row>
    <row r="21" spans="1:9" ht="15.75" customHeight="1" x14ac:dyDescent="0.3">
      <c r="A21" s="18">
        <v>7</v>
      </c>
      <c r="B21" s="19" t="s">
        <v>68</v>
      </c>
      <c r="C21" s="19" t="s">
        <v>69</v>
      </c>
      <c r="D21" s="86">
        <v>97.001000000000005</v>
      </c>
      <c r="E21" s="86">
        <v>97</v>
      </c>
      <c r="F21" s="86">
        <f t="shared" si="1"/>
        <v>194.001</v>
      </c>
      <c r="G21" s="21">
        <v>5</v>
      </c>
      <c r="H21" s="86">
        <v>1157.008</v>
      </c>
      <c r="I21" s="22">
        <v>34</v>
      </c>
    </row>
    <row r="22" spans="1:9" ht="15.75" customHeight="1" x14ac:dyDescent="0.3">
      <c r="A22" s="18">
        <v>9</v>
      </c>
      <c r="B22" s="19" t="s">
        <v>427</v>
      </c>
      <c r="C22" s="19" t="s">
        <v>92</v>
      </c>
      <c r="D22" s="86">
        <v>96</v>
      </c>
      <c r="E22" s="86">
        <v>91</v>
      </c>
      <c r="F22" s="86">
        <f t="shared" si="1"/>
        <v>187</v>
      </c>
      <c r="G22" s="21">
        <v>3</v>
      </c>
      <c r="H22" s="86">
        <v>1142.0059999999999</v>
      </c>
      <c r="I22" s="22">
        <v>26</v>
      </c>
    </row>
    <row r="23" spans="1:9" ht="15.75" customHeight="1" x14ac:dyDescent="0.3">
      <c r="A23" s="18">
        <v>3</v>
      </c>
      <c r="B23" s="19" t="s">
        <v>428</v>
      </c>
      <c r="C23" s="19" t="s">
        <v>423</v>
      </c>
      <c r="D23" s="86">
        <v>98</v>
      </c>
      <c r="E23" s="86">
        <v>97</v>
      </c>
      <c r="F23" s="86">
        <f t="shared" si="1"/>
        <v>195</v>
      </c>
      <c r="G23" s="21">
        <v>6</v>
      </c>
      <c r="H23" s="86">
        <v>1122.0050000000001</v>
      </c>
      <c r="I23" s="22">
        <v>20</v>
      </c>
    </row>
    <row r="24" spans="1:9" ht="15.75" customHeight="1" x14ac:dyDescent="0.3">
      <c r="A24" s="18">
        <v>5</v>
      </c>
      <c r="B24" s="19" t="s">
        <v>39</v>
      </c>
      <c r="C24" s="19" t="s">
        <v>40</v>
      </c>
      <c r="D24" s="86" t="s">
        <v>41</v>
      </c>
      <c r="E24" s="86"/>
      <c r="F24" s="86">
        <f t="shared" si="1"/>
        <v>0</v>
      </c>
      <c r="G24" s="21">
        <v>0</v>
      </c>
      <c r="H24" s="86">
        <v>769.005</v>
      </c>
      <c r="I24" s="22">
        <v>20</v>
      </c>
    </row>
    <row r="25" spans="1:9" ht="15.75" customHeight="1" x14ac:dyDescent="0.3">
      <c r="A25" s="25">
        <v>4</v>
      </c>
      <c r="B25" s="26" t="s">
        <v>429</v>
      </c>
      <c r="C25" s="26" t="s">
        <v>430</v>
      </c>
      <c r="D25" s="87" t="s">
        <v>45</v>
      </c>
      <c r="E25" s="87"/>
      <c r="F25" s="87">
        <f t="shared" si="1"/>
        <v>0</v>
      </c>
      <c r="G25" s="28">
        <v>0</v>
      </c>
      <c r="H25" s="87">
        <v>366.00099999999998</v>
      </c>
      <c r="I25" s="29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431</v>
      </c>
      <c r="E27" s="9" t="s">
        <v>432</v>
      </c>
      <c r="F27" s="8"/>
      <c r="G27" s="8"/>
      <c r="H27" s="8"/>
      <c r="I27" s="8"/>
    </row>
    <row r="28" spans="1:9" ht="15.75" customHeight="1" x14ac:dyDescent="0.3">
      <c r="A28" s="80">
        <v>2</v>
      </c>
      <c r="B28" s="11" t="s">
        <v>9</v>
      </c>
      <c r="C28" s="81" t="s">
        <v>10</v>
      </c>
      <c r="D28" s="52"/>
      <c r="E28" s="83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433</v>
      </c>
      <c r="C29" s="15" t="s">
        <v>426</v>
      </c>
      <c r="D29" s="85">
        <v>97</v>
      </c>
      <c r="E29" s="85">
        <v>96.001000000000005</v>
      </c>
      <c r="F29" s="85">
        <f t="shared" ref="F29:F37" si="2">SUM(D29,E29)</f>
        <v>193.001</v>
      </c>
      <c r="G29" s="16">
        <v>7</v>
      </c>
      <c r="H29" s="85">
        <v>1175.0119999999999</v>
      </c>
      <c r="I29" s="17">
        <v>50</v>
      </c>
    </row>
    <row r="30" spans="1:9" ht="15.75" customHeight="1" x14ac:dyDescent="0.3">
      <c r="A30" s="18">
        <v>8</v>
      </c>
      <c r="B30" s="19" t="s">
        <v>434</v>
      </c>
      <c r="C30" s="19" t="s">
        <v>108</v>
      </c>
      <c r="D30" s="86">
        <v>100.004</v>
      </c>
      <c r="E30" s="86">
        <v>98.003</v>
      </c>
      <c r="F30" s="86">
        <f t="shared" si="2"/>
        <v>198.00700000000001</v>
      </c>
      <c r="G30" s="21">
        <v>9</v>
      </c>
      <c r="H30" s="86">
        <v>1157.01</v>
      </c>
      <c r="I30" s="22">
        <v>40</v>
      </c>
    </row>
    <row r="31" spans="1:9" ht="15.75" customHeight="1" x14ac:dyDescent="0.3">
      <c r="A31" s="18">
        <v>3</v>
      </c>
      <c r="B31" s="19" t="s">
        <v>435</v>
      </c>
      <c r="C31" s="19" t="s">
        <v>114</v>
      </c>
      <c r="D31" s="86">
        <v>98</v>
      </c>
      <c r="E31" s="86">
        <v>90.001999999999995</v>
      </c>
      <c r="F31" s="86">
        <f t="shared" si="2"/>
        <v>188.00200000000001</v>
      </c>
      <c r="G31" s="21">
        <v>5</v>
      </c>
      <c r="H31" s="86">
        <v>1148.011</v>
      </c>
      <c r="I31" s="22">
        <v>38</v>
      </c>
    </row>
    <row r="32" spans="1:9" ht="15.75" customHeight="1" x14ac:dyDescent="0.3">
      <c r="A32" s="18">
        <v>1</v>
      </c>
      <c r="B32" s="19" t="s">
        <v>436</v>
      </c>
      <c r="C32" s="19" t="s">
        <v>426</v>
      </c>
      <c r="D32" s="86">
        <v>97.001000000000005</v>
      </c>
      <c r="E32" s="86">
        <v>97</v>
      </c>
      <c r="F32" s="86">
        <f t="shared" si="2"/>
        <v>194.001</v>
      </c>
      <c r="G32" s="21">
        <v>8</v>
      </c>
      <c r="H32" s="86">
        <v>1147.009</v>
      </c>
      <c r="I32" s="24">
        <v>34</v>
      </c>
    </row>
    <row r="33" spans="1:9" ht="15.75" customHeight="1" x14ac:dyDescent="0.3">
      <c r="A33" s="18">
        <v>5</v>
      </c>
      <c r="B33" s="19" t="s">
        <v>437</v>
      </c>
      <c r="C33" s="19" t="s">
        <v>430</v>
      </c>
      <c r="D33" s="86">
        <v>94</v>
      </c>
      <c r="E33" s="86">
        <v>93</v>
      </c>
      <c r="F33" s="86">
        <f t="shared" si="2"/>
        <v>187</v>
      </c>
      <c r="G33" s="21">
        <v>3</v>
      </c>
      <c r="H33" s="86">
        <v>1138.0029999999999</v>
      </c>
      <c r="I33" s="22">
        <v>32</v>
      </c>
    </row>
    <row r="34" spans="1:9" ht="15.75" customHeight="1" x14ac:dyDescent="0.3">
      <c r="A34" s="18">
        <v>4</v>
      </c>
      <c r="B34" s="19" t="s">
        <v>438</v>
      </c>
      <c r="C34" s="19" t="s">
        <v>184</v>
      </c>
      <c r="D34" s="86">
        <v>98</v>
      </c>
      <c r="E34" s="86">
        <v>90.001999999999995</v>
      </c>
      <c r="F34" s="86">
        <f t="shared" si="2"/>
        <v>188.00200000000001</v>
      </c>
      <c r="G34" s="21">
        <v>5</v>
      </c>
      <c r="H34" s="86">
        <v>957.00599999999986</v>
      </c>
      <c r="I34" s="22">
        <v>29</v>
      </c>
    </row>
    <row r="35" spans="1:9" ht="15.75" customHeight="1" x14ac:dyDescent="0.3">
      <c r="A35" s="18">
        <v>6</v>
      </c>
      <c r="B35" s="19" t="s">
        <v>439</v>
      </c>
      <c r="C35" s="19" t="s">
        <v>114</v>
      </c>
      <c r="D35" s="86">
        <v>96</v>
      </c>
      <c r="E35" s="86">
        <v>93</v>
      </c>
      <c r="F35" s="86">
        <f t="shared" si="2"/>
        <v>189</v>
      </c>
      <c r="G35" s="21">
        <v>6</v>
      </c>
      <c r="H35" s="86">
        <v>943.00499999999988</v>
      </c>
      <c r="I35" s="22">
        <v>22</v>
      </c>
    </row>
    <row r="36" spans="1:9" ht="15.75" customHeight="1" x14ac:dyDescent="0.3">
      <c r="A36" s="18">
        <v>9</v>
      </c>
      <c r="B36" s="19" t="s">
        <v>440</v>
      </c>
      <c r="C36" s="19" t="s">
        <v>423</v>
      </c>
      <c r="D36" s="86">
        <v>92</v>
      </c>
      <c r="E36" s="86">
        <v>89</v>
      </c>
      <c r="F36" s="86">
        <f t="shared" si="2"/>
        <v>181</v>
      </c>
      <c r="G36" s="21">
        <v>2</v>
      </c>
      <c r="H36" s="86">
        <v>1088.0050000000001</v>
      </c>
      <c r="I36" s="22">
        <v>17</v>
      </c>
    </row>
    <row r="37" spans="1:9" ht="15.75" customHeight="1" x14ac:dyDescent="0.3">
      <c r="A37" s="25">
        <v>2</v>
      </c>
      <c r="B37" s="26" t="s">
        <v>441</v>
      </c>
      <c r="C37" s="26" t="s">
        <v>108</v>
      </c>
      <c r="D37" s="87">
        <v>88.001000000000005</v>
      </c>
      <c r="E37" s="87">
        <v>77</v>
      </c>
      <c r="F37" s="87">
        <f t="shared" si="2"/>
        <v>165.001</v>
      </c>
      <c r="G37" s="28">
        <v>1</v>
      </c>
      <c r="H37" s="87">
        <v>846.00199999999995</v>
      </c>
      <c r="I37" s="29">
        <v>8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442</v>
      </c>
      <c r="E39" s="9" t="s">
        <v>443</v>
      </c>
      <c r="F39" s="8"/>
      <c r="G39" s="8"/>
      <c r="H39" s="8"/>
      <c r="I39" s="8"/>
    </row>
    <row r="40" spans="1:9" ht="15.75" customHeight="1" x14ac:dyDescent="0.3">
      <c r="A40" s="80">
        <v>2</v>
      </c>
      <c r="B40" s="11" t="s">
        <v>9</v>
      </c>
      <c r="C40" s="81" t="s">
        <v>10</v>
      </c>
      <c r="D40" s="52"/>
      <c r="E40" s="83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444</v>
      </c>
      <c r="C41" s="15" t="s">
        <v>114</v>
      </c>
      <c r="D41" s="85">
        <v>94.001999999999995</v>
      </c>
      <c r="E41" s="85">
        <v>92</v>
      </c>
      <c r="F41" s="85">
        <f t="shared" ref="F41:F48" si="3">SUM(D41,E41)</f>
        <v>186.00200000000001</v>
      </c>
      <c r="G41" s="16">
        <v>8</v>
      </c>
      <c r="H41" s="85">
        <v>1102.0059999999999</v>
      </c>
      <c r="I41" s="17">
        <v>43</v>
      </c>
    </row>
    <row r="42" spans="1:9" ht="15.75" customHeight="1" x14ac:dyDescent="0.3">
      <c r="A42" s="18">
        <v>8</v>
      </c>
      <c r="B42" s="19" t="s">
        <v>445</v>
      </c>
      <c r="C42" s="19" t="s">
        <v>57</v>
      </c>
      <c r="D42" s="86">
        <v>94.001000000000005</v>
      </c>
      <c r="E42" s="86">
        <v>91.001000000000005</v>
      </c>
      <c r="F42" s="86">
        <f t="shared" si="3"/>
        <v>185.00200000000001</v>
      </c>
      <c r="G42" s="21">
        <v>7</v>
      </c>
      <c r="H42" s="86">
        <v>1072.0059999999999</v>
      </c>
      <c r="I42" s="22">
        <v>35</v>
      </c>
    </row>
    <row r="43" spans="1:9" ht="15.75" customHeight="1" x14ac:dyDescent="0.3">
      <c r="A43" s="18">
        <v>2</v>
      </c>
      <c r="B43" s="19" t="s">
        <v>446</v>
      </c>
      <c r="C43" s="19" t="s">
        <v>114</v>
      </c>
      <c r="D43" s="86">
        <v>89.001000000000005</v>
      </c>
      <c r="E43" s="86">
        <v>86</v>
      </c>
      <c r="F43" s="86">
        <f t="shared" si="3"/>
        <v>175.001</v>
      </c>
      <c r="G43" s="21">
        <v>6</v>
      </c>
      <c r="H43" s="86">
        <v>1064.0039999999999</v>
      </c>
      <c r="I43" s="22">
        <v>34</v>
      </c>
    </row>
    <row r="44" spans="1:9" ht="15.75" customHeight="1" x14ac:dyDescent="0.3">
      <c r="A44" s="18">
        <v>5</v>
      </c>
      <c r="B44" s="19" t="s">
        <v>447</v>
      </c>
      <c r="C44" s="19" t="s">
        <v>426</v>
      </c>
      <c r="D44" s="86">
        <v>90</v>
      </c>
      <c r="E44" s="86">
        <v>85</v>
      </c>
      <c r="F44" s="86">
        <f t="shared" si="3"/>
        <v>175</v>
      </c>
      <c r="G44" s="21">
        <v>5</v>
      </c>
      <c r="H44" s="86">
        <v>1034.0039999999999</v>
      </c>
      <c r="I44" s="22">
        <v>30</v>
      </c>
    </row>
    <row r="45" spans="1:9" ht="15.75" customHeight="1" x14ac:dyDescent="0.3">
      <c r="A45" s="18">
        <v>4</v>
      </c>
      <c r="B45" s="19" t="s">
        <v>448</v>
      </c>
      <c r="C45" s="19" t="s">
        <v>449</v>
      </c>
      <c r="D45" s="86">
        <v>82</v>
      </c>
      <c r="E45" s="86">
        <v>82</v>
      </c>
      <c r="F45" s="86">
        <f t="shared" si="3"/>
        <v>164</v>
      </c>
      <c r="G45" s="21">
        <v>2</v>
      </c>
      <c r="H45" s="86">
        <v>869</v>
      </c>
      <c r="I45" s="22">
        <v>24</v>
      </c>
    </row>
    <row r="46" spans="1:9" ht="15.75" customHeight="1" x14ac:dyDescent="0.3">
      <c r="A46" s="18">
        <v>3</v>
      </c>
      <c r="B46" s="19" t="s">
        <v>450</v>
      </c>
      <c r="C46" s="19" t="s">
        <v>449</v>
      </c>
      <c r="D46" s="86">
        <v>89.001000000000005</v>
      </c>
      <c r="E46" s="86">
        <v>85</v>
      </c>
      <c r="F46" s="86">
        <f t="shared" si="3"/>
        <v>174.001</v>
      </c>
      <c r="G46" s="21">
        <v>4</v>
      </c>
      <c r="H46" s="86">
        <v>864.00099999999998</v>
      </c>
      <c r="I46" s="22">
        <v>23</v>
      </c>
    </row>
    <row r="47" spans="1:9" ht="15.75" customHeight="1" x14ac:dyDescent="0.3">
      <c r="A47" s="18">
        <v>6</v>
      </c>
      <c r="B47" s="19" t="s">
        <v>451</v>
      </c>
      <c r="C47" s="19" t="s">
        <v>114</v>
      </c>
      <c r="D47" s="86">
        <v>84</v>
      </c>
      <c r="E47" s="86">
        <v>84</v>
      </c>
      <c r="F47" s="86">
        <f t="shared" si="3"/>
        <v>168</v>
      </c>
      <c r="G47" s="21">
        <v>3</v>
      </c>
      <c r="H47" s="86">
        <v>810.00099999999998</v>
      </c>
      <c r="I47" s="22">
        <v>20</v>
      </c>
    </row>
    <row r="48" spans="1:9" ht="15.75" customHeight="1" x14ac:dyDescent="0.3">
      <c r="A48" s="25">
        <v>1</v>
      </c>
      <c r="B48" s="26" t="s">
        <v>452</v>
      </c>
      <c r="C48" s="26" t="s">
        <v>92</v>
      </c>
      <c r="D48" s="87" t="s">
        <v>45</v>
      </c>
      <c r="E48" s="87"/>
      <c r="F48" s="87">
        <f t="shared" si="3"/>
        <v>0</v>
      </c>
      <c r="G48" s="28">
        <v>0</v>
      </c>
      <c r="H48" s="87">
        <v>0</v>
      </c>
      <c r="I48" s="31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453</v>
      </c>
      <c r="E50" s="9" t="s">
        <v>454</v>
      </c>
      <c r="F50" s="8"/>
      <c r="G50" s="8"/>
      <c r="H50" s="8"/>
      <c r="I50" s="8"/>
    </row>
    <row r="51" spans="1:9" ht="15.75" customHeight="1" x14ac:dyDescent="0.3">
      <c r="A51" s="80">
        <v>2</v>
      </c>
      <c r="B51" s="11" t="s">
        <v>9</v>
      </c>
      <c r="C51" s="81" t="s">
        <v>10</v>
      </c>
      <c r="D51" s="52"/>
      <c r="E51" s="83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455</v>
      </c>
      <c r="C52" s="15" t="s">
        <v>430</v>
      </c>
      <c r="D52" s="85">
        <v>98</v>
      </c>
      <c r="E52" s="85">
        <v>94</v>
      </c>
      <c r="F52" s="85">
        <f t="shared" ref="F52:F59" si="4">SUM(D52,E52)</f>
        <v>192</v>
      </c>
      <c r="G52" s="16">
        <v>8</v>
      </c>
      <c r="H52" s="85">
        <v>1145.0050000000001</v>
      </c>
      <c r="I52" s="17">
        <v>47</v>
      </c>
    </row>
    <row r="53" spans="1:9" ht="15.75" customHeight="1" x14ac:dyDescent="0.3">
      <c r="A53" s="18">
        <v>1</v>
      </c>
      <c r="B53" s="19" t="s">
        <v>456</v>
      </c>
      <c r="C53" s="19" t="s">
        <v>426</v>
      </c>
      <c r="D53" s="86">
        <v>86</v>
      </c>
      <c r="E53" s="86">
        <v>85</v>
      </c>
      <c r="F53" s="86">
        <f t="shared" si="4"/>
        <v>171</v>
      </c>
      <c r="G53" s="21">
        <v>6</v>
      </c>
      <c r="H53" s="86">
        <v>1112.0029999999999</v>
      </c>
      <c r="I53" s="24">
        <v>44</v>
      </c>
    </row>
    <row r="54" spans="1:9" ht="15.75" customHeight="1" x14ac:dyDescent="0.3">
      <c r="A54" s="18">
        <v>8</v>
      </c>
      <c r="B54" s="19" t="s">
        <v>457</v>
      </c>
      <c r="C54" s="19" t="s">
        <v>114</v>
      </c>
      <c r="D54" s="86">
        <v>88</v>
      </c>
      <c r="E54" s="86">
        <v>79</v>
      </c>
      <c r="F54" s="86">
        <f t="shared" si="4"/>
        <v>167</v>
      </c>
      <c r="G54" s="21">
        <v>5</v>
      </c>
      <c r="H54" s="86">
        <v>1037.0050000000001</v>
      </c>
      <c r="I54" s="22">
        <v>34</v>
      </c>
    </row>
    <row r="55" spans="1:9" ht="15.75" customHeight="1" x14ac:dyDescent="0.3">
      <c r="A55" s="18">
        <v>2</v>
      </c>
      <c r="B55" s="19" t="s">
        <v>458</v>
      </c>
      <c r="C55" s="19" t="s">
        <v>205</v>
      </c>
      <c r="D55" s="86">
        <v>93.001000000000005</v>
      </c>
      <c r="E55" s="86">
        <v>88</v>
      </c>
      <c r="F55" s="86">
        <f t="shared" si="4"/>
        <v>181.001</v>
      </c>
      <c r="G55" s="21">
        <v>7</v>
      </c>
      <c r="H55" s="86">
        <v>847.00199999999995</v>
      </c>
      <c r="I55" s="22">
        <v>27</v>
      </c>
    </row>
    <row r="56" spans="1:9" ht="15.75" customHeight="1" x14ac:dyDescent="0.3">
      <c r="A56" s="18">
        <v>7</v>
      </c>
      <c r="B56" s="19" t="s">
        <v>459</v>
      </c>
      <c r="C56" s="19" t="s">
        <v>426</v>
      </c>
      <c r="D56" s="86">
        <v>88</v>
      </c>
      <c r="E56" s="86">
        <v>75</v>
      </c>
      <c r="F56" s="86">
        <f t="shared" si="4"/>
        <v>163</v>
      </c>
      <c r="G56" s="21">
        <v>4</v>
      </c>
      <c r="H56" s="86">
        <v>966.00099999999998</v>
      </c>
      <c r="I56" s="22">
        <v>26</v>
      </c>
    </row>
    <row r="57" spans="1:9" ht="15.75" customHeight="1" x14ac:dyDescent="0.3">
      <c r="A57" s="18">
        <v>6</v>
      </c>
      <c r="B57" s="19" t="s">
        <v>460</v>
      </c>
      <c r="C57" s="19" t="s">
        <v>92</v>
      </c>
      <c r="D57" s="86">
        <v>72</v>
      </c>
      <c r="E57" s="86">
        <v>70.001000000000005</v>
      </c>
      <c r="F57" s="86">
        <f t="shared" si="4"/>
        <v>142.001</v>
      </c>
      <c r="G57" s="21">
        <v>3</v>
      </c>
      <c r="H57" s="86">
        <v>407.00099999999998</v>
      </c>
      <c r="I57" s="22">
        <v>10</v>
      </c>
    </row>
    <row r="58" spans="1:9" ht="15.75" customHeight="1" x14ac:dyDescent="0.3">
      <c r="A58" s="18">
        <v>3</v>
      </c>
      <c r="B58" s="19" t="s">
        <v>461</v>
      </c>
      <c r="C58" s="19" t="s">
        <v>92</v>
      </c>
      <c r="D58" s="86" t="s">
        <v>45</v>
      </c>
      <c r="E58" s="86"/>
      <c r="F58" s="86">
        <f t="shared" si="4"/>
        <v>0</v>
      </c>
      <c r="G58" s="21">
        <v>0</v>
      </c>
      <c r="H58" s="86">
        <v>0</v>
      </c>
      <c r="I58" s="22">
        <v>0</v>
      </c>
    </row>
    <row r="59" spans="1:9" ht="15.75" customHeight="1" x14ac:dyDescent="0.3">
      <c r="A59" s="25">
        <v>4</v>
      </c>
      <c r="B59" s="26" t="s">
        <v>462</v>
      </c>
      <c r="C59" s="26" t="s">
        <v>430</v>
      </c>
      <c r="D59" s="87" t="s">
        <v>45</v>
      </c>
      <c r="E59" s="87"/>
      <c r="F59" s="87">
        <f t="shared" si="4"/>
        <v>0</v>
      </c>
      <c r="G59" s="28">
        <v>0</v>
      </c>
      <c r="H59" s="87">
        <v>0</v>
      </c>
      <c r="I59" s="29">
        <v>0</v>
      </c>
    </row>
    <row r="60" spans="1:9" ht="15.75" customHeight="1" x14ac:dyDescent="0.3"/>
    <row r="61" spans="1:9" ht="15.75" customHeight="1" x14ac:dyDescent="0.3">
      <c r="B61" s="6" t="s">
        <v>463</v>
      </c>
      <c r="E61" s="36" t="s">
        <v>167</v>
      </c>
    </row>
    <row r="62" spans="1:9" ht="15.75" customHeight="1" x14ac:dyDescent="0.3">
      <c r="B62" s="6" t="s">
        <v>168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E11911A6-0472-4CC6-8013-E6A2545B98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CA50-7D74-4C85-860D-578868B47E28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410</v>
      </c>
      <c r="C1" s="2"/>
      <c r="D1" s="3"/>
      <c r="E1" s="3"/>
      <c r="F1" s="3" t="s">
        <v>234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464</v>
      </c>
      <c r="E3" s="9" t="s">
        <v>465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356</v>
      </c>
      <c r="C5" s="15" t="s">
        <v>40</v>
      </c>
      <c r="D5" s="88">
        <v>100.005</v>
      </c>
      <c r="E5" s="88">
        <v>100.003</v>
      </c>
      <c r="F5" s="85">
        <v>200.00799999999998</v>
      </c>
      <c r="G5" s="16">
        <v>10</v>
      </c>
      <c r="H5" s="88">
        <v>1198.0259999999998</v>
      </c>
      <c r="I5" s="39">
        <v>57</v>
      </c>
    </row>
    <row r="6" spans="1:9" ht="15.75" customHeight="1" x14ac:dyDescent="0.3">
      <c r="A6" s="42">
        <v>8</v>
      </c>
      <c r="B6" s="19" t="s">
        <v>140</v>
      </c>
      <c r="C6" s="19" t="s">
        <v>141</v>
      </c>
      <c r="D6" s="89">
        <v>100.001</v>
      </c>
      <c r="E6" s="89">
        <v>99.001999999999995</v>
      </c>
      <c r="F6" s="86">
        <v>199.00299999999999</v>
      </c>
      <c r="G6" s="20">
        <v>9</v>
      </c>
      <c r="H6" s="89">
        <v>1191.0309999999999</v>
      </c>
      <c r="I6" s="41">
        <v>53</v>
      </c>
    </row>
    <row r="7" spans="1:9" ht="15.75" customHeight="1" x14ac:dyDescent="0.3">
      <c r="A7" s="18">
        <v>5</v>
      </c>
      <c r="B7" s="19" t="s">
        <v>295</v>
      </c>
      <c r="C7" s="19" t="s">
        <v>413</v>
      </c>
      <c r="D7" s="89">
        <v>99.001999999999995</v>
      </c>
      <c r="E7" s="89">
        <v>99.001000000000005</v>
      </c>
      <c r="F7" s="86">
        <v>198.00299999999999</v>
      </c>
      <c r="G7" s="20">
        <v>8</v>
      </c>
      <c r="H7" s="89">
        <v>1190.02</v>
      </c>
      <c r="I7" s="41">
        <v>51</v>
      </c>
    </row>
    <row r="8" spans="1:9" ht="15.75" customHeight="1" x14ac:dyDescent="0.3">
      <c r="A8" s="18">
        <v>3</v>
      </c>
      <c r="B8" s="19" t="s">
        <v>422</v>
      </c>
      <c r="C8" s="19" t="s">
        <v>423</v>
      </c>
      <c r="D8" s="89">
        <v>98</v>
      </c>
      <c r="E8" s="89">
        <v>97.001999999999995</v>
      </c>
      <c r="F8" s="86">
        <v>195.00200000000001</v>
      </c>
      <c r="G8" s="20">
        <v>7</v>
      </c>
      <c r="H8" s="89">
        <v>1163.01</v>
      </c>
      <c r="I8" s="41">
        <v>37</v>
      </c>
    </row>
    <row r="9" spans="1:9" ht="15.75" customHeight="1" x14ac:dyDescent="0.3">
      <c r="A9" s="18">
        <v>7</v>
      </c>
      <c r="B9" s="19" t="s">
        <v>417</v>
      </c>
      <c r="C9" s="19" t="s">
        <v>16</v>
      </c>
      <c r="D9" s="89">
        <v>98</v>
      </c>
      <c r="E9" s="89">
        <v>95</v>
      </c>
      <c r="F9" s="86">
        <v>193</v>
      </c>
      <c r="G9" s="20">
        <v>4</v>
      </c>
      <c r="H9" s="89">
        <v>1160.01</v>
      </c>
      <c r="I9" s="41">
        <v>35</v>
      </c>
    </row>
    <row r="10" spans="1:9" ht="15.75" customHeight="1" x14ac:dyDescent="0.3">
      <c r="A10" s="42">
        <v>10</v>
      </c>
      <c r="B10" s="19" t="s">
        <v>68</v>
      </c>
      <c r="C10" s="19" t="s">
        <v>69</v>
      </c>
      <c r="D10" s="89">
        <v>97.001000000000005</v>
      </c>
      <c r="E10" s="89">
        <v>97</v>
      </c>
      <c r="F10" s="86">
        <v>194.001</v>
      </c>
      <c r="G10" s="20">
        <v>5</v>
      </c>
      <c r="H10" s="89">
        <v>1157.008</v>
      </c>
      <c r="I10" s="41">
        <v>31</v>
      </c>
    </row>
    <row r="11" spans="1:9" ht="15.75" customHeight="1" x14ac:dyDescent="0.3">
      <c r="A11" s="42">
        <v>4</v>
      </c>
      <c r="B11" s="19" t="s">
        <v>428</v>
      </c>
      <c r="C11" s="19" t="s">
        <v>423</v>
      </c>
      <c r="D11" s="89">
        <v>98</v>
      </c>
      <c r="E11" s="89">
        <v>97</v>
      </c>
      <c r="F11" s="86">
        <v>195</v>
      </c>
      <c r="G11" s="20">
        <v>6</v>
      </c>
      <c r="H11" s="89">
        <v>1122.0050000000001</v>
      </c>
      <c r="I11" s="41">
        <v>23</v>
      </c>
    </row>
    <row r="12" spans="1:9" ht="15.75" customHeight="1" x14ac:dyDescent="0.3">
      <c r="A12" s="42">
        <v>6</v>
      </c>
      <c r="B12" s="19" t="s">
        <v>39</v>
      </c>
      <c r="C12" s="19" t="s">
        <v>40</v>
      </c>
      <c r="D12" s="89" t="s">
        <v>41</v>
      </c>
      <c r="E12" s="89" t="s">
        <v>403</v>
      </c>
      <c r="F12" s="86">
        <v>0</v>
      </c>
      <c r="G12" s="20">
        <v>0</v>
      </c>
      <c r="H12" s="89">
        <v>769.005</v>
      </c>
      <c r="I12" s="41">
        <v>20</v>
      </c>
    </row>
    <row r="13" spans="1:9" ht="15.75" customHeight="1" x14ac:dyDescent="0.3">
      <c r="A13" s="42">
        <v>2</v>
      </c>
      <c r="B13" s="19" t="s">
        <v>448</v>
      </c>
      <c r="C13" s="19" t="s">
        <v>449</v>
      </c>
      <c r="D13" s="89">
        <v>82</v>
      </c>
      <c r="E13" s="89">
        <v>82</v>
      </c>
      <c r="F13" s="86">
        <v>164</v>
      </c>
      <c r="G13" s="20">
        <v>2</v>
      </c>
      <c r="H13" s="89">
        <v>869</v>
      </c>
      <c r="I13" s="41">
        <v>9</v>
      </c>
    </row>
    <row r="14" spans="1:9" ht="15.75" customHeight="1" x14ac:dyDescent="0.3">
      <c r="A14" s="25">
        <v>1</v>
      </c>
      <c r="B14" s="26" t="s">
        <v>450</v>
      </c>
      <c r="C14" s="26" t="s">
        <v>449</v>
      </c>
      <c r="D14" s="87">
        <v>89.001000000000005</v>
      </c>
      <c r="E14" s="87">
        <v>85</v>
      </c>
      <c r="F14" s="87">
        <v>174.001</v>
      </c>
      <c r="G14" s="27">
        <v>3</v>
      </c>
      <c r="H14" s="87">
        <v>864.00099999999998</v>
      </c>
      <c r="I14" s="31">
        <v>8</v>
      </c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6" t="s">
        <v>233</v>
      </c>
      <c r="E16" s="36" t="s">
        <v>167</v>
      </c>
      <c r="H16" s="37"/>
      <c r="I16" s="37"/>
    </row>
    <row r="17" spans="1:9" ht="15.75" customHeight="1" x14ac:dyDescent="0.3">
      <c r="A17" s="37"/>
      <c r="B17" s="6" t="s">
        <v>168</v>
      </c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3FF08F04-B464-41F3-A6FA-03AD79E8F6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D08E-303A-4BF5-A9AC-676EFBBB9C6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467</v>
      </c>
      <c r="E3" s="9" t="s">
        <v>468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469</v>
      </c>
      <c r="C5" s="15" t="s">
        <v>323</v>
      </c>
      <c r="D5" s="85">
        <v>100.003</v>
      </c>
      <c r="E5" s="85">
        <v>99.001999999999995</v>
      </c>
      <c r="F5" s="85">
        <f t="shared" ref="F5:F13" si="0">SUM(D5,E5)</f>
        <v>199.005</v>
      </c>
      <c r="G5" s="16">
        <v>8</v>
      </c>
      <c r="H5" s="85">
        <v>1197.0259999999998</v>
      </c>
      <c r="I5" s="17">
        <v>52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86">
        <v>100.005</v>
      </c>
      <c r="E6" s="86">
        <v>100.002</v>
      </c>
      <c r="F6" s="86">
        <f t="shared" si="0"/>
        <v>200.00700000000001</v>
      </c>
      <c r="G6" s="21">
        <v>9</v>
      </c>
      <c r="H6" s="86">
        <v>1197.0309999999999</v>
      </c>
      <c r="I6" s="22">
        <v>50</v>
      </c>
    </row>
    <row r="7" spans="1:9" ht="15.75" customHeight="1" x14ac:dyDescent="0.3">
      <c r="A7" s="18">
        <v>7</v>
      </c>
      <c r="B7" s="19" t="s">
        <v>470</v>
      </c>
      <c r="C7" s="19" t="s">
        <v>16</v>
      </c>
      <c r="D7" s="86">
        <v>100.001</v>
      </c>
      <c r="E7" s="86">
        <v>99.001999999999995</v>
      </c>
      <c r="F7" s="86">
        <f t="shared" si="0"/>
        <v>199.00299999999999</v>
      </c>
      <c r="G7" s="21">
        <v>7</v>
      </c>
      <c r="H7" s="86">
        <v>1190.0260000000001</v>
      </c>
      <c r="I7" s="22">
        <v>42</v>
      </c>
    </row>
    <row r="8" spans="1:9" ht="15.75" customHeight="1" x14ac:dyDescent="0.3">
      <c r="A8" s="18">
        <v>9</v>
      </c>
      <c r="B8" s="19" t="s">
        <v>471</v>
      </c>
      <c r="C8" s="19" t="s">
        <v>387</v>
      </c>
      <c r="D8" s="86">
        <v>100.003</v>
      </c>
      <c r="E8" s="86">
        <v>98</v>
      </c>
      <c r="F8" s="86">
        <f t="shared" si="0"/>
        <v>198.00299999999999</v>
      </c>
      <c r="G8" s="21">
        <v>6</v>
      </c>
      <c r="H8" s="86">
        <v>1184.0199999999998</v>
      </c>
      <c r="I8" s="22">
        <v>36</v>
      </c>
    </row>
    <row r="9" spans="1:9" ht="15.75" customHeight="1" x14ac:dyDescent="0.3">
      <c r="A9" s="18">
        <v>8</v>
      </c>
      <c r="B9" s="19" t="s">
        <v>472</v>
      </c>
      <c r="C9" s="19" t="s">
        <v>323</v>
      </c>
      <c r="D9" s="86">
        <v>99.003</v>
      </c>
      <c r="E9" s="86">
        <v>98.001999999999995</v>
      </c>
      <c r="F9" s="86">
        <f t="shared" si="0"/>
        <v>197.005</v>
      </c>
      <c r="G9" s="21">
        <v>5</v>
      </c>
      <c r="H9" s="86">
        <v>1173.0160000000001</v>
      </c>
      <c r="I9" s="22">
        <v>31</v>
      </c>
    </row>
    <row r="10" spans="1:9" ht="15.75" customHeight="1" x14ac:dyDescent="0.3">
      <c r="A10" s="18">
        <v>2</v>
      </c>
      <c r="B10" s="19" t="s">
        <v>473</v>
      </c>
      <c r="C10" s="19" t="s">
        <v>474</v>
      </c>
      <c r="D10" s="86">
        <v>80</v>
      </c>
      <c r="E10" s="86">
        <v>64</v>
      </c>
      <c r="F10" s="86">
        <f t="shared" si="0"/>
        <v>144</v>
      </c>
      <c r="G10" s="21">
        <v>4</v>
      </c>
      <c r="H10" s="86">
        <v>846</v>
      </c>
      <c r="I10" s="24">
        <v>21</v>
      </c>
    </row>
    <row r="11" spans="1:9" ht="15.75" customHeight="1" x14ac:dyDescent="0.3">
      <c r="A11" s="18">
        <v>1</v>
      </c>
      <c r="B11" s="19" t="s">
        <v>475</v>
      </c>
      <c r="C11" s="19" t="s">
        <v>474</v>
      </c>
      <c r="D11" s="86" t="s">
        <v>45</v>
      </c>
      <c r="E11" s="86"/>
      <c r="F11" s="86">
        <f t="shared" si="0"/>
        <v>0</v>
      </c>
      <c r="G11" s="21">
        <v>0</v>
      </c>
      <c r="H11" s="86">
        <v>692</v>
      </c>
      <c r="I11" s="24">
        <v>15</v>
      </c>
    </row>
    <row r="12" spans="1:9" ht="15.75" customHeight="1" x14ac:dyDescent="0.3">
      <c r="A12" s="18">
        <v>3</v>
      </c>
      <c r="B12" s="19" t="s">
        <v>476</v>
      </c>
      <c r="C12" s="19" t="s">
        <v>90</v>
      </c>
      <c r="D12" s="86" t="s">
        <v>45</v>
      </c>
      <c r="E12" s="86"/>
      <c r="F12" s="86">
        <f t="shared" si="0"/>
        <v>0</v>
      </c>
      <c r="G12" s="21">
        <v>0</v>
      </c>
      <c r="H12" s="86">
        <v>0</v>
      </c>
      <c r="I12" s="22">
        <v>0</v>
      </c>
    </row>
    <row r="13" spans="1:9" ht="15.75" customHeight="1" x14ac:dyDescent="0.3">
      <c r="A13" s="25">
        <v>4</v>
      </c>
      <c r="B13" s="26" t="s">
        <v>477</v>
      </c>
      <c r="C13" s="26" t="s">
        <v>478</v>
      </c>
      <c r="D13" s="87" t="s">
        <v>45</v>
      </c>
      <c r="E13" s="87"/>
      <c r="F13" s="87">
        <f t="shared" si="0"/>
        <v>0</v>
      </c>
      <c r="G13" s="28">
        <v>0</v>
      </c>
      <c r="H13" s="87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479</v>
      </c>
      <c r="E15" s="9" t="s">
        <v>480</v>
      </c>
      <c r="F15" s="8"/>
      <c r="G15" s="8"/>
      <c r="H15" s="8"/>
      <c r="I15" s="8"/>
    </row>
    <row r="16" spans="1:9" ht="15.75" customHeight="1" x14ac:dyDescent="0.3">
      <c r="A16" s="8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218</v>
      </c>
      <c r="C17" s="15" t="s">
        <v>59</v>
      </c>
      <c r="D17" s="85">
        <v>100.004</v>
      </c>
      <c r="E17" s="85">
        <v>99.004999999999995</v>
      </c>
      <c r="F17" s="85">
        <f t="shared" ref="F17:F25" si="1">SUM(D17,E17)</f>
        <v>199.00900000000001</v>
      </c>
      <c r="G17" s="16">
        <v>8</v>
      </c>
      <c r="H17" s="85">
        <v>1193.0340000000001</v>
      </c>
      <c r="I17" s="17">
        <v>50</v>
      </c>
    </row>
    <row r="18" spans="1:9" ht="15.75" customHeight="1" x14ac:dyDescent="0.3">
      <c r="A18" s="18">
        <v>7</v>
      </c>
      <c r="B18" s="19" t="s">
        <v>481</v>
      </c>
      <c r="C18" s="19" t="s">
        <v>482</v>
      </c>
      <c r="D18" s="86">
        <v>100.003</v>
      </c>
      <c r="E18" s="86">
        <v>100</v>
      </c>
      <c r="F18" s="86">
        <f t="shared" si="1"/>
        <v>200.00299999999999</v>
      </c>
      <c r="G18" s="21">
        <v>9</v>
      </c>
      <c r="H18" s="86">
        <v>1190.027</v>
      </c>
      <c r="I18" s="22">
        <v>42</v>
      </c>
    </row>
    <row r="19" spans="1:9" ht="15.75" customHeight="1" x14ac:dyDescent="0.3">
      <c r="A19" s="18">
        <v>2</v>
      </c>
      <c r="B19" s="19" t="s">
        <v>285</v>
      </c>
      <c r="C19" s="19" t="s">
        <v>105</v>
      </c>
      <c r="D19" s="86">
        <v>100.001</v>
      </c>
      <c r="E19" s="86">
        <v>98.001000000000005</v>
      </c>
      <c r="F19" s="86">
        <f t="shared" si="1"/>
        <v>198.00200000000001</v>
      </c>
      <c r="G19" s="21">
        <v>7</v>
      </c>
      <c r="H19" s="86">
        <v>1185.0219999999999</v>
      </c>
      <c r="I19" s="22">
        <v>35</v>
      </c>
    </row>
    <row r="20" spans="1:9" ht="15.75" customHeight="1" x14ac:dyDescent="0.3">
      <c r="A20" s="18">
        <v>4</v>
      </c>
      <c r="B20" s="19" t="s">
        <v>483</v>
      </c>
      <c r="C20" s="19" t="s">
        <v>482</v>
      </c>
      <c r="D20" s="86">
        <v>100.002</v>
      </c>
      <c r="E20" s="86">
        <v>97.001999999999995</v>
      </c>
      <c r="F20" s="86">
        <f t="shared" si="1"/>
        <v>197.00399999999999</v>
      </c>
      <c r="G20" s="21">
        <v>5</v>
      </c>
      <c r="H20" s="86">
        <v>1183.0149999999999</v>
      </c>
      <c r="I20" s="22">
        <v>33</v>
      </c>
    </row>
    <row r="21" spans="1:9" ht="15.75" customHeight="1" x14ac:dyDescent="0.3">
      <c r="A21" s="18">
        <v>1</v>
      </c>
      <c r="B21" s="19" t="s">
        <v>484</v>
      </c>
      <c r="C21" s="19" t="s">
        <v>34</v>
      </c>
      <c r="D21" s="90">
        <v>98</v>
      </c>
      <c r="E21" s="86">
        <v>96</v>
      </c>
      <c r="F21" s="86">
        <f t="shared" si="1"/>
        <v>194</v>
      </c>
      <c r="G21" s="21">
        <v>2</v>
      </c>
      <c r="H21" s="86">
        <v>1164.018</v>
      </c>
      <c r="I21" s="24">
        <v>31</v>
      </c>
    </row>
    <row r="22" spans="1:9" ht="15.75" customHeight="1" x14ac:dyDescent="0.3">
      <c r="A22" s="18">
        <v>8</v>
      </c>
      <c r="B22" s="19" t="s">
        <v>33</v>
      </c>
      <c r="C22" s="19" t="s">
        <v>34</v>
      </c>
      <c r="D22" s="86">
        <v>98.001000000000005</v>
      </c>
      <c r="E22" s="86">
        <v>97.001999999999995</v>
      </c>
      <c r="F22" s="86">
        <f t="shared" si="1"/>
        <v>195.00299999999999</v>
      </c>
      <c r="G22" s="21">
        <v>3</v>
      </c>
      <c r="H22" s="86">
        <v>1177.0199999999998</v>
      </c>
      <c r="I22" s="22">
        <v>26</v>
      </c>
    </row>
    <row r="23" spans="1:9" ht="15.75" customHeight="1" x14ac:dyDescent="0.3">
      <c r="A23" s="18">
        <v>9</v>
      </c>
      <c r="B23" s="19" t="s">
        <v>485</v>
      </c>
      <c r="C23" s="19" t="s">
        <v>79</v>
      </c>
      <c r="D23" s="86">
        <v>99.003</v>
      </c>
      <c r="E23" s="86">
        <v>98.004000000000005</v>
      </c>
      <c r="F23" s="86">
        <f t="shared" si="1"/>
        <v>197.00700000000001</v>
      </c>
      <c r="G23" s="21">
        <v>6</v>
      </c>
      <c r="H23" s="86">
        <v>1166.019</v>
      </c>
      <c r="I23" s="22">
        <v>25</v>
      </c>
    </row>
    <row r="24" spans="1:9" ht="15.75" customHeight="1" x14ac:dyDescent="0.3">
      <c r="A24" s="18">
        <v>6</v>
      </c>
      <c r="B24" s="19" t="s">
        <v>486</v>
      </c>
      <c r="C24" s="19" t="s">
        <v>430</v>
      </c>
      <c r="D24" s="86">
        <v>99.001000000000005</v>
      </c>
      <c r="E24" s="86">
        <v>98</v>
      </c>
      <c r="F24" s="86">
        <f t="shared" si="1"/>
        <v>197.001</v>
      </c>
      <c r="G24" s="21">
        <v>4</v>
      </c>
      <c r="H24" s="86">
        <v>1172.0179999999998</v>
      </c>
      <c r="I24" s="22">
        <v>23</v>
      </c>
    </row>
    <row r="25" spans="1:9" ht="15.75" customHeight="1" x14ac:dyDescent="0.3">
      <c r="A25" s="25">
        <v>5</v>
      </c>
      <c r="B25" s="26" t="s">
        <v>194</v>
      </c>
      <c r="C25" s="26" t="s">
        <v>487</v>
      </c>
      <c r="D25" s="44" t="s">
        <v>41</v>
      </c>
      <c r="E25" s="87"/>
      <c r="F25" s="87">
        <f t="shared" si="1"/>
        <v>0</v>
      </c>
      <c r="G25" s="28">
        <v>0</v>
      </c>
      <c r="H25" s="87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488</v>
      </c>
      <c r="E27" s="9" t="s">
        <v>489</v>
      </c>
      <c r="F27" s="8"/>
      <c r="G27" s="8"/>
      <c r="H27" s="8"/>
      <c r="I27" s="8"/>
    </row>
    <row r="28" spans="1:9" ht="15.75" customHeight="1" x14ac:dyDescent="0.3">
      <c r="A28" s="80">
        <v>2</v>
      </c>
      <c r="B28" s="11" t="s">
        <v>9</v>
      </c>
      <c r="C28" s="81" t="s">
        <v>10</v>
      </c>
      <c r="D28" s="52"/>
      <c r="E28" s="83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15" t="s">
        <v>490</v>
      </c>
      <c r="C29" s="15" t="s">
        <v>47</v>
      </c>
      <c r="D29" s="85">
        <v>99.001000000000005</v>
      </c>
      <c r="E29" s="85">
        <v>99</v>
      </c>
      <c r="F29" s="85">
        <f t="shared" ref="F29:F37" si="2">SUM(D29,E29)</f>
        <v>198.001</v>
      </c>
      <c r="G29" s="16">
        <v>6</v>
      </c>
      <c r="H29" s="85">
        <v>1195.02</v>
      </c>
      <c r="I29" s="17">
        <v>49</v>
      </c>
    </row>
    <row r="30" spans="1:9" ht="15.75" customHeight="1" x14ac:dyDescent="0.3">
      <c r="A30" s="18">
        <v>1</v>
      </c>
      <c r="B30" s="19" t="s">
        <v>491</v>
      </c>
      <c r="C30" s="19" t="s">
        <v>317</v>
      </c>
      <c r="D30" s="86">
        <v>100.004</v>
      </c>
      <c r="E30" s="86">
        <v>100.002</v>
      </c>
      <c r="F30" s="86">
        <f t="shared" si="2"/>
        <v>200.006</v>
      </c>
      <c r="G30" s="21">
        <v>9</v>
      </c>
      <c r="H30" s="86">
        <v>1197.0250000000001</v>
      </c>
      <c r="I30" s="24">
        <v>48</v>
      </c>
    </row>
    <row r="31" spans="1:9" ht="15.75" customHeight="1" x14ac:dyDescent="0.3">
      <c r="A31" s="18">
        <v>9</v>
      </c>
      <c r="B31" s="19" t="s">
        <v>492</v>
      </c>
      <c r="C31" s="19" t="s">
        <v>426</v>
      </c>
      <c r="D31" s="86">
        <v>100.001</v>
      </c>
      <c r="E31" s="86">
        <v>98.001000000000005</v>
      </c>
      <c r="F31" s="86">
        <f t="shared" si="2"/>
        <v>198.00200000000001</v>
      </c>
      <c r="G31" s="21">
        <v>7</v>
      </c>
      <c r="H31" s="86">
        <v>1186.0160000000001</v>
      </c>
      <c r="I31" s="22">
        <v>38</v>
      </c>
    </row>
    <row r="32" spans="1:9" ht="15.75" customHeight="1" x14ac:dyDescent="0.3">
      <c r="A32" s="18">
        <v>7</v>
      </c>
      <c r="B32" s="19" t="s">
        <v>493</v>
      </c>
      <c r="C32" s="19" t="s">
        <v>101</v>
      </c>
      <c r="D32" s="86">
        <v>96</v>
      </c>
      <c r="E32" s="86">
        <v>95.001000000000005</v>
      </c>
      <c r="F32" s="86">
        <f t="shared" si="2"/>
        <v>191.001</v>
      </c>
      <c r="G32" s="21">
        <v>4</v>
      </c>
      <c r="H32" s="86">
        <v>1178.0170000000001</v>
      </c>
      <c r="I32" s="22">
        <v>33</v>
      </c>
    </row>
    <row r="33" spans="1:9" ht="15.75" customHeight="1" x14ac:dyDescent="0.3">
      <c r="A33" s="18">
        <v>4</v>
      </c>
      <c r="B33" s="19" t="s">
        <v>494</v>
      </c>
      <c r="C33" s="19" t="s">
        <v>101</v>
      </c>
      <c r="D33" s="86">
        <v>91.001000000000005</v>
      </c>
      <c r="E33" s="86">
        <v>88</v>
      </c>
      <c r="F33" s="86">
        <f t="shared" si="2"/>
        <v>179.001</v>
      </c>
      <c r="G33" s="21">
        <v>3</v>
      </c>
      <c r="H33" s="86">
        <v>1167.0119999999999</v>
      </c>
      <c r="I33" s="22">
        <v>32</v>
      </c>
    </row>
    <row r="34" spans="1:9" ht="15.75" customHeight="1" x14ac:dyDescent="0.3">
      <c r="A34" s="18">
        <v>5</v>
      </c>
      <c r="B34" s="19" t="s">
        <v>495</v>
      </c>
      <c r="C34" s="19" t="s">
        <v>496</v>
      </c>
      <c r="D34" s="86">
        <v>99.004000000000005</v>
      </c>
      <c r="E34" s="86">
        <v>99.003</v>
      </c>
      <c r="F34" s="86">
        <f t="shared" si="2"/>
        <v>198.00700000000001</v>
      </c>
      <c r="G34" s="21">
        <v>8</v>
      </c>
      <c r="H34" s="86">
        <v>1178.0229999999999</v>
      </c>
      <c r="I34" s="22">
        <v>29</v>
      </c>
    </row>
    <row r="35" spans="1:9" ht="15.75" customHeight="1" x14ac:dyDescent="0.3">
      <c r="A35" s="18">
        <v>3</v>
      </c>
      <c r="B35" s="19" t="s">
        <v>497</v>
      </c>
      <c r="C35" s="19" t="s">
        <v>184</v>
      </c>
      <c r="D35" s="86">
        <v>99.001000000000005</v>
      </c>
      <c r="E35" s="86">
        <v>98.004000000000005</v>
      </c>
      <c r="F35" s="86">
        <f t="shared" si="2"/>
        <v>197.005</v>
      </c>
      <c r="G35" s="21">
        <v>5</v>
      </c>
      <c r="H35" s="86">
        <v>1174.0219999999999</v>
      </c>
      <c r="I35" s="22">
        <v>24</v>
      </c>
    </row>
    <row r="36" spans="1:9" ht="15.75" customHeight="1" x14ac:dyDescent="0.3">
      <c r="A36" s="18">
        <v>6</v>
      </c>
      <c r="B36" s="19" t="s">
        <v>498</v>
      </c>
      <c r="C36" s="19" t="s">
        <v>90</v>
      </c>
      <c r="D36" s="86" t="s">
        <v>45</v>
      </c>
      <c r="E36" s="86"/>
      <c r="F36" s="86">
        <f t="shared" si="2"/>
        <v>0</v>
      </c>
      <c r="G36" s="21">
        <v>0</v>
      </c>
      <c r="H36" s="86">
        <v>0</v>
      </c>
      <c r="I36" s="22">
        <v>0</v>
      </c>
    </row>
    <row r="37" spans="1:9" ht="15.75" customHeight="1" x14ac:dyDescent="0.3">
      <c r="A37" s="25">
        <v>8</v>
      </c>
      <c r="B37" s="26" t="s">
        <v>499</v>
      </c>
      <c r="C37" s="26" t="s">
        <v>387</v>
      </c>
      <c r="D37" s="87" t="s">
        <v>41</v>
      </c>
      <c r="E37" s="87"/>
      <c r="F37" s="87">
        <f t="shared" si="2"/>
        <v>0</v>
      </c>
      <c r="G37" s="28">
        <v>0</v>
      </c>
      <c r="H37" s="87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500</v>
      </c>
      <c r="E39" s="9" t="s">
        <v>501</v>
      </c>
      <c r="F39" s="8"/>
      <c r="G39" s="8"/>
      <c r="H39" s="8"/>
      <c r="I39" s="8"/>
    </row>
    <row r="40" spans="1:9" ht="15.75" customHeight="1" x14ac:dyDescent="0.3">
      <c r="A40" s="80">
        <v>2</v>
      </c>
      <c r="B40" s="11" t="s">
        <v>9</v>
      </c>
      <c r="C40" s="81" t="s">
        <v>10</v>
      </c>
      <c r="D40" s="52"/>
      <c r="E40" s="83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502</v>
      </c>
      <c r="C41" s="15" t="s">
        <v>184</v>
      </c>
      <c r="D41" s="85">
        <v>100</v>
      </c>
      <c r="E41" s="85">
        <v>99.004000000000005</v>
      </c>
      <c r="F41" s="85">
        <f t="shared" ref="F41:F49" si="3">SUM(D41,E41)</f>
        <v>199.00400000000002</v>
      </c>
      <c r="G41" s="16">
        <v>8</v>
      </c>
      <c r="H41" s="85">
        <v>1194.0239999999999</v>
      </c>
      <c r="I41" s="17">
        <v>47</v>
      </c>
    </row>
    <row r="42" spans="1:9" ht="15.75" customHeight="1" x14ac:dyDescent="0.3">
      <c r="A42" s="18">
        <v>8</v>
      </c>
      <c r="B42" s="19" t="s">
        <v>503</v>
      </c>
      <c r="C42" s="19" t="s">
        <v>482</v>
      </c>
      <c r="D42" s="86">
        <v>100.002</v>
      </c>
      <c r="E42" s="86">
        <v>99.003</v>
      </c>
      <c r="F42" s="86">
        <f t="shared" si="3"/>
        <v>199.005</v>
      </c>
      <c r="G42" s="21">
        <v>9</v>
      </c>
      <c r="H42" s="86">
        <v>1191.0250000000001</v>
      </c>
      <c r="I42" s="22">
        <v>43</v>
      </c>
    </row>
    <row r="43" spans="1:9" ht="15.75" customHeight="1" x14ac:dyDescent="0.3">
      <c r="A43" s="18">
        <v>9</v>
      </c>
      <c r="B43" s="19" t="s">
        <v>504</v>
      </c>
      <c r="C43" s="19" t="s">
        <v>160</v>
      </c>
      <c r="D43" s="86">
        <v>100.002</v>
      </c>
      <c r="E43" s="86">
        <v>97.001999999999995</v>
      </c>
      <c r="F43" s="86">
        <f t="shared" si="3"/>
        <v>197.00399999999999</v>
      </c>
      <c r="G43" s="21">
        <v>6</v>
      </c>
      <c r="H43" s="86">
        <v>1190.0249999999999</v>
      </c>
      <c r="I43" s="22">
        <v>41</v>
      </c>
    </row>
    <row r="44" spans="1:9" ht="15.75" customHeight="1" x14ac:dyDescent="0.3">
      <c r="A44" s="18">
        <v>3</v>
      </c>
      <c r="B44" s="19" t="s">
        <v>505</v>
      </c>
      <c r="C44" s="19" t="s">
        <v>482</v>
      </c>
      <c r="D44" s="86">
        <v>100.001</v>
      </c>
      <c r="E44" s="86">
        <v>99</v>
      </c>
      <c r="F44" s="86">
        <f t="shared" si="3"/>
        <v>199.001</v>
      </c>
      <c r="G44" s="21">
        <v>7</v>
      </c>
      <c r="H44" s="86">
        <v>1184.0169999999998</v>
      </c>
      <c r="I44" s="22">
        <v>31</v>
      </c>
    </row>
    <row r="45" spans="1:9" ht="15.75" customHeight="1" x14ac:dyDescent="0.3">
      <c r="A45" s="18">
        <v>6</v>
      </c>
      <c r="B45" s="19" t="s">
        <v>506</v>
      </c>
      <c r="C45" s="19" t="s">
        <v>23</v>
      </c>
      <c r="D45" s="86">
        <v>99.001999999999995</v>
      </c>
      <c r="E45" s="86">
        <v>98</v>
      </c>
      <c r="F45" s="86">
        <f t="shared" si="3"/>
        <v>197.00200000000001</v>
      </c>
      <c r="G45" s="21">
        <v>5</v>
      </c>
      <c r="H45" s="86">
        <v>1180.0129999999999</v>
      </c>
      <c r="I45" s="22">
        <v>30</v>
      </c>
    </row>
    <row r="46" spans="1:9" ht="15.75" customHeight="1" x14ac:dyDescent="0.3">
      <c r="A46" s="18">
        <v>1</v>
      </c>
      <c r="B46" s="19" t="s">
        <v>507</v>
      </c>
      <c r="C46" s="19" t="s">
        <v>105</v>
      </c>
      <c r="D46" s="86">
        <v>98</v>
      </c>
      <c r="E46" s="86">
        <v>97.001000000000005</v>
      </c>
      <c r="F46" s="86">
        <f t="shared" si="3"/>
        <v>195.001</v>
      </c>
      <c r="G46" s="21">
        <v>3</v>
      </c>
      <c r="H46" s="86">
        <v>1177.0159999999998</v>
      </c>
      <c r="I46" s="24">
        <v>30</v>
      </c>
    </row>
    <row r="47" spans="1:9" ht="15.75" customHeight="1" x14ac:dyDescent="0.3">
      <c r="A47" s="18">
        <v>4</v>
      </c>
      <c r="B47" s="19" t="s">
        <v>508</v>
      </c>
      <c r="C47" s="19" t="s">
        <v>430</v>
      </c>
      <c r="D47" s="86">
        <v>99.001999999999995</v>
      </c>
      <c r="E47" s="86">
        <v>97</v>
      </c>
      <c r="F47" s="86">
        <f t="shared" si="3"/>
        <v>196.00200000000001</v>
      </c>
      <c r="G47" s="21">
        <v>4</v>
      </c>
      <c r="H47" s="86">
        <v>1179.0149999999999</v>
      </c>
      <c r="I47" s="22">
        <v>27</v>
      </c>
    </row>
    <row r="48" spans="1:9" ht="15.75" customHeight="1" x14ac:dyDescent="0.3">
      <c r="A48" s="18">
        <v>7</v>
      </c>
      <c r="B48" s="19" t="s">
        <v>509</v>
      </c>
      <c r="C48" s="19" t="s">
        <v>387</v>
      </c>
      <c r="D48" s="86" t="s">
        <v>45</v>
      </c>
      <c r="E48" s="86"/>
      <c r="F48" s="86">
        <f t="shared" si="3"/>
        <v>0</v>
      </c>
      <c r="G48" s="21">
        <v>0</v>
      </c>
      <c r="H48" s="86">
        <v>778.0100000000001</v>
      </c>
      <c r="I48" s="22">
        <v>11</v>
      </c>
    </row>
    <row r="49" spans="1:9" ht="15.75" customHeight="1" x14ac:dyDescent="0.3">
      <c r="A49" s="25">
        <v>2</v>
      </c>
      <c r="B49" s="26" t="s">
        <v>510</v>
      </c>
      <c r="C49" s="26" t="s">
        <v>101</v>
      </c>
      <c r="D49" s="87">
        <v>95</v>
      </c>
      <c r="E49" s="87">
        <v>94</v>
      </c>
      <c r="F49" s="87">
        <f t="shared" si="3"/>
        <v>189</v>
      </c>
      <c r="G49" s="28">
        <v>2</v>
      </c>
      <c r="H49" s="87">
        <v>955.0139999999999</v>
      </c>
      <c r="I49" s="29">
        <v>8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511</v>
      </c>
      <c r="E51" s="9" t="s">
        <v>512</v>
      </c>
      <c r="F51" s="8"/>
      <c r="G51" s="8"/>
      <c r="H51" s="8"/>
      <c r="I51" s="8"/>
    </row>
    <row r="52" spans="1:9" ht="15.75" customHeight="1" x14ac:dyDescent="0.3">
      <c r="A52" s="80">
        <v>2</v>
      </c>
      <c r="B52" s="11" t="s">
        <v>9</v>
      </c>
      <c r="C52" s="81" t="s">
        <v>10</v>
      </c>
      <c r="D52" s="52"/>
      <c r="E52" s="83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3</v>
      </c>
      <c r="B53" s="15" t="s">
        <v>513</v>
      </c>
      <c r="C53" s="15" t="s">
        <v>387</v>
      </c>
      <c r="D53" s="85">
        <v>100.004</v>
      </c>
      <c r="E53" s="85">
        <v>99.001999999999995</v>
      </c>
      <c r="F53" s="85">
        <f t="shared" ref="F53:F61" si="4">SUM(D53,E53)</f>
        <v>199.006</v>
      </c>
      <c r="G53" s="16">
        <v>9</v>
      </c>
      <c r="H53" s="85">
        <v>1185.0229999999999</v>
      </c>
      <c r="I53" s="17">
        <v>43</v>
      </c>
    </row>
    <row r="54" spans="1:9" ht="15.75" customHeight="1" x14ac:dyDescent="0.3">
      <c r="A54" s="18">
        <v>4</v>
      </c>
      <c r="B54" s="19" t="s">
        <v>514</v>
      </c>
      <c r="C54" s="19" t="s">
        <v>430</v>
      </c>
      <c r="D54" s="86">
        <v>99.001999999999995</v>
      </c>
      <c r="E54" s="86">
        <v>98.001999999999995</v>
      </c>
      <c r="F54" s="86">
        <f t="shared" si="4"/>
        <v>197.00399999999999</v>
      </c>
      <c r="G54" s="21">
        <v>6</v>
      </c>
      <c r="H54" s="86">
        <v>1184.029</v>
      </c>
      <c r="I54" s="22">
        <v>42</v>
      </c>
    </row>
    <row r="55" spans="1:9" ht="15.75" customHeight="1" x14ac:dyDescent="0.3">
      <c r="A55" s="18">
        <v>6</v>
      </c>
      <c r="B55" s="19" t="s">
        <v>515</v>
      </c>
      <c r="C55" s="19" t="s">
        <v>101</v>
      </c>
      <c r="D55" s="86">
        <v>98.001000000000005</v>
      </c>
      <c r="E55" s="86">
        <v>97.001999999999995</v>
      </c>
      <c r="F55" s="86">
        <f t="shared" si="4"/>
        <v>195.00299999999999</v>
      </c>
      <c r="G55" s="21">
        <v>3</v>
      </c>
      <c r="H55" s="86">
        <v>1182.018</v>
      </c>
      <c r="I55" s="22">
        <v>37</v>
      </c>
    </row>
    <row r="56" spans="1:9" ht="15.75" customHeight="1" x14ac:dyDescent="0.3">
      <c r="A56" s="18">
        <v>8</v>
      </c>
      <c r="B56" s="19" t="s">
        <v>516</v>
      </c>
      <c r="C56" s="19" t="s">
        <v>23</v>
      </c>
      <c r="D56" s="86">
        <v>100</v>
      </c>
      <c r="E56" s="86">
        <v>99.001999999999995</v>
      </c>
      <c r="F56" s="86">
        <f t="shared" si="4"/>
        <v>199.00200000000001</v>
      </c>
      <c r="G56" s="21">
        <v>8</v>
      </c>
      <c r="H56" s="86">
        <v>986.01599999999985</v>
      </c>
      <c r="I56" s="22">
        <v>31</v>
      </c>
    </row>
    <row r="57" spans="1:9" ht="15.75" customHeight="1" x14ac:dyDescent="0.3">
      <c r="A57" s="18">
        <v>5</v>
      </c>
      <c r="B57" s="19" t="s">
        <v>179</v>
      </c>
      <c r="C57" s="19" t="s">
        <v>16</v>
      </c>
      <c r="D57" s="86">
        <v>99.001999999999995</v>
      </c>
      <c r="E57" s="86">
        <v>99.001000000000005</v>
      </c>
      <c r="F57" s="86">
        <f t="shared" si="4"/>
        <v>198.00299999999999</v>
      </c>
      <c r="G57" s="21">
        <v>7</v>
      </c>
      <c r="H57" s="86">
        <v>1172.0170000000001</v>
      </c>
      <c r="I57" s="22">
        <v>28</v>
      </c>
    </row>
    <row r="58" spans="1:9" ht="15.75" customHeight="1" x14ac:dyDescent="0.3">
      <c r="A58" s="18">
        <v>7</v>
      </c>
      <c r="B58" s="19" t="s">
        <v>517</v>
      </c>
      <c r="C58" s="19" t="s">
        <v>387</v>
      </c>
      <c r="D58" s="86">
        <v>100.001</v>
      </c>
      <c r="E58" s="86">
        <v>97.001000000000005</v>
      </c>
      <c r="F58" s="86">
        <f t="shared" si="4"/>
        <v>197.00200000000001</v>
      </c>
      <c r="G58" s="21">
        <v>4</v>
      </c>
      <c r="H58" s="86">
        <v>1171.0170000000001</v>
      </c>
      <c r="I58" s="22">
        <v>28</v>
      </c>
    </row>
    <row r="59" spans="1:9" ht="15.75" customHeight="1" x14ac:dyDescent="0.3">
      <c r="A59" s="18">
        <v>1</v>
      </c>
      <c r="B59" s="19" t="s">
        <v>518</v>
      </c>
      <c r="C59" s="19" t="s">
        <v>496</v>
      </c>
      <c r="D59" s="86">
        <v>98</v>
      </c>
      <c r="E59" s="86">
        <v>96</v>
      </c>
      <c r="F59" s="86">
        <f t="shared" si="4"/>
        <v>194</v>
      </c>
      <c r="G59" s="21">
        <v>2</v>
      </c>
      <c r="H59" s="86">
        <v>1165.011</v>
      </c>
      <c r="I59" s="24">
        <v>24</v>
      </c>
    </row>
    <row r="60" spans="1:9" ht="15.75" customHeight="1" x14ac:dyDescent="0.3">
      <c r="A60" s="18">
        <v>9</v>
      </c>
      <c r="B60" s="19" t="s">
        <v>519</v>
      </c>
      <c r="C60" s="19" t="s">
        <v>387</v>
      </c>
      <c r="D60" s="86">
        <v>99.003</v>
      </c>
      <c r="E60" s="86">
        <v>98.001000000000005</v>
      </c>
      <c r="F60" s="86">
        <f t="shared" si="4"/>
        <v>197.00400000000002</v>
      </c>
      <c r="G60" s="21">
        <v>6</v>
      </c>
      <c r="H60" s="86">
        <v>1152.009</v>
      </c>
      <c r="I60" s="22">
        <v>23</v>
      </c>
    </row>
    <row r="61" spans="1:9" ht="15.75" customHeight="1" x14ac:dyDescent="0.3">
      <c r="A61" s="25">
        <v>2</v>
      </c>
      <c r="B61" s="26" t="s">
        <v>520</v>
      </c>
      <c r="C61" s="26" t="s">
        <v>387</v>
      </c>
      <c r="D61" s="87" t="s">
        <v>45</v>
      </c>
      <c r="E61" s="87"/>
      <c r="F61" s="87">
        <f t="shared" si="4"/>
        <v>0</v>
      </c>
      <c r="G61" s="28">
        <v>0</v>
      </c>
      <c r="H61" s="87">
        <v>766.00800000000004</v>
      </c>
      <c r="I61" s="29">
        <v>14</v>
      </c>
    </row>
    <row r="62" spans="1:9" ht="15.75" customHeight="1" x14ac:dyDescent="0.3"/>
    <row r="63" spans="1:9" ht="15.75" customHeight="1" x14ac:dyDescent="0.3">
      <c r="B63" s="6" t="s">
        <v>463</v>
      </c>
      <c r="E63" s="36" t="s">
        <v>167</v>
      </c>
    </row>
    <row r="64" spans="1:9" ht="15.75" customHeight="1" x14ac:dyDescent="0.3">
      <c r="B64" s="6" t="s">
        <v>168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A72F85CF-94BA-4C1E-888C-C888087EA4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720D-18B1-4813-863F-5DEF0549218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521</v>
      </c>
      <c r="E3" s="9" t="s">
        <v>522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523</v>
      </c>
      <c r="C5" s="15" t="s">
        <v>430</v>
      </c>
      <c r="D5" s="88">
        <v>98.001999999999995</v>
      </c>
      <c r="E5" s="88">
        <v>95.001000000000005</v>
      </c>
      <c r="F5" s="85">
        <f t="shared" ref="F5:F13" si="0">SUM(D5,E5)</f>
        <v>193.00299999999999</v>
      </c>
      <c r="G5" s="16">
        <v>4</v>
      </c>
      <c r="H5" s="88">
        <v>1177.0239999999999</v>
      </c>
      <c r="I5" s="39">
        <v>45</v>
      </c>
    </row>
    <row r="6" spans="1:9" ht="15.75" customHeight="1" x14ac:dyDescent="0.3">
      <c r="A6" s="18">
        <v>3</v>
      </c>
      <c r="B6" s="19" t="s">
        <v>524</v>
      </c>
      <c r="C6" s="19" t="s">
        <v>496</v>
      </c>
      <c r="D6" s="89">
        <v>98</v>
      </c>
      <c r="E6" s="89">
        <v>96.001000000000005</v>
      </c>
      <c r="F6" s="86">
        <f t="shared" si="0"/>
        <v>194.001</v>
      </c>
      <c r="G6" s="21">
        <v>6</v>
      </c>
      <c r="H6" s="89">
        <v>1172.008</v>
      </c>
      <c r="I6" s="41">
        <v>42</v>
      </c>
    </row>
    <row r="7" spans="1:9" ht="15.75" customHeight="1" x14ac:dyDescent="0.3">
      <c r="A7" s="18">
        <v>7</v>
      </c>
      <c r="B7" s="19" t="s">
        <v>525</v>
      </c>
      <c r="C7" s="19" t="s">
        <v>184</v>
      </c>
      <c r="D7" s="89">
        <v>98.001999999999995</v>
      </c>
      <c r="E7" s="89">
        <v>95.001000000000005</v>
      </c>
      <c r="F7" s="86">
        <f t="shared" si="0"/>
        <v>193.00299999999999</v>
      </c>
      <c r="G7" s="21">
        <v>4</v>
      </c>
      <c r="H7" s="89">
        <v>1164.0169999999998</v>
      </c>
      <c r="I7" s="41">
        <v>38</v>
      </c>
    </row>
    <row r="8" spans="1:9" ht="15.75" customHeight="1" x14ac:dyDescent="0.3">
      <c r="A8" s="18">
        <v>1</v>
      </c>
      <c r="B8" s="19" t="s">
        <v>526</v>
      </c>
      <c r="C8" s="19" t="s">
        <v>527</v>
      </c>
      <c r="D8" s="86">
        <v>98.001999999999995</v>
      </c>
      <c r="E8" s="86">
        <v>97.001999999999995</v>
      </c>
      <c r="F8" s="86">
        <f t="shared" si="0"/>
        <v>195.00399999999999</v>
      </c>
      <c r="G8" s="21">
        <v>8</v>
      </c>
      <c r="H8" s="86">
        <v>1148.0119999999997</v>
      </c>
      <c r="I8" s="24">
        <v>31</v>
      </c>
    </row>
    <row r="9" spans="1:9" ht="15.75" customHeight="1" x14ac:dyDescent="0.3">
      <c r="A9" s="42">
        <v>6</v>
      </c>
      <c r="B9" s="19" t="s">
        <v>528</v>
      </c>
      <c r="C9" s="19" t="s">
        <v>323</v>
      </c>
      <c r="D9" s="89">
        <v>98.001999999999995</v>
      </c>
      <c r="E9" s="89">
        <v>98</v>
      </c>
      <c r="F9" s="86">
        <f t="shared" si="0"/>
        <v>196.00200000000001</v>
      </c>
      <c r="G9" s="21">
        <v>9</v>
      </c>
      <c r="H9" s="89">
        <v>1153.0130000000001</v>
      </c>
      <c r="I9" s="41">
        <v>30</v>
      </c>
    </row>
    <row r="10" spans="1:9" ht="15.75" customHeight="1" x14ac:dyDescent="0.3">
      <c r="A10" s="42">
        <v>8</v>
      </c>
      <c r="B10" s="19" t="s">
        <v>529</v>
      </c>
      <c r="C10" s="19" t="s">
        <v>426</v>
      </c>
      <c r="D10" s="89">
        <v>99.001000000000005</v>
      </c>
      <c r="E10" s="89">
        <v>94.001000000000005</v>
      </c>
      <c r="F10" s="86">
        <f t="shared" si="0"/>
        <v>193.00200000000001</v>
      </c>
      <c r="G10" s="21">
        <v>2</v>
      </c>
      <c r="H10" s="89">
        <v>1158.0140000000001</v>
      </c>
      <c r="I10" s="41">
        <v>28</v>
      </c>
    </row>
    <row r="11" spans="1:9" ht="15.75" customHeight="1" x14ac:dyDescent="0.3">
      <c r="A11" s="42">
        <v>2</v>
      </c>
      <c r="B11" s="19" t="s">
        <v>530</v>
      </c>
      <c r="C11" s="19" t="s">
        <v>34</v>
      </c>
      <c r="D11" s="89">
        <v>96.003</v>
      </c>
      <c r="E11" s="89">
        <v>96.001000000000005</v>
      </c>
      <c r="F11" s="86">
        <f t="shared" si="0"/>
        <v>192.00400000000002</v>
      </c>
      <c r="G11" s="21">
        <v>1</v>
      </c>
      <c r="H11" s="89">
        <v>1147.0120000000002</v>
      </c>
      <c r="I11" s="41">
        <v>24</v>
      </c>
    </row>
    <row r="12" spans="1:9" ht="15.75" customHeight="1" x14ac:dyDescent="0.3">
      <c r="A12" s="18">
        <v>9</v>
      </c>
      <c r="B12" s="19" t="s">
        <v>134</v>
      </c>
      <c r="C12" s="19" t="s">
        <v>59</v>
      </c>
      <c r="D12" s="89">
        <v>98.001000000000005</v>
      </c>
      <c r="E12" s="89">
        <v>97.001999999999995</v>
      </c>
      <c r="F12" s="86">
        <f t="shared" si="0"/>
        <v>195.00299999999999</v>
      </c>
      <c r="G12" s="21">
        <v>7</v>
      </c>
      <c r="H12" s="89">
        <v>1142.0119999999999</v>
      </c>
      <c r="I12" s="41">
        <v>22</v>
      </c>
    </row>
    <row r="13" spans="1:9" ht="15.75" customHeight="1" x14ac:dyDescent="0.3">
      <c r="A13" s="43">
        <v>4</v>
      </c>
      <c r="B13" s="26" t="s">
        <v>531</v>
      </c>
      <c r="C13" s="26" t="s">
        <v>94</v>
      </c>
      <c r="D13" s="91">
        <v>97.003</v>
      </c>
      <c r="E13" s="91">
        <v>96.001000000000005</v>
      </c>
      <c r="F13" s="87">
        <f t="shared" si="0"/>
        <v>193.00400000000002</v>
      </c>
      <c r="G13" s="28">
        <v>5</v>
      </c>
      <c r="H13" s="91">
        <v>1114.0070000000001</v>
      </c>
      <c r="I13" s="45">
        <v>12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115</v>
      </c>
      <c r="C15" s="6" t="s">
        <v>532</v>
      </c>
      <c r="E15" s="9" t="s">
        <v>533</v>
      </c>
      <c r="F15" s="8"/>
      <c r="G15" s="8"/>
      <c r="H15" s="8"/>
      <c r="I15" s="8"/>
    </row>
    <row r="16" spans="1:9" ht="15.75" customHeight="1" x14ac:dyDescent="0.3">
      <c r="A16" s="8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534</v>
      </c>
      <c r="C17" s="15" t="s">
        <v>430</v>
      </c>
      <c r="D17" s="88">
        <v>99</v>
      </c>
      <c r="E17" s="88">
        <v>95.004999999999995</v>
      </c>
      <c r="F17" s="85">
        <f t="shared" ref="F17:F25" si="1">SUM(D17,E17)</f>
        <v>194.005</v>
      </c>
      <c r="G17" s="16">
        <v>6</v>
      </c>
      <c r="H17" s="88">
        <v>1174.0140000000001</v>
      </c>
      <c r="I17" s="39">
        <v>46</v>
      </c>
    </row>
    <row r="18" spans="1:9" ht="15.75" customHeight="1" x14ac:dyDescent="0.3">
      <c r="A18" s="42">
        <v>4</v>
      </c>
      <c r="B18" s="19" t="s">
        <v>535</v>
      </c>
      <c r="C18" s="19" t="s">
        <v>496</v>
      </c>
      <c r="D18" s="89">
        <v>99.001000000000005</v>
      </c>
      <c r="E18" s="89">
        <v>98.004000000000005</v>
      </c>
      <c r="F18" s="86">
        <f t="shared" si="1"/>
        <v>197.005</v>
      </c>
      <c r="G18" s="21">
        <v>8</v>
      </c>
      <c r="H18" s="89">
        <v>1169.0120000000002</v>
      </c>
      <c r="I18" s="41">
        <v>46</v>
      </c>
    </row>
    <row r="19" spans="1:9" ht="15.75" customHeight="1" x14ac:dyDescent="0.3">
      <c r="A19" s="42">
        <v>2</v>
      </c>
      <c r="B19" s="19" t="s">
        <v>536</v>
      </c>
      <c r="C19" s="19" t="s">
        <v>160</v>
      </c>
      <c r="D19" s="89">
        <v>99.001999999999995</v>
      </c>
      <c r="E19" s="89">
        <v>99</v>
      </c>
      <c r="F19" s="86">
        <f t="shared" si="1"/>
        <v>198.00200000000001</v>
      </c>
      <c r="G19" s="21">
        <v>9</v>
      </c>
      <c r="H19" s="89">
        <v>1167.0130000000001</v>
      </c>
      <c r="I19" s="41">
        <v>45</v>
      </c>
    </row>
    <row r="20" spans="1:9" ht="15.75" customHeight="1" x14ac:dyDescent="0.3">
      <c r="A20" s="18">
        <v>9</v>
      </c>
      <c r="B20" s="19" t="s">
        <v>537</v>
      </c>
      <c r="C20" s="19" t="s">
        <v>538</v>
      </c>
      <c r="D20" s="89">
        <v>99.001999999999995</v>
      </c>
      <c r="E20" s="89">
        <v>96.001999999999995</v>
      </c>
      <c r="F20" s="86">
        <f t="shared" si="1"/>
        <v>195.00399999999999</v>
      </c>
      <c r="G20" s="21">
        <v>7</v>
      </c>
      <c r="H20" s="89">
        <v>1163.018</v>
      </c>
      <c r="I20" s="41">
        <v>38</v>
      </c>
    </row>
    <row r="21" spans="1:9" ht="15.75" customHeight="1" x14ac:dyDescent="0.3">
      <c r="A21" s="42">
        <v>6</v>
      </c>
      <c r="B21" s="19" t="s">
        <v>539</v>
      </c>
      <c r="C21" s="19" t="s">
        <v>426</v>
      </c>
      <c r="D21" s="89">
        <v>97.001000000000005</v>
      </c>
      <c r="E21" s="89">
        <v>96.001000000000005</v>
      </c>
      <c r="F21" s="86">
        <f t="shared" si="1"/>
        <v>193.00200000000001</v>
      </c>
      <c r="G21" s="21">
        <v>5</v>
      </c>
      <c r="H21" s="89">
        <v>1154.009</v>
      </c>
      <c r="I21" s="41">
        <v>31</v>
      </c>
    </row>
    <row r="22" spans="1:9" ht="15.75" customHeight="1" x14ac:dyDescent="0.3">
      <c r="A22" s="18">
        <v>1</v>
      </c>
      <c r="B22" s="19" t="s">
        <v>308</v>
      </c>
      <c r="C22" s="19" t="s">
        <v>105</v>
      </c>
      <c r="D22" s="86">
        <v>93</v>
      </c>
      <c r="E22" s="86">
        <v>92</v>
      </c>
      <c r="F22" s="86">
        <f t="shared" si="1"/>
        <v>185</v>
      </c>
      <c r="G22" s="21">
        <v>3</v>
      </c>
      <c r="H22" s="86">
        <v>1143.009</v>
      </c>
      <c r="I22" s="24">
        <v>29</v>
      </c>
    </row>
    <row r="23" spans="1:9" ht="15.75" customHeight="1" x14ac:dyDescent="0.3">
      <c r="A23" s="18">
        <v>5</v>
      </c>
      <c r="B23" s="19" t="s">
        <v>540</v>
      </c>
      <c r="C23" s="19" t="s">
        <v>426</v>
      </c>
      <c r="D23" s="89">
        <v>93</v>
      </c>
      <c r="E23" s="89">
        <v>93</v>
      </c>
      <c r="F23" s="86">
        <f t="shared" si="1"/>
        <v>186</v>
      </c>
      <c r="G23" s="21">
        <v>4</v>
      </c>
      <c r="H23" s="89">
        <v>915.00399999999991</v>
      </c>
      <c r="I23" s="41">
        <v>13</v>
      </c>
    </row>
    <row r="24" spans="1:9" ht="15.75" customHeight="1" x14ac:dyDescent="0.3">
      <c r="A24" s="18">
        <v>3</v>
      </c>
      <c r="B24" s="19" t="s">
        <v>541</v>
      </c>
      <c r="C24" s="19" t="s">
        <v>542</v>
      </c>
      <c r="D24" s="89" t="s">
        <v>45</v>
      </c>
      <c r="E24" s="89"/>
      <c r="F24" s="86">
        <f t="shared" si="1"/>
        <v>0</v>
      </c>
      <c r="G24" s="21">
        <v>0</v>
      </c>
      <c r="H24" s="89">
        <v>561.00299999999993</v>
      </c>
      <c r="I24" s="41">
        <v>9</v>
      </c>
    </row>
    <row r="25" spans="1:9" ht="15.75" customHeight="1" x14ac:dyDescent="0.3">
      <c r="A25" s="43">
        <v>8</v>
      </c>
      <c r="B25" s="26" t="s">
        <v>543</v>
      </c>
      <c r="C25" s="26" t="s">
        <v>387</v>
      </c>
      <c r="D25" s="91" t="s">
        <v>41</v>
      </c>
      <c r="E25" s="91"/>
      <c r="F25" s="87">
        <f t="shared" si="1"/>
        <v>0</v>
      </c>
      <c r="G25" s="28">
        <v>0</v>
      </c>
      <c r="H25" s="91">
        <v>0</v>
      </c>
      <c r="I25" s="45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118</v>
      </c>
      <c r="C27" s="6" t="s">
        <v>544</v>
      </c>
      <c r="E27" s="9" t="s">
        <v>545</v>
      </c>
      <c r="F27" s="8"/>
      <c r="G27" s="8"/>
      <c r="H27" s="8"/>
      <c r="I27" s="8"/>
    </row>
    <row r="28" spans="1:9" ht="15.75" customHeight="1" x14ac:dyDescent="0.3">
      <c r="A28" s="80">
        <v>2</v>
      </c>
      <c r="B28" s="11" t="s">
        <v>9</v>
      </c>
      <c r="C28" s="81" t="s">
        <v>10</v>
      </c>
      <c r="D28" s="52"/>
      <c r="E28" s="83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546</v>
      </c>
      <c r="C29" s="15" t="s">
        <v>92</v>
      </c>
      <c r="D29" s="88">
        <v>93.001000000000005</v>
      </c>
      <c r="E29" s="88">
        <v>93</v>
      </c>
      <c r="F29" s="85">
        <f t="shared" ref="F29:F37" si="2">SUM(D29,E29)</f>
        <v>186.001</v>
      </c>
      <c r="G29" s="16">
        <v>4</v>
      </c>
      <c r="H29" s="88">
        <v>1171.0119999999999</v>
      </c>
      <c r="I29" s="39">
        <v>49</v>
      </c>
    </row>
    <row r="30" spans="1:9" ht="15.75" customHeight="1" x14ac:dyDescent="0.3">
      <c r="A30" s="42">
        <v>8</v>
      </c>
      <c r="B30" s="19" t="s">
        <v>547</v>
      </c>
      <c r="C30" s="19" t="s">
        <v>34</v>
      </c>
      <c r="D30" s="89">
        <v>97.001999999999995</v>
      </c>
      <c r="E30" s="89">
        <v>97.001000000000005</v>
      </c>
      <c r="F30" s="86">
        <f t="shared" si="2"/>
        <v>194.00299999999999</v>
      </c>
      <c r="G30" s="21">
        <v>9</v>
      </c>
      <c r="H30" s="89">
        <v>1159.0160000000001</v>
      </c>
      <c r="I30" s="41">
        <v>43</v>
      </c>
    </row>
    <row r="31" spans="1:9" ht="15.75" customHeight="1" x14ac:dyDescent="0.3">
      <c r="A31" s="18">
        <v>1</v>
      </c>
      <c r="B31" s="19" t="s">
        <v>548</v>
      </c>
      <c r="C31" s="19" t="s">
        <v>426</v>
      </c>
      <c r="D31" s="86">
        <v>96</v>
      </c>
      <c r="E31" s="86">
        <v>95.001000000000005</v>
      </c>
      <c r="F31" s="86">
        <f t="shared" si="2"/>
        <v>191.001</v>
      </c>
      <c r="G31" s="21">
        <v>6</v>
      </c>
      <c r="H31" s="86">
        <v>1143.008</v>
      </c>
      <c r="I31" s="24">
        <v>34</v>
      </c>
    </row>
    <row r="32" spans="1:9" ht="15.75" customHeight="1" x14ac:dyDescent="0.3">
      <c r="A32" s="18">
        <v>9</v>
      </c>
      <c r="B32" s="19" t="s">
        <v>549</v>
      </c>
      <c r="C32" s="19" t="s">
        <v>542</v>
      </c>
      <c r="D32" s="89">
        <v>98.001999999999995</v>
      </c>
      <c r="E32" s="89">
        <v>95.001000000000005</v>
      </c>
      <c r="F32" s="86">
        <f t="shared" si="2"/>
        <v>193.00299999999999</v>
      </c>
      <c r="G32" s="21">
        <v>7</v>
      </c>
      <c r="H32" s="89">
        <v>1147.0139999999999</v>
      </c>
      <c r="I32" s="41">
        <v>32</v>
      </c>
    </row>
    <row r="33" spans="1:9" ht="15.75" customHeight="1" x14ac:dyDescent="0.3">
      <c r="A33" s="18">
        <v>7</v>
      </c>
      <c r="B33" s="19" t="s">
        <v>550</v>
      </c>
      <c r="C33" s="19" t="s">
        <v>94</v>
      </c>
      <c r="D33" s="92">
        <v>93.001000000000005</v>
      </c>
      <c r="E33" s="92">
        <v>93</v>
      </c>
      <c r="F33" s="86">
        <f t="shared" si="2"/>
        <v>186.001</v>
      </c>
      <c r="G33" s="21">
        <v>4</v>
      </c>
      <c r="H33" s="89">
        <v>1126.008</v>
      </c>
      <c r="I33" s="41">
        <v>25</v>
      </c>
    </row>
    <row r="34" spans="1:9" ht="15.75" customHeight="1" x14ac:dyDescent="0.3">
      <c r="A34" s="42">
        <v>6</v>
      </c>
      <c r="B34" s="32" t="s">
        <v>551</v>
      </c>
      <c r="C34" s="19" t="s">
        <v>184</v>
      </c>
      <c r="D34" s="93">
        <v>88</v>
      </c>
      <c r="E34" s="93">
        <v>92</v>
      </c>
      <c r="F34" s="86">
        <f t="shared" si="2"/>
        <v>180</v>
      </c>
      <c r="G34" s="21">
        <v>2</v>
      </c>
      <c r="H34" s="89">
        <v>1125.008</v>
      </c>
      <c r="I34" s="41">
        <v>24</v>
      </c>
    </row>
    <row r="35" spans="1:9" ht="15.75" customHeight="1" x14ac:dyDescent="0.3">
      <c r="A35" s="42">
        <v>2</v>
      </c>
      <c r="B35" s="19" t="s">
        <v>552</v>
      </c>
      <c r="C35" s="19" t="s">
        <v>387</v>
      </c>
      <c r="D35" s="89">
        <v>97.003</v>
      </c>
      <c r="E35" s="89">
        <v>97</v>
      </c>
      <c r="F35" s="86">
        <f t="shared" si="2"/>
        <v>194.00299999999999</v>
      </c>
      <c r="G35" s="21">
        <v>9</v>
      </c>
      <c r="H35" s="89">
        <v>761.00700000000006</v>
      </c>
      <c r="I35" s="41">
        <v>24</v>
      </c>
    </row>
    <row r="36" spans="1:9" ht="15.75" customHeight="1" x14ac:dyDescent="0.3">
      <c r="A36" s="18">
        <v>5</v>
      </c>
      <c r="B36" s="32" t="s">
        <v>438</v>
      </c>
      <c r="C36" s="19" t="s">
        <v>184</v>
      </c>
      <c r="D36" s="94">
        <v>96.001000000000005</v>
      </c>
      <c r="E36" s="94">
        <v>93</v>
      </c>
      <c r="F36" s="86">
        <f t="shared" si="2"/>
        <v>189.001</v>
      </c>
      <c r="G36" s="21">
        <v>5</v>
      </c>
      <c r="H36" s="89">
        <v>942.00599999999986</v>
      </c>
      <c r="I36" s="41">
        <v>23</v>
      </c>
    </row>
    <row r="37" spans="1:9" ht="15.75" customHeight="1" x14ac:dyDescent="0.3">
      <c r="A37" s="43">
        <v>4</v>
      </c>
      <c r="B37" s="26" t="s">
        <v>357</v>
      </c>
      <c r="C37" s="26" t="s">
        <v>105</v>
      </c>
      <c r="D37" s="91">
        <v>89</v>
      </c>
      <c r="E37" s="91">
        <v>86</v>
      </c>
      <c r="F37" s="87">
        <f t="shared" si="2"/>
        <v>175</v>
      </c>
      <c r="G37" s="28">
        <v>1</v>
      </c>
      <c r="H37" s="91">
        <v>1098.002</v>
      </c>
      <c r="I37" s="45">
        <v>20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142</v>
      </c>
      <c r="C39" s="6" t="s">
        <v>553</v>
      </c>
      <c r="E39" s="9" t="s">
        <v>554</v>
      </c>
      <c r="F39" s="8"/>
      <c r="G39" s="8"/>
      <c r="H39" s="8"/>
      <c r="I39" s="8"/>
    </row>
    <row r="40" spans="1:9" ht="15.75" customHeight="1" x14ac:dyDescent="0.3">
      <c r="A40" s="80">
        <v>2</v>
      </c>
      <c r="B40" s="11" t="s">
        <v>9</v>
      </c>
      <c r="C40" s="81" t="s">
        <v>10</v>
      </c>
      <c r="D40" s="52"/>
      <c r="E40" s="83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6">
        <v>6</v>
      </c>
      <c r="B41" s="15" t="s">
        <v>555</v>
      </c>
      <c r="C41" s="15" t="s">
        <v>496</v>
      </c>
      <c r="D41" s="88">
        <v>98.003</v>
      </c>
      <c r="E41" s="88">
        <v>98.001000000000005</v>
      </c>
      <c r="F41" s="85">
        <f t="shared" ref="F41:F49" si="3">SUM(D41,E41)</f>
        <v>196.00400000000002</v>
      </c>
      <c r="G41" s="16">
        <v>9</v>
      </c>
      <c r="H41" s="88">
        <v>1165.018</v>
      </c>
      <c r="I41" s="39">
        <v>44</v>
      </c>
    </row>
    <row r="42" spans="1:9" ht="15.75" customHeight="1" x14ac:dyDescent="0.3">
      <c r="A42" s="42">
        <v>2</v>
      </c>
      <c r="B42" s="19" t="s">
        <v>556</v>
      </c>
      <c r="C42" s="19" t="s">
        <v>557</v>
      </c>
      <c r="D42" s="89">
        <v>95</v>
      </c>
      <c r="E42" s="89">
        <v>93.001999999999995</v>
      </c>
      <c r="F42" s="86">
        <f t="shared" si="3"/>
        <v>188.00200000000001</v>
      </c>
      <c r="G42" s="21">
        <v>4</v>
      </c>
      <c r="H42" s="89">
        <v>1164.0119999999999</v>
      </c>
      <c r="I42" s="41">
        <v>44</v>
      </c>
    </row>
    <row r="43" spans="1:9" ht="15.75" customHeight="1" x14ac:dyDescent="0.3">
      <c r="A43" s="18">
        <v>1</v>
      </c>
      <c r="B43" s="19" t="s">
        <v>226</v>
      </c>
      <c r="C43" s="19" t="s">
        <v>23</v>
      </c>
      <c r="D43" s="86">
        <v>99.001000000000005</v>
      </c>
      <c r="E43" s="86">
        <v>95</v>
      </c>
      <c r="F43" s="86">
        <f t="shared" si="3"/>
        <v>194.001</v>
      </c>
      <c r="G43" s="21">
        <v>8</v>
      </c>
      <c r="H43" s="86">
        <v>1158.0119999999999</v>
      </c>
      <c r="I43" s="24">
        <v>41</v>
      </c>
    </row>
    <row r="44" spans="1:9" ht="15.75" customHeight="1" x14ac:dyDescent="0.3">
      <c r="A44" s="18">
        <v>3</v>
      </c>
      <c r="B44" s="19" t="s">
        <v>558</v>
      </c>
      <c r="C44" s="19" t="s">
        <v>92</v>
      </c>
      <c r="D44" s="89">
        <v>96.001999999999995</v>
      </c>
      <c r="E44" s="89">
        <v>93</v>
      </c>
      <c r="F44" s="86">
        <f t="shared" si="3"/>
        <v>189.00200000000001</v>
      </c>
      <c r="G44" s="21">
        <v>5</v>
      </c>
      <c r="H44" s="89">
        <v>1141.009</v>
      </c>
      <c r="I44" s="41">
        <v>34</v>
      </c>
    </row>
    <row r="45" spans="1:9" ht="15.75" customHeight="1" x14ac:dyDescent="0.3">
      <c r="A45" s="42">
        <v>4</v>
      </c>
      <c r="B45" s="19" t="s">
        <v>559</v>
      </c>
      <c r="C45" s="19" t="s">
        <v>108</v>
      </c>
      <c r="D45" s="89">
        <v>98</v>
      </c>
      <c r="E45" s="89">
        <v>94.001000000000005</v>
      </c>
      <c r="F45" s="86">
        <f t="shared" si="3"/>
        <v>192.001</v>
      </c>
      <c r="G45" s="21">
        <v>6</v>
      </c>
      <c r="H45" s="89">
        <v>1146.011</v>
      </c>
      <c r="I45" s="41">
        <v>32</v>
      </c>
    </row>
    <row r="46" spans="1:9" ht="15.75" customHeight="1" x14ac:dyDescent="0.3">
      <c r="A46" s="18">
        <v>5</v>
      </c>
      <c r="B46" s="19" t="s">
        <v>560</v>
      </c>
      <c r="C46" s="19" t="s">
        <v>30</v>
      </c>
      <c r="D46" s="89">
        <v>98</v>
      </c>
      <c r="E46" s="89">
        <v>96</v>
      </c>
      <c r="F46" s="86">
        <f t="shared" si="3"/>
        <v>194</v>
      </c>
      <c r="G46" s="21">
        <v>7</v>
      </c>
      <c r="H46" s="89">
        <v>1139.0050000000001</v>
      </c>
      <c r="I46" s="41">
        <v>28</v>
      </c>
    </row>
    <row r="47" spans="1:9" ht="15.75" customHeight="1" x14ac:dyDescent="0.3">
      <c r="A47" s="18">
        <v>9</v>
      </c>
      <c r="B47" s="19" t="s">
        <v>561</v>
      </c>
      <c r="C47" s="19" t="s">
        <v>92</v>
      </c>
      <c r="D47" s="89">
        <v>95.001000000000005</v>
      </c>
      <c r="E47" s="89">
        <v>93</v>
      </c>
      <c r="F47" s="86">
        <f t="shared" si="3"/>
        <v>188.001</v>
      </c>
      <c r="G47" s="21">
        <v>3</v>
      </c>
      <c r="H47" s="89">
        <v>1130.008</v>
      </c>
      <c r="I47" s="41">
        <v>24</v>
      </c>
    </row>
    <row r="48" spans="1:9" ht="15.75" customHeight="1" x14ac:dyDescent="0.3">
      <c r="A48" s="18">
        <v>7</v>
      </c>
      <c r="B48" s="32" t="s">
        <v>562</v>
      </c>
      <c r="C48" s="19" t="s">
        <v>184</v>
      </c>
      <c r="D48" s="89">
        <v>89</v>
      </c>
      <c r="E48" s="89">
        <v>96.001000000000005</v>
      </c>
      <c r="F48" s="86">
        <f t="shared" si="3"/>
        <v>185.001</v>
      </c>
      <c r="G48" s="21">
        <v>2</v>
      </c>
      <c r="H48" s="89">
        <v>1111.0029999999999</v>
      </c>
      <c r="I48" s="41">
        <v>17</v>
      </c>
    </row>
    <row r="49" spans="1:9" ht="15.75" customHeight="1" x14ac:dyDescent="0.3">
      <c r="A49" s="43">
        <v>8</v>
      </c>
      <c r="B49" s="26" t="s">
        <v>563</v>
      </c>
      <c r="C49" s="26" t="s">
        <v>16</v>
      </c>
      <c r="D49" s="91" t="s">
        <v>45</v>
      </c>
      <c r="E49" s="91"/>
      <c r="F49" s="87">
        <f t="shared" si="3"/>
        <v>0</v>
      </c>
      <c r="G49" s="28">
        <v>0</v>
      </c>
      <c r="H49" s="91">
        <v>0</v>
      </c>
      <c r="I49" s="45">
        <v>0</v>
      </c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7"/>
      <c r="B51" s="8" t="s">
        <v>145</v>
      </c>
      <c r="C51" s="6" t="s">
        <v>564</v>
      </c>
      <c r="E51" s="9" t="s">
        <v>565</v>
      </c>
      <c r="F51" s="8"/>
      <c r="G51" s="8"/>
      <c r="H51" s="8"/>
      <c r="I51" s="8"/>
    </row>
    <row r="52" spans="1:9" ht="15.75" customHeight="1" x14ac:dyDescent="0.3">
      <c r="A52" s="80">
        <v>2</v>
      </c>
      <c r="B52" s="11" t="s">
        <v>9</v>
      </c>
      <c r="C52" s="81" t="s">
        <v>10</v>
      </c>
      <c r="D52" s="52"/>
      <c r="E52" s="83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6">
        <v>2</v>
      </c>
      <c r="B53" s="15" t="s">
        <v>566</v>
      </c>
      <c r="C53" s="15" t="s">
        <v>387</v>
      </c>
      <c r="D53" s="88">
        <v>99.001000000000005</v>
      </c>
      <c r="E53" s="88">
        <v>96.003</v>
      </c>
      <c r="F53" s="85">
        <f>SUM(D53,E53)</f>
        <v>195.00400000000002</v>
      </c>
      <c r="G53" s="16">
        <v>9</v>
      </c>
      <c r="H53" s="88">
        <v>1187.0259999999998</v>
      </c>
      <c r="I53" s="39">
        <v>54</v>
      </c>
    </row>
    <row r="54" spans="1:9" ht="15.75" customHeight="1" x14ac:dyDescent="0.3">
      <c r="A54" s="18">
        <v>7</v>
      </c>
      <c r="B54" s="19" t="s">
        <v>567</v>
      </c>
      <c r="C54" s="19" t="s">
        <v>474</v>
      </c>
      <c r="D54" s="89">
        <v>98</v>
      </c>
      <c r="E54" s="89">
        <v>94</v>
      </c>
      <c r="F54" s="86">
        <f>SUM(D54,E54)</f>
        <v>192</v>
      </c>
      <c r="G54" s="21">
        <v>8</v>
      </c>
      <c r="H54" s="89">
        <v>1154.0039999999999</v>
      </c>
      <c r="I54" s="41">
        <v>44</v>
      </c>
    </row>
    <row r="55" spans="1:9" ht="15.75" customHeight="1" x14ac:dyDescent="0.3">
      <c r="A55" s="18">
        <v>9</v>
      </c>
      <c r="B55" s="19" t="s">
        <v>568</v>
      </c>
      <c r="C55" s="19" t="s">
        <v>205</v>
      </c>
      <c r="D55" s="89">
        <v>98.004999999999995</v>
      </c>
      <c r="E55" s="89">
        <v>98.001000000000005</v>
      </c>
      <c r="F55" s="86">
        <f>SUM(D55,E55)-10</f>
        <v>186.006</v>
      </c>
      <c r="G55" s="21">
        <v>6</v>
      </c>
      <c r="H55" s="89">
        <v>1123.0160000000001</v>
      </c>
      <c r="I55" s="41">
        <v>37</v>
      </c>
    </row>
    <row r="56" spans="1:9" ht="15.75" customHeight="1" x14ac:dyDescent="0.3">
      <c r="A56" s="42">
        <v>4</v>
      </c>
      <c r="B56" s="19" t="s">
        <v>569</v>
      </c>
      <c r="C56" s="19" t="s">
        <v>323</v>
      </c>
      <c r="D56" s="89">
        <v>96.001999999999995</v>
      </c>
      <c r="E56" s="89">
        <v>92.001000000000005</v>
      </c>
      <c r="F56" s="86">
        <f t="shared" ref="F56:F61" si="4">SUM(D56,E56)</f>
        <v>188.00299999999999</v>
      </c>
      <c r="G56" s="21">
        <v>7</v>
      </c>
      <c r="H56" s="89">
        <v>1111.008</v>
      </c>
      <c r="I56" s="41">
        <v>35</v>
      </c>
    </row>
    <row r="57" spans="1:9" ht="15.75" customHeight="1" x14ac:dyDescent="0.3">
      <c r="A57" s="18">
        <v>3</v>
      </c>
      <c r="B57" s="19" t="s">
        <v>570</v>
      </c>
      <c r="C57" s="19" t="s">
        <v>92</v>
      </c>
      <c r="D57" s="89">
        <v>92</v>
      </c>
      <c r="E57" s="89">
        <v>92</v>
      </c>
      <c r="F57" s="86">
        <f t="shared" si="4"/>
        <v>184</v>
      </c>
      <c r="G57" s="21">
        <v>5</v>
      </c>
      <c r="H57" s="89">
        <v>1106.0029999999999</v>
      </c>
      <c r="I57" s="41">
        <v>34</v>
      </c>
    </row>
    <row r="58" spans="1:9" ht="15.75" customHeight="1" x14ac:dyDescent="0.3">
      <c r="A58" s="18">
        <v>5</v>
      </c>
      <c r="B58" s="19" t="s">
        <v>571</v>
      </c>
      <c r="C58" s="19" t="s">
        <v>94</v>
      </c>
      <c r="D58" s="89">
        <v>91.001000000000005</v>
      </c>
      <c r="E58" s="89">
        <v>91</v>
      </c>
      <c r="F58" s="86">
        <f t="shared" si="4"/>
        <v>182.001</v>
      </c>
      <c r="G58" s="21">
        <v>4</v>
      </c>
      <c r="H58" s="89">
        <v>1104.0029999999999</v>
      </c>
      <c r="I58" s="41">
        <v>30</v>
      </c>
    </row>
    <row r="59" spans="1:9" ht="15.75" customHeight="1" x14ac:dyDescent="0.3">
      <c r="A59" s="18">
        <v>1</v>
      </c>
      <c r="B59" s="19" t="s">
        <v>572</v>
      </c>
      <c r="C59" s="19" t="s">
        <v>34</v>
      </c>
      <c r="D59" s="86" t="s">
        <v>41</v>
      </c>
      <c r="E59" s="86"/>
      <c r="F59" s="86">
        <f t="shared" si="4"/>
        <v>0</v>
      </c>
      <c r="G59" s="21">
        <v>0</v>
      </c>
      <c r="H59" s="86">
        <v>0</v>
      </c>
      <c r="I59" s="24">
        <v>0</v>
      </c>
    </row>
    <row r="60" spans="1:9" ht="15.75" customHeight="1" x14ac:dyDescent="0.3">
      <c r="A60" s="42">
        <v>6</v>
      </c>
      <c r="B60" s="19" t="s">
        <v>573</v>
      </c>
      <c r="C60" s="19" t="s">
        <v>387</v>
      </c>
      <c r="D60" s="89" t="s">
        <v>41</v>
      </c>
      <c r="E60" s="89"/>
      <c r="F60" s="86">
        <f t="shared" si="4"/>
        <v>0</v>
      </c>
      <c r="G60" s="21">
        <v>0</v>
      </c>
      <c r="H60" s="89">
        <v>0</v>
      </c>
      <c r="I60" s="41">
        <v>0</v>
      </c>
    </row>
    <row r="61" spans="1:9" ht="15.75" customHeight="1" x14ac:dyDescent="0.3">
      <c r="A61" s="43">
        <v>8</v>
      </c>
      <c r="B61" s="26" t="s">
        <v>574</v>
      </c>
      <c r="C61" s="26" t="s">
        <v>538</v>
      </c>
      <c r="D61" s="91" t="s">
        <v>45</v>
      </c>
      <c r="E61" s="91"/>
      <c r="F61" s="87">
        <f t="shared" si="4"/>
        <v>0</v>
      </c>
      <c r="G61" s="28">
        <v>0</v>
      </c>
      <c r="H61" s="91">
        <v>0</v>
      </c>
      <c r="I61" s="45">
        <v>0</v>
      </c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6" t="s">
        <v>463</v>
      </c>
      <c r="E63" s="36" t="s">
        <v>167</v>
      </c>
      <c r="H63" s="37"/>
      <c r="I63" s="37"/>
    </row>
    <row r="64" spans="1:9" ht="15.75" customHeight="1" x14ac:dyDescent="0.3">
      <c r="A64" s="37"/>
      <c r="B64" s="6" t="s">
        <v>168</v>
      </c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1D8BDED5-A3F6-40B6-882A-634302AC99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FD3D-B494-47D1-B35B-37F039CA968B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169</v>
      </c>
      <c r="C3" s="6" t="s">
        <v>575</v>
      </c>
      <c r="E3" s="9" t="s">
        <v>576</v>
      </c>
      <c r="F3" s="8"/>
      <c r="G3" s="8"/>
      <c r="H3" s="8"/>
      <c r="I3" s="8"/>
    </row>
    <row r="4" spans="1:9" ht="15.75" customHeight="1" x14ac:dyDescent="0.3">
      <c r="A4" s="1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161</v>
      </c>
      <c r="C5" s="15" t="s">
        <v>94</v>
      </c>
      <c r="D5" s="95">
        <v>99.001000000000005</v>
      </c>
      <c r="E5" s="95">
        <v>97</v>
      </c>
      <c r="F5" s="85">
        <f t="shared" ref="F5:F13" si="0">SUM(D5,E5)</f>
        <v>196.001</v>
      </c>
      <c r="G5" s="16">
        <v>8</v>
      </c>
      <c r="H5" s="88">
        <v>1157.0069999999998</v>
      </c>
      <c r="I5" s="39">
        <v>46</v>
      </c>
    </row>
    <row r="6" spans="1:9" ht="15.75" customHeight="1" x14ac:dyDescent="0.3">
      <c r="A6" s="96">
        <v>4</v>
      </c>
      <c r="B6" s="19" t="s">
        <v>577</v>
      </c>
      <c r="C6" s="19" t="s">
        <v>542</v>
      </c>
      <c r="D6" s="97">
        <v>99.001999999999995</v>
      </c>
      <c r="E6" s="97">
        <v>98</v>
      </c>
      <c r="F6" s="86">
        <f t="shared" si="0"/>
        <v>197.00200000000001</v>
      </c>
      <c r="G6" s="21">
        <v>9</v>
      </c>
      <c r="H6" s="89">
        <v>1146.01</v>
      </c>
      <c r="I6" s="41">
        <v>45</v>
      </c>
    </row>
    <row r="7" spans="1:9" ht="15.75" customHeight="1" x14ac:dyDescent="0.3">
      <c r="A7" s="18">
        <v>1</v>
      </c>
      <c r="B7" s="19" t="s">
        <v>183</v>
      </c>
      <c r="C7" s="19" t="s">
        <v>184</v>
      </c>
      <c r="D7" s="86">
        <v>97</v>
      </c>
      <c r="E7" s="86">
        <v>97.001000000000005</v>
      </c>
      <c r="F7" s="86">
        <f t="shared" si="0"/>
        <v>194.001</v>
      </c>
      <c r="G7" s="21">
        <v>6</v>
      </c>
      <c r="H7" s="86">
        <v>1149.008</v>
      </c>
      <c r="I7" s="24">
        <v>43</v>
      </c>
    </row>
    <row r="8" spans="1:9" ht="15.75" customHeight="1" x14ac:dyDescent="0.3">
      <c r="A8" s="96">
        <v>2</v>
      </c>
      <c r="B8" s="19" t="s">
        <v>578</v>
      </c>
      <c r="C8" s="19" t="s">
        <v>542</v>
      </c>
      <c r="D8" s="97">
        <v>98.001999999999995</v>
      </c>
      <c r="E8" s="97">
        <v>97.001999999999995</v>
      </c>
      <c r="F8" s="86">
        <f t="shared" si="0"/>
        <v>195.00399999999999</v>
      </c>
      <c r="G8" s="21">
        <v>7</v>
      </c>
      <c r="H8" s="89">
        <v>1150.0129999999999</v>
      </c>
      <c r="I8" s="41">
        <v>41</v>
      </c>
    </row>
    <row r="9" spans="1:9" ht="15.75" customHeight="1" x14ac:dyDescent="0.3">
      <c r="A9" s="18">
        <v>7</v>
      </c>
      <c r="B9" s="19" t="s">
        <v>579</v>
      </c>
      <c r="C9" s="19" t="s">
        <v>557</v>
      </c>
      <c r="D9" s="97">
        <v>94</v>
      </c>
      <c r="E9" s="97">
        <v>98.001000000000005</v>
      </c>
      <c r="F9" s="86">
        <f t="shared" si="0"/>
        <v>192.001</v>
      </c>
      <c r="G9" s="21">
        <v>5</v>
      </c>
      <c r="H9" s="89">
        <v>1131.0079999999998</v>
      </c>
      <c r="I9" s="41">
        <v>32</v>
      </c>
    </row>
    <row r="10" spans="1:9" ht="15.75" customHeight="1" x14ac:dyDescent="0.3">
      <c r="A10" s="96">
        <v>8</v>
      </c>
      <c r="B10" s="19" t="s">
        <v>580</v>
      </c>
      <c r="C10" s="19" t="s">
        <v>542</v>
      </c>
      <c r="D10" s="97">
        <v>96.001000000000005</v>
      </c>
      <c r="E10" s="97">
        <v>92</v>
      </c>
      <c r="F10" s="86">
        <f t="shared" si="0"/>
        <v>188.001</v>
      </c>
      <c r="G10" s="21">
        <v>4</v>
      </c>
      <c r="H10" s="89">
        <v>1030.011</v>
      </c>
      <c r="I10" s="41">
        <v>28</v>
      </c>
    </row>
    <row r="11" spans="1:9" ht="15.75" customHeight="1" x14ac:dyDescent="0.3">
      <c r="A11" s="18">
        <v>9</v>
      </c>
      <c r="B11" s="19" t="s">
        <v>581</v>
      </c>
      <c r="C11" s="19" t="s">
        <v>92</v>
      </c>
      <c r="D11" s="97">
        <v>76</v>
      </c>
      <c r="E11" s="97">
        <v>88</v>
      </c>
      <c r="F11" s="86">
        <f t="shared" si="0"/>
        <v>164</v>
      </c>
      <c r="G11" s="21">
        <v>3</v>
      </c>
      <c r="H11" s="89">
        <v>1046.0039999999999</v>
      </c>
      <c r="I11" s="41">
        <v>19</v>
      </c>
    </row>
    <row r="12" spans="1:9" ht="15.75" customHeight="1" x14ac:dyDescent="0.3">
      <c r="A12" s="18">
        <v>3</v>
      </c>
      <c r="B12" s="19" t="s">
        <v>582</v>
      </c>
      <c r="C12" s="19" t="s">
        <v>57</v>
      </c>
      <c r="D12" s="97">
        <v>79</v>
      </c>
      <c r="E12" s="97">
        <v>83</v>
      </c>
      <c r="F12" s="86">
        <f t="shared" si="0"/>
        <v>162</v>
      </c>
      <c r="G12" s="21">
        <v>2</v>
      </c>
      <c r="H12" s="89">
        <v>944.00199999999995</v>
      </c>
      <c r="I12" s="41">
        <v>13</v>
      </c>
    </row>
    <row r="13" spans="1:9" ht="15.75" customHeight="1" x14ac:dyDescent="0.3">
      <c r="A13" s="98">
        <v>6</v>
      </c>
      <c r="B13" s="26" t="s">
        <v>583</v>
      </c>
      <c r="C13" s="26" t="s">
        <v>584</v>
      </c>
      <c r="D13" s="99" t="s">
        <v>45</v>
      </c>
      <c r="E13" s="99"/>
      <c r="F13" s="87">
        <f t="shared" si="0"/>
        <v>0</v>
      </c>
      <c r="G13" s="28">
        <v>0</v>
      </c>
      <c r="H13" s="91">
        <v>0</v>
      </c>
      <c r="I13" s="45">
        <v>0</v>
      </c>
    </row>
    <row r="14" spans="1:9" ht="15.75" customHeight="1" x14ac:dyDescent="0.3">
      <c r="A14" s="69"/>
      <c r="B14" s="69"/>
      <c r="C14" s="69"/>
      <c r="D14" s="69"/>
      <c r="E14" s="69"/>
      <c r="F14" s="69"/>
      <c r="G14" s="69"/>
      <c r="H14" s="69"/>
      <c r="I14" s="69"/>
    </row>
    <row r="15" spans="1:9" ht="15.75" customHeight="1" x14ac:dyDescent="0.3">
      <c r="A15" s="7"/>
      <c r="B15" s="8" t="s">
        <v>172</v>
      </c>
      <c r="C15" s="6" t="s">
        <v>401</v>
      </c>
      <c r="E15" s="9" t="s">
        <v>585</v>
      </c>
      <c r="F15" s="8"/>
      <c r="G15" s="8"/>
      <c r="H15" s="8"/>
      <c r="I15" s="8"/>
    </row>
    <row r="16" spans="1:9" ht="15.75" customHeight="1" x14ac:dyDescent="0.3">
      <c r="A16" s="1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00">
        <v>6</v>
      </c>
      <c r="B17" s="15" t="s">
        <v>586</v>
      </c>
      <c r="C17" s="15" t="s">
        <v>542</v>
      </c>
      <c r="D17" s="95">
        <v>98</v>
      </c>
      <c r="E17" s="95">
        <v>96.001999999999995</v>
      </c>
      <c r="F17" s="85">
        <f t="shared" ref="F17:F25" si="1">SUM(D17,E17)</f>
        <v>194.00200000000001</v>
      </c>
      <c r="G17" s="16">
        <v>9</v>
      </c>
      <c r="H17" s="88">
        <v>1163.0149999999999</v>
      </c>
      <c r="I17" s="39">
        <v>50</v>
      </c>
    </row>
    <row r="18" spans="1:9" ht="15.75" customHeight="1" x14ac:dyDescent="0.3">
      <c r="A18" s="96">
        <v>2</v>
      </c>
      <c r="B18" s="19" t="s">
        <v>587</v>
      </c>
      <c r="C18" s="19" t="s">
        <v>30</v>
      </c>
      <c r="D18" s="97">
        <v>93</v>
      </c>
      <c r="E18" s="97">
        <v>97.001000000000005</v>
      </c>
      <c r="F18" s="86">
        <f t="shared" si="1"/>
        <v>190.001</v>
      </c>
      <c r="G18" s="21">
        <v>7</v>
      </c>
      <c r="H18" s="89">
        <v>1134.0059999999999</v>
      </c>
      <c r="I18" s="41">
        <v>38</v>
      </c>
    </row>
    <row r="19" spans="1:9" ht="15.75" customHeight="1" x14ac:dyDescent="0.3">
      <c r="A19" s="96">
        <v>8</v>
      </c>
      <c r="B19" s="19" t="s">
        <v>588</v>
      </c>
      <c r="C19" s="19" t="s">
        <v>387</v>
      </c>
      <c r="D19" s="97" t="s">
        <v>45</v>
      </c>
      <c r="E19" s="97"/>
      <c r="F19" s="86">
        <f t="shared" si="1"/>
        <v>0</v>
      </c>
      <c r="G19" s="21">
        <v>0</v>
      </c>
      <c r="H19" s="89">
        <v>790.00900000000001</v>
      </c>
      <c r="I19" s="41">
        <v>36</v>
      </c>
    </row>
    <row r="20" spans="1:9" ht="15.75" customHeight="1" x14ac:dyDescent="0.3">
      <c r="A20" s="18">
        <v>3</v>
      </c>
      <c r="B20" s="19" t="s">
        <v>589</v>
      </c>
      <c r="C20" s="19" t="s">
        <v>317</v>
      </c>
      <c r="D20" s="97">
        <v>96.001000000000005</v>
      </c>
      <c r="E20" s="97">
        <v>95</v>
      </c>
      <c r="F20" s="86">
        <f t="shared" si="1"/>
        <v>191.001</v>
      </c>
      <c r="G20" s="21">
        <v>8</v>
      </c>
      <c r="H20" s="89">
        <v>1122.009</v>
      </c>
      <c r="I20" s="41">
        <v>34</v>
      </c>
    </row>
    <row r="21" spans="1:9" ht="15.75" customHeight="1" x14ac:dyDescent="0.3">
      <c r="A21" s="18">
        <v>9</v>
      </c>
      <c r="B21" s="19" t="s">
        <v>590</v>
      </c>
      <c r="C21" s="19" t="s">
        <v>184</v>
      </c>
      <c r="D21" s="97">
        <v>92</v>
      </c>
      <c r="E21" s="97">
        <v>92</v>
      </c>
      <c r="F21" s="86">
        <f t="shared" si="1"/>
        <v>184</v>
      </c>
      <c r="G21" s="21">
        <v>5</v>
      </c>
      <c r="H21" s="89">
        <v>941.00399999999991</v>
      </c>
      <c r="I21" s="41">
        <v>30</v>
      </c>
    </row>
    <row r="22" spans="1:9" ht="15.75" customHeight="1" x14ac:dyDescent="0.3">
      <c r="A22" s="18">
        <v>5</v>
      </c>
      <c r="B22" s="19" t="s">
        <v>591</v>
      </c>
      <c r="C22" s="19" t="s">
        <v>114</v>
      </c>
      <c r="D22" s="97">
        <v>93</v>
      </c>
      <c r="E22" s="97">
        <v>92.001000000000005</v>
      </c>
      <c r="F22" s="86">
        <f t="shared" si="1"/>
        <v>185.001</v>
      </c>
      <c r="G22" s="21">
        <v>6</v>
      </c>
      <c r="H22" s="89">
        <v>1110.0060000000001</v>
      </c>
      <c r="I22" s="41">
        <v>28</v>
      </c>
    </row>
    <row r="23" spans="1:9" ht="15.75" customHeight="1" x14ac:dyDescent="0.3">
      <c r="A23" s="96">
        <v>4</v>
      </c>
      <c r="B23" s="19" t="s">
        <v>592</v>
      </c>
      <c r="C23" s="19" t="s">
        <v>101</v>
      </c>
      <c r="D23" s="97">
        <v>89</v>
      </c>
      <c r="E23" s="97">
        <v>90</v>
      </c>
      <c r="F23" s="86">
        <f t="shared" si="1"/>
        <v>179</v>
      </c>
      <c r="G23" s="21">
        <v>4</v>
      </c>
      <c r="H23" s="89">
        <v>1101.0070000000001</v>
      </c>
      <c r="I23" s="41">
        <v>23</v>
      </c>
    </row>
    <row r="24" spans="1:9" ht="15.75" customHeight="1" x14ac:dyDescent="0.3">
      <c r="A24" s="18">
        <v>7</v>
      </c>
      <c r="B24" s="19" t="s">
        <v>593</v>
      </c>
      <c r="C24" s="19" t="s">
        <v>92</v>
      </c>
      <c r="D24" s="97">
        <v>90</v>
      </c>
      <c r="E24" s="97">
        <v>77</v>
      </c>
      <c r="F24" s="86">
        <f t="shared" si="1"/>
        <v>167</v>
      </c>
      <c r="G24" s="21">
        <v>2</v>
      </c>
      <c r="H24" s="89">
        <v>1043.0030000000002</v>
      </c>
      <c r="I24" s="41">
        <v>17</v>
      </c>
    </row>
    <row r="25" spans="1:9" ht="15.75" customHeight="1" x14ac:dyDescent="0.3">
      <c r="A25" s="25">
        <v>1</v>
      </c>
      <c r="B25" s="26" t="s">
        <v>594</v>
      </c>
      <c r="C25" s="26" t="s">
        <v>30</v>
      </c>
      <c r="D25" s="87">
        <v>85</v>
      </c>
      <c r="E25" s="87">
        <v>86.001000000000005</v>
      </c>
      <c r="F25" s="87">
        <f t="shared" si="1"/>
        <v>171.001</v>
      </c>
      <c r="G25" s="28">
        <v>3</v>
      </c>
      <c r="H25" s="87">
        <v>1040.0060000000001</v>
      </c>
      <c r="I25" s="31">
        <v>13</v>
      </c>
    </row>
    <row r="26" spans="1:9" ht="15.75" customHeight="1" x14ac:dyDescent="0.3">
      <c r="A26" s="69"/>
      <c r="B26" s="69"/>
      <c r="C26" s="69"/>
      <c r="D26" s="69"/>
      <c r="E26" s="69"/>
      <c r="F26" s="69"/>
      <c r="G26" s="69"/>
      <c r="H26" s="69"/>
      <c r="I26" s="69"/>
    </row>
    <row r="27" spans="1:9" ht="15.75" customHeight="1" x14ac:dyDescent="0.3">
      <c r="A27" s="7"/>
      <c r="B27" s="8" t="s">
        <v>195</v>
      </c>
      <c r="C27" s="6" t="s">
        <v>595</v>
      </c>
      <c r="E27" s="9" t="s">
        <v>596</v>
      </c>
      <c r="F27" s="8"/>
      <c r="G27" s="8"/>
      <c r="H27" s="8"/>
      <c r="I27" s="8"/>
    </row>
    <row r="28" spans="1:9" ht="15.75" customHeight="1" x14ac:dyDescent="0.3">
      <c r="A28" s="10">
        <v>2</v>
      </c>
      <c r="B28" s="11" t="s">
        <v>9</v>
      </c>
      <c r="C28" s="81" t="s">
        <v>10</v>
      </c>
      <c r="D28" s="52"/>
      <c r="E28" s="83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597</v>
      </c>
      <c r="C29" s="15" t="s">
        <v>160</v>
      </c>
      <c r="D29" s="95">
        <v>94.001000000000005</v>
      </c>
      <c r="E29" s="95">
        <v>95</v>
      </c>
      <c r="F29" s="85">
        <f t="shared" ref="F29:F37" si="2">SUM(D29,E29)</f>
        <v>189.001</v>
      </c>
      <c r="G29" s="16">
        <v>7</v>
      </c>
      <c r="H29" s="88">
        <v>1042.0060000000001</v>
      </c>
      <c r="I29" s="39">
        <v>43</v>
      </c>
    </row>
    <row r="30" spans="1:9" ht="15.75" customHeight="1" x14ac:dyDescent="0.3">
      <c r="A30" s="96">
        <v>4</v>
      </c>
      <c r="B30" s="19" t="s">
        <v>598</v>
      </c>
      <c r="C30" s="19" t="s">
        <v>92</v>
      </c>
      <c r="D30" s="97">
        <v>91</v>
      </c>
      <c r="E30" s="97">
        <v>94.001000000000005</v>
      </c>
      <c r="F30" s="86">
        <f t="shared" si="2"/>
        <v>185.001</v>
      </c>
      <c r="G30" s="21">
        <v>6</v>
      </c>
      <c r="H30" s="89">
        <v>1113.008</v>
      </c>
      <c r="I30" s="41">
        <v>38</v>
      </c>
    </row>
    <row r="31" spans="1:9" ht="15.75" customHeight="1" x14ac:dyDescent="0.3">
      <c r="A31" s="18">
        <v>1</v>
      </c>
      <c r="B31" s="19" t="s">
        <v>599</v>
      </c>
      <c r="C31" s="19" t="s">
        <v>184</v>
      </c>
      <c r="D31" s="86">
        <v>99</v>
      </c>
      <c r="E31" s="86">
        <v>95.001999999999995</v>
      </c>
      <c r="F31" s="86">
        <f t="shared" si="2"/>
        <v>194.00200000000001</v>
      </c>
      <c r="G31" s="21">
        <v>8</v>
      </c>
      <c r="H31" s="86">
        <v>1108.01</v>
      </c>
      <c r="I31" s="24">
        <v>37</v>
      </c>
    </row>
    <row r="32" spans="1:9" ht="15.75" customHeight="1" x14ac:dyDescent="0.3">
      <c r="A32" s="96">
        <v>8</v>
      </c>
      <c r="B32" s="19" t="s">
        <v>600</v>
      </c>
      <c r="C32" s="19" t="s">
        <v>184</v>
      </c>
      <c r="D32" s="97">
        <v>90</v>
      </c>
      <c r="E32" s="97">
        <v>84</v>
      </c>
      <c r="F32" s="86">
        <f t="shared" si="2"/>
        <v>174</v>
      </c>
      <c r="G32" s="21">
        <v>3</v>
      </c>
      <c r="H32" s="89">
        <v>1090.0060000000001</v>
      </c>
      <c r="I32" s="41">
        <v>36</v>
      </c>
    </row>
    <row r="33" spans="1:9" ht="15.75" customHeight="1" x14ac:dyDescent="0.3">
      <c r="A33" s="18">
        <v>7</v>
      </c>
      <c r="B33" s="19" t="s">
        <v>601</v>
      </c>
      <c r="C33" s="19" t="s">
        <v>602</v>
      </c>
      <c r="D33" s="97">
        <v>99.003</v>
      </c>
      <c r="E33" s="97">
        <v>99.001999999999995</v>
      </c>
      <c r="F33" s="86">
        <f t="shared" si="2"/>
        <v>198.005</v>
      </c>
      <c r="G33" s="21">
        <v>9</v>
      </c>
      <c r="H33" s="89">
        <v>776.01</v>
      </c>
      <c r="I33" s="41">
        <v>36</v>
      </c>
    </row>
    <row r="34" spans="1:9" ht="15.75" customHeight="1" x14ac:dyDescent="0.3">
      <c r="A34" s="96">
        <v>2</v>
      </c>
      <c r="B34" s="19" t="s">
        <v>603</v>
      </c>
      <c r="C34" s="19" t="s">
        <v>23</v>
      </c>
      <c r="D34" s="97">
        <v>88</v>
      </c>
      <c r="E34" s="97">
        <v>97</v>
      </c>
      <c r="F34" s="86">
        <f t="shared" si="2"/>
        <v>185</v>
      </c>
      <c r="G34" s="21">
        <v>5</v>
      </c>
      <c r="H34" s="89">
        <v>1082.0039999999999</v>
      </c>
      <c r="I34" s="41">
        <v>26</v>
      </c>
    </row>
    <row r="35" spans="1:9" ht="15.75" customHeight="1" x14ac:dyDescent="0.3">
      <c r="A35" s="96">
        <v>6</v>
      </c>
      <c r="B35" s="19" t="s">
        <v>604</v>
      </c>
      <c r="C35" s="19" t="s">
        <v>92</v>
      </c>
      <c r="D35" s="97">
        <v>93</v>
      </c>
      <c r="E35" s="97">
        <v>83</v>
      </c>
      <c r="F35" s="86">
        <f t="shared" si="2"/>
        <v>176</v>
      </c>
      <c r="G35" s="21">
        <v>4</v>
      </c>
      <c r="H35" s="89">
        <v>1050.0039999999999</v>
      </c>
      <c r="I35" s="41">
        <v>23</v>
      </c>
    </row>
    <row r="36" spans="1:9" ht="15.75" customHeight="1" x14ac:dyDescent="0.3">
      <c r="A36" s="18">
        <v>3</v>
      </c>
      <c r="B36" s="19" t="s">
        <v>605</v>
      </c>
      <c r="C36" s="19" t="s">
        <v>101</v>
      </c>
      <c r="D36" s="97">
        <v>83</v>
      </c>
      <c r="E36" s="97">
        <v>85</v>
      </c>
      <c r="F36" s="86">
        <f t="shared" si="2"/>
        <v>168</v>
      </c>
      <c r="G36" s="21">
        <v>2</v>
      </c>
      <c r="H36" s="89">
        <v>1051.001</v>
      </c>
      <c r="I36" s="41">
        <v>22</v>
      </c>
    </row>
    <row r="37" spans="1:9" ht="15.75" customHeight="1" x14ac:dyDescent="0.3">
      <c r="A37" s="25">
        <v>9</v>
      </c>
      <c r="B37" s="26" t="s">
        <v>606</v>
      </c>
      <c r="C37" s="26" t="s">
        <v>30</v>
      </c>
      <c r="D37" s="99" t="s">
        <v>45</v>
      </c>
      <c r="E37" s="99"/>
      <c r="F37" s="87">
        <f t="shared" si="2"/>
        <v>0</v>
      </c>
      <c r="G37" s="28">
        <v>0</v>
      </c>
      <c r="H37" s="91">
        <v>179.001</v>
      </c>
      <c r="I37" s="45">
        <v>2</v>
      </c>
    </row>
    <row r="38" spans="1:9" ht="15.75" customHeight="1" x14ac:dyDescent="0.3">
      <c r="A38" s="69"/>
      <c r="B38" s="69"/>
      <c r="C38" s="69"/>
      <c r="D38" s="69"/>
      <c r="E38" s="69"/>
      <c r="F38" s="69"/>
      <c r="G38" s="69"/>
      <c r="H38" s="69"/>
      <c r="I38" s="69"/>
    </row>
    <row r="39" spans="1:9" ht="15.75" customHeight="1" x14ac:dyDescent="0.3">
      <c r="A39" s="7"/>
      <c r="B39" s="8" t="s">
        <v>198</v>
      </c>
      <c r="C39" s="6" t="s">
        <v>607</v>
      </c>
      <c r="E39" s="9" t="s">
        <v>608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9</v>
      </c>
      <c r="C40" s="81" t="s">
        <v>10</v>
      </c>
      <c r="D40" s="52"/>
      <c r="E40" s="83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00">
        <v>4</v>
      </c>
      <c r="B41" s="15" t="s">
        <v>439</v>
      </c>
      <c r="C41" s="15" t="s">
        <v>114</v>
      </c>
      <c r="D41" s="95">
        <v>98.001000000000005</v>
      </c>
      <c r="E41" s="95">
        <v>92.001000000000005</v>
      </c>
      <c r="F41" s="85">
        <f t="shared" ref="F41:F48" si="3">SUM(D41,E41)</f>
        <v>190.00200000000001</v>
      </c>
      <c r="G41" s="16">
        <v>7</v>
      </c>
      <c r="H41" s="88">
        <v>1163.0220000000002</v>
      </c>
      <c r="I41" s="39">
        <v>47</v>
      </c>
    </row>
    <row r="42" spans="1:9" ht="15.75" customHeight="1" x14ac:dyDescent="0.3">
      <c r="A42" s="96">
        <v>8</v>
      </c>
      <c r="B42" s="19" t="s">
        <v>609</v>
      </c>
      <c r="C42" s="19" t="s">
        <v>184</v>
      </c>
      <c r="D42" s="97">
        <v>97.001999999999995</v>
      </c>
      <c r="E42" s="97">
        <v>96.001000000000005</v>
      </c>
      <c r="F42" s="86">
        <f t="shared" si="3"/>
        <v>193.00299999999999</v>
      </c>
      <c r="G42" s="21">
        <v>8</v>
      </c>
      <c r="H42" s="89">
        <v>1138.0079999999998</v>
      </c>
      <c r="I42" s="41">
        <v>39</v>
      </c>
    </row>
    <row r="43" spans="1:9" ht="15.75" customHeight="1" x14ac:dyDescent="0.3">
      <c r="A43" s="18">
        <v>3</v>
      </c>
      <c r="B43" s="19" t="s">
        <v>610</v>
      </c>
      <c r="C43" s="19" t="s">
        <v>92</v>
      </c>
      <c r="D43" s="97">
        <v>87</v>
      </c>
      <c r="E43" s="97">
        <v>85</v>
      </c>
      <c r="F43" s="86">
        <f t="shared" si="3"/>
        <v>172</v>
      </c>
      <c r="G43" s="21">
        <v>4</v>
      </c>
      <c r="H43" s="89">
        <v>1100.0030000000002</v>
      </c>
      <c r="I43" s="41">
        <v>35</v>
      </c>
    </row>
    <row r="44" spans="1:9" ht="15.75" customHeight="1" x14ac:dyDescent="0.3">
      <c r="A44" s="18">
        <v>7</v>
      </c>
      <c r="B44" s="19" t="s">
        <v>611</v>
      </c>
      <c r="C44" s="19" t="s">
        <v>108</v>
      </c>
      <c r="D44" s="97">
        <v>85</v>
      </c>
      <c r="E44" s="97">
        <v>88</v>
      </c>
      <c r="F44" s="86">
        <f t="shared" si="3"/>
        <v>173</v>
      </c>
      <c r="G44" s="21">
        <v>5</v>
      </c>
      <c r="H44" s="89">
        <v>1072.002</v>
      </c>
      <c r="I44" s="41">
        <v>25</v>
      </c>
    </row>
    <row r="45" spans="1:9" ht="15.75" customHeight="1" x14ac:dyDescent="0.3">
      <c r="A45" s="18">
        <v>5</v>
      </c>
      <c r="B45" s="19" t="s">
        <v>612</v>
      </c>
      <c r="C45" s="19" t="s">
        <v>482</v>
      </c>
      <c r="D45" s="97">
        <v>0</v>
      </c>
      <c r="E45" s="97">
        <v>0</v>
      </c>
      <c r="F45" s="86">
        <f t="shared" si="3"/>
        <v>0</v>
      </c>
      <c r="G45" s="21">
        <v>0</v>
      </c>
      <c r="H45" s="89">
        <v>835.00600000000009</v>
      </c>
      <c r="I45" s="41">
        <v>25</v>
      </c>
    </row>
    <row r="46" spans="1:9" ht="15.75" customHeight="1" x14ac:dyDescent="0.3">
      <c r="A46" s="96">
        <v>2</v>
      </c>
      <c r="B46" s="19" t="s">
        <v>135</v>
      </c>
      <c r="C46" s="19" t="s">
        <v>94</v>
      </c>
      <c r="D46" s="97">
        <v>92.001000000000005</v>
      </c>
      <c r="E46" s="97">
        <v>90.001000000000005</v>
      </c>
      <c r="F46" s="86">
        <f t="shared" si="3"/>
        <v>182.00200000000001</v>
      </c>
      <c r="G46" s="21">
        <v>6</v>
      </c>
      <c r="H46" s="89">
        <v>898.00499999999988</v>
      </c>
      <c r="I46" s="41">
        <v>20</v>
      </c>
    </row>
    <row r="47" spans="1:9" ht="15.75" customHeight="1" x14ac:dyDescent="0.3">
      <c r="A47" s="18">
        <v>1</v>
      </c>
      <c r="B47" s="19" t="s">
        <v>613</v>
      </c>
      <c r="C47" s="19" t="s">
        <v>542</v>
      </c>
      <c r="D47" s="86" t="s">
        <v>45</v>
      </c>
      <c r="E47" s="86"/>
      <c r="F47" s="86">
        <f t="shared" si="3"/>
        <v>0</v>
      </c>
      <c r="G47" s="21">
        <v>0</v>
      </c>
      <c r="H47" s="86">
        <v>526.00199999999995</v>
      </c>
      <c r="I47" s="24">
        <v>9</v>
      </c>
    </row>
    <row r="48" spans="1:9" ht="15.75" customHeight="1" x14ac:dyDescent="0.3">
      <c r="A48" s="98">
        <v>6</v>
      </c>
      <c r="B48" s="26" t="s">
        <v>614</v>
      </c>
      <c r="C48" s="26" t="s">
        <v>16</v>
      </c>
      <c r="D48" s="99" t="s">
        <v>45</v>
      </c>
      <c r="E48" s="99"/>
      <c r="F48" s="87">
        <f t="shared" si="3"/>
        <v>0</v>
      </c>
      <c r="G48" s="28">
        <v>0</v>
      </c>
      <c r="H48" s="91">
        <v>0</v>
      </c>
      <c r="I48" s="45">
        <v>0</v>
      </c>
    </row>
    <row r="49" spans="1:9" ht="15.75" customHeight="1" x14ac:dyDescent="0.3">
      <c r="A49" s="69"/>
      <c r="B49" s="69"/>
      <c r="C49" s="69"/>
      <c r="D49" s="69"/>
      <c r="E49" s="69"/>
      <c r="F49" s="69"/>
      <c r="G49" s="69"/>
      <c r="H49" s="69"/>
      <c r="I49" s="69"/>
    </row>
    <row r="50" spans="1:9" ht="15.75" customHeight="1" x14ac:dyDescent="0.3">
      <c r="A50" s="7"/>
      <c r="B50" s="8" t="s">
        <v>219</v>
      </c>
      <c r="C50" s="6" t="s">
        <v>615</v>
      </c>
      <c r="E50" s="9" t="s">
        <v>616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9</v>
      </c>
      <c r="C51" s="81" t="s">
        <v>10</v>
      </c>
      <c r="D51" s="52"/>
      <c r="E51" s="83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00">
        <v>8</v>
      </c>
      <c r="B52" s="15" t="s">
        <v>617</v>
      </c>
      <c r="C52" s="15" t="s">
        <v>72</v>
      </c>
      <c r="D52" s="95">
        <v>93</v>
      </c>
      <c r="E52" s="95">
        <v>92</v>
      </c>
      <c r="F52" s="85">
        <f t="shared" ref="F52:F59" si="4">SUM(D52,E52)</f>
        <v>185</v>
      </c>
      <c r="G52" s="16">
        <v>7</v>
      </c>
      <c r="H52" s="88">
        <v>943.00500000000011</v>
      </c>
      <c r="I52" s="39">
        <v>37</v>
      </c>
    </row>
    <row r="53" spans="1:9" ht="15.75" customHeight="1" x14ac:dyDescent="0.3">
      <c r="A53" s="96">
        <v>4</v>
      </c>
      <c r="B53" s="19" t="s">
        <v>618</v>
      </c>
      <c r="C53" s="19" t="s">
        <v>542</v>
      </c>
      <c r="D53" s="97">
        <v>91</v>
      </c>
      <c r="E53" s="97">
        <v>95</v>
      </c>
      <c r="F53" s="86">
        <f t="shared" si="4"/>
        <v>186</v>
      </c>
      <c r="G53" s="21">
        <v>8</v>
      </c>
      <c r="H53" s="89">
        <v>931.005</v>
      </c>
      <c r="I53" s="41">
        <v>36</v>
      </c>
    </row>
    <row r="54" spans="1:9" ht="15.75" customHeight="1" x14ac:dyDescent="0.3">
      <c r="A54" s="96">
        <v>6</v>
      </c>
      <c r="B54" s="19" t="s">
        <v>619</v>
      </c>
      <c r="C54" s="19" t="s">
        <v>79</v>
      </c>
      <c r="D54" s="97">
        <v>92</v>
      </c>
      <c r="E54" s="97">
        <v>74</v>
      </c>
      <c r="F54" s="86">
        <f t="shared" si="4"/>
        <v>166</v>
      </c>
      <c r="G54" s="21">
        <v>2</v>
      </c>
      <c r="H54" s="89">
        <v>1095.001</v>
      </c>
      <c r="I54" s="41">
        <v>35</v>
      </c>
    </row>
    <row r="55" spans="1:9" ht="15.75" customHeight="1" x14ac:dyDescent="0.3">
      <c r="A55" s="18">
        <v>5</v>
      </c>
      <c r="B55" s="19" t="s">
        <v>358</v>
      </c>
      <c r="C55" s="19" t="s">
        <v>30</v>
      </c>
      <c r="D55" s="97">
        <v>86</v>
      </c>
      <c r="E55" s="97">
        <v>91</v>
      </c>
      <c r="F55" s="86">
        <f t="shared" si="4"/>
        <v>177</v>
      </c>
      <c r="G55" s="21">
        <v>5</v>
      </c>
      <c r="H55" s="89">
        <v>910.00700000000006</v>
      </c>
      <c r="I55" s="41">
        <v>28</v>
      </c>
    </row>
    <row r="56" spans="1:9" ht="15.75" customHeight="1" x14ac:dyDescent="0.3">
      <c r="A56" s="96">
        <v>2</v>
      </c>
      <c r="B56" s="19" t="s">
        <v>620</v>
      </c>
      <c r="C56" s="19" t="s">
        <v>92</v>
      </c>
      <c r="D56" s="97">
        <v>85</v>
      </c>
      <c r="E56" s="97">
        <v>83</v>
      </c>
      <c r="F56" s="86">
        <f t="shared" si="4"/>
        <v>168</v>
      </c>
      <c r="G56" s="21">
        <v>3</v>
      </c>
      <c r="H56" s="89">
        <v>1072</v>
      </c>
      <c r="I56" s="41">
        <v>26</v>
      </c>
    </row>
    <row r="57" spans="1:9" ht="15.75" customHeight="1" x14ac:dyDescent="0.3">
      <c r="A57" s="18">
        <v>1</v>
      </c>
      <c r="B57" s="19" t="s">
        <v>621</v>
      </c>
      <c r="C57" s="19" t="s">
        <v>94</v>
      </c>
      <c r="D57" s="86">
        <v>82</v>
      </c>
      <c r="E57" s="86">
        <v>91.001000000000005</v>
      </c>
      <c r="F57" s="86">
        <f t="shared" si="4"/>
        <v>173.001</v>
      </c>
      <c r="G57" s="21">
        <v>4</v>
      </c>
      <c r="H57" s="86">
        <v>1032.002</v>
      </c>
      <c r="I57" s="24">
        <v>21</v>
      </c>
    </row>
    <row r="58" spans="1:9" ht="15.75" customHeight="1" x14ac:dyDescent="0.3">
      <c r="A58" s="18">
        <v>3</v>
      </c>
      <c r="B58" s="19" t="s">
        <v>622</v>
      </c>
      <c r="C58" s="19" t="s">
        <v>542</v>
      </c>
      <c r="D58" s="97">
        <v>89.001000000000005</v>
      </c>
      <c r="E58" s="97">
        <v>95</v>
      </c>
      <c r="F58" s="86">
        <f t="shared" si="4"/>
        <v>184.001</v>
      </c>
      <c r="G58" s="21">
        <v>6</v>
      </c>
      <c r="H58" s="89">
        <v>879.00199999999995</v>
      </c>
      <c r="I58" s="41">
        <v>18</v>
      </c>
    </row>
    <row r="59" spans="1:9" ht="15.75" customHeight="1" x14ac:dyDescent="0.3">
      <c r="A59" s="25">
        <v>7</v>
      </c>
      <c r="B59" s="26" t="s">
        <v>581</v>
      </c>
      <c r="C59" s="26" t="s">
        <v>542</v>
      </c>
      <c r="D59" s="99" t="s">
        <v>45</v>
      </c>
      <c r="E59" s="99"/>
      <c r="F59" s="87">
        <f t="shared" si="4"/>
        <v>0</v>
      </c>
      <c r="G59" s="28">
        <v>0</v>
      </c>
      <c r="H59" s="91">
        <v>170</v>
      </c>
      <c r="I59" s="45">
        <v>2</v>
      </c>
    </row>
    <row r="60" spans="1:9" ht="15.75" customHeight="1" x14ac:dyDescent="0.3">
      <c r="A60" s="69"/>
      <c r="B60" s="69"/>
      <c r="C60" s="69"/>
      <c r="D60" s="69"/>
      <c r="E60" s="69"/>
      <c r="F60" s="69"/>
      <c r="G60" s="69"/>
      <c r="H60" s="69"/>
      <c r="I60" s="69"/>
    </row>
    <row r="61" spans="1:9" ht="15.75" customHeight="1" x14ac:dyDescent="0.3">
      <c r="A61" s="69"/>
      <c r="B61" s="6" t="s">
        <v>623</v>
      </c>
      <c r="E61" s="36" t="s">
        <v>167</v>
      </c>
      <c r="H61" s="69"/>
      <c r="I61" s="69"/>
    </row>
    <row r="62" spans="1:9" ht="15.75" customHeight="1" x14ac:dyDescent="0.3">
      <c r="A62" s="69"/>
      <c r="B62" s="6" t="s">
        <v>168</v>
      </c>
      <c r="H62" s="69"/>
      <c r="I62" s="69"/>
    </row>
    <row r="63" spans="1:9" ht="15.75" customHeight="1" x14ac:dyDescent="0.3">
      <c r="A63" s="69"/>
      <c r="B63" s="69"/>
      <c r="C63" s="69"/>
      <c r="D63" s="69"/>
      <c r="E63" s="69"/>
      <c r="F63" s="69"/>
      <c r="G63" s="69"/>
      <c r="H63" s="69"/>
      <c r="I63" s="69"/>
    </row>
    <row r="64" spans="1:9" ht="15.75" customHeight="1" x14ac:dyDescent="0.3">
      <c r="A64" s="69"/>
      <c r="B64" s="69"/>
      <c r="C64" s="69"/>
      <c r="D64" s="69"/>
      <c r="E64" s="69"/>
      <c r="F64" s="69"/>
      <c r="G64" s="69"/>
      <c r="H64" s="69"/>
      <c r="I64" s="69"/>
    </row>
    <row r="65" spans="1:9" ht="15.75" customHeight="1" x14ac:dyDescent="0.3">
      <c r="A65" s="69"/>
      <c r="B65" s="69"/>
      <c r="C65" s="69"/>
      <c r="D65" s="69"/>
      <c r="E65" s="69"/>
      <c r="F65" s="69"/>
      <c r="G65" s="69"/>
      <c r="H65" s="69"/>
      <c r="I65" s="69"/>
    </row>
    <row r="66" spans="1:9" ht="15.75" customHeight="1" x14ac:dyDescent="0.3">
      <c r="A66" s="69"/>
      <c r="B66" s="69"/>
      <c r="C66" s="69"/>
      <c r="D66" s="69"/>
      <c r="E66" s="69"/>
      <c r="F66" s="69"/>
      <c r="G66" s="69"/>
      <c r="H66" s="69"/>
      <c r="I66" s="69"/>
    </row>
    <row r="67" spans="1:9" ht="15.75" customHeight="1" x14ac:dyDescent="0.3">
      <c r="A67" s="69"/>
      <c r="B67" s="69"/>
      <c r="C67" s="69"/>
      <c r="D67" s="69"/>
      <c r="E67" s="69"/>
      <c r="F67" s="69"/>
      <c r="G67" s="69"/>
      <c r="H67" s="69"/>
      <c r="I67" s="69"/>
    </row>
    <row r="68" spans="1:9" ht="15.75" customHeight="1" x14ac:dyDescent="0.3">
      <c r="A68" s="69"/>
      <c r="B68" s="69"/>
      <c r="C68" s="69"/>
      <c r="D68" s="69"/>
      <c r="E68" s="69"/>
      <c r="F68" s="69"/>
      <c r="G68" s="69"/>
      <c r="H68" s="69"/>
      <c r="I68" s="69"/>
    </row>
    <row r="69" spans="1:9" ht="15.75" customHeight="1" x14ac:dyDescent="0.3">
      <c r="A69" s="69"/>
      <c r="B69" s="69"/>
      <c r="C69" s="69"/>
      <c r="D69" s="69"/>
      <c r="E69" s="69"/>
      <c r="F69" s="69"/>
      <c r="G69" s="69"/>
      <c r="H69" s="69"/>
      <c r="I69" s="69"/>
    </row>
    <row r="70" spans="1:9" ht="15.75" customHeight="1" x14ac:dyDescent="0.3">
      <c r="A70" s="69"/>
      <c r="B70" s="69"/>
      <c r="C70" s="69"/>
      <c r="D70" s="69"/>
      <c r="E70" s="69"/>
      <c r="F70" s="69"/>
      <c r="G70" s="69"/>
      <c r="H70" s="69"/>
      <c r="I70" s="69"/>
    </row>
    <row r="71" spans="1:9" ht="15.75" customHeight="1" x14ac:dyDescent="0.3">
      <c r="A71" s="69"/>
      <c r="B71" s="69"/>
      <c r="C71" s="69"/>
      <c r="D71" s="69"/>
      <c r="E71" s="69"/>
      <c r="F71" s="69"/>
      <c r="G71" s="69"/>
      <c r="H71" s="69"/>
      <c r="I71" s="69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390CCFCE-FE24-4BFF-9C97-BB58933402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494D-1A33-4167-A1CA-8340C6DE010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624</v>
      </c>
      <c r="C3" s="6" t="s">
        <v>625</v>
      </c>
      <c r="E3" s="9" t="s">
        <v>626</v>
      </c>
      <c r="F3" s="8"/>
      <c r="G3" s="8"/>
      <c r="H3" s="8"/>
      <c r="I3" s="8"/>
    </row>
    <row r="4" spans="1:9" ht="15.75" customHeight="1" x14ac:dyDescent="0.3">
      <c r="A4" s="1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627</v>
      </c>
      <c r="C5" s="15" t="s">
        <v>92</v>
      </c>
      <c r="D5" s="95">
        <v>94.001000000000005</v>
      </c>
      <c r="E5" s="95">
        <v>95</v>
      </c>
      <c r="F5" s="85">
        <f>SUM(D5,E5)</f>
        <v>189.001</v>
      </c>
      <c r="G5" s="16">
        <v>8</v>
      </c>
      <c r="H5" s="88">
        <v>966.00700000000006</v>
      </c>
      <c r="I5" s="39">
        <v>38</v>
      </c>
    </row>
    <row r="6" spans="1:9" ht="15.75" customHeight="1" x14ac:dyDescent="0.3">
      <c r="A6" s="18">
        <v>7</v>
      </c>
      <c r="B6" s="19" t="s">
        <v>628</v>
      </c>
      <c r="C6" s="19" t="s">
        <v>542</v>
      </c>
      <c r="D6" s="97">
        <v>88</v>
      </c>
      <c r="E6" s="97">
        <v>86</v>
      </c>
      <c r="F6" s="86">
        <f>SUM(D6,E6)</f>
        <v>174</v>
      </c>
      <c r="G6" s="21">
        <v>7</v>
      </c>
      <c r="H6" s="89">
        <v>916.00199999999995</v>
      </c>
      <c r="I6" s="41">
        <v>36</v>
      </c>
    </row>
    <row r="7" spans="1:9" ht="15.75" customHeight="1" x14ac:dyDescent="0.3">
      <c r="A7" s="96">
        <v>6</v>
      </c>
      <c r="B7" s="19" t="s">
        <v>629</v>
      </c>
      <c r="C7" s="19" t="s">
        <v>205</v>
      </c>
      <c r="D7" s="97">
        <v>93</v>
      </c>
      <c r="E7" s="97">
        <v>96.001000000000005</v>
      </c>
      <c r="F7" s="86">
        <f>SUM(D7,E7)-25</f>
        <v>164.001</v>
      </c>
      <c r="G7" s="21">
        <v>6</v>
      </c>
      <c r="H7" s="89">
        <v>971.01</v>
      </c>
      <c r="I7" s="41">
        <v>35</v>
      </c>
    </row>
    <row r="8" spans="1:9" ht="15.75" customHeight="1" x14ac:dyDescent="0.35">
      <c r="A8" s="96">
        <v>8</v>
      </c>
      <c r="B8" s="101" t="s">
        <v>630</v>
      </c>
      <c r="C8" s="19" t="s">
        <v>72</v>
      </c>
      <c r="D8" s="102">
        <v>91</v>
      </c>
      <c r="E8" s="97">
        <v>0</v>
      </c>
      <c r="F8" s="86">
        <f>SUM(D8,E8)</f>
        <v>91</v>
      </c>
      <c r="G8" s="21">
        <v>4</v>
      </c>
      <c r="H8" s="89">
        <v>886.00199999999995</v>
      </c>
      <c r="I8" s="41">
        <v>34</v>
      </c>
    </row>
    <row r="9" spans="1:9" ht="15.75" customHeight="1" x14ac:dyDescent="0.3">
      <c r="A9" s="96">
        <v>2</v>
      </c>
      <c r="B9" s="19" t="s">
        <v>631</v>
      </c>
      <c r="C9" s="19" t="s">
        <v>30</v>
      </c>
      <c r="D9" s="97">
        <v>78</v>
      </c>
      <c r="E9" s="97">
        <v>79</v>
      </c>
      <c r="F9" s="86">
        <f>SUM(D9,E9)</f>
        <v>157</v>
      </c>
      <c r="G9" s="21">
        <v>5</v>
      </c>
      <c r="H9" s="89">
        <v>656</v>
      </c>
      <c r="I9" s="41">
        <v>25</v>
      </c>
    </row>
    <row r="10" spans="1:9" ht="15.75" customHeight="1" x14ac:dyDescent="0.3">
      <c r="A10" s="18">
        <v>1</v>
      </c>
      <c r="B10" s="19" t="s">
        <v>632</v>
      </c>
      <c r="C10" s="19" t="s">
        <v>16</v>
      </c>
      <c r="D10" s="86" t="s">
        <v>45</v>
      </c>
      <c r="E10" s="86"/>
      <c r="F10" s="86">
        <f>SUM(D10,E10)</f>
        <v>0</v>
      </c>
      <c r="G10" s="21">
        <v>0</v>
      </c>
      <c r="H10" s="86">
        <v>0</v>
      </c>
      <c r="I10" s="24">
        <v>0</v>
      </c>
    </row>
    <row r="11" spans="1:9" ht="15.75" customHeight="1" x14ac:dyDescent="0.3">
      <c r="A11" s="96">
        <v>4</v>
      </c>
      <c r="B11" s="19" t="s">
        <v>633</v>
      </c>
      <c r="C11" s="19" t="s">
        <v>205</v>
      </c>
      <c r="D11" s="97" t="s">
        <v>45</v>
      </c>
      <c r="E11" s="97"/>
      <c r="F11" s="86">
        <f>SUM(D11,E11)</f>
        <v>0</v>
      </c>
      <c r="G11" s="21">
        <v>0</v>
      </c>
      <c r="H11" s="89">
        <v>0</v>
      </c>
      <c r="I11" s="41">
        <v>0</v>
      </c>
    </row>
    <row r="12" spans="1:9" ht="15.75" customHeight="1" x14ac:dyDescent="0.3">
      <c r="A12" s="25">
        <v>5</v>
      </c>
      <c r="B12" s="26" t="s">
        <v>503</v>
      </c>
      <c r="C12" s="26" t="s">
        <v>92</v>
      </c>
      <c r="D12" s="99" t="s">
        <v>45</v>
      </c>
      <c r="E12" s="99"/>
      <c r="F12" s="87">
        <f>SUM(D12,E12)</f>
        <v>0</v>
      </c>
      <c r="G12" s="28">
        <v>0</v>
      </c>
      <c r="H12" s="91">
        <v>0</v>
      </c>
      <c r="I12" s="45">
        <v>0</v>
      </c>
    </row>
    <row r="13" spans="1:9" ht="15.75" customHeight="1" x14ac:dyDescent="0.3">
      <c r="A13" s="69"/>
      <c r="B13" s="69"/>
      <c r="C13" s="69"/>
      <c r="D13" s="69"/>
      <c r="E13" s="69"/>
      <c r="F13" s="69"/>
      <c r="G13" s="69"/>
      <c r="H13" s="69"/>
      <c r="I13" s="69"/>
    </row>
    <row r="14" spans="1:9" ht="15.75" customHeight="1" x14ac:dyDescent="0.3">
      <c r="A14" s="7"/>
      <c r="B14" s="8" t="s">
        <v>634</v>
      </c>
      <c r="C14" s="6" t="s">
        <v>635</v>
      </c>
      <c r="E14" s="9" t="s">
        <v>301</v>
      </c>
      <c r="F14" s="8"/>
      <c r="G14" s="8"/>
      <c r="H14" s="8"/>
      <c r="I14" s="8"/>
    </row>
    <row r="15" spans="1:9" ht="15.75" customHeight="1" x14ac:dyDescent="0.3">
      <c r="A15" s="10">
        <v>2</v>
      </c>
      <c r="B15" s="11" t="s">
        <v>9</v>
      </c>
      <c r="C15" s="81" t="s">
        <v>10</v>
      </c>
      <c r="D15" s="52"/>
      <c r="E15" s="83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7</v>
      </c>
      <c r="B16" s="15" t="s">
        <v>636</v>
      </c>
      <c r="C16" s="15" t="s">
        <v>205</v>
      </c>
      <c r="D16" s="95">
        <v>94</v>
      </c>
      <c r="E16" s="95">
        <v>91.001000000000005</v>
      </c>
      <c r="F16" s="85">
        <f>SUM(D16,E16)-18</f>
        <v>167.001</v>
      </c>
      <c r="G16" s="16">
        <v>7</v>
      </c>
      <c r="H16" s="88">
        <v>968.00199999999995</v>
      </c>
      <c r="I16" s="39">
        <v>42</v>
      </c>
    </row>
    <row r="17" spans="1:9" ht="15.75" customHeight="1" x14ac:dyDescent="0.3">
      <c r="A17" s="18">
        <v>1</v>
      </c>
      <c r="B17" s="19" t="s">
        <v>637</v>
      </c>
      <c r="C17" s="19" t="s">
        <v>205</v>
      </c>
      <c r="D17" s="86">
        <v>88</v>
      </c>
      <c r="E17" s="86">
        <v>87</v>
      </c>
      <c r="F17" s="86">
        <f>SUM(D17,E17)-21</f>
        <v>154</v>
      </c>
      <c r="G17" s="21">
        <v>6</v>
      </c>
      <c r="H17" s="86">
        <v>938.00199999999995</v>
      </c>
      <c r="I17" s="24">
        <v>40</v>
      </c>
    </row>
    <row r="18" spans="1:9" ht="15.75" customHeight="1" x14ac:dyDescent="0.3">
      <c r="A18" s="96">
        <v>8</v>
      </c>
      <c r="B18" s="19" t="s">
        <v>460</v>
      </c>
      <c r="C18" s="19" t="s">
        <v>92</v>
      </c>
      <c r="D18" s="97">
        <v>89</v>
      </c>
      <c r="E18" s="97">
        <v>84.001000000000005</v>
      </c>
      <c r="F18" s="86">
        <f t="shared" ref="F18:F23" si="0">SUM(D18,E18)</f>
        <v>173.001</v>
      </c>
      <c r="G18" s="21">
        <v>8</v>
      </c>
      <c r="H18" s="89">
        <v>896.00199999999995</v>
      </c>
      <c r="I18" s="41">
        <v>36</v>
      </c>
    </row>
    <row r="19" spans="1:9" ht="15.75" customHeight="1" x14ac:dyDescent="0.3">
      <c r="A19" s="96">
        <v>4</v>
      </c>
      <c r="B19" s="19" t="s">
        <v>638</v>
      </c>
      <c r="C19" s="19" t="s">
        <v>474</v>
      </c>
      <c r="D19" s="97">
        <v>77</v>
      </c>
      <c r="E19" s="97">
        <v>76</v>
      </c>
      <c r="F19" s="86">
        <f t="shared" si="0"/>
        <v>153</v>
      </c>
      <c r="G19" s="21">
        <v>5</v>
      </c>
      <c r="H19" s="89">
        <v>900</v>
      </c>
      <c r="I19" s="41">
        <v>34</v>
      </c>
    </row>
    <row r="20" spans="1:9" ht="15.75" customHeight="1" x14ac:dyDescent="0.3">
      <c r="A20" s="18">
        <v>3</v>
      </c>
      <c r="B20" s="19" t="s">
        <v>639</v>
      </c>
      <c r="C20" s="19" t="s">
        <v>205</v>
      </c>
      <c r="D20" s="97" t="s">
        <v>45</v>
      </c>
      <c r="E20" s="97"/>
      <c r="F20" s="86">
        <f t="shared" si="0"/>
        <v>0</v>
      </c>
      <c r="G20" s="21">
        <v>0</v>
      </c>
      <c r="H20" s="89">
        <v>308</v>
      </c>
      <c r="I20" s="41">
        <v>12</v>
      </c>
    </row>
    <row r="21" spans="1:9" ht="15.75" customHeight="1" x14ac:dyDescent="0.3">
      <c r="A21" s="96">
        <v>2</v>
      </c>
      <c r="B21" s="19" t="s">
        <v>640</v>
      </c>
      <c r="C21" s="19" t="s">
        <v>16</v>
      </c>
      <c r="D21" s="97" t="s">
        <v>45</v>
      </c>
      <c r="E21" s="97"/>
      <c r="F21" s="86">
        <f t="shared" si="0"/>
        <v>0</v>
      </c>
      <c r="G21" s="21">
        <v>0</v>
      </c>
      <c r="H21" s="89">
        <v>227.001</v>
      </c>
      <c r="I21" s="41">
        <v>6</v>
      </c>
    </row>
    <row r="22" spans="1:9" ht="15.75" customHeight="1" x14ac:dyDescent="0.3">
      <c r="A22" s="18">
        <v>5</v>
      </c>
      <c r="B22" s="19" t="s">
        <v>641</v>
      </c>
      <c r="C22" s="19" t="s">
        <v>30</v>
      </c>
      <c r="D22" s="97" t="s">
        <v>45</v>
      </c>
      <c r="E22" s="97"/>
      <c r="F22" s="86">
        <f t="shared" si="0"/>
        <v>0</v>
      </c>
      <c r="G22" s="21">
        <v>0</v>
      </c>
      <c r="H22" s="89">
        <v>0</v>
      </c>
      <c r="I22" s="41">
        <v>0</v>
      </c>
    </row>
    <row r="23" spans="1:9" ht="15.75" customHeight="1" x14ac:dyDescent="0.3">
      <c r="A23" s="98">
        <v>6</v>
      </c>
      <c r="B23" s="26" t="s">
        <v>642</v>
      </c>
      <c r="C23" s="26" t="s">
        <v>205</v>
      </c>
      <c r="D23" s="99" t="s">
        <v>45</v>
      </c>
      <c r="E23" s="99"/>
      <c r="F23" s="87">
        <f t="shared" si="0"/>
        <v>0</v>
      </c>
      <c r="G23" s="28">
        <v>0</v>
      </c>
      <c r="H23" s="91">
        <v>0</v>
      </c>
      <c r="I23" s="45">
        <v>0</v>
      </c>
    </row>
    <row r="24" spans="1:9" ht="15.75" customHeight="1" x14ac:dyDescent="0.3">
      <c r="A24" s="69"/>
      <c r="B24" s="69"/>
      <c r="C24" s="69"/>
      <c r="D24" s="69"/>
      <c r="E24" s="69"/>
      <c r="F24" s="69"/>
      <c r="G24" s="69"/>
      <c r="H24" s="69"/>
      <c r="I24" s="69"/>
    </row>
    <row r="25" spans="1:9" ht="15.75" customHeight="1" x14ac:dyDescent="0.3">
      <c r="A25" s="69"/>
      <c r="B25" s="6" t="s">
        <v>623</v>
      </c>
      <c r="E25" s="36" t="s">
        <v>167</v>
      </c>
      <c r="H25" s="69"/>
      <c r="I25" s="69"/>
    </row>
    <row r="26" spans="1:9" ht="15.75" customHeight="1" x14ac:dyDescent="0.3">
      <c r="A26" s="69"/>
      <c r="B26" s="6" t="s">
        <v>168</v>
      </c>
      <c r="H26" s="69"/>
      <c r="I26" s="69"/>
    </row>
    <row r="27" spans="1:9" ht="15.75" customHeight="1" x14ac:dyDescent="0.3">
      <c r="A27" s="69"/>
      <c r="B27" s="69"/>
      <c r="C27" s="69"/>
      <c r="D27" s="69"/>
      <c r="E27" s="69"/>
      <c r="F27" s="69"/>
      <c r="G27" s="69"/>
      <c r="H27" s="69"/>
      <c r="I27" s="69"/>
    </row>
    <row r="28" spans="1:9" ht="15.75" customHeight="1" x14ac:dyDescent="0.3">
      <c r="A28" s="69"/>
      <c r="B28" s="69"/>
      <c r="C28" s="69"/>
      <c r="D28" s="69"/>
      <c r="E28" s="69"/>
      <c r="F28" s="69"/>
      <c r="G28" s="69"/>
      <c r="H28" s="69"/>
      <c r="I28" s="69"/>
    </row>
    <row r="29" spans="1:9" ht="15.75" customHeight="1" x14ac:dyDescent="0.3">
      <c r="A29" s="69"/>
      <c r="B29" s="69"/>
      <c r="C29" s="69"/>
      <c r="D29" s="69"/>
      <c r="E29" s="69"/>
      <c r="F29" s="69"/>
      <c r="G29" s="69"/>
      <c r="H29" s="69"/>
      <c r="I29" s="69"/>
    </row>
    <row r="30" spans="1:9" ht="15.75" customHeight="1" x14ac:dyDescent="0.3">
      <c r="A30" s="69"/>
      <c r="B30" s="69"/>
      <c r="C30" s="69"/>
      <c r="D30" s="69"/>
      <c r="E30" s="69"/>
      <c r="F30" s="69"/>
      <c r="G30" s="69"/>
      <c r="H30" s="69"/>
      <c r="I30" s="69"/>
    </row>
    <row r="31" spans="1:9" ht="15.75" customHeight="1" x14ac:dyDescent="0.3">
      <c r="A31" s="69"/>
      <c r="B31" s="69"/>
      <c r="C31" s="69"/>
      <c r="D31" s="69"/>
      <c r="E31" s="69"/>
      <c r="F31" s="69"/>
      <c r="G31" s="69"/>
      <c r="H31" s="69"/>
      <c r="I31" s="69"/>
    </row>
    <row r="32" spans="1:9" ht="15.75" customHeight="1" x14ac:dyDescent="0.3">
      <c r="A32" s="69"/>
      <c r="B32" s="69"/>
      <c r="C32" s="69"/>
      <c r="D32" s="69"/>
      <c r="E32" s="69"/>
      <c r="F32" s="69"/>
      <c r="G32" s="69"/>
      <c r="H32" s="69"/>
      <c r="I32" s="69"/>
    </row>
    <row r="33" spans="1:9" ht="15.75" customHeight="1" x14ac:dyDescent="0.3">
      <c r="A33" s="69"/>
      <c r="B33" s="69"/>
      <c r="C33" s="69"/>
      <c r="D33" s="69"/>
      <c r="E33" s="69"/>
      <c r="F33" s="69"/>
      <c r="G33" s="69"/>
      <c r="H33" s="69"/>
      <c r="I33" s="69"/>
    </row>
    <row r="34" spans="1:9" ht="15.75" customHeight="1" x14ac:dyDescent="0.3">
      <c r="A34" s="69"/>
      <c r="B34" s="69"/>
      <c r="C34" s="69"/>
      <c r="D34" s="69"/>
      <c r="E34" s="69"/>
      <c r="F34" s="69"/>
      <c r="G34" s="69"/>
      <c r="H34" s="69"/>
      <c r="I34" s="69"/>
    </row>
    <row r="35" spans="1:9" ht="15.75" customHeight="1" x14ac:dyDescent="0.3">
      <c r="A35" s="69"/>
      <c r="B35" s="69"/>
      <c r="C35" s="69"/>
      <c r="D35" s="69"/>
      <c r="E35" s="69"/>
      <c r="F35" s="69"/>
      <c r="G35" s="69"/>
      <c r="H35" s="69"/>
      <c r="I35" s="69"/>
    </row>
    <row r="36" spans="1:9" ht="15.75" customHeight="1" x14ac:dyDescent="0.3">
      <c r="A36" s="69"/>
      <c r="B36" s="69"/>
      <c r="C36" s="69"/>
      <c r="D36" s="69"/>
      <c r="E36" s="69"/>
      <c r="F36" s="69"/>
      <c r="G36" s="69"/>
      <c r="H36" s="69"/>
      <c r="I36" s="69"/>
    </row>
    <row r="37" spans="1:9" ht="15.75" customHeight="1" x14ac:dyDescent="0.3">
      <c r="A37" s="69"/>
      <c r="B37" s="69"/>
      <c r="C37" s="69"/>
      <c r="D37" s="69"/>
      <c r="E37" s="69"/>
      <c r="F37" s="69"/>
      <c r="G37" s="69"/>
      <c r="H37" s="69"/>
      <c r="I37" s="69"/>
    </row>
    <row r="38" spans="1:9" ht="15.75" customHeight="1" x14ac:dyDescent="0.3">
      <c r="A38" s="69"/>
      <c r="B38" s="69"/>
      <c r="C38" s="69"/>
      <c r="D38" s="69"/>
      <c r="E38" s="69"/>
      <c r="F38" s="69"/>
      <c r="G38" s="69"/>
      <c r="H38" s="69"/>
      <c r="I38" s="69"/>
    </row>
    <row r="39" spans="1:9" ht="15.75" customHeight="1" x14ac:dyDescent="0.3">
      <c r="A39" s="69"/>
      <c r="B39" s="69"/>
      <c r="C39" s="69"/>
      <c r="D39" s="69"/>
      <c r="E39" s="69"/>
      <c r="F39" s="69"/>
      <c r="G39" s="69"/>
      <c r="H39" s="69"/>
      <c r="I39" s="69"/>
    </row>
    <row r="40" spans="1:9" ht="15.75" customHeight="1" x14ac:dyDescent="0.3">
      <c r="A40" s="69"/>
      <c r="B40" s="69"/>
      <c r="C40" s="69"/>
      <c r="D40" s="69"/>
      <c r="E40" s="69"/>
      <c r="F40" s="69"/>
      <c r="G40" s="69"/>
      <c r="H40" s="69"/>
      <c r="I40" s="69"/>
    </row>
    <row r="41" spans="1:9" ht="15.75" customHeight="1" x14ac:dyDescent="0.3">
      <c r="A41" s="69"/>
      <c r="B41" s="69"/>
      <c r="C41" s="69"/>
      <c r="D41" s="69"/>
      <c r="E41" s="69"/>
      <c r="F41" s="69"/>
      <c r="G41" s="69"/>
      <c r="H41" s="69"/>
      <c r="I41" s="69"/>
    </row>
    <row r="42" spans="1:9" ht="15.75" customHeight="1" x14ac:dyDescent="0.3">
      <c r="A42" s="69"/>
      <c r="B42" s="69"/>
      <c r="C42" s="69"/>
      <c r="D42" s="69"/>
      <c r="E42" s="69"/>
      <c r="F42" s="69"/>
      <c r="G42" s="69"/>
      <c r="H42" s="69"/>
      <c r="I42" s="69"/>
    </row>
    <row r="43" spans="1:9" ht="15.75" customHeight="1" x14ac:dyDescent="0.3">
      <c r="A43" s="69"/>
      <c r="B43" s="69"/>
      <c r="C43" s="69"/>
      <c r="D43" s="69"/>
      <c r="E43" s="69"/>
      <c r="F43" s="69"/>
      <c r="G43" s="69"/>
      <c r="H43" s="69"/>
      <c r="I43" s="69"/>
    </row>
    <row r="44" spans="1:9" ht="15.75" customHeight="1" x14ac:dyDescent="0.3">
      <c r="A44" s="69"/>
      <c r="B44" s="69"/>
      <c r="C44" s="69"/>
      <c r="D44" s="69"/>
      <c r="E44" s="69"/>
      <c r="F44" s="69"/>
      <c r="G44" s="69"/>
      <c r="H44" s="69"/>
      <c r="I44" s="69"/>
    </row>
    <row r="45" spans="1:9" ht="15.75" customHeight="1" x14ac:dyDescent="0.3">
      <c r="A45" s="69"/>
      <c r="B45" s="69"/>
      <c r="C45" s="69"/>
      <c r="D45" s="69"/>
      <c r="E45" s="69"/>
      <c r="F45" s="69"/>
      <c r="G45" s="69"/>
      <c r="H45" s="69"/>
      <c r="I45" s="69"/>
    </row>
    <row r="46" spans="1:9" ht="15.75" customHeight="1" x14ac:dyDescent="0.3">
      <c r="A46" s="69"/>
      <c r="B46" s="69"/>
      <c r="C46" s="69"/>
      <c r="D46" s="69"/>
      <c r="E46" s="69"/>
      <c r="F46" s="69"/>
      <c r="G46" s="69"/>
      <c r="H46" s="69"/>
      <c r="I46" s="69"/>
    </row>
    <row r="47" spans="1:9" ht="15.75" customHeight="1" x14ac:dyDescent="0.3">
      <c r="A47" s="69"/>
      <c r="B47" s="69"/>
      <c r="C47" s="69"/>
      <c r="D47" s="69"/>
      <c r="E47" s="69"/>
      <c r="F47" s="69"/>
      <c r="G47" s="69"/>
      <c r="H47" s="69"/>
      <c r="I47" s="69"/>
    </row>
    <row r="48" spans="1:9" ht="15.75" customHeight="1" x14ac:dyDescent="0.3">
      <c r="A48" s="69"/>
      <c r="B48" s="69"/>
      <c r="C48" s="69"/>
      <c r="D48" s="69"/>
      <c r="E48" s="69"/>
      <c r="F48" s="69"/>
      <c r="G48" s="69"/>
      <c r="H48" s="69"/>
      <c r="I48" s="69"/>
    </row>
    <row r="49" spans="1:9" ht="15.75" customHeight="1" x14ac:dyDescent="0.3">
      <c r="A49" s="69"/>
      <c r="B49" s="69"/>
      <c r="C49" s="69"/>
      <c r="D49" s="69"/>
      <c r="E49" s="69"/>
      <c r="F49" s="69"/>
      <c r="G49" s="69"/>
      <c r="H49" s="69"/>
      <c r="I49" s="69"/>
    </row>
    <row r="50" spans="1:9" ht="15.75" customHeight="1" x14ac:dyDescent="0.3">
      <c r="A50" s="69"/>
      <c r="B50" s="69"/>
      <c r="C50" s="69"/>
      <c r="D50" s="69"/>
      <c r="E50" s="69"/>
      <c r="F50" s="69"/>
      <c r="G50" s="69"/>
      <c r="H50" s="69"/>
      <c r="I50" s="69"/>
    </row>
    <row r="51" spans="1:9" ht="15.75" customHeight="1" x14ac:dyDescent="0.3">
      <c r="A51" s="69"/>
      <c r="B51" s="69"/>
      <c r="C51" s="69"/>
      <c r="D51" s="69"/>
      <c r="E51" s="69"/>
      <c r="F51" s="69"/>
      <c r="G51" s="69"/>
      <c r="H51" s="69"/>
      <c r="I51" s="69"/>
    </row>
    <row r="52" spans="1:9" ht="15.75" customHeight="1" x14ac:dyDescent="0.3">
      <c r="A52" s="69"/>
      <c r="B52" s="69"/>
      <c r="C52" s="69"/>
      <c r="D52" s="69"/>
      <c r="E52" s="69"/>
      <c r="F52" s="69"/>
      <c r="G52" s="69"/>
      <c r="H52" s="69"/>
      <c r="I52" s="69"/>
    </row>
    <row r="53" spans="1:9" ht="15.75" customHeight="1" x14ac:dyDescent="0.3">
      <c r="A53" s="69"/>
      <c r="B53" s="69"/>
      <c r="C53" s="69"/>
      <c r="D53" s="69"/>
      <c r="E53" s="69"/>
      <c r="F53" s="69"/>
      <c r="G53" s="69"/>
      <c r="H53" s="69"/>
      <c r="I53" s="69"/>
    </row>
    <row r="54" spans="1:9" ht="15.75" customHeight="1" x14ac:dyDescent="0.3">
      <c r="A54" s="69"/>
      <c r="B54" s="69"/>
      <c r="C54" s="69"/>
      <c r="D54" s="69"/>
      <c r="E54" s="69"/>
      <c r="F54" s="69"/>
      <c r="G54" s="69"/>
      <c r="H54" s="69"/>
      <c r="I54" s="69"/>
    </row>
    <row r="55" spans="1:9" ht="15.75" customHeight="1" x14ac:dyDescent="0.3">
      <c r="A55" s="69"/>
      <c r="B55" s="69"/>
      <c r="C55" s="69"/>
      <c r="D55" s="69"/>
      <c r="E55" s="69"/>
      <c r="F55" s="69"/>
      <c r="G55" s="69"/>
      <c r="H55" s="69"/>
      <c r="I55" s="69"/>
    </row>
    <row r="56" spans="1:9" ht="15.75" customHeight="1" x14ac:dyDescent="0.3">
      <c r="A56" s="69"/>
      <c r="B56" s="69"/>
      <c r="C56" s="69"/>
      <c r="D56" s="69"/>
      <c r="E56" s="69"/>
      <c r="F56" s="69"/>
      <c r="G56" s="69"/>
      <c r="H56" s="69"/>
      <c r="I56" s="69"/>
    </row>
    <row r="57" spans="1:9" ht="15.75" customHeight="1" x14ac:dyDescent="0.3">
      <c r="A57" s="69"/>
      <c r="B57" s="69"/>
      <c r="C57" s="69"/>
      <c r="D57" s="69"/>
      <c r="E57" s="69"/>
      <c r="F57" s="69"/>
      <c r="G57" s="69"/>
      <c r="H57" s="69"/>
      <c r="I57" s="69"/>
    </row>
    <row r="58" spans="1:9" ht="15.75" customHeight="1" x14ac:dyDescent="0.3">
      <c r="A58" s="69"/>
      <c r="B58" s="69"/>
      <c r="C58" s="69"/>
      <c r="D58" s="69"/>
      <c r="E58" s="69"/>
      <c r="F58" s="69"/>
      <c r="G58" s="69"/>
      <c r="H58" s="69"/>
      <c r="I58" s="69"/>
    </row>
    <row r="59" spans="1:9" ht="15.75" customHeight="1" x14ac:dyDescent="0.3">
      <c r="A59" s="69"/>
      <c r="B59" s="69"/>
      <c r="C59" s="69"/>
      <c r="D59" s="69"/>
      <c r="E59" s="69"/>
      <c r="F59" s="69"/>
      <c r="G59" s="69"/>
      <c r="H59" s="69"/>
      <c r="I59" s="69"/>
    </row>
    <row r="60" spans="1:9" ht="15.75" customHeight="1" x14ac:dyDescent="0.3">
      <c r="A60" s="69"/>
      <c r="B60" s="69"/>
      <c r="C60" s="69"/>
      <c r="D60" s="69"/>
      <c r="E60" s="69"/>
      <c r="F60" s="69"/>
      <c r="G60" s="69"/>
      <c r="H60" s="69"/>
      <c r="I60" s="69"/>
    </row>
    <row r="61" spans="1:9" ht="15.75" customHeight="1" x14ac:dyDescent="0.3">
      <c r="A61" s="69"/>
      <c r="B61" s="69"/>
      <c r="C61" s="69"/>
      <c r="D61" s="69"/>
      <c r="E61" s="69"/>
      <c r="F61" s="69"/>
      <c r="G61" s="69"/>
      <c r="H61" s="69"/>
      <c r="I61" s="69"/>
    </row>
    <row r="62" spans="1:9" ht="15.75" customHeight="1" x14ac:dyDescent="0.3">
      <c r="A62" s="69"/>
      <c r="B62" s="69"/>
      <c r="C62" s="69"/>
      <c r="D62" s="69"/>
      <c r="E62" s="69"/>
      <c r="F62" s="69"/>
      <c r="G62" s="69"/>
      <c r="H62" s="69"/>
      <c r="I62" s="69"/>
    </row>
    <row r="63" spans="1:9" ht="15.75" customHeight="1" x14ac:dyDescent="0.3">
      <c r="A63" s="69"/>
      <c r="B63" s="69"/>
      <c r="C63" s="69"/>
      <c r="D63" s="69"/>
      <c r="E63" s="69"/>
      <c r="F63" s="69"/>
      <c r="G63" s="69"/>
      <c r="H63" s="69"/>
      <c r="I63" s="69"/>
    </row>
    <row r="64" spans="1:9" ht="15.75" customHeight="1" x14ac:dyDescent="0.3">
      <c r="A64" s="69"/>
      <c r="B64" s="69"/>
      <c r="C64" s="69"/>
      <c r="D64" s="69"/>
      <c r="E64" s="69"/>
      <c r="F64" s="69"/>
      <c r="G64" s="69"/>
      <c r="H64" s="69"/>
      <c r="I64" s="69"/>
    </row>
    <row r="65" spans="1:9" ht="15.75" customHeight="1" x14ac:dyDescent="0.3">
      <c r="A65" s="69"/>
      <c r="B65" s="69"/>
      <c r="C65" s="69"/>
      <c r="D65" s="69"/>
      <c r="E65" s="69"/>
      <c r="F65" s="69"/>
      <c r="G65" s="69"/>
      <c r="H65" s="69"/>
      <c r="I65" s="69"/>
    </row>
    <row r="66" spans="1:9" ht="15.75" customHeight="1" x14ac:dyDescent="0.3">
      <c r="A66" s="69"/>
      <c r="B66" s="69"/>
      <c r="C66" s="69"/>
      <c r="D66" s="69"/>
      <c r="E66" s="69"/>
      <c r="F66" s="69"/>
      <c r="G66" s="69"/>
      <c r="H66" s="69"/>
      <c r="I66" s="69"/>
    </row>
    <row r="67" spans="1:9" ht="15.75" customHeight="1" x14ac:dyDescent="0.3">
      <c r="A67" s="69"/>
      <c r="B67" s="69"/>
      <c r="C67" s="69"/>
      <c r="D67" s="69"/>
      <c r="E67" s="69"/>
      <c r="F67" s="69"/>
      <c r="G67" s="69"/>
      <c r="H67" s="69"/>
      <c r="I67" s="69"/>
    </row>
    <row r="68" spans="1:9" ht="15.75" customHeight="1" x14ac:dyDescent="0.3">
      <c r="A68" s="69"/>
      <c r="B68" s="69"/>
      <c r="C68" s="69"/>
      <c r="D68" s="69"/>
      <c r="E68" s="69"/>
      <c r="F68" s="69"/>
      <c r="G68" s="69"/>
      <c r="H68" s="69"/>
      <c r="I68" s="69"/>
    </row>
    <row r="69" spans="1:9" ht="15.75" customHeight="1" x14ac:dyDescent="0.3">
      <c r="A69" s="69"/>
      <c r="B69" s="69"/>
      <c r="C69" s="69"/>
      <c r="D69" s="69"/>
      <c r="E69" s="69"/>
      <c r="F69" s="69"/>
      <c r="G69" s="69"/>
      <c r="H69" s="69"/>
      <c r="I69" s="69"/>
    </row>
    <row r="70" spans="1:9" ht="15.75" customHeight="1" x14ac:dyDescent="0.3">
      <c r="A70" s="69"/>
      <c r="B70" s="69"/>
      <c r="C70" s="69"/>
      <c r="D70" s="69"/>
      <c r="E70" s="69"/>
      <c r="F70" s="69"/>
      <c r="G70" s="69"/>
      <c r="H70" s="69"/>
      <c r="I70" s="69"/>
    </row>
    <row r="71" spans="1:9" ht="15.75" customHeight="1" x14ac:dyDescent="0.3">
      <c r="A71" s="69"/>
      <c r="B71" s="69"/>
      <c r="C71" s="69"/>
      <c r="D71" s="69"/>
      <c r="E71" s="69"/>
      <c r="F71" s="69"/>
      <c r="G71" s="69"/>
      <c r="H71" s="69"/>
      <c r="I71" s="69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EDC5D08F-0AE0-403E-B72E-FFBFC2F2A8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899F-210F-4EB1-84F2-909EDA7912CB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 t="s">
        <v>234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479</v>
      </c>
      <c r="E3" s="9" t="s">
        <v>643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6">
        <v>8</v>
      </c>
      <c r="B5" s="15" t="s">
        <v>140</v>
      </c>
      <c r="C5" s="15" t="s">
        <v>141</v>
      </c>
      <c r="D5" s="88">
        <v>100.005</v>
      </c>
      <c r="E5" s="88">
        <v>100.002</v>
      </c>
      <c r="F5" s="85">
        <v>200.00700000000001</v>
      </c>
      <c r="G5" s="16">
        <v>8</v>
      </c>
      <c r="H5" s="88">
        <v>1197.0309999999999</v>
      </c>
      <c r="I5" s="39">
        <v>41</v>
      </c>
    </row>
    <row r="6" spans="1:9" ht="15.75" customHeight="1" x14ac:dyDescent="0.3">
      <c r="A6" s="42">
        <v>2</v>
      </c>
      <c r="B6" s="19" t="s">
        <v>491</v>
      </c>
      <c r="C6" s="19" t="s">
        <v>317</v>
      </c>
      <c r="D6" s="89">
        <v>100.004</v>
      </c>
      <c r="E6" s="89">
        <v>100.002</v>
      </c>
      <c r="F6" s="86">
        <v>200.006</v>
      </c>
      <c r="G6" s="20">
        <v>7</v>
      </c>
      <c r="H6" s="89">
        <v>1197.0250000000001</v>
      </c>
      <c r="I6" s="41">
        <v>40</v>
      </c>
    </row>
    <row r="7" spans="1:9" ht="15.75" customHeight="1" x14ac:dyDescent="0.3">
      <c r="A7" s="18">
        <v>3</v>
      </c>
      <c r="B7" s="19" t="s">
        <v>490</v>
      </c>
      <c r="C7" s="19" t="s">
        <v>47</v>
      </c>
      <c r="D7" s="89">
        <v>99.001000000000005</v>
      </c>
      <c r="E7" s="89">
        <v>99</v>
      </c>
      <c r="F7" s="86">
        <v>198.001</v>
      </c>
      <c r="G7" s="20">
        <v>4</v>
      </c>
      <c r="H7" s="89">
        <v>1195.02</v>
      </c>
      <c r="I7" s="41">
        <v>40</v>
      </c>
    </row>
    <row r="8" spans="1:9" ht="15.75" customHeight="1" x14ac:dyDescent="0.3">
      <c r="A8" s="18">
        <v>1</v>
      </c>
      <c r="B8" s="19" t="s">
        <v>218</v>
      </c>
      <c r="C8" s="19" t="s">
        <v>59</v>
      </c>
      <c r="D8" s="86">
        <v>100.004</v>
      </c>
      <c r="E8" s="86">
        <v>99.004999999999995</v>
      </c>
      <c r="F8" s="86">
        <v>199.00900000000001</v>
      </c>
      <c r="G8" s="20">
        <v>6</v>
      </c>
      <c r="H8" s="86">
        <v>1193.0340000000001</v>
      </c>
      <c r="I8" s="24">
        <v>36</v>
      </c>
    </row>
    <row r="9" spans="1:9" ht="15.75" customHeight="1" x14ac:dyDescent="0.3">
      <c r="A9" s="18">
        <v>7</v>
      </c>
      <c r="B9" s="19" t="s">
        <v>495</v>
      </c>
      <c r="C9" s="19" t="s">
        <v>496</v>
      </c>
      <c r="D9" s="89">
        <v>99.004000000000005</v>
      </c>
      <c r="E9" s="89">
        <v>99.003</v>
      </c>
      <c r="F9" s="86">
        <v>198.00700000000001</v>
      </c>
      <c r="G9" s="20">
        <v>5</v>
      </c>
      <c r="H9" s="89">
        <v>1178.0229999999999</v>
      </c>
      <c r="I9" s="41">
        <v>24</v>
      </c>
    </row>
    <row r="10" spans="1:9" ht="15.75" customHeight="1" x14ac:dyDescent="0.3">
      <c r="A10" s="42">
        <v>6</v>
      </c>
      <c r="B10" s="19" t="s">
        <v>485</v>
      </c>
      <c r="C10" s="19" t="s">
        <v>79</v>
      </c>
      <c r="D10" s="89">
        <v>99.003</v>
      </c>
      <c r="E10" s="89">
        <v>98.004000000000005</v>
      </c>
      <c r="F10" s="86">
        <v>197.00700000000001</v>
      </c>
      <c r="G10" s="20">
        <v>3</v>
      </c>
      <c r="H10" s="89">
        <v>1166.019</v>
      </c>
      <c r="I10" s="41">
        <v>19</v>
      </c>
    </row>
    <row r="11" spans="1:9" ht="15.75" customHeight="1" x14ac:dyDescent="0.3">
      <c r="A11" s="42">
        <v>4</v>
      </c>
      <c r="B11" s="19" t="s">
        <v>194</v>
      </c>
      <c r="C11" s="19" t="s">
        <v>487</v>
      </c>
      <c r="D11" s="89" t="s">
        <v>41</v>
      </c>
      <c r="E11" s="89"/>
      <c r="F11" s="86">
        <v>0</v>
      </c>
      <c r="G11" s="20">
        <v>0</v>
      </c>
      <c r="H11" s="89">
        <v>0</v>
      </c>
      <c r="I11" s="41">
        <v>0</v>
      </c>
    </row>
    <row r="12" spans="1:9" ht="15.75" customHeight="1" x14ac:dyDescent="0.3">
      <c r="A12" s="25">
        <v>5</v>
      </c>
      <c r="B12" s="26" t="s">
        <v>477</v>
      </c>
      <c r="C12" s="26" t="s">
        <v>478</v>
      </c>
      <c r="D12" s="91" t="s">
        <v>45</v>
      </c>
      <c r="E12" s="91" t="s">
        <v>403</v>
      </c>
      <c r="F12" s="87">
        <v>0</v>
      </c>
      <c r="G12" s="27">
        <v>0</v>
      </c>
      <c r="H12" s="91">
        <v>0</v>
      </c>
      <c r="I12" s="45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644</v>
      </c>
      <c r="E14" s="9" t="s">
        <v>645</v>
      </c>
      <c r="F14" s="8"/>
      <c r="G14" s="8"/>
      <c r="H14" s="8"/>
      <c r="I14" s="8"/>
    </row>
    <row r="15" spans="1:9" ht="15.75" customHeight="1" x14ac:dyDescent="0.3">
      <c r="A15" s="80">
        <v>2</v>
      </c>
      <c r="B15" s="11" t="s">
        <v>9</v>
      </c>
      <c r="C15" s="81" t="s">
        <v>10</v>
      </c>
      <c r="D15" s="52" t="s">
        <v>403</v>
      </c>
      <c r="E15" s="83" t="s">
        <v>403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6">
        <v>2</v>
      </c>
      <c r="B16" s="15" t="s">
        <v>502</v>
      </c>
      <c r="C16" s="15" t="s">
        <v>184</v>
      </c>
      <c r="D16" s="88">
        <v>100</v>
      </c>
      <c r="E16" s="88">
        <v>99.004000000000005</v>
      </c>
      <c r="F16" s="85">
        <v>199.00400000000002</v>
      </c>
      <c r="G16" s="16">
        <v>7</v>
      </c>
      <c r="H16" s="88">
        <v>1194.0239999999999</v>
      </c>
      <c r="I16" s="39">
        <v>44</v>
      </c>
    </row>
    <row r="17" spans="1:9" ht="15.75" customHeight="1" x14ac:dyDescent="0.3">
      <c r="A17" s="42">
        <v>6</v>
      </c>
      <c r="B17" s="19" t="s">
        <v>503</v>
      </c>
      <c r="C17" s="19" t="s">
        <v>482</v>
      </c>
      <c r="D17" s="89">
        <v>100.002</v>
      </c>
      <c r="E17" s="89">
        <v>99.003</v>
      </c>
      <c r="F17" s="86">
        <v>199.005</v>
      </c>
      <c r="G17" s="20">
        <v>8</v>
      </c>
      <c r="H17" s="89">
        <v>1191.0250000000001</v>
      </c>
      <c r="I17" s="41">
        <v>42</v>
      </c>
    </row>
    <row r="18" spans="1:9" ht="15.75" customHeight="1" x14ac:dyDescent="0.3">
      <c r="A18" s="18">
        <v>1</v>
      </c>
      <c r="B18" s="19" t="s">
        <v>505</v>
      </c>
      <c r="C18" s="19" t="s">
        <v>482</v>
      </c>
      <c r="D18" s="86">
        <v>100.001</v>
      </c>
      <c r="E18" s="86">
        <v>99</v>
      </c>
      <c r="F18" s="86">
        <v>199.001</v>
      </c>
      <c r="G18" s="20">
        <v>6</v>
      </c>
      <c r="H18" s="86">
        <v>1184.0169999999998</v>
      </c>
      <c r="I18" s="24">
        <v>36</v>
      </c>
    </row>
    <row r="19" spans="1:9" ht="15.75" customHeight="1" x14ac:dyDescent="0.3">
      <c r="A19" s="18">
        <v>3</v>
      </c>
      <c r="B19" s="19" t="s">
        <v>179</v>
      </c>
      <c r="C19" s="19" t="s">
        <v>16</v>
      </c>
      <c r="D19" s="89">
        <v>99.001999999999995</v>
      </c>
      <c r="E19" s="89">
        <v>99.001000000000005</v>
      </c>
      <c r="F19" s="86">
        <v>198.00299999999999</v>
      </c>
      <c r="G19" s="20">
        <v>5</v>
      </c>
      <c r="H19" s="89">
        <v>1172.0170000000001</v>
      </c>
      <c r="I19" s="41">
        <v>29</v>
      </c>
    </row>
    <row r="20" spans="1:9" ht="15.75" customHeight="1" x14ac:dyDescent="0.3">
      <c r="A20" s="18">
        <v>7</v>
      </c>
      <c r="B20" s="19" t="s">
        <v>537</v>
      </c>
      <c r="C20" s="19" t="s">
        <v>538</v>
      </c>
      <c r="D20" s="89">
        <v>99.001999999999995</v>
      </c>
      <c r="E20" s="89">
        <v>96.001999999999995</v>
      </c>
      <c r="F20" s="86">
        <v>195.00399999999999</v>
      </c>
      <c r="G20" s="20">
        <v>4</v>
      </c>
      <c r="H20" s="89">
        <v>1163.018</v>
      </c>
      <c r="I20" s="41">
        <v>29</v>
      </c>
    </row>
    <row r="21" spans="1:9" ht="15.75" customHeight="1" x14ac:dyDescent="0.3">
      <c r="A21" s="18">
        <v>5</v>
      </c>
      <c r="B21" s="19" t="s">
        <v>550</v>
      </c>
      <c r="C21" s="19" t="s">
        <v>94</v>
      </c>
      <c r="D21" s="89">
        <v>93.001000000000005</v>
      </c>
      <c r="E21" s="89">
        <v>93</v>
      </c>
      <c r="F21" s="86">
        <v>186.001</v>
      </c>
      <c r="G21" s="20">
        <v>2</v>
      </c>
      <c r="H21" s="89">
        <v>1126.008</v>
      </c>
      <c r="I21" s="41">
        <v>16</v>
      </c>
    </row>
    <row r="22" spans="1:9" ht="15.75" customHeight="1" x14ac:dyDescent="0.3">
      <c r="A22" s="42">
        <v>4</v>
      </c>
      <c r="B22" s="19" t="s">
        <v>531</v>
      </c>
      <c r="C22" s="19" t="s">
        <v>94</v>
      </c>
      <c r="D22" s="89">
        <v>97.003</v>
      </c>
      <c r="E22" s="89">
        <v>96.001000000000005</v>
      </c>
      <c r="F22" s="86">
        <v>193.00400000000002</v>
      </c>
      <c r="G22" s="20">
        <v>3</v>
      </c>
      <c r="H22" s="89">
        <v>1114.0070000000001</v>
      </c>
      <c r="I22" s="41">
        <v>14</v>
      </c>
    </row>
    <row r="23" spans="1:9" ht="15.75" customHeight="1" x14ac:dyDescent="0.3">
      <c r="A23" s="43">
        <v>8</v>
      </c>
      <c r="B23" s="26" t="s">
        <v>574</v>
      </c>
      <c r="C23" s="26" t="s">
        <v>538</v>
      </c>
      <c r="D23" s="91" t="s">
        <v>45</v>
      </c>
      <c r="E23" s="91"/>
      <c r="F23" s="87">
        <v>0</v>
      </c>
      <c r="G23" s="27">
        <v>0</v>
      </c>
      <c r="H23" s="91">
        <v>0</v>
      </c>
      <c r="I23" s="45">
        <v>0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48</v>
      </c>
      <c r="C25" s="6" t="s">
        <v>646</v>
      </c>
      <c r="E25" s="9" t="s">
        <v>647</v>
      </c>
      <c r="F25" s="8"/>
      <c r="G25" s="8"/>
      <c r="H25" s="8"/>
      <c r="I25" s="8"/>
    </row>
    <row r="26" spans="1:9" ht="15.75" customHeight="1" x14ac:dyDescent="0.3">
      <c r="A26" s="80">
        <v>2</v>
      </c>
      <c r="B26" s="11" t="s">
        <v>9</v>
      </c>
      <c r="C26" s="81" t="s">
        <v>10</v>
      </c>
      <c r="D26" s="52" t="s">
        <v>403</v>
      </c>
      <c r="E26" s="83" t="s">
        <v>403</v>
      </c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589</v>
      </c>
      <c r="C27" s="15" t="s">
        <v>317</v>
      </c>
      <c r="D27" s="88">
        <v>96.001000000000005</v>
      </c>
      <c r="E27" s="88">
        <v>95</v>
      </c>
      <c r="F27" s="85">
        <v>191.001</v>
      </c>
      <c r="G27" s="16">
        <v>6</v>
      </c>
      <c r="H27" s="88">
        <v>1122.009</v>
      </c>
      <c r="I27" s="39">
        <v>35</v>
      </c>
    </row>
    <row r="28" spans="1:9" ht="15.75" customHeight="1" x14ac:dyDescent="0.3">
      <c r="A28" s="18">
        <v>5</v>
      </c>
      <c r="B28" s="19" t="s">
        <v>619</v>
      </c>
      <c r="C28" s="19" t="s">
        <v>79</v>
      </c>
      <c r="D28" s="89">
        <v>92</v>
      </c>
      <c r="E28" s="89">
        <v>74</v>
      </c>
      <c r="F28" s="86">
        <v>166</v>
      </c>
      <c r="G28" s="20">
        <v>3</v>
      </c>
      <c r="H28" s="89">
        <v>1095.001</v>
      </c>
      <c r="I28" s="41">
        <v>34</v>
      </c>
    </row>
    <row r="29" spans="1:9" ht="15.75" customHeight="1" x14ac:dyDescent="0.3">
      <c r="A29" s="42">
        <v>8</v>
      </c>
      <c r="B29" s="19" t="s">
        <v>617</v>
      </c>
      <c r="C29" s="19" t="s">
        <v>72</v>
      </c>
      <c r="D29" s="89">
        <v>93</v>
      </c>
      <c r="E29" s="89">
        <v>92</v>
      </c>
      <c r="F29" s="86">
        <v>185</v>
      </c>
      <c r="G29" s="20">
        <v>5</v>
      </c>
      <c r="H29" s="89">
        <v>943.00500000000011</v>
      </c>
      <c r="I29" s="41">
        <v>33</v>
      </c>
    </row>
    <row r="30" spans="1:9" ht="15.75" customHeight="1" x14ac:dyDescent="0.3">
      <c r="A30" s="42">
        <v>4</v>
      </c>
      <c r="B30" s="19" t="s">
        <v>601</v>
      </c>
      <c r="C30" s="19" t="s">
        <v>602</v>
      </c>
      <c r="D30" s="89">
        <v>99.003</v>
      </c>
      <c r="E30" s="89">
        <v>99.001999999999995</v>
      </c>
      <c r="F30" s="86">
        <v>198.005</v>
      </c>
      <c r="G30" s="20">
        <v>8</v>
      </c>
      <c r="H30" s="89">
        <v>776.01</v>
      </c>
      <c r="I30" s="41">
        <v>31</v>
      </c>
    </row>
    <row r="31" spans="1:9" ht="15.75" customHeight="1" x14ac:dyDescent="0.3">
      <c r="A31" s="18">
        <v>1</v>
      </c>
      <c r="B31" s="19" t="s">
        <v>599</v>
      </c>
      <c r="C31" s="19" t="s">
        <v>184</v>
      </c>
      <c r="D31" s="86">
        <v>99</v>
      </c>
      <c r="E31" s="86">
        <v>95.001999999999995</v>
      </c>
      <c r="F31" s="86">
        <v>194.00200000000001</v>
      </c>
      <c r="G31" s="20">
        <v>7</v>
      </c>
      <c r="H31" s="86">
        <v>1108.01</v>
      </c>
      <c r="I31" s="24">
        <v>28</v>
      </c>
    </row>
    <row r="32" spans="1:9" ht="15.75" customHeight="1" x14ac:dyDescent="0.3">
      <c r="A32" s="18">
        <v>7</v>
      </c>
      <c r="B32" s="19" t="s">
        <v>581</v>
      </c>
      <c r="C32" s="19" t="s">
        <v>92</v>
      </c>
      <c r="D32" s="89">
        <v>76</v>
      </c>
      <c r="E32" s="89">
        <v>88</v>
      </c>
      <c r="F32" s="86">
        <v>164</v>
      </c>
      <c r="G32" s="20">
        <v>2</v>
      </c>
      <c r="H32" s="89">
        <v>1046.0039999999999</v>
      </c>
      <c r="I32" s="41">
        <v>18</v>
      </c>
    </row>
    <row r="33" spans="1:9" ht="15.75" customHeight="1" x14ac:dyDescent="0.3">
      <c r="A33" s="42">
        <v>2</v>
      </c>
      <c r="B33" s="19" t="s">
        <v>135</v>
      </c>
      <c r="C33" s="19" t="s">
        <v>94</v>
      </c>
      <c r="D33" s="89">
        <v>92.001000000000005</v>
      </c>
      <c r="E33" s="89">
        <v>90.001000000000005</v>
      </c>
      <c r="F33" s="86">
        <v>182.00200000000001</v>
      </c>
      <c r="G33" s="20">
        <v>4</v>
      </c>
      <c r="H33" s="89">
        <v>898.00499999999988</v>
      </c>
      <c r="I33" s="41">
        <v>17</v>
      </c>
    </row>
    <row r="34" spans="1:9" ht="15.75" customHeight="1" x14ac:dyDescent="0.35">
      <c r="A34" s="43">
        <v>6</v>
      </c>
      <c r="B34" s="47" t="s">
        <v>648</v>
      </c>
      <c r="C34" s="26" t="s">
        <v>72</v>
      </c>
      <c r="D34" s="103">
        <v>91</v>
      </c>
      <c r="E34" s="91">
        <v>0</v>
      </c>
      <c r="F34" s="87">
        <v>91</v>
      </c>
      <c r="G34" s="27">
        <v>1</v>
      </c>
      <c r="H34" s="91">
        <v>886.00199999999995</v>
      </c>
      <c r="I34" s="45">
        <v>17</v>
      </c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6" t="s">
        <v>233</v>
      </c>
      <c r="E36" s="36" t="s">
        <v>167</v>
      </c>
      <c r="H36" s="37"/>
      <c r="I36" s="37"/>
    </row>
    <row r="37" spans="1:9" ht="15.75" customHeight="1" x14ac:dyDescent="0.3">
      <c r="A37" s="37"/>
      <c r="B37" s="6" t="s">
        <v>168</v>
      </c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64F74018-07D7-46A9-89B8-102624FDE9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302A-FF91-4966-B7C4-54135826CC5D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1" t="s">
        <v>650</v>
      </c>
      <c r="B4" s="52"/>
      <c r="C4" s="53">
        <v>590</v>
      </c>
      <c r="D4" s="52"/>
      <c r="E4" s="54" t="s">
        <v>14</v>
      </c>
      <c r="F4" s="104">
        <f>SUM(F5:F7)</f>
        <v>586.00500000000011</v>
      </c>
      <c r="G4" s="56" t="s">
        <v>246</v>
      </c>
      <c r="H4" s="51" t="s">
        <v>651</v>
      </c>
      <c r="I4" s="52"/>
      <c r="J4" s="53">
        <v>590</v>
      </c>
      <c r="K4" s="52"/>
      <c r="L4" s="54" t="s">
        <v>14</v>
      </c>
      <c r="M4" s="104">
        <f>SUM(M5:M7)</f>
        <v>395.005</v>
      </c>
      <c r="N4"/>
    </row>
    <row r="5" spans="1:14" ht="15.75" customHeight="1" x14ac:dyDescent="0.3">
      <c r="A5" s="105" t="s">
        <v>652</v>
      </c>
      <c r="B5" s="106"/>
      <c r="C5" s="107"/>
      <c r="D5" s="93">
        <v>99.001000000000005</v>
      </c>
      <c r="E5" s="93">
        <v>95.001000000000005</v>
      </c>
      <c r="F5" s="108">
        <f>SUM(D5:E5)</f>
        <v>194.00200000000001</v>
      </c>
      <c r="G5"/>
      <c r="H5" s="105" t="s">
        <v>520</v>
      </c>
      <c r="I5" s="106"/>
      <c r="J5" s="107"/>
      <c r="K5" s="93" t="s">
        <v>653</v>
      </c>
      <c r="L5" s="93"/>
      <c r="M5" s="108">
        <f>SUM(K5:L5)</f>
        <v>0</v>
      </c>
      <c r="N5"/>
    </row>
    <row r="6" spans="1:14" ht="15.75" customHeight="1" x14ac:dyDescent="0.3">
      <c r="A6" s="109" t="s">
        <v>654</v>
      </c>
      <c r="B6" s="110"/>
      <c r="C6" s="111"/>
      <c r="D6" s="93">
        <v>98.001000000000005</v>
      </c>
      <c r="E6" s="93">
        <v>95</v>
      </c>
      <c r="F6" s="112">
        <f>SUM(D6:E6)</f>
        <v>193.001</v>
      </c>
      <c r="G6"/>
      <c r="H6" s="109" t="s">
        <v>517</v>
      </c>
      <c r="I6" s="110"/>
      <c r="J6" s="111"/>
      <c r="K6" s="93">
        <v>100.001</v>
      </c>
      <c r="L6" s="93">
        <v>97.001000000000005</v>
      </c>
      <c r="M6" s="112">
        <f>SUM(K6:L6)</f>
        <v>197.00200000000001</v>
      </c>
      <c r="N6"/>
    </row>
    <row r="7" spans="1:14" ht="15.75" customHeight="1" x14ac:dyDescent="0.3">
      <c r="A7" s="113" t="s">
        <v>655</v>
      </c>
      <c r="B7" s="114"/>
      <c r="C7" s="115"/>
      <c r="D7" s="116">
        <v>100.001</v>
      </c>
      <c r="E7" s="116">
        <v>99.001000000000005</v>
      </c>
      <c r="F7" s="117">
        <f>SUM(D7:E7)</f>
        <v>199.00200000000001</v>
      </c>
      <c r="G7"/>
      <c r="H7" s="113" t="s">
        <v>471</v>
      </c>
      <c r="I7" s="114"/>
      <c r="J7" s="115"/>
      <c r="K7" s="116">
        <v>100.003</v>
      </c>
      <c r="L7" s="116">
        <v>98</v>
      </c>
      <c r="M7" s="117">
        <f>SUM(K7:L7)</f>
        <v>198.00299999999999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1" t="s">
        <v>656</v>
      </c>
      <c r="B9" s="52"/>
      <c r="C9" s="53">
        <v>584</v>
      </c>
      <c r="D9" s="52"/>
      <c r="E9" s="54" t="s">
        <v>14</v>
      </c>
      <c r="F9" s="104">
        <f>SUM(F10:F12)</f>
        <v>578.00599999999997</v>
      </c>
      <c r="G9" s="56" t="s">
        <v>246</v>
      </c>
      <c r="H9" s="51" t="s">
        <v>657</v>
      </c>
      <c r="I9" s="52"/>
      <c r="J9" s="53">
        <v>588</v>
      </c>
      <c r="K9" s="52"/>
      <c r="L9" s="54" t="s">
        <v>14</v>
      </c>
      <c r="M9" s="104">
        <f>SUM(M10:M12)</f>
        <v>590.01099999999997</v>
      </c>
      <c r="N9"/>
    </row>
    <row r="10" spans="1:14" ht="15.75" customHeight="1" x14ac:dyDescent="0.3">
      <c r="A10" s="105" t="s">
        <v>658</v>
      </c>
      <c r="B10" s="106"/>
      <c r="C10" s="107"/>
      <c r="D10" s="93">
        <v>98</v>
      </c>
      <c r="E10" s="93">
        <v>96</v>
      </c>
      <c r="F10" s="108">
        <f>SUM(D10:E10)</f>
        <v>194</v>
      </c>
      <c r="G10"/>
      <c r="H10" s="105" t="s">
        <v>502</v>
      </c>
      <c r="I10" s="106"/>
      <c r="J10" s="107"/>
      <c r="K10" s="93">
        <v>100</v>
      </c>
      <c r="L10" s="93">
        <v>99.004000000000005</v>
      </c>
      <c r="M10" s="108">
        <f>SUM(K10:L10)</f>
        <v>199.00400000000002</v>
      </c>
      <c r="N10"/>
    </row>
    <row r="11" spans="1:14" ht="15.75" customHeight="1" x14ac:dyDescent="0.3">
      <c r="A11" s="109" t="s">
        <v>659</v>
      </c>
      <c r="B11" s="110"/>
      <c r="C11" s="111"/>
      <c r="D11" s="93">
        <v>96.001000000000005</v>
      </c>
      <c r="E11" s="93">
        <v>93</v>
      </c>
      <c r="F11" s="112">
        <f>SUM(D11:E11)</f>
        <v>189.001</v>
      </c>
      <c r="G11"/>
      <c r="H11" s="109" t="s">
        <v>497</v>
      </c>
      <c r="I11" s="110"/>
      <c r="J11" s="111"/>
      <c r="K11" s="93">
        <v>99.001999999999995</v>
      </c>
      <c r="L11" s="93">
        <v>99.001999999999995</v>
      </c>
      <c r="M11" s="112">
        <f>SUM(K11:L11)</f>
        <v>198.00399999999999</v>
      </c>
      <c r="N11"/>
    </row>
    <row r="12" spans="1:14" ht="15.75" customHeight="1" x14ac:dyDescent="0.3">
      <c r="A12" s="113" t="s">
        <v>660</v>
      </c>
      <c r="B12" s="114"/>
      <c r="C12" s="115"/>
      <c r="D12" s="116">
        <v>98.001999999999995</v>
      </c>
      <c r="E12" s="116">
        <v>97.003</v>
      </c>
      <c r="F12" s="117">
        <f>SUM(D12:E12)</f>
        <v>195.005</v>
      </c>
      <c r="G12"/>
      <c r="H12" s="113" t="s">
        <v>525</v>
      </c>
      <c r="I12" s="114"/>
      <c r="J12" s="115"/>
      <c r="K12" s="116">
        <v>98.001999999999995</v>
      </c>
      <c r="L12" s="116">
        <v>95.001000000000005</v>
      </c>
      <c r="M12" s="117">
        <f>SUM(K12:L12)</f>
        <v>193.00299999999999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1" t="s">
        <v>661</v>
      </c>
      <c r="B14" s="52"/>
      <c r="C14" s="53">
        <v>590</v>
      </c>
      <c r="D14" s="52"/>
      <c r="E14" s="54" t="s">
        <v>14</v>
      </c>
      <c r="F14" s="104">
        <f>SUM(F15:F17)</f>
        <v>559.00199999999995</v>
      </c>
      <c r="G14" s="56" t="s">
        <v>246</v>
      </c>
      <c r="H14" s="51" t="s">
        <v>662</v>
      </c>
      <c r="I14" s="52"/>
      <c r="J14" s="53">
        <v>589</v>
      </c>
      <c r="K14" s="52"/>
      <c r="L14" s="54" t="s">
        <v>14</v>
      </c>
      <c r="M14" s="104">
        <f>SUM(M15:M17)</f>
        <v>590.00700000000006</v>
      </c>
      <c r="N14"/>
    </row>
    <row r="15" spans="1:14" ht="15.75" customHeight="1" x14ac:dyDescent="0.3">
      <c r="A15" s="105" t="s">
        <v>510</v>
      </c>
      <c r="B15" s="106"/>
      <c r="C15" s="107"/>
      <c r="D15" s="93">
        <v>95</v>
      </c>
      <c r="E15" s="93">
        <v>94</v>
      </c>
      <c r="F15" s="108">
        <f>SUM(D15:E15)</f>
        <v>189</v>
      </c>
      <c r="G15"/>
      <c r="H15" s="105" t="s">
        <v>514</v>
      </c>
      <c r="I15" s="106"/>
      <c r="J15" s="107"/>
      <c r="K15" s="93">
        <v>99.001999999999995</v>
      </c>
      <c r="L15" s="93">
        <v>98.001999999999995</v>
      </c>
      <c r="M15" s="108">
        <f>SUM(K15:L15)</f>
        <v>197.00399999999999</v>
      </c>
      <c r="N15"/>
    </row>
    <row r="16" spans="1:14" ht="15.75" customHeight="1" x14ac:dyDescent="0.3">
      <c r="A16" s="109" t="s">
        <v>494</v>
      </c>
      <c r="B16" s="110"/>
      <c r="C16" s="111"/>
      <c r="D16" s="93">
        <v>91.001000000000005</v>
      </c>
      <c r="E16" s="93">
        <v>88</v>
      </c>
      <c r="F16" s="112">
        <f>SUM(D16:E16)</f>
        <v>179.001</v>
      </c>
      <c r="G16"/>
      <c r="H16" s="109" t="s">
        <v>486</v>
      </c>
      <c r="I16" s="110"/>
      <c r="J16" s="111"/>
      <c r="K16" s="93">
        <v>99.001000000000005</v>
      </c>
      <c r="L16" s="93">
        <v>98</v>
      </c>
      <c r="M16" s="112">
        <f>SUM(K16:L16)</f>
        <v>197.001</v>
      </c>
      <c r="N16"/>
    </row>
    <row r="17" spans="1:14" ht="15.75" customHeight="1" x14ac:dyDescent="0.3">
      <c r="A17" s="113" t="s">
        <v>493</v>
      </c>
      <c r="B17" s="114"/>
      <c r="C17" s="115"/>
      <c r="D17" s="116">
        <v>96</v>
      </c>
      <c r="E17" s="116">
        <v>95.001000000000005</v>
      </c>
      <c r="F17" s="117">
        <f>SUM(D17:E17)</f>
        <v>191.001</v>
      </c>
      <c r="G17"/>
      <c r="H17" s="113" t="s">
        <v>508</v>
      </c>
      <c r="I17" s="114"/>
      <c r="J17" s="115"/>
      <c r="K17" s="116">
        <v>99.001999999999995</v>
      </c>
      <c r="L17" s="116">
        <v>97</v>
      </c>
      <c r="M17" s="117">
        <f>SUM(K17:L17)</f>
        <v>196.00200000000001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3" t="s">
        <v>3</v>
      </c>
      <c r="I19" s="12" t="s">
        <v>252</v>
      </c>
      <c r="J19" s="12" t="s">
        <v>253</v>
      </c>
      <c r="K19" s="12" t="s">
        <v>254</v>
      </c>
      <c r="L19" s="12" t="s">
        <v>255</v>
      </c>
      <c r="M19" s="12" t="s">
        <v>13</v>
      </c>
      <c r="N19" s="13" t="s">
        <v>256</v>
      </c>
    </row>
    <row r="20" spans="1:14" ht="15.75" customHeight="1" x14ac:dyDescent="0.3">
      <c r="B20" s="6" t="s">
        <v>663</v>
      </c>
      <c r="E20" s="6"/>
      <c r="H20" s="118" t="s">
        <v>650</v>
      </c>
      <c r="I20" s="119">
        <v>6</v>
      </c>
      <c r="J20" s="119">
        <v>5</v>
      </c>
      <c r="K20" s="119"/>
      <c r="L20" s="119">
        <v>1</v>
      </c>
      <c r="M20" s="120">
        <v>3532.05</v>
      </c>
      <c r="N20" s="121">
        <v>10</v>
      </c>
    </row>
    <row r="21" spans="1:14" ht="15.75" customHeight="1" x14ac:dyDescent="0.3">
      <c r="B21" s="65" t="s">
        <v>664</v>
      </c>
      <c r="E21" s="6"/>
      <c r="H21" s="60" t="s">
        <v>657</v>
      </c>
      <c r="I21" s="20">
        <v>6</v>
      </c>
      <c r="J21" s="20">
        <v>4</v>
      </c>
      <c r="K21" s="20"/>
      <c r="L21" s="20">
        <v>2</v>
      </c>
      <c r="M21" s="122">
        <v>3537.0610000000001</v>
      </c>
      <c r="N21" s="22">
        <v>8</v>
      </c>
    </row>
    <row r="22" spans="1:14" ht="15.75" customHeight="1" x14ac:dyDescent="0.3">
      <c r="B22" s="9" t="s">
        <v>259</v>
      </c>
      <c r="E22" s="6"/>
      <c r="H22" s="60" t="s">
        <v>662</v>
      </c>
      <c r="I22" s="20">
        <v>6</v>
      </c>
      <c r="J22" s="20">
        <v>4</v>
      </c>
      <c r="K22" s="20"/>
      <c r="L22" s="20">
        <v>2</v>
      </c>
      <c r="M22" s="122">
        <v>3535.0620000000004</v>
      </c>
      <c r="N22" s="22">
        <v>8</v>
      </c>
    </row>
    <row r="23" spans="1:14" ht="15.75" customHeight="1" x14ac:dyDescent="0.3">
      <c r="H23" s="60" t="s">
        <v>656</v>
      </c>
      <c r="I23" s="20">
        <v>6</v>
      </c>
      <c r="J23" s="20">
        <v>3</v>
      </c>
      <c r="K23" s="20"/>
      <c r="L23" s="20">
        <v>3</v>
      </c>
      <c r="M23" s="122">
        <v>3502.0510000000004</v>
      </c>
      <c r="N23" s="22">
        <v>6</v>
      </c>
    </row>
    <row r="24" spans="1:14" ht="15.75" customHeight="1" x14ac:dyDescent="0.3">
      <c r="H24" s="123" t="s">
        <v>651</v>
      </c>
      <c r="I24" s="20">
        <v>6</v>
      </c>
      <c r="J24" s="20">
        <v>1</v>
      </c>
      <c r="K24" s="20"/>
      <c r="L24" s="20">
        <v>5</v>
      </c>
      <c r="M24" s="122">
        <v>3311.0460000000003</v>
      </c>
      <c r="N24" s="22">
        <v>2</v>
      </c>
    </row>
    <row r="25" spans="1:14" ht="15.75" customHeight="1" x14ac:dyDescent="0.3">
      <c r="H25" s="124" t="s">
        <v>661</v>
      </c>
      <c r="I25" s="27">
        <v>6</v>
      </c>
      <c r="J25" s="27">
        <v>1</v>
      </c>
      <c r="K25" s="27"/>
      <c r="L25" s="27">
        <v>5</v>
      </c>
      <c r="M25" s="125">
        <v>3300.0440000000003</v>
      </c>
      <c r="N25" s="29">
        <v>2</v>
      </c>
    </row>
    <row r="26" spans="1:14" ht="15.75" customHeight="1" x14ac:dyDescent="0.3"/>
    <row r="27" spans="1:14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1" t="s">
        <v>665</v>
      </c>
      <c r="B30" s="52"/>
      <c r="C30" s="53">
        <v>575</v>
      </c>
      <c r="D30" s="52"/>
      <c r="E30" s="54" t="s">
        <v>14</v>
      </c>
      <c r="F30" s="104">
        <f>SUM(F31:F33)</f>
        <v>481.00299999999999</v>
      </c>
      <c r="G30" s="56" t="s">
        <v>246</v>
      </c>
      <c r="H30" s="51" t="s">
        <v>666</v>
      </c>
      <c r="I30" s="52"/>
      <c r="J30" s="53">
        <v>573</v>
      </c>
      <c r="K30" s="52"/>
      <c r="L30" s="54" t="s">
        <v>14</v>
      </c>
      <c r="M30" s="104">
        <f>SUM(M31:M33)</f>
        <v>563.00400000000002</v>
      </c>
      <c r="N30"/>
    </row>
    <row r="31" spans="1:14" ht="15.75" customHeight="1" x14ac:dyDescent="0.3">
      <c r="A31" s="105" t="s">
        <v>667</v>
      </c>
      <c r="B31" s="106"/>
      <c r="C31" s="107"/>
      <c r="D31" s="93">
        <v>100.002</v>
      </c>
      <c r="E31" s="93">
        <v>96.001000000000005</v>
      </c>
      <c r="F31" s="108">
        <f>SUM(D31:E31)</f>
        <v>196.00299999999999</v>
      </c>
      <c r="G31"/>
      <c r="H31" s="105" t="s">
        <v>546</v>
      </c>
      <c r="I31" s="106"/>
      <c r="J31" s="107"/>
      <c r="K31" s="93">
        <v>93.001000000000005</v>
      </c>
      <c r="L31" s="93">
        <v>93</v>
      </c>
      <c r="M31" s="108">
        <f>SUM(K31:L31)</f>
        <v>186.001</v>
      </c>
      <c r="N31"/>
    </row>
    <row r="32" spans="1:14" ht="15.75" customHeight="1" x14ac:dyDescent="0.3">
      <c r="A32" s="109" t="s">
        <v>668</v>
      </c>
      <c r="B32" s="110"/>
      <c r="C32" s="111"/>
      <c r="D32" s="93">
        <v>95</v>
      </c>
      <c r="E32" s="93">
        <v>94</v>
      </c>
      <c r="F32" s="112">
        <f>SUM(D32:E32)</f>
        <v>189</v>
      </c>
      <c r="G32"/>
      <c r="H32" s="109" t="s">
        <v>558</v>
      </c>
      <c r="I32" s="110"/>
      <c r="J32" s="111"/>
      <c r="K32" s="93">
        <v>96.001999999999995</v>
      </c>
      <c r="L32" s="93">
        <v>93</v>
      </c>
      <c r="M32" s="112">
        <f>SUM(K32:L32)</f>
        <v>189.00200000000001</v>
      </c>
      <c r="N32"/>
    </row>
    <row r="33" spans="1:14" ht="15.75" customHeight="1" x14ac:dyDescent="0.3">
      <c r="A33" s="113" t="s">
        <v>669</v>
      </c>
      <c r="B33" s="114"/>
      <c r="C33" s="115"/>
      <c r="D33" s="116">
        <v>96</v>
      </c>
      <c r="E33" s="126">
        <v>0</v>
      </c>
      <c r="F33" s="117">
        <f>SUM(D33:E33)</f>
        <v>96</v>
      </c>
      <c r="G33"/>
      <c r="H33" s="113" t="s">
        <v>561</v>
      </c>
      <c r="I33" s="114"/>
      <c r="J33" s="115"/>
      <c r="K33" s="116">
        <v>95.001000000000005</v>
      </c>
      <c r="L33" s="116">
        <v>93</v>
      </c>
      <c r="M33" s="117">
        <f>SUM(K33:L33)</f>
        <v>188.001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1" t="s">
        <v>670</v>
      </c>
      <c r="B35" s="52"/>
      <c r="C35" s="53">
        <v>581</v>
      </c>
      <c r="D35" s="52"/>
      <c r="E35" s="54" t="s">
        <v>14</v>
      </c>
      <c r="F35" s="104">
        <f>SUM(F36:F38)</f>
        <v>590.00500000000011</v>
      </c>
      <c r="G35" s="56" t="s">
        <v>246</v>
      </c>
      <c r="H35" s="51" t="s">
        <v>671</v>
      </c>
      <c r="I35" s="52"/>
      <c r="J35" s="53">
        <v>573</v>
      </c>
      <c r="K35" s="52"/>
      <c r="L35" s="54" t="s">
        <v>14</v>
      </c>
      <c r="M35" s="104">
        <f>SUM(M36:M38)</f>
        <v>393.00900000000001</v>
      </c>
      <c r="N35"/>
    </row>
    <row r="36" spans="1:14" ht="15.75" customHeight="1" x14ac:dyDescent="0.3">
      <c r="A36" s="105" t="s">
        <v>226</v>
      </c>
      <c r="B36" s="106"/>
      <c r="C36" s="107"/>
      <c r="D36" s="93">
        <v>99.001000000000005</v>
      </c>
      <c r="E36" s="93">
        <v>95</v>
      </c>
      <c r="F36" s="108">
        <f>SUM(D36:E36)</f>
        <v>194.001</v>
      </c>
      <c r="G36"/>
      <c r="H36" s="105" t="s">
        <v>552</v>
      </c>
      <c r="I36" s="106"/>
      <c r="J36" s="107"/>
      <c r="K36" s="93">
        <v>97.003</v>
      </c>
      <c r="L36" s="93">
        <v>97</v>
      </c>
      <c r="M36" s="108">
        <f>SUM(K36:L36)</f>
        <v>194.00299999999999</v>
      </c>
      <c r="N36"/>
    </row>
    <row r="37" spans="1:14" ht="15.75" customHeight="1" x14ac:dyDescent="0.3">
      <c r="A37" s="109" t="s">
        <v>506</v>
      </c>
      <c r="B37" s="110"/>
      <c r="C37" s="111"/>
      <c r="D37" s="93">
        <v>99.001999999999995</v>
      </c>
      <c r="E37" s="93">
        <v>98</v>
      </c>
      <c r="F37" s="112">
        <f>SUM(D37:E37)</f>
        <v>197.00200000000001</v>
      </c>
      <c r="G37"/>
      <c r="H37" s="109" t="s">
        <v>513</v>
      </c>
      <c r="I37" s="110"/>
      <c r="J37" s="111"/>
      <c r="K37" s="93">
        <v>100.004</v>
      </c>
      <c r="L37" s="93">
        <v>99.001999999999995</v>
      </c>
      <c r="M37" s="112">
        <f>SUM(K37:L37)</f>
        <v>199.006</v>
      </c>
      <c r="N37"/>
    </row>
    <row r="38" spans="1:14" ht="15.75" customHeight="1" x14ac:dyDescent="0.3">
      <c r="A38" s="113" t="s">
        <v>516</v>
      </c>
      <c r="B38" s="114"/>
      <c r="C38" s="115"/>
      <c r="D38" s="116">
        <v>100</v>
      </c>
      <c r="E38" s="116">
        <v>99.001999999999995</v>
      </c>
      <c r="F38" s="117">
        <f>SUM(D38:E38)</f>
        <v>199.00200000000001</v>
      </c>
      <c r="G38"/>
      <c r="H38" s="113" t="s">
        <v>588</v>
      </c>
      <c r="I38" s="114"/>
      <c r="J38" s="115"/>
      <c r="K38" s="116" t="s">
        <v>653</v>
      </c>
      <c r="L38" s="116"/>
      <c r="M38" s="117">
        <f>SUM(K38:L38)</f>
        <v>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1" t="s">
        <v>672</v>
      </c>
      <c r="B40" s="52"/>
      <c r="C40" s="53">
        <v>583</v>
      </c>
      <c r="D40" s="52"/>
      <c r="E40" s="54" t="s">
        <v>14</v>
      </c>
      <c r="F40" s="104">
        <f>SUM(F41:F43)</f>
        <v>585.00600000000009</v>
      </c>
      <c r="G40" s="56" t="s">
        <v>246</v>
      </c>
      <c r="H40" s="51" t="s">
        <v>673</v>
      </c>
      <c r="I40" s="52"/>
      <c r="J40" s="53">
        <v>573</v>
      </c>
      <c r="K40" s="52"/>
      <c r="L40" s="54" t="s">
        <v>14</v>
      </c>
      <c r="M40" s="104">
        <f>SUM(M41:M43)</f>
        <v>561.00599999999997</v>
      </c>
      <c r="N40"/>
    </row>
    <row r="41" spans="1:14" ht="15.75" customHeight="1" x14ac:dyDescent="0.3">
      <c r="A41" s="105" t="s">
        <v>548</v>
      </c>
      <c r="B41" s="106"/>
      <c r="C41" s="107"/>
      <c r="D41" s="93">
        <v>96</v>
      </c>
      <c r="E41" s="93">
        <v>95.001000000000005</v>
      </c>
      <c r="F41" s="108">
        <f>SUM(D41:E41)</f>
        <v>191.001</v>
      </c>
      <c r="G41"/>
      <c r="H41" s="105" t="s">
        <v>571</v>
      </c>
      <c r="I41" s="106"/>
      <c r="J41" s="107"/>
      <c r="K41" s="93">
        <v>91.001000000000005</v>
      </c>
      <c r="L41" s="93">
        <v>91</v>
      </c>
      <c r="M41" s="108">
        <f>SUM(K41:L41)</f>
        <v>182.001</v>
      </c>
      <c r="N41"/>
    </row>
    <row r="42" spans="1:14" ht="15.75" customHeight="1" x14ac:dyDescent="0.3">
      <c r="A42" s="109" t="s">
        <v>529</v>
      </c>
      <c r="B42" s="110"/>
      <c r="C42" s="111"/>
      <c r="D42" s="93">
        <v>99.001000000000005</v>
      </c>
      <c r="E42" s="93">
        <v>97.001999999999995</v>
      </c>
      <c r="F42" s="112">
        <f>SUM(D42:E42)</f>
        <v>196.00299999999999</v>
      </c>
      <c r="G42"/>
      <c r="H42" s="109" t="s">
        <v>531</v>
      </c>
      <c r="I42" s="110"/>
      <c r="J42" s="111"/>
      <c r="K42" s="93">
        <v>97.003</v>
      </c>
      <c r="L42" s="93">
        <v>96.001000000000005</v>
      </c>
      <c r="M42" s="112">
        <f>SUM(K42:L42)</f>
        <v>193.00400000000002</v>
      </c>
      <c r="N42"/>
    </row>
    <row r="43" spans="1:14" ht="15.75" customHeight="1" x14ac:dyDescent="0.3">
      <c r="A43" s="113" t="s">
        <v>492</v>
      </c>
      <c r="B43" s="114"/>
      <c r="C43" s="115"/>
      <c r="D43" s="116">
        <v>100.001</v>
      </c>
      <c r="E43" s="116">
        <v>98.001000000000005</v>
      </c>
      <c r="F43" s="117">
        <f>SUM(D43:E43)</f>
        <v>198.00200000000001</v>
      </c>
      <c r="G43"/>
      <c r="H43" s="113" t="s">
        <v>550</v>
      </c>
      <c r="I43" s="114"/>
      <c r="J43" s="115"/>
      <c r="K43" s="116">
        <v>93.001000000000005</v>
      </c>
      <c r="L43" s="116">
        <v>93</v>
      </c>
      <c r="M43" s="117">
        <f>SUM(K43:L43)</f>
        <v>186.001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3" t="s">
        <v>6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13</v>
      </c>
      <c r="N45" s="13" t="s">
        <v>256</v>
      </c>
    </row>
    <row r="46" spans="1:14" ht="15.75" customHeight="1" x14ac:dyDescent="0.3">
      <c r="B46" s="6" t="s">
        <v>674</v>
      </c>
      <c r="E46" s="6"/>
      <c r="H46" s="73" t="s">
        <v>672</v>
      </c>
      <c r="I46" s="74">
        <v>6</v>
      </c>
      <c r="J46" s="74">
        <v>5</v>
      </c>
      <c r="K46" s="74"/>
      <c r="L46" s="74">
        <v>1</v>
      </c>
      <c r="M46" s="127">
        <v>3490.0390000000007</v>
      </c>
      <c r="N46" s="75">
        <v>10</v>
      </c>
    </row>
    <row r="47" spans="1:14" ht="15.75" customHeight="1" x14ac:dyDescent="0.3">
      <c r="B47" s="65" t="s">
        <v>675</v>
      </c>
      <c r="E47" s="6"/>
      <c r="H47" s="76" t="s">
        <v>670</v>
      </c>
      <c r="I47" s="40">
        <v>6</v>
      </c>
      <c r="J47" s="40">
        <v>5</v>
      </c>
      <c r="K47" s="40"/>
      <c r="L47" s="40">
        <v>1</v>
      </c>
      <c r="M47" s="128">
        <v>3324.0410000000002</v>
      </c>
      <c r="N47" s="41">
        <v>10</v>
      </c>
    </row>
    <row r="48" spans="1:14" ht="15.75" customHeight="1" x14ac:dyDescent="0.3">
      <c r="B48" s="9" t="s">
        <v>259</v>
      </c>
      <c r="E48" s="6"/>
      <c r="H48" s="76" t="s">
        <v>666</v>
      </c>
      <c r="I48" s="40">
        <v>6</v>
      </c>
      <c r="J48" s="40">
        <v>3</v>
      </c>
      <c r="K48" s="40"/>
      <c r="L48" s="40">
        <v>3</v>
      </c>
      <c r="M48" s="128">
        <v>3452.03</v>
      </c>
      <c r="N48" s="41">
        <v>6</v>
      </c>
    </row>
    <row r="49" spans="1:14" ht="15.75" customHeight="1" x14ac:dyDescent="0.3">
      <c r="H49" s="76" t="s">
        <v>665</v>
      </c>
      <c r="I49" s="40">
        <v>6</v>
      </c>
      <c r="J49" s="40">
        <v>3</v>
      </c>
      <c r="K49" s="40"/>
      <c r="L49" s="40">
        <v>3</v>
      </c>
      <c r="M49" s="128">
        <v>3363.0350000000003</v>
      </c>
      <c r="N49" s="41">
        <v>6</v>
      </c>
    </row>
    <row r="50" spans="1:14" ht="15.75" customHeight="1" x14ac:dyDescent="0.3">
      <c r="H50" s="76" t="s">
        <v>671</v>
      </c>
      <c r="I50" s="40">
        <v>6</v>
      </c>
      <c r="J50" s="40">
        <v>2</v>
      </c>
      <c r="K50" s="40"/>
      <c r="L50" s="40">
        <v>4</v>
      </c>
      <c r="M50" s="128">
        <v>2742.038</v>
      </c>
      <c r="N50" s="41">
        <v>4</v>
      </c>
    </row>
    <row r="51" spans="1:14" ht="15.75" customHeight="1" x14ac:dyDescent="0.3">
      <c r="H51" s="77" t="s">
        <v>673</v>
      </c>
      <c r="I51" s="44">
        <v>6</v>
      </c>
      <c r="J51" s="44"/>
      <c r="K51" s="44"/>
      <c r="L51" s="44">
        <v>6</v>
      </c>
      <c r="M51" s="129">
        <v>3344.018</v>
      </c>
      <c r="N51" s="45">
        <v>0</v>
      </c>
    </row>
    <row r="52" spans="1:14" ht="15.75" customHeight="1" x14ac:dyDescent="0.3">
      <c r="A52" s="62"/>
      <c r="B52" s="62"/>
      <c r="C52" s="62"/>
      <c r="D52" s="62"/>
      <c r="E52" s="62"/>
      <c r="F52" s="62"/>
      <c r="G52" s="130"/>
      <c r="H52" s="62"/>
      <c r="I52" s="62"/>
      <c r="J52" s="62"/>
      <c r="K52" s="62"/>
      <c r="L52" s="62"/>
      <c r="M52" s="62"/>
      <c r="N52" s="62"/>
    </row>
    <row r="53" spans="1:14" ht="15.75" customHeight="1" x14ac:dyDescent="0.3">
      <c r="A53" s="6" t="s">
        <v>463</v>
      </c>
      <c r="E53" s="84" t="s">
        <v>167</v>
      </c>
      <c r="G53" s="6"/>
      <c r="H53" s="62"/>
      <c r="I53" s="62"/>
      <c r="J53" s="62"/>
      <c r="K53" s="62"/>
      <c r="L53" s="62"/>
      <c r="M53" s="62"/>
      <c r="N53" s="62"/>
    </row>
    <row r="54" spans="1:14" ht="15.75" customHeight="1" x14ac:dyDescent="0.3">
      <c r="A54" s="6" t="s">
        <v>168</v>
      </c>
      <c r="E54" s="6"/>
      <c r="H54" s="62"/>
      <c r="I54" s="62"/>
      <c r="J54" s="62"/>
      <c r="K54" s="62"/>
      <c r="L54" s="62"/>
      <c r="M54" s="62"/>
      <c r="N54" s="62"/>
    </row>
    <row r="55" spans="1:14" ht="15.75" customHeight="1" x14ac:dyDescent="0.3">
      <c r="A55" s="62"/>
      <c r="B55" s="62"/>
      <c r="C55" s="62"/>
      <c r="D55" s="62"/>
      <c r="E55" s="62"/>
      <c r="F55" s="62"/>
      <c r="G55" s="130"/>
      <c r="H55" s="62"/>
      <c r="I55" s="62"/>
      <c r="J55" s="62"/>
      <c r="K55" s="62"/>
      <c r="L55" s="62"/>
      <c r="M55" s="62"/>
      <c r="N55" s="62"/>
    </row>
    <row r="56" spans="1:14" ht="15.75" customHeight="1" x14ac:dyDescent="0.3">
      <c r="A56" s="62"/>
      <c r="B56" s="62"/>
      <c r="C56" s="62"/>
      <c r="D56" s="62"/>
      <c r="E56" s="62"/>
      <c r="F56" s="62"/>
      <c r="G56" s="130"/>
      <c r="H56" s="62"/>
      <c r="I56" s="62"/>
      <c r="J56" s="62"/>
      <c r="K56" s="62"/>
      <c r="L56" s="62"/>
      <c r="M56" s="62"/>
      <c r="N56" s="62"/>
    </row>
    <row r="57" spans="1:14" ht="15.75" customHeight="1" x14ac:dyDescent="0.3">
      <c r="A57" s="62"/>
      <c r="B57" s="62"/>
      <c r="C57" s="62"/>
      <c r="D57" s="62"/>
      <c r="E57" s="62"/>
      <c r="F57" s="62"/>
      <c r="G57" s="130"/>
      <c r="H57" s="62"/>
      <c r="I57" s="62"/>
      <c r="J57" s="62"/>
      <c r="K57" s="62"/>
      <c r="L57" s="62"/>
      <c r="M57" s="62"/>
      <c r="N57" s="62"/>
    </row>
    <row r="58" spans="1:14" ht="15.75" customHeight="1" x14ac:dyDescent="0.3">
      <c r="A58" s="62"/>
      <c r="B58" s="62"/>
      <c r="C58" s="62"/>
      <c r="D58" s="62"/>
      <c r="E58" s="62"/>
      <c r="F58" s="62"/>
      <c r="G58" s="130"/>
      <c r="H58" s="62"/>
      <c r="I58" s="62"/>
      <c r="J58" s="62"/>
      <c r="K58" s="62"/>
      <c r="L58" s="62"/>
      <c r="M58" s="62"/>
      <c r="N58" s="62"/>
    </row>
    <row r="59" spans="1:14" ht="15.75" customHeight="1" x14ac:dyDescent="0.3">
      <c r="A59" s="62"/>
      <c r="B59" s="62"/>
      <c r="C59" s="62"/>
      <c r="D59" s="62"/>
      <c r="E59" s="62"/>
      <c r="F59" s="62"/>
      <c r="G59" s="130"/>
      <c r="H59" s="62"/>
      <c r="I59" s="62"/>
      <c r="J59" s="62"/>
      <c r="K59" s="62"/>
      <c r="L59" s="62"/>
      <c r="M59" s="62"/>
      <c r="N59" s="62"/>
    </row>
    <row r="60" spans="1:14" ht="15.75" customHeight="1" x14ac:dyDescent="0.3">
      <c r="A60" s="62"/>
      <c r="B60" s="62"/>
      <c r="C60" s="62"/>
      <c r="D60" s="62"/>
      <c r="E60" s="62"/>
      <c r="F60" s="62"/>
      <c r="G60" s="130"/>
      <c r="H60" s="62"/>
      <c r="I60" s="62"/>
      <c r="J60" s="62"/>
      <c r="K60" s="62"/>
      <c r="L60" s="62"/>
      <c r="M60" s="62"/>
      <c r="N60" s="62"/>
    </row>
    <row r="61" spans="1:14" ht="15.75" customHeight="1" x14ac:dyDescent="0.3">
      <c r="A61" s="62"/>
      <c r="B61" s="62"/>
      <c r="C61" s="62"/>
      <c r="D61" s="62"/>
      <c r="E61" s="62"/>
      <c r="F61" s="62"/>
      <c r="G61" s="130"/>
      <c r="H61" s="62"/>
      <c r="I61" s="62"/>
      <c r="J61" s="62"/>
      <c r="K61" s="62"/>
      <c r="L61" s="62"/>
      <c r="M61" s="62"/>
      <c r="N61" s="62"/>
    </row>
    <row r="62" spans="1:14" ht="15.75" customHeight="1" x14ac:dyDescent="0.3">
      <c r="A62" s="62"/>
      <c r="B62" s="62"/>
      <c r="C62" s="62"/>
      <c r="D62" s="62"/>
      <c r="E62" s="62"/>
      <c r="F62" s="62"/>
      <c r="G62" s="130"/>
      <c r="H62" s="62"/>
      <c r="I62" s="62"/>
      <c r="J62" s="62"/>
      <c r="K62" s="62"/>
      <c r="L62" s="62"/>
      <c r="M62" s="62"/>
      <c r="N62" s="62"/>
    </row>
    <row r="63" spans="1:14" ht="15.75" customHeight="1" x14ac:dyDescent="0.3">
      <c r="A63" s="62"/>
      <c r="B63" s="62"/>
      <c r="C63" s="62"/>
      <c r="D63" s="62"/>
      <c r="E63" s="62"/>
      <c r="F63" s="62"/>
      <c r="G63" s="130"/>
      <c r="H63" s="62"/>
      <c r="I63" s="62"/>
      <c r="J63" s="62"/>
      <c r="K63" s="62"/>
      <c r="L63" s="62"/>
      <c r="M63" s="62"/>
      <c r="N63" s="62"/>
    </row>
    <row r="64" spans="1:14" ht="15.75" customHeight="1" x14ac:dyDescent="0.3">
      <c r="A64" s="62"/>
      <c r="B64" s="62"/>
      <c r="C64" s="62"/>
      <c r="D64" s="62"/>
      <c r="E64" s="62"/>
      <c r="F64" s="62"/>
      <c r="G64" s="130"/>
      <c r="H64" s="62"/>
      <c r="I64" s="62"/>
      <c r="J64" s="62"/>
      <c r="K64" s="62"/>
      <c r="L64" s="62"/>
      <c r="M64" s="62"/>
      <c r="N64" s="62"/>
    </row>
    <row r="65" spans="1:14" ht="15.75" customHeight="1" x14ac:dyDescent="0.3">
      <c r="A65" s="62"/>
      <c r="B65" s="62"/>
      <c r="C65" s="62"/>
      <c r="D65" s="62"/>
      <c r="E65" s="62"/>
      <c r="F65" s="62"/>
      <c r="G65" s="130"/>
      <c r="H65" s="62"/>
      <c r="I65" s="62"/>
      <c r="J65" s="62"/>
      <c r="K65" s="62"/>
      <c r="L65" s="62"/>
      <c r="M65" s="62"/>
      <c r="N65" s="62"/>
    </row>
    <row r="66" spans="1:14" ht="15.75" customHeight="1" x14ac:dyDescent="0.3">
      <c r="A66" s="62"/>
      <c r="B66" s="62"/>
      <c r="C66" s="62"/>
      <c r="D66" s="62"/>
      <c r="E66" s="62"/>
      <c r="F66" s="62"/>
      <c r="G66" s="130"/>
      <c r="H66" s="62"/>
      <c r="I66" s="62"/>
      <c r="J66" s="62"/>
      <c r="K66" s="62"/>
      <c r="L66" s="62"/>
      <c r="M66" s="62"/>
      <c r="N66" s="62"/>
    </row>
    <row r="67" spans="1:14" ht="15.75" customHeight="1" x14ac:dyDescent="0.3">
      <c r="A67" s="62"/>
      <c r="B67" s="62"/>
      <c r="C67" s="62"/>
      <c r="D67" s="62"/>
      <c r="E67" s="62"/>
      <c r="F67" s="62"/>
      <c r="G67" s="130"/>
      <c r="H67" s="62"/>
      <c r="I67" s="62"/>
      <c r="J67" s="62"/>
      <c r="K67" s="62"/>
      <c r="L67" s="62"/>
      <c r="M67" s="62"/>
      <c r="N67" s="62"/>
    </row>
    <row r="68" spans="1:14" ht="15.75" customHeight="1" x14ac:dyDescent="0.3">
      <c r="A68" s="62"/>
      <c r="B68" s="62"/>
      <c r="C68" s="62"/>
      <c r="D68" s="62"/>
      <c r="E68" s="62"/>
      <c r="F68" s="62"/>
      <c r="G68" s="130"/>
      <c r="H68" s="62"/>
      <c r="I68" s="62"/>
      <c r="J68" s="62"/>
      <c r="K68" s="62"/>
      <c r="L68" s="62"/>
      <c r="M68" s="62"/>
      <c r="N68" s="62"/>
    </row>
    <row r="69" spans="1:14" ht="15.75" customHeight="1" x14ac:dyDescent="0.3">
      <c r="A69" s="62"/>
      <c r="B69" s="62"/>
      <c r="C69" s="62"/>
      <c r="D69" s="62"/>
      <c r="E69" s="62"/>
      <c r="F69" s="62"/>
      <c r="G69" s="130"/>
      <c r="H69" s="62"/>
      <c r="I69" s="62"/>
      <c r="J69" s="62"/>
      <c r="K69" s="62"/>
      <c r="L69" s="62"/>
      <c r="M69" s="62"/>
      <c r="N69" s="62"/>
    </row>
    <row r="70" spans="1:14" ht="15.75" customHeight="1" x14ac:dyDescent="0.3">
      <c r="A70" s="62"/>
      <c r="B70" s="62"/>
      <c r="C70" s="62"/>
      <c r="D70" s="62"/>
      <c r="E70" s="62"/>
      <c r="F70" s="62"/>
      <c r="G70" s="130"/>
      <c r="H70" s="62"/>
      <c r="I70" s="62"/>
      <c r="J70" s="62"/>
      <c r="K70" s="62"/>
      <c r="L70" s="62"/>
      <c r="M70" s="62"/>
      <c r="N70" s="62"/>
    </row>
    <row r="71" spans="1:14" ht="15.75" customHeight="1" x14ac:dyDescent="0.3">
      <c r="A71" s="62"/>
      <c r="B71" s="62"/>
      <c r="C71" s="62"/>
      <c r="D71" s="62"/>
      <c r="E71" s="62"/>
      <c r="F71" s="62"/>
      <c r="G71" s="130"/>
      <c r="H71" s="62"/>
      <c r="I71" s="62"/>
      <c r="J71" s="62"/>
      <c r="K71" s="62"/>
      <c r="L71" s="62"/>
      <c r="M71" s="62"/>
      <c r="N71" s="62"/>
    </row>
    <row r="72" spans="1:14" ht="15.75" customHeight="1" x14ac:dyDescent="0.3">
      <c r="A72" s="62"/>
      <c r="B72" s="62"/>
      <c r="C72" s="62"/>
      <c r="D72" s="62"/>
      <c r="E72" s="62"/>
      <c r="F72" s="62"/>
      <c r="G72" s="130"/>
      <c r="H72" s="62"/>
      <c r="I72" s="62"/>
      <c r="J72" s="62"/>
      <c r="K72" s="62"/>
      <c r="L72" s="62"/>
      <c r="M72" s="62"/>
      <c r="N72" s="62"/>
    </row>
    <row r="73" spans="1:14" ht="15.75" customHeight="1" x14ac:dyDescent="0.3">
      <c r="A73" s="62"/>
      <c r="B73" s="62"/>
      <c r="C73" s="62"/>
      <c r="D73" s="62"/>
      <c r="E73" s="62"/>
      <c r="F73" s="62"/>
      <c r="G73" s="130"/>
      <c r="H73" s="62"/>
      <c r="I73" s="62"/>
      <c r="J73" s="62"/>
      <c r="K73" s="62"/>
      <c r="L73" s="62"/>
      <c r="M73" s="62"/>
      <c r="N73" s="62"/>
    </row>
    <row r="74" spans="1:14" ht="15.75" customHeight="1" x14ac:dyDescent="0.3">
      <c r="A74" s="62"/>
      <c r="B74" s="62"/>
      <c r="C74" s="62"/>
      <c r="D74" s="62"/>
      <c r="E74" s="62"/>
      <c r="F74" s="62"/>
      <c r="G74" s="130"/>
      <c r="H74" s="62"/>
      <c r="I74" s="62"/>
      <c r="J74" s="62"/>
      <c r="K74" s="62"/>
      <c r="L74" s="62"/>
      <c r="M74" s="62"/>
      <c r="N74" s="62"/>
    </row>
    <row r="75" spans="1:14" ht="15.75" customHeight="1" x14ac:dyDescent="0.3">
      <c r="A75" s="62"/>
      <c r="B75" s="62"/>
      <c r="C75" s="62"/>
      <c r="D75" s="62"/>
      <c r="E75" s="62"/>
      <c r="F75" s="62"/>
      <c r="G75" s="130"/>
      <c r="H75" s="62"/>
      <c r="I75" s="62"/>
      <c r="J75" s="62"/>
      <c r="K75" s="62"/>
      <c r="L75" s="62"/>
      <c r="M75" s="62"/>
      <c r="N75" s="62"/>
    </row>
    <row r="76" spans="1:14" ht="15.75" customHeight="1" x14ac:dyDescent="0.3">
      <c r="A76" s="62"/>
      <c r="B76" s="62"/>
      <c r="C76" s="62"/>
      <c r="D76" s="62"/>
      <c r="E76" s="62"/>
      <c r="F76" s="62"/>
      <c r="G76" s="130"/>
      <c r="H76" s="62"/>
      <c r="I76" s="62"/>
      <c r="J76" s="62"/>
      <c r="K76" s="62"/>
      <c r="L76" s="62"/>
      <c r="M76" s="62"/>
      <c r="N76" s="62"/>
    </row>
    <row r="77" spans="1:14" ht="15.75" customHeight="1" x14ac:dyDescent="0.3">
      <c r="A77" s="62"/>
      <c r="B77" s="62"/>
      <c r="C77" s="62"/>
      <c r="D77" s="62"/>
      <c r="E77" s="62"/>
      <c r="F77" s="62"/>
      <c r="G77" s="130"/>
      <c r="H77" s="62"/>
      <c r="I77" s="62"/>
      <c r="J77" s="62"/>
      <c r="K77" s="62"/>
      <c r="L77" s="62"/>
      <c r="M77" s="62"/>
      <c r="N77" s="62"/>
    </row>
    <row r="78" spans="1:14" ht="15.75" customHeight="1" x14ac:dyDescent="0.3">
      <c r="A78" s="62"/>
      <c r="B78" s="62"/>
      <c r="C78" s="62"/>
      <c r="D78" s="62"/>
      <c r="E78" s="62"/>
      <c r="F78" s="62"/>
      <c r="G78" s="130"/>
      <c r="H78" s="62"/>
      <c r="I78" s="62"/>
      <c r="J78" s="62"/>
      <c r="K78" s="62"/>
      <c r="L78" s="62"/>
      <c r="M78" s="62"/>
      <c r="N78" s="62"/>
    </row>
    <row r="79" spans="1:14" ht="15.75" customHeight="1" x14ac:dyDescent="0.3">
      <c r="A79" s="62"/>
      <c r="B79" s="62"/>
      <c r="C79" s="62"/>
      <c r="D79" s="62"/>
      <c r="E79" s="62"/>
      <c r="F79" s="62"/>
      <c r="G79" s="130"/>
      <c r="H79" s="62"/>
      <c r="I79" s="62"/>
      <c r="J79" s="62"/>
      <c r="K79" s="62"/>
      <c r="L79" s="62"/>
      <c r="M79" s="62"/>
      <c r="N79" s="62"/>
    </row>
    <row r="80" spans="1:14" ht="15.75" customHeight="1" x14ac:dyDescent="0.3">
      <c r="A80" s="62"/>
      <c r="B80" s="62"/>
      <c r="C80" s="62"/>
      <c r="D80" s="62"/>
      <c r="E80" s="62"/>
      <c r="F80" s="62"/>
      <c r="G80" s="130"/>
      <c r="H80" s="62"/>
      <c r="I80" s="62"/>
      <c r="J80" s="62"/>
      <c r="K80" s="62"/>
      <c r="L80" s="62"/>
      <c r="M80" s="62"/>
      <c r="N80" s="62"/>
    </row>
    <row r="81" spans="1:14" ht="15.75" customHeight="1" x14ac:dyDescent="0.3">
      <c r="A81" s="62"/>
      <c r="B81" s="62"/>
      <c r="C81" s="62"/>
      <c r="D81" s="62"/>
      <c r="E81" s="62"/>
      <c r="F81" s="62"/>
      <c r="G81" s="130"/>
      <c r="H81" s="62"/>
      <c r="I81" s="62"/>
      <c r="J81" s="62"/>
      <c r="K81" s="62"/>
      <c r="L81" s="62"/>
      <c r="M81" s="62"/>
      <c r="N81" s="62"/>
    </row>
    <row r="82" spans="1:14" ht="15.75" customHeight="1" x14ac:dyDescent="0.3">
      <c r="A82" s="62"/>
      <c r="B82" s="62"/>
      <c r="C82" s="62"/>
      <c r="D82" s="62"/>
      <c r="E82" s="62"/>
      <c r="F82" s="62"/>
      <c r="G82" s="130"/>
      <c r="H82" s="62"/>
      <c r="I82" s="62"/>
      <c r="J82" s="62"/>
      <c r="K82" s="62"/>
      <c r="L82" s="62"/>
      <c r="M82" s="62"/>
      <c r="N82" s="62"/>
    </row>
    <row r="83" spans="1:14" ht="15.75" customHeight="1" x14ac:dyDescent="0.3">
      <c r="A83" s="62"/>
      <c r="B83" s="62"/>
      <c r="C83" s="62"/>
      <c r="D83" s="62"/>
      <c r="E83" s="62"/>
      <c r="F83" s="62"/>
      <c r="G83" s="130"/>
      <c r="H83" s="62"/>
      <c r="I83" s="62"/>
      <c r="J83" s="62"/>
      <c r="K83" s="62"/>
      <c r="L83" s="62"/>
      <c r="M83" s="62"/>
      <c r="N83" s="62"/>
    </row>
    <row r="84" spans="1:14" ht="15.75" customHeight="1" x14ac:dyDescent="0.3">
      <c r="A84" s="62"/>
      <c r="B84" s="62"/>
      <c r="C84" s="62"/>
      <c r="D84" s="62"/>
      <c r="E84" s="62"/>
      <c r="F84" s="62"/>
      <c r="G84" s="130"/>
      <c r="H84" s="62"/>
      <c r="I84" s="62"/>
      <c r="J84" s="62"/>
      <c r="K84" s="62"/>
      <c r="L84" s="62"/>
      <c r="M84" s="62"/>
      <c r="N84" s="62"/>
    </row>
    <row r="85" spans="1:14" ht="15.75" customHeight="1" x14ac:dyDescent="0.3">
      <c r="A85" s="62"/>
      <c r="B85" s="62"/>
      <c r="C85" s="62"/>
      <c r="D85" s="62"/>
      <c r="E85" s="62"/>
      <c r="F85" s="62"/>
      <c r="G85" s="130"/>
      <c r="H85" s="62"/>
      <c r="I85" s="62"/>
      <c r="J85" s="62"/>
      <c r="K85" s="62"/>
      <c r="L85" s="62"/>
      <c r="M85" s="62"/>
      <c r="N85" s="62"/>
    </row>
    <row r="86" spans="1:14" ht="15.75" customHeight="1" x14ac:dyDescent="0.3">
      <c r="A86" s="62"/>
      <c r="B86" s="62"/>
      <c r="C86" s="62"/>
      <c r="D86" s="62"/>
      <c r="E86" s="62"/>
      <c r="F86" s="62"/>
      <c r="G86" s="130"/>
      <c r="H86" s="62"/>
      <c r="I86" s="62"/>
      <c r="J86" s="62"/>
      <c r="K86" s="62"/>
      <c r="L86" s="62"/>
      <c r="M86" s="62"/>
      <c r="N86" s="62"/>
    </row>
    <row r="87" spans="1:14" ht="15.75" customHeight="1" x14ac:dyDescent="0.3">
      <c r="A87" s="62"/>
      <c r="B87" s="62"/>
      <c r="C87" s="62"/>
      <c r="D87" s="62"/>
      <c r="E87" s="62"/>
      <c r="F87" s="62"/>
      <c r="G87" s="130"/>
      <c r="H87" s="62"/>
      <c r="I87" s="62"/>
      <c r="J87" s="62"/>
      <c r="K87" s="62"/>
      <c r="L87" s="62"/>
      <c r="M87" s="62"/>
      <c r="N87" s="62"/>
    </row>
    <row r="88" spans="1:14" ht="15.75" customHeight="1" x14ac:dyDescent="0.3">
      <c r="A88" s="62"/>
      <c r="B88" s="62"/>
      <c r="C88" s="62"/>
      <c r="D88" s="62"/>
      <c r="E88" s="62"/>
      <c r="F88" s="62"/>
      <c r="G88" s="130"/>
      <c r="H88" s="62"/>
      <c r="I88" s="62"/>
      <c r="J88" s="62"/>
      <c r="K88" s="62"/>
      <c r="L88" s="62"/>
      <c r="M88" s="62"/>
      <c r="N88" s="62"/>
    </row>
    <row r="89" spans="1:14" ht="15.75" customHeight="1" x14ac:dyDescent="0.3">
      <c r="A89" s="62"/>
      <c r="B89" s="62"/>
      <c r="C89" s="62"/>
      <c r="D89" s="62"/>
      <c r="E89" s="62"/>
      <c r="F89" s="62"/>
      <c r="G89" s="130"/>
      <c r="H89" s="62"/>
      <c r="I89" s="62"/>
      <c r="J89" s="62"/>
      <c r="K89" s="62"/>
      <c r="L89" s="62"/>
      <c r="M89" s="62"/>
      <c r="N89" s="62"/>
    </row>
    <row r="90" spans="1:14" ht="15.75" customHeight="1" x14ac:dyDescent="0.3">
      <c r="A90" s="62"/>
      <c r="B90" s="62"/>
      <c r="C90" s="62"/>
      <c r="D90" s="62"/>
      <c r="E90" s="62"/>
      <c r="F90" s="62"/>
      <c r="G90" s="130"/>
      <c r="H90" s="62"/>
      <c r="I90" s="62"/>
      <c r="J90" s="62"/>
      <c r="K90" s="62"/>
      <c r="L90" s="62"/>
      <c r="M90" s="62"/>
      <c r="N90" s="62"/>
    </row>
    <row r="91" spans="1:14" ht="15.75" customHeight="1" x14ac:dyDescent="0.3">
      <c r="A91" s="62"/>
      <c r="B91" s="62"/>
      <c r="C91" s="62"/>
      <c r="D91" s="62"/>
      <c r="E91" s="62"/>
      <c r="F91" s="62"/>
      <c r="G91" s="130"/>
      <c r="H91" s="62"/>
      <c r="I91" s="62"/>
      <c r="J91" s="62"/>
      <c r="K91" s="62"/>
      <c r="L91" s="62"/>
      <c r="M91" s="62"/>
      <c r="N91" s="62"/>
    </row>
    <row r="92" spans="1:14" ht="15.75" customHeight="1" x14ac:dyDescent="0.3">
      <c r="A92" s="62"/>
      <c r="B92" s="62"/>
      <c r="C92" s="62"/>
      <c r="D92" s="62"/>
      <c r="E92" s="62"/>
      <c r="F92" s="62"/>
      <c r="G92" s="130"/>
      <c r="H92" s="62"/>
      <c r="I92" s="62"/>
      <c r="J92" s="62"/>
      <c r="K92" s="62"/>
      <c r="L92" s="62"/>
      <c r="M92" s="62"/>
      <c r="N92" s="62"/>
    </row>
    <row r="93" spans="1:14" ht="15.75" customHeight="1" x14ac:dyDescent="0.3">
      <c r="A93" s="62"/>
      <c r="B93" s="62"/>
      <c r="C93" s="62"/>
      <c r="D93" s="62"/>
      <c r="E93" s="62"/>
      <c r="F93" s="62"/>
      <c r="G93" s="130"/>
      <c r="H93" s="62"/>
      <c r="I93" s="62"/>
      <c r="J93" s="62"/>
      <c r="K93" s="62"/>
      <c r="L93" s="62"/>
      <c r="M93" s="62"/>
      <c r="N93" s="62"/>
    </row>
    <row r="94" spans="1:14" ht="15.75" customHeight="1" x14ac:dyDescent="0.3">
      <c r="A94" s="62"/>
      <c r="B94" s="62"/>
      <c r="C94" s="62"/>
      <c r="D94" s="62"/>
      <c r="E94" s="62"/>
      <c r="F94" s="62"/>
      <c r="G94" s="130"/>
      <c r="H94" s="62"/>
      <c r="I94" s="62"/>
      <c r="J94" s="62"/>
      <c r="K94" s="62"/>
      <c r="L94" s="62"/>
      <c r="M94" s="62"/>
      <c r="N94" s="62"/>
    </row>
    <row r="95" spans="1:14" ht="15.75" customHeight="1" x14ac:dyDescent="0.3">
      <c r="A95" s="62"/>
      <c r="B95" s="62"/>
      <c r="C95" s="62"/>
      <c r="D95" s="62"/>
      <c r="E95" s="62"/>
      <c r="F95" s="62"/>
      <c r="G95" s="130"/>
      <c r="H95" s="62"/>
      <c r="I95" s="62"/>
      <c r="J95" s="62"/>
      <c r="K95" s="62"/>
      <c r="L95" s="62"/>
      <c r="M95" s="62"/>
      <c r="N95" s="62"/>
    </row>
    <row r="96" spans="1:14" ht="15.75" customHeight="1" x14ac:dyDescent="0.3">
      <c r="A96" s="62"/>
      <c r="B96" s="62"/>
      <c r="C96" s="62"/>
      <c r="D96" s="62"/>
      <c r="E96" s="62"/>
      <c r="F96" s="62"/>
      <c r="G96" s="130"/>
      <c r="H96" s="62"/>
      <c r="I96" s="62"/>
      <c r="J96" s="62"/>
      <c r="K96" s="62"/>
      <c r="L96" s="62"/>
      <c r="M96" s="62"/>
      <c r="N96" s="62"/>
    </row>
    <row r="97" spans="1:14" ht="15.75" customHeight="1" x14ac:dyDescent="0.3">
      <c r="A97" s="62"/>
      <c r="B97" s="62"/>
      <c r="C97" s="62"/>
      <c r="D97" s="62"/>
      <c r="E97" s="62"/>
      <c r="F97" s="62"/>
      <c r="G97" s="130"/>
      <c r="H97" s="62"/>
      <c r="I97" s="62"/>
      <c r="J97" s="62"/>
      <c r="K97" s="62"/>
      <c r="L97" s="62"/>
      <c r="M97" s="62"/>
      <c r="N97" s="62"/>
    </row>
    <row r="98" spans="1:14" ht="15.75" customHeight="1" x14ac:dyDescent="0.3">
      <c r="A98" s="62"/>
      <c r="B98" s="62"/>
      <c r="C98" s="62"/>
      <c r="D98" s="62"/>
      <c r="E98" s="62"/>
      <c r="F98" s="62"/>
      <c r="G98" s="130"/>
      <c r="H98" s="62"/>
      <c r="I98" s="62"/>
      <c r="J98" s="62"/>
      <c r="K98" s="62"/>
      <c r="L98" s="62"/>
      <c r="M98" s="62"/>
      <c r="N98" s="62"/>
    </row>
    <row r="99" spans="1:14" ht="15.75" customHeight="1" x14ac:dyDescent="0.3">
      <c r="A99" s="62"/>
      <c r="B99" s="62"/>
      <c r="C99" s="62"/>
      <c r="D99" s="62"/>
      <c r="E99" s="62"/>
      <c r="F99" s="62"/>
      <c r="G99" s="130"/>
      <c r="H99" s="62"/>
      <c r="I99" s="62"/>
      <c r="J99" s="62"/>
      <c r="K99" s="62"/>
      <c r="L99" s="62"/>
      <c r="M99" s="62"/>
      <c r="N99" s="62"/>
    </row>
    <row r="100" spans="1:14" ht="15.75" customHeight="1" x14ac:dyDescent="0.3">
      <c r="A100" s="62"/>
      <c r="B100" s="62"/>
      <c r="C100" s="62"/>
      <c r="D100" s="62"/>
      <c r="E100" s="62"/>
      <c r="F100" s="62"/>
      <c r="G100" s="130"/>
      <c r="H100" s="62"/>
      <c r="I100" s="62"/>
      <c r="J100" s="62"/>
      <c r="K100" s="62"/>
      <c r="L100" s="62"/>
      <c r="M100" s="62"/>
      <c r="N100" s="62"/>
    </row>
    <row r="101" spans="1:14" ht="15.75" customHeight="1" x14ac:dyDescent="0.3">
      <c r="A101" s="62"/>
      <c r="B101" s="62"/>
      <c r="C101" s="62"/>
      <c r="D101" s="62"/>
      <c r="E101" s="62"/>
      <c r="F101" s="62"/>
      <c r="G101" s="130"/>
      <c r="H101" s="62"/>
      <c r="I101" s="62"/>
      <c r="J101" s="62"/>
      <c r="K101" s="62"/>
      <c r="L101" s="62"/>
      <c r="M101" s="62"/>
      <c r="N101" s="62"/>
    </row>
    <row r="102" spans="1:14" ht="15.75" customHeight="1" x14ac:dyDescent="0.3">
      <c r="A102" s="62"/>
      <c r="B102" s="62"/>
      <c r="C102" s="62"/>
      <c r="D102" s="62"/>
      <c r="E102" s="62"/>
      <c r="F102" s="62"/>
      <c r="G102" s="130"/>
      <c r="H102" s="62"/>
      <c r="I102" s="62"/>
      <c r="J102" s="62"/>
      <c r="K102" s="62"/>
      <c r="L102" s="62"/>
      <c r="M102" s="62"/>
      <c r="N102" s="62"/>
    </row>
    <row r="103" spans="1:14" ht="15.75" customHeight="1" x14ac:dyDescent="0.3">
      <c r="A103" s="62"/>
      <c r="B103" s="62"/>
      <c r="C103" s="62"/>
      <c r="D103" s="62"/>
      <c r="E103" s="62"/>
      <c r="F103" s="62"/>
      <c r="G103" s="130"/>
      <c r="H103" s="62"/>
      <c r="I103" s="62"/>
      <c r="J103" s="62"/>
      <c r="K103" s="62"/>
      <c r="L103" s="62"/>
      <c r="M103" s="62"/>
      <c r="N103" s="62"/>
    </row>
    <row r="104" spans="1:14" ht="15.75" customHeight="1" x14ac:dyDescent="0.3">
      <c r="A104" s="62"/>
      <c r="B104" s="62"/>
      <c r="C104" s="62"/>
      <c r="D104" s="62"/>
      <c r="E104" s="62"/>
      <c r="F104" s="62"/>
      <c r="G104" s="130"/>
      <c r="H104" s="62"/>
      <c r="I104" s="62"/>
      <c r="J104" s="62"/>
      <c r="K104" s="62"/>
      <c r="L104" s="62"/>
      <c r="M104" s="62"/>
      <c r="N104" s="62"/>
    </row>
    <row r="105" spans="1:14" ht="15.75" customHeight="1" x14ac:dyDescent="0.3">
      <c r="A105" s="62"/>
      <c r="B105" s="62"/>
      <c r="C105" s="62"/>
      <c r="D105" s="62"/>
      <c r="E105" s="62"/>
      <c r="F105" s="62"/>
      <c r="G105" s="130"/>
      <c r="H105" s="62"/>
      <c r="I105" s="62"/>
      <c r="J105" s="62"/>
      <c r="K105" s="62"/>
      <c r="L105" s="62"/>
      <c r="M105" s="62"/>
      <c r="N105" s="62"/>
    </row>
    <row r="106" spans="1:14" ht="15.75" customHeight="1" x14ac:dyDescent="0.3">
      <c r="A106" s="62"/>
      <c r="B106" s="62"/>
      <c r="C106" s="62"/>
      <c r="D106" s="62"/>
      <c r="E106" s="62"/>
      <c r="F106" s="62"/>
      <c r="G106" s="130"/>
      <c r="H106" s="62"/>
      <c r="I106" s="62"/>
      <c r="J106" s="62"/>
      <c r="K106" s="62"/>
      <c r="L106" s="62"/>
      <c r="M106" s="62"/>
      <c r="N106" s="62"/>
    </row>
    <row r="107" spans="1:14" ht="15.75" customHeight="1" x14ac:dyDescent="0.3">
      <c r="A107" s="62"/>
      <c r="B107" s="62"/>
      <c r="C107" s="62"/>
      <c r="D107" s="62"/>
      <c r="E107" s="62"/>
      <c r="F107" s="62"/>
      <c r="G107" s="130"/>
      <c r="H107" s="62"/>
      <c r="I107" s="62"/>
      <c r="J107" s="62"/>
      <c r="K107" s="62"/>
      <c r="L107" s="62"/>
      <c r="M107" s="62"/>
      <c r="N107" s="62"/>
    </row>
    <row r="108" spans="1:14" ht="15.75" customHeight="1" x14ac:dyDescent="0.3">
      <c r="A108" s="62"/>
      <c r="B108" s="62"/>
      <c r="C108" s="62"/>
      <c r="D108" s="62"/>
      <c r="E108" s="62"/>
      <c r="F108" s="62"/>
      <c r="G108" s="130"/>
      <c r="H108" s="62"/>
      <c r="I108" s="62"/>
      <c r="J108" s="62"/>
      <c r="K108" s="62"/>
      <c r="L108" s="62"/>
      <c r="M108" s="62"/>
      <c r="N108" s="62"/>
    </row>
    <row r="109" spans="1:14" ht="15.75" customHeight="1" x14ac:dyDescent="0.3">
      <c r="A109" s="62"/>
      <c r="B109" s="62"/>
      <c r="C109" s="62"/>
      <c r="D109" s="62"/>
      <c r="E109" s="62"/>
      <c r="F109" s="62"/>
      <c r="G109" s="130"/>
      <c r="H109" s="62"/>
      <c r="I109" s="62"/>
      <c r="J109" s="62"/>
      <c r="K109" s="62"/>
      <c r="L109" s="62"/>
      <c r="M109" s="62"/>
      <c r="N109" s="62"/>
    </row>
    <row r="110" spans="1:14" ht="15.75" customHeight="1" x14ac:dyDescent="0.3">
      <c r="A110" s="62"/>
      <c r="B110" s="62"/>
      <c r="C110" s="62"/>
      <c r="D110" s="62"/>
      <c r="E110" s="62"/>
      <c r="F110" s="62"/>
      <c r="G110" s="130"/>
      <c r="H110" s="62"/>
      <c r="I110" s="62"/>
      <c r="J110" s="62"/>
      <c r="K110" s="62"/>
      <c r="L110" s="62"/>
      <c r="M110" s="62"/>
      <c r="N110" s="62"/>
    </row>
    <row r="111" spans="1:14" ht="15.75" customHeight="1" x14ac:dyDescent="0.3">
      <c r="A111" s="62"/>
      <c r="B111" s="62"/>
      <c r="C111" s="62"/>
      <c r="D111" s="62"/>
      <c r="E111" s="62"/>
      <c r="F111" s="62"/>
      <c r="G111" s="130"/>
      <c r="H111" s="62"/>
      <c r="I111" s="62"/>
      <c r="J111" s="62"/>
      <c r="K111" s="62"/>
      <c r="L111" s="62"/>
      <c r="M111" s="62"/>
      <c r="N111" s="62"/>
    </row>
  </sheetData>
  <hyperlinks>
    <hyperlink ref="A2" location="'Index'!A3" tooltip="Go to the Index sheet" display="á" xr:uid="{CDE93F8B-F8C0-4CB7-ADD0-0103D8F625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0CDD-C570-45C6-9C99-42318BDC2623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1" t="s">
        <v>676</v>
      </c>
      <c r="B4" s="52"/>
      <c r="C4" s="53">
        <v>544</v>
      </c>
      <c r="D4" s="52"/>
      <c r="E4" s="54" t="s">
        <v>14</v>
      </c>
      <c r="F4" s="104">
        <f>SUM(F5:F7)</f>
        <v>551.00400000000002</v>
      </c>
      <c r="G4" s="131" t="s">
        <v>246</v>
      </c>
      <c r="H4" s="69" t="s">
        <v>677</v>
      </c>
      <c r="I4" s="69"/>
      <c r="J4" s="70">
        <v>525</v>
      </c>
      <c r="K4" s="69"/>
      <c r="L4" s="69"/>
      <c r="M4" s="69">
        <v>525</v>
      </c>
      <c r="N4" s="132"/>
    </row>
    <row r="5" spans="1:14" ht="15.75" customHeight="1" x14ac:dyDescent="0.3">
      <c r="A5" s="105" t="s">
        <v>621</v>
      </c>
      <c r="B5" s="106"/>
      <c r="C5" s="107"/>
      <c r="D5" s="93">
        <v>82</v>
      </c>
      <c r="E5" s="93">
        <v>91.001000000000005</v>
      </c>
      <c r="F5" s="108">
        <f>SUM(D5:E5)</f>
        <v>173.001</v>
      </c>
      <c r="G5" s="132"/>
      <c r="H5" s="69"/>
      <c r="I5" s="69"/>
      <c r="J5" s="69"/>
      <c r="K5" s="69"/>
      <c r="L5" s="69"/>
      <c r="M5" s="69"/>
      <c r="N5" s="132"/>
    </row>
    <row r="6" spans="1:14" ht="15.75" customHeight="1" x14ac:dyDescent="0.3">
      <c r="A6" s="109" t="s">
        <v>135</v>
      </c>
      <c r="B6" s="110"/>
      <c r="C6" s="111"/>
      <c r="D6" s="93">
        <v>92.001000000000005</v>
      </c>
      <c r="E6" s="93">
        <v>90.001000000000005</v>
      </c>
      <c r="F6" s="112">
        <f>SUM(D6:E6)</f>
        <v>182.00200000000001</v>
      </c>
      <c r="G6" s="132"/>
      <c r="H6" s="69"/>
      <c r="I6" s="69"/>
      <c r="J6" s="69"/>
      <c r="K6" s="69"/>
      <c r="L6" s="69"/>
      <c r="M6" s="69"/>
      <c r="N6" s="132"/>
    </row>
    <row r="7" spans="1:14" ht="15.75" customHeight="1" x14ac:dyDescent="0.3">
      <c r="A7" s="113" t="s">
        <v>161</v>
      </c>
      <c r="B7" s="114"/>
      <c r="C7" s="115"/>
      <c r="D7" s="116">
        <v>99.001000000000005</v>
      </c>
      <c r="E7" s="116">
        <v>97</v>
      </c>
      <c r="F7" s="117">
        <f>SUM(D7:E7)</f>
        <v>196.001</v>
      </c>
      <c r="G7" s="132"/>
      <c r="H7" s="69"/>
      <c r="I7" s="69"/>
      <c r="J7" s="69"/>
      <c r="K7" s="69"/>
      <c r="L7" s="69"/>
      <c r="M7" s="69"/>
      <c r="N7" s="132"/>
    </row>
    <row r="8" spans="1:14" ht="15.7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ht="15.75" customHeight="1" x14ac:dyDescent="0.3">
      <c r="A9" s="51" t="s">
        <v>678</v>
      </c>
      <c r="B9" s="52"/>
      <c r="C9" s="53">
        <v>572</v>
      </c>
      <c r="D9" s="52"/>
      <c r="E9" s="54" t="s">
        <v>14</v>
      </c>
      <c r="F9" s="104">
        <f>SUM(F10:F12)</f>
        <v>554.00199999999995</v>
      </c>
      <c r="G9" s="131" t="s">
        <v>246</v>
      </c>
      <c r="H9" s="51" t="s">
        <v>273</v>
      </c>
      <c r="I9" s="52"/>
      <c r="J9" s="53">
        <v>557</v>
      </c>
      <c r="K9" s="52"/>
      <c r="L9" s="54" t="s">
        <v>14</v>
      </c>
      <c r="M9" s="104">
        <f>SUM(M10:M12)</f>
        <v>516</v>
      </c>
      <c r="N9" s="132"/>
    </row>
    <row r="10" spans="1:14" ht="15.75" customHeight="1" x14ac:dyDescent="0.3">
      <c r="A10" s="105" t="s">
        <v>438</v>
      </c>
      <c r="B10" s="106"/>
      <c r="C10" s="107"/>
      <c r="D10" s="93">
        <v>96.001000000000005</v>
      </c>
      <c r="E10" s="93">
        <v>93</v>
      </c>
      <c r="F10" s="108">
        <f>SUM(D10:E10)</f>
        <v>189.001</v>
      </c>
      <c r="G10" s="132"/>
      <c r="H10" s="105" t="s">
        <v>570</v>
      </c>
      <c r="I10" s="106"/>
      <c r="J10" s="107"/>
      <c r="K10" s="93">
        <v>93</v>
      </c>
      <c r="L10" s="93">
        <v>92</v>
      </c>
      <c r="M10" s="108">
        <f>SUM(K10:L10)</f>
        <v>185</v>
      </c>
      <c r="N10" s="132"/>
    </row>
    <row r="11" spans="1:14" ht="15.75" customHeight="1" x14ac:dyDescent="0.3">
      <c r="A11" s="109" t="s">
        <v>551</v>
      </c>
      <c r="B11" s="110"/>
      <c r="C11" s="111"/>
      <c r="D11" s="93">
        <v>88</v>
      </c>
      <c r="E11" s="93">
        <v>92</v>
      </c>
      <c r="F11" s="112">
        <f>SUM(D11:E11)</f>
        <v>180</v>
      </c>
      <c r="G11" s="132"/>
      <c r="H11" s="109" t="s">
        <v>593</v>
      </c>
      <c r="I11" s="110"/>
      <c r="J11" s="111"/>
      <c r="K11" s="93">
        <v>90</v>
      </c>
      <c r="L11" s="93">
        <v>77</v>
      </c>
      <c r="M11" s="112">
        <f>SUM(K11:L11)</f>
        <v>167</v>
      </c>
      <c r="N11" s="132"/>
    </row>
    <row r="12" spans="1:14" ht="15.75" customHeight="1" x14ac:dyDescent="0.3">
      <c r="A12" s="113" t="s">
        <v>562</v>
      </c>
      <c r="B12" s="114"/>
      <c r="C12" s="115"/>
      <c r="D12" s="116">
        <v>89</v>
      </c>
      <c r="E12" s="116">
        <v>96.001000000000005</v>
      </c>
      <c r="F12" s="117">
        <f>SUM(D12:E12)</f>
        <v>185.001</v>
      </c>
      <c r="G12" s="132"/>
      <c r="H12" s="113" t="s">
        <v>581</v>
      </c>
      <c r="I12" s="114"/>
      <c r="J12" s="115"/>
      <c r="K12" s="116">
        <v>76</v>
      </c>
      <c r="L12" s="116">
        <v>88</v>
      </c>
      <c r="M12" s="117">
        <f>SUM(K12:L12)</f>
        <v>164</v>
      </c>
      <c r="N12" s="132"/>
    </row>
    <row r="13" spans="1:14" ht="15.75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5.75" customHeight="1" x14ac:dyDescent="0.3">
      <c r="A14" s="51" t="s">
        <v>679</v>
      </c>
      <c r="B14" s="52"/>
      <c r="C14" s="53">
        <v>551</v>
      </c>
      <c r="D14" s="52"/>
      <c r="E14" s="54" t="s">
        <v>14</v>
      </c>
      <c r="F14" s="104">
        <f>SUM(F15:F17)</f>
        <v>572.00300000000004</v>
      </c>
      <c r="G14" s="131" t="s">
        <v>246</v>
      </c>
      <c r="H14" s="51" t="s">
        <v>680</v>
      </c>
      <c r="I14" s="52"/>
      <c r="J14" s="53">
        <v>520</v>
      </c>
      <c r="K14" s="52"/>
      <c r="L14" s="54" t="s">
        <v>14</v>
      </c>
      <c r="M14" s="104">
        <f>SUM(M15:M17)</f>
        <v>549.00599999999997</v>
      </c>
      <c r="N14" s="132"/>
    </row>
    <row r="15" spans="1:14" ht="15.75" customHeight="1" x14ac:dyDescent="0.3">
      <c r="A15" s="105" t="s">
        <v>183</v>
      </c>
      <c r="B15" s="106"/>
      <c r="C15" s="107"/>
      <c r="D15" s="93">
        <v>97</v>
      </c>
      <c r="E15" s="93">
        <v>97.001000000000005</v>
      </c>
      <c r="F15" s="108">
        <f>SUM(D15:E15)</f>
        <v>194.001</v>
      </c>
      <c r="G15" s="132"/>
      <c r="H15" s="105" t="s">
        <v>622</v>
      </c>
      <c r="I15" s="106"/>
      <c r="J15" s="107"/>
      <c r="K15" s="93">
        <v>89</v>
      </c>
      <c r="L15" s="93">
        <v>85</v>
      </c>
      <c r="M15" s="108">
        <f>SUM(K15:L15)</f>
        <v>174</v>
      </c>
      <c r="N15" s="132"/>
    </row>
    <row r="16" spans="1:14" ht="15.75" customHeight="1" x14ac:dyDescent="0.3">
      <c r="A16" s="109" t="s">
        <v>599</v>
      </c>
      <c r="B16" s="110"/>
      <c r="C16" s="111"/>
      <c r="D16" s="93">
        <v>99</v>
      </c>
      <c r="E16" s="93">
        <v>95.001999999999995</v>
      </c>
      <c r="F16" s="112">
        <f>SUM(D16:E16)</f>
        <v>194.00200000000001</v>
      </c>
      <c r="G16" s="132"/>
      <c r="H16" s="109" t="s">
        <v>618</v>
      </c>
      <c r="I16" s="110"/>
      <c r="J16" s="111"/>
      <c r="K16" s="93">
        <v>92.001000000000005</v>
      </c>
      <c r="L16" s="93">
        <v>96</v>
      </c>
      <c r="M16" s="112">
        <f>SUM(K16:L16)</f>
        <v>188.001</v>
      </c>
      <c r="N16" s="132"/>
    </row>
    <row r="17" spans="1:14" ht="15.75" customHeight="1" x14ac:dyDescent="0.3">
      <c r="A17" s="113" t="s">
        <v>590</v>
      </c>
      <c r="B17" s="114"/>
      <c r="C17" s="115"/>
      <c r="D17" s="116">
        <v>92</v>
      </c>
      <c r="E17" s="116">
        <v>92</v>
      </c>
      <c r="F17" s="117">
        <f>SUM(D17:E17)</f>
        <v>184</v>
      </c>
      <c r="G17" s="132"/>
      <c r="H17" s="113" t="s">
        <v>681</v>
      </c>
      <c r="I17" s="114"/>
      <c r="J17" s="115"/>
      <c r="K17" s="116">
        <v>92.001999999999995</v>
      </c>
      <c r="L17" s="116">
        <v>95.003</v>
      </c>
      <c r="M17" s="117">
        <f>SUM(K17:L17)</f>
        <v>187.005</v>
      </c>
      <c r="N17" s="132"/>
    </row>
    <row r="18" spans="1:14" ht="15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15.75" customHeight="1" x14ac:dyDescent="0.3">
      <c r="E19" s="6"/>
      <c r="H19" s="63" t="s">
        <v>48</v>
      </c>
      <c r="I19" s="12" t="s">
        <v>252</v>
      </c>
      <c r="J19" s="12" t="s">
        <v>253</v>
      </c>
      <c r="K19" s="12" t="s">
        <v>254</v>
      </c>
      <c r="L19" s="12" t="s">
        <v>255</v>
      </c>
      <c r="M19" s="12" t="s">
        <v>13</v>
      </c>
      <c r="N19" s="13" t="s">
        <v>256</v>
      </c>
    </row>
    <row r="20" spans="1:14" ht="15.75" customHeight="1" x14ac:dyDescent="0.3">
      <c r="B20" s="6" t="s">
        <v>682</v>
      </c>
      <c r="E20" s="6"/>
      <c r="H20" s="73" t="s">
        <v>678</v>
      </c>
      <c r="I20" s="74">
        <v>6</v>
      </c>
      <c r="J20" s="74">
        <v>5</v>
      </c>
      <c r="K20" s="74"/>
      <c r="L20" s="74">
        <v>1</v>
      </c>
      <c r="M20" s="127">
        <v>3180.0170000000003</v>
      </c>
      <c r="N20" s="75">
        <v>10</v>
      </c>
    </row>
    <row r="21" spans="1:14" ht="15.75" customHeight="1" x14ac:dyDescent="0.3">
      <c r="B21" s="65" t="s">
        <v>683</v>
      </c>
      <c r="E21" s="6"/>
      <c r="H21" s="76" t="s">
        <v>679</v>
      </c>
      <c r="I21" s="40">
        <v>6</v>
      </c>
      <c r="J21" s="40">
        <v>4</v>
      </c>
      <c r="K21" s="40"/>
      <c r="L21" s="40">
        <v>2</v>
      </c>
      <c r="M21" s="128">
        <v>3198.0220000000004</v>
      </c>
      <c r="N21" s="41">
        <v>8</v>
      </c>
    </row>
    <row r="22" spans="1:14" ht="15.75" customHeight="1" x14ac:dyDescent="0.3">
      <c r="B22" s="9" t="s">
        <v>259</v>
      </c>
      <c r="E22" s="6"/>
      <c r="H22" s="76" t="s">
        <v>680</v>
      </c>
      <c r="I22" s="40">
        <v>6</v>
      </c>
      <c r="J22" s="40">
        <v>4</v>
      </c>
      <c r="K22" s="40"/>
      <c r="L22" s="40">
        <v>2</v>
      </c>
      <c r="M22" s="128">
        <v>2946.0160000000001</v>
      </c>
      <c r="N22" s="41">
        <v>8</v>
      </c>
    </row>
    <row r="23" spans="1:14" ht="15.75" customHeight="1" x14ac:dyDescent="0.3">
      <c r="H23" s="76" t="s">
        <v>677</v>
      </c>
      <c r="I23" s="40">
        <v>6</v>
      </c>
      <c r="J23" s="40">
        <v>2</v>
      </c>
      <c r="K23" s="40"/>
      <c r="L23" s="40">
        <v>4</v>
      </c>
      <c r="M23" s="128">
        <v>3150</v>
      </c>
      <c r="N23" s="41">
        <v>4</v>
      </c>
    </row>
    <row r="24" spans="1:14" ht="15.75" customHeight="1" x14ac:dyDescent="0.3">
      <c r="H24" s="76" t="s">
        <v>676</v>
      </c>
      <c r="I24" s="40">
        <v>6</v>
      </c>
      <c r="J24" s="40">
        <v>2</v>
      </c>
      <c r="K24" s="40"/>
      <c r="L24" s="40">
        <v>4</v>
      </c>
      <c r="M24" s="128">
        <v>3087.0139999999997</v>
      </c>
      <c r="N24" s="41">
        <v>4</v>
      </c>
    </row>
    <row r="25" spans="1:14" ht="15.75" customHeight="1" x14ac:dyDescent="0.3">
      <c r="H25" s="77" t="s">
        <v>273</v>
      </c>
      <c r="I25" s="44">
        <v>6</v>
      </c>
      <c r="J25" s="44">
        <v>1</v>
      </c>
      <c r="K25" s="44"/>
      <c r="L25" s="44">
        <v>5</v>
      </c>
      <c r="M25" s="129">
        <v>3196.0099999999998</v>
      </c>
      <c r="N25" s="45">
        <v>2</v>
      </c>
    </row>
    <row r="26" spans="1:14" ht="15.75" customHeight="1" x14ac:dyDescent="0.3"/>
    <row r="27" spans="1:14" ht="15.75" customHeight="1" x14ac:dyDescent="0.3">
      <c r="A27" s="6" t="s">
        <v>623</v>
      </c>
      <c r="E27" s="84" t="s">
        <v>167</v>
      </c>
      <c r="G27" s="6"/>
    </row>
    <row r="28" spans="1:14" ht="15.75" customHeight="1" x14ac:dyDescent="0.3">
      <c r="A28" s="6" t="s">
        <v>168</v>
      </c>
      <c r="E28" s="6"/>
      <c r="H28" s="69"/>
      <c r="I28" s="69"/>
      <c r="J28" s="69"/>
      <c r="K28" s="69"/>
      <c r="L28" s="69"/>
      <c r="M28" s="69"/>
      <c r="N28" s="69"/>
    </row>
    <row r="29" spans="1:14" ht="15.75" customHeight="1" x14ac:dyDescent="0.3">
      <c r="A29" s="69"/>
      <c r="B29" s="69"/>
      <c r="C29" s="69"/>
      <c r="D29" s="69"/>
      <c r="E29" s="69"/>
      <c r="F29" s="69"/>
      <c r="G29" s="133"/>
      <c r="H29" s="69"/>
      <c r="I29" s="69"/>
      <c r="J29" s="69"/>
      <c r="K29" s="69"/>
      <c r="L29" s="69"/>
      <c r="M29" s="69"/>
      <c r="N29" s="69"/>
    </row>
    <row r="30" spans="1:14" ht="15.75" customHeight="1" x14ac:dyDescent="0.3">
      <c r="A30" s="69"/>
      <c r="B30" s="69"/>
      <c r="C30" s="69"/>
      <c r="D30" s="69"/>
      <c r="E30" s="69"/>
      <c r="F30" s="69"/>
      <c r="G30" s="133"/>
      <c r="H30" s="69"/>
      <c r="I30" s="69"/>
      <c r="J30" s="69"/>
      <c r="K30" s="69"/>
      <c r="L30" s="69"/>
      <c r="M30" s="69"/>
      <c r="N30" s="69"/>
    </row>
    <row r="31" spans="1:14" ht="15.75" customHeight="1" x14ac:dyDescent="0.3">
      <c r="A31" s="69"/>
      <c r="B31" s="69"/>
      <c r="C31" s="69"/>
      <c r="D31" s="69"/>
      <c r="E31" s="69"/>
      <c r="F31" s="69"/>
      <c r="G31" s="133"/>
      <c r="H31" s="69"/>
      <c r="I31" s="69"/>
      <c r="J31" s="69"/>
      <c r="K31" s="69"/>
      <c r="L31" s="69"/>
      <c r="M31" s="69"/>
      <c r="N31" s="69"/>
    </row>
    <row r="32" spans="1:14" ht="15.75" customHeight="1" x14ac:dyDescent="0.3">
      <c r="A32" s="69"/>
      <c r="B32" s="69"/>
      <c r="C32" s="69"/>
      <c r="D32" s="69"/>
      <c r="E32" s="69"/>
      <c r="F32" s="69"/>
      <c r="G32" s="133"/>
      <c r="H32" s="69"/>
      <c r="I32" s="69"/>
      <c r="J32" s="69"/>
      <c r="K32" s="69"/>
      <c r="L32" s="69"/>
      <c r="M32" s="69"/>
      <c r="N32" s="69"/>
    </row>
    <row r="33" spans="1:14" ht="15.75" customHeight="1" x14ac:dyDescent="0.3">
      <c r="A33" s="69"/>
      <c r="B33" s="69"/>
      <c r="C33" s="69"/>
      <c r="D33" s="69"/>
      <c r="E33" s="69"/>
      <c r="F33" s="69"/>
      <c r="G33" s="133"/>
      <c r="H33" s="69"/>
      <c r="I33" s="69"/>
      <c r="J33" s="69"/>
      <c r="K33" s="69"/>
      <c r="L33" s="69"/>
      <c r="M33" s="69"/>
      <c r="N33" s="69"/>
    </row>
    <row r="34" spans="1:14" ht="15.75" customHeight="1" x14ac:dyDescent="0.3">
      <c r="A34" s="69"/>
      <c r="B34" s="69"/>
      <c r="C34" s="69"/>
      <c r="D34" s="69"/>
      <c r="E34" s="69"/>
      <c r="F34" s="69"/>
      <c r="G34" s="133"/>
      <c r="H34" s="69"/>
      <c r="I34" s="69"/>
      <c r="J34" s="69"/>
      <c r="K34" s="69"/>
      <c r="L34" s="69"/>
      <c r="M34" s="69"/>
      <c r="N34" s="69"/>
    </row>
    <row r="35" spans="1:14" ht="15.75" customHeight="1" x14ac:dyDescent="0.3">
      <c r="A35" s="69"/>
      <c r="B35" s="69"/>
      <c r="C35" s="69"/>
      <c r="D35" s="69"/>
      <c r="E35" s="69"/>
      <c r="F35" s="69"/>
      <c r="G35" s="133"/>
      <c r="H35" s="69"/>
      <c r="I35" s="69"/>
      <c r="J35" s="69"/>
      <c r="K35" s="69"/>
      <c r="L35" s="69"/>
      <c r="M35" s="69"/>
      <c r="N35" s="69"/>
    </row>
    <row r="36" spans="1:14" ht="15.75" customHeight="1" x14ac:dyDescent="0.3">
      <c r="A36" s="69"/>
      <c r="B36" s="69"/>
      <c r="C36" s="69"/>
      <c r="D36" s="69"/>
      <c r="E36" s="69"/>
      <c r="F36" s="69"/>
      <c r="G36" s="133"/>
      <c r="H36" s="69"/>
      <c r="I36" s="69"/>
      <c r="J36" s="69"/>
      <c r="K36" s="69"/>
      <c r="L36" s="69"/>
      <c r="M36" s="69"/>
      <c r="N36" s="69"/>
    </row>
    <row r="37" spans="1:14" ht="15.75" customHeight="1" x14ac:dyDescent="0.3">
      <c r="A37" s="69"/>
      <c r="B37" s="69"/>
      <c r="C37" s="69"/>
      <c r="D37" s="69"/>
      <c r="E37" s="69"/>
      <c r="F37" s="69"/>
      <c r="G37" s="133"/>
      <c r="H37" s="69"/>
      <c r="I37" s="69"/>
      <c r="J37" s="69"/>
      <c r="K37" s="69"/>
      <c r="L37" s="69"/>
      <c r="M37" s="69"/>
      <c r="N37" s="69"/>
    </row>
    <row r="38" spans="1:14" ht="15.75" customHeight="1" x14ac:dyDescent="0.3">
      <c r="A38" s="69"/>
      <c r="B38" s="69"/>
      <c r="C38" s="69"/>
      <c r="D38" s="69"/>
      <c r="E38" s="69"/>
      <c r="F38" s="69"/>
      <c r="G38" s="133"/>
      <c r="H38" s="69"/>
      <c r="I38" s="69"/>
      <c r="J38" s="69"/>
      <c r="K38" s="69"/>
      <c r="L38" s="69"/>
      <c r="M38" s="69"/>
      <c r="N38" s="69"/>
    </row>
    <row r="39" spans="1:14" ht="15.75" customHeight="1" x14ac:dyDescent="0.3">
      <c r="A39" s="69"/>
      <c r="B39" s="69"/>
      <c r="C39" s="69"/>
      <c r="D39" s="69"/>
      <c r="E39" s="69"/>
      <c r="F39" s="69"/>
      <c r="G39" s="133"/>
      <c r="H39" s="69"/>
      <c r="I39" s="69"/>
      <c r="J39" s="69"/>
      <c r="K39" s="69"/>
      <c r="L39" s="69"/>
      <c r="M39" s="69"/>
      <c r="N39" s="69"/>
    </row>
    <row r="40" spans="1:14" ht="15.75" customHeight="1" x14ac:dyDescent="0.3">
      <c r="A40" s="69"/>
      <c r="B40" s="69"/>
      <c r="C40" s="69"/>
      <c r="D40" s="69"/>
      <c r="E40" s="69"/>
      <c r="F40" s="69"/>
      <c r="G40" s="133"/>
      <c r="H40" s="69"/>
      <c r="I40" s="69"/>
      <c r="J40" s="69"/>
      <c r="K40" s="69"/>
      <c r="L40" s="69"/>
      <c r="M40" s="69"/>
      <c r="N40" s="69"/>
    </row>
    <row r="41" spans="1:14" ht="15.75" customHeight="1" x14ac:dyDescent="0.3">
      <c r="A41" s="69"/>
      <c r="B41" s="69"/>
      <c r="C41" s="69"/>
      <c r="D41" s="69"/>
      <c r="E41" s="69"/>
      <c r="F41" s="69"/>
      <c r="G41" s="133"/>
      <c r="H41" s="69"/>
      <c r="I41" s="69"/>
      <c r="J41" s="69"/>
      <c r="K41" s="69"/>
      <c r="L41" s="69"/>
      <c r="M41" s="69"/>
      <c r="N41" s="69"/>
    </row>
    <row r="42" spans="1:14" ht="15.75" customHeight="1" x14ac:dyDescent="0.3">
      <c r="A42" s="69"/>
      <c r="B42" s="69"/>
      <c r="C42" s="69"/>
      <c r="D42" s="69"/>
      <c r="E42" s="69"/>
      <c r="F42" s="69"/>
      <c r="G42" s="133"/>
      <c r="H42" s="69"/>
      <c r="I42" s="69"/>
      <c r="J42" s="69"/>
      <c r="K42" s="69"/>
      <c r="L42" s="69"/>
      <c r="M42" s="69"/>
      <c r="N42" s="69"/>
    </row>
    <row r="43" spans="1:14" ht="15.75" customHeight="1" x14ac:dyDescent="0.3">
      <c r="A43" s="69"/>
      <c r="B43" s="69"/>
      <c r="C43" s="69"/>
      <c r="D43" s="69"/>
      <c r="E43" s="69"/>
      <c r="F43" s="69"/>
      <c r="G43" s="133"/>
      <c r="H43" s="69"/>
      <c r="I43" s="69"/>
      <c r="J43" s="69"/>
      <c r="K43" s="69"/>
      <c r="L43" s="69"/>
      <c r="M43" s="69"/>
      <c r="N43" s="69"/>
    </row>
    <row r="44" spans="1:14" ht="15.75" customHeight="1" x14ac:dyDescent="0.3">
      <c r="A44" s="69"/>
      <c r="B44" s="69"/>
      <c r="C44" s="69"/>
      <c r="D44" s="69"/>
      <c r="E44" s="69"/>
      <c r="F44" s="69"/>
      <c r="G44" s="133"/>
      <c r="H44" s="69"/>
      <c r="I44" s="69"/>
      <c r="J44" s="69"/>
      <c r="K44" s="69"/>
      <c r="L44" s="69"/>
      <c r="M44" s="69"/>
      <c r="N44" s="69"/>
    </row>
    <row r="45" spans="1:14" ht="15.75" customHeight="1" x14ac:dyDescent="0.3">
      <c r="A45" s="69"/>
      <c r="B45" s="69"/>
      <c r="C45" s="69"/>
      <c r="D45" s="69"/>
      <c r="E45" s="69"/>
      <c r="F45" s="69"/>
      <c r="G45" s="133"/>
      <c r="H45" s="69"/>
      <c r="I45" s="69"/>
      <c r="J45" s="69"/>
      <c r="K45" s="69"/>
      <c r="L45" s="69"/>
      <c r="M45" s="69"/>
      <c r="N45" s="69"/>
    </row>
    <row r="46" spans="1:14" ht="15.75" customHeight="1" x14ac:dyDescent="0.3">
      <c r="A46" s="69"/>
      <c r="B46" s="69"/>
      <c r="C46" s="69"/>
      <c r="D46" s="69"/>
      <c r="E46" s="69"/>
      <c r="F46" s="69"/>
      <c r="G46" s="133"/>
      <c r="H46" s="69"/>
      <c r="I46" s="69"/>
      <c r="J46" s="69"/>
      <c r="K46" s="69"/>
      <c r="L46" s="69"/>
      <c r="M46" s="69"/>
      <c r="N46" s="69"/>
    </row>
    <row r="47" spans="1:14" ht="15.75" customHeight="1" x14ac:dyDescent="0.3">
      <c r="A47" s="69"/>
      <c r="B47" s="69"/>
      <c r="C47" s="69"/>
      <c r="D47" s="69"/>
      <c r="E47" s="69"/>
      <c r="F47" s="69"/>
      <c r="G47" s="133"/>
      <c r="H47" s="69"/>
      <c r="I47" s="69"/>
      <c r="J47" s="69"/>
      <c r="K47" s="69"/>
      <c r="L47" s="69"/>
      <c r="M47" s="69"/>
      <c r="N47" s="69"/>
    </row>
    <row r="48" spans="1:14" ht="15.75" customHeight="1" x14ac:dyDescent="0.3">
      <c r="A48" s="69"/>
      <c r="B48" s="69"/>
      <c r="C48" s="69"/>
      <c r="D48" s="69"/>
      <c r="E48" s="69"/>
      <c r="F48" s="69"/>
      <c r="G48" s="133"/>
      <c r="H48" s="69"/>
      <c r="I48" s="69"/>
      <c r="J48" s="69"/>
      <c r="K48" s="69"/>
      <c r="L48" s="69"/>
      <c r="M48" s="69"/>
      <c r="N48" s="69"/>
    </row>
    <row r="49" spans="1:14" ht="15.75" customHeight="1" x14ac:dyDescent="0.3">
      <c r="A49" s="69"/>
      <c r="B49" s="69"/>
      <c r="C49" s="69"/>
      <c r="D49" s="69"/>
      <c r="E49" s="69"/>
      <c r="F49" s="69"/>
      <c r="G49" s="133"/>
      <c r="H49" s="69"/>
      <c r="I49" s="69"/>
      <c r="J49" s="69"/>
      <c r="K49" s="69"/>
      <c r="L49" s="69"/>
      <c r="M49" s="69"/>
      <c r="N49" s="69"/>
    </row>
    <row r="50" spans="1:14" ht="15.75" customHeight="1" x14ac:dyDescent="0.3">
      <c r="A50" s="69"/>
      <c r="B50" s="69"/>
      <c r="C50" s="69"/>
      <c r="D50" s="69"/>
      <c r="E50" s="69"/>
      <c r="F50" s="69"/>
      <c r="G50" s="133"/>
      <c r="H50" s="69"/>
      <c r="I50" s="69"/>
      <c r="J50" s="69"/>
      <c r="K50" s="69"/>
      <c r="L50" s="69"/>
      <c r="M50" s="69"/>
      <c r="N50" s="69"/>
    </row>
    <row r="51" spans="1:14" ht="15.75" customHeight="1" x14ac:dyDescent="0.3">
      <c r="A51" s="69"/>
      <c r="B51" s="69"/>
      <c r="C51" s="69"/>
      <c r="D51" s="69"/>
      <c r="E51" s="69"/>
      <c r="F51" s="69"/>
      <c r="G51" s="133"/>
      <c r="H51" s="69"/>
      <c r="I51" s="69"/>
      <c r="J51" s="69"/>
      <c r="K51" s="69"/>
      <c r="L51" s="69"/>
      <c r="M51" s="69"/>
      <c r="N51" s="69"/>
    </row>
    <row r="52" spans="1:14" ht="15.75" customHeight="1" x14ac:dyDescent="0.3">
      <c r="A52" s="69"/>
      <c r="B52" s="69"/>
      <c r="C52" s="69"/>
      <c r="D52" s="69"/>
      <c r="E52" s="69"/>
      <c r="F52" s="69"/>
      <c r="G52" s="133"/>
      <c r="H52" s="69"/>
      <c r="I52" s="69"/>
      <c r="J52" s="69"/>
      <c r="K52" s="69"/>
      <c r="L52" s="69"/>
      <c r="M52" s="69"/>
      <c r="N52" s="69"/>
    </row>
    <row r="53" spans="1:14" ht="15.75" customHeight="1" x14ac:dyDescent="0.3">
      <c r="E53" s="6"/>
      <c r="I53" s="62"/>
      <c r="J53" s="62"/>
      <c r="K53" s="62"/>
      <c r="L53" s="62"/>
      <c r="M53" s="62"/>
      <c r="N53" s="62"/>
    </row>
    <row r="54" spans="1:14" ht="15.75" customHeight="1" x14ac:dyDescent="0.3">
      <c r="E54" s="6"/>
      <c r="I54" s="62"/>
      <c r="J54" s="62"/>
      <c r="K54" s="62"/>
      <c r="L54" s="62"/>
      <c r="M54" s="62"/>
      <c r="N54" s="62"/>
    </row>
    <row r="55" spans="1:14" ht="15.75" customHeight="1" x14ac:dyDescent="0.3">
      <c r="A55" s="62"/>
      <c r="B55" s="62"/>
      <c r="C55" s="62"/>
      <c r="D55" s="62"/>
      <c r="E55" s="62"/>
      <c r="F55" s="62"/>
      <c r="G55" s="130"/>
      <c r="H55" s="62"/>
      <c r="I55" s="62"/>
      <c r="J55" s="62"/>
      <c r="K55" s="62"/>
      <c r="L55" s="62"/>
      <c r="M55" s="62"/>
      <c r="N55" s="62"/>
    </row>
    <row r="56" spans="1:14" ht="15.75" customHeight="1" x14ac:dyDescent="0.3">
      <c r="A56" s="62"/>
      <c r="B56" s="62"/>
      <c r="C56" s="62"/>
      <c r="D56" s="62"/>
      <c r="E56" s="62"/>
      <c r="F56" s="62"/>
      <c r="G56" s="130"/>
      <c r="H56" s="62"/>
      <c r="I56" s="62"/>
      <c r="J56" s="62"/>
      <c r="K56" s="62"/>
      <c r="L56" s="62"/>
      <c r="M56" s="62"/>
      <c r="N56" s="62"/>
    </row>
    <row r="57" spans="1:14" ht="15.75" customHeight="1" x14ac:dyDescent="0.3">
      <c r="A57" s="62"/>
      <c r="B57" s="62"/>
      <c r="C57" s="62"/>
      <c r="D57" s="62"/>
      <c r="E57" s="62"/>
      <c r="F57" s="62"/>
      <c r="G57" s="130"/>
      <c r="H57" s="62"/>
      <c r="I57" s="62"/>
      <c r="J57" s="62"/>
      <c r="K57" s="62"/>
      <c r="L57" s="62"/>
      <c r="M57" s="62"/>
      <c r="N57" s="62"/>
    </row>
    <row r="58" spans="1:14" ht="15.75" customHeight="1" x14ac:dyDescent="0.3">
      <c r="A58" s="62"/>
      <c r="B58" s="62"/>
      <c r="C58" s="62"/>
      <c r="D58" s="62"/>
      <c r="E58" s="62"/>
      <c r="F58" s="62"/>
      <c r="G58" s="130"/>
      <c r="H58" s="62"/>
      <c r="I58" s="62"/>
      <c r="J58" s="62"/>
      <c r="K58" s="62"/>
      <c r="L58" s="62"/>
      <c r="M58" s="62"/>
      <c r="N58" s="62"/>
    </row>
    <row r="59" spans="1:14" ht="15.75" customHeight="1" x14ac:dyDescent="0.3">
      <c r="A59" s="62"/>
      <c r="B59" s="62"/>
      <c r="C59" s="62"/>
      <c r="D59" s="62"/>
      <c r="E59" s="62"/>
      <c r="F59" s="62"/>
      <c r="G59" s="130"/>
      <c r="H59" s="62"/>
      <c r="I59" s="62"/>
      <c r="J59" s="62"/>
      <c r="K59" s="62"/>
      <c r="L59" s="62"/>
      <c r="M59" s="62"/>
      <c r="N59" s="62"/>
    </row>
    <row r="60" spans="1:14" ht="15.75" customHeight="1" x14ac:dyDescent="0.3">
      <c r="A60" s="62"/>
      <c r="B60" s="62"/>
      <c r="C60" s="62"/>
      <c r="D60" s="62"/>
      <c r="E60" s="62"/>
      <c r="F60" s="62"/>
      <c r="G60" s="130"/>
      <c r="H60" s="62"/>
      <c r="I60" s="62"/>
      <c r="J60" s="62"/>
      <c r="K60" s="62"/>
      <c r="L60" s="62"/>
      <c r="M60" s="62"/>
      <c r="N60" s="62"/>
    </row>
    <row r="61" spans="1:14" ht="15.75" customHeight="1" x14ac:dyDescent="0.3">
      <c r="A61" s="62"/>
      <c r="B61" s="62"/>
      <c r="C61" s="62"/>
      <c r="D61" s="62"/>
      <c r="E61" s="62"/>
      <c r="F61" s="62"/>
      <c r="G61" s="130"/>
      <c r="H61" s="62"/>
      <c r="I61" s="62"/>
      <c r="J61" s="62"/>
      <c r="K61" s="62"/>
      <c r="L61" s="62"/>
      <c r="M61" s="62"/>
      <c r="N61" s="62"/>
    </row>
    <row r="62" spans="1:14" ht="15.75" customHeight="1" x14ac:dyDescent="0.3">
      <c r="A62" s="62"/>
      <c r="B62" s="62"/>
      <c r="C62" s="62"/>
      <c r="D62" s="62"/>
      <c r="E62" s="62"/>
      <c r="F62" s="62"/>
      <c r="G62" s="130"/>
      <c r="H62" s="62"/>
      <c r="I62" s="62"/>
      <c r="J62" s="62"/>
      <c r="K62" s="62"/>
      <c r="L62" s="62"/>
      <c r="M62" s="62"/>
      <c r="N62" s="62"/>
    </row>
    <row r="63" spans="1:14" ht="15.75" customHeight="1" x14ac:dyDescent="0.3">
      <c r="A63" s="62"/>
      <c r="B63" s="62"/>
      <c r="C63" s="62"/>
      <c r="D63" s="62"/>
      <c r="E63" s="62"/>
      <c r="F63" s="62"/>
      <c r="G63" s="130"/>
      <c r="H63" s="62"/>
      <c r="I63" s="62"/>
      <c r="J63" s="62"/>
      <c r="K63" s="62"/>
      <c r="L63" s="62"/>
      <c r="M63" s="62"/>
      <c r="N63" s="62"/>
    </row>
    <row r="64" spans="1:14" ht="15.75" customHeight="1" x14ac:dyDescent="0.3">
      <c r="A64" s="62"/>
      <c r="B64" s="62"/>
      <c r="C64" s="62"/>
      <c r="D64" s="62"/>
      <c r="E64" s="62"/>
      <c r="F64" s="62"/>
      <c r="G64" s="130"/>
      <c r="H64" s="62"/>
      <c r="I64" s="62"/>
      <c r="J64" s="62"/>
      <c r="K64" s="62"/>
      <c r="L64" s="62"/>
      <c r="M64" s="62"/>
      <c r="N64" s="62"/>
    </row>
    <row r="65" spans="1:14" ht="15.75" customHeight="1" x14ac:dyDescent="0.3">
      <c r="A65" s="62"/>
      <c r="B65" s="62"/>
      <c r="C65" s="62"/>
      <c r="D65" s="62"/>
      <c r="E65" s="62"/>
      <c r="F65" s="62"/>
      <c r="G65" s="130"/>
      <c r="H65" s="62"/>
      <c r="I65" s="62"/>
      <c r="J65" s="62"/>
      <c r="K65" s="62"/>
      <c r="L65" s="62"/>
      <c r="M65" s="62"/>
      <c r="N65" s="62"/>
    </row>
    <row r="66" spans="1:14" ht="15.75" customHeight="1" x14ac:dyDescent="0.3">
      <c r="A66" s="62"/>
      <c r="B66" s="62"/>
      <c r="C66" s="62"/>
      <c r="D66" s="62"/>
      <c r="E66" s="62"/>
      <c r="F66" s="62"/>
      <c r="G66" s="130"/>
      <c r="H66" s="62"/>
      <c r="I66" s="62"/>
      <c r="J66" s="62"/>
      <c r="K66" s="62"/>
      <c r="L66" s="62"/>
      <c r="M66" s="62"/>
      <c r="N66" s="62"/>
    </row>
    <row r="67" spans="1:14" ht="15.75" customHeight="1" x14ac:dyDescent="0.3">
      <c r="A67" s="62"/>
      <c r="B67" s="62"/>
      <c r="C67" s="62"/>
      <c r="D67" s="62"/>
      <c r="E67" s="62"/>
      <c r="F67" s="62"/>
      <c r="G67" s="130"/>
      <c r="H67" s="62"/>
      <c r="I67" s="62"/>
      <c r="J67" s="62"/>
      <c r="K67" s="62"/>
      <c r="L67" s="62"/>
      <c r="M67" s="62"/>
      <c r="N67" s="62"/>
    </row>
    <row r="68" spans="1:14" ht="15.75" customHeight="1" x14ac:dyDescent="0.3">
      <c r="A68" s="62"/>
      <c r="B68" s="62"/>
      <c r="C68" s="62"/>
      <c r="D68" s="62"/>
      <c r="E68" s="62"/>
      <c r="F68" s="62"/>
      <c r="G68" s="130"/>
      <c r="H68" s="62"/>
      <c r="I68" s="62"/>
      <c r="J68" s="62"/>
      <c r="K68" s="62"/>
      <c r="L68" s="62"/>
      <c r="M68" s="62"/>
      <c r="N68" s="62"/>
    </row>
    <row r="69" spans="1:14" ht="15.75" customHeight="1" x14ac:dyDescent="0.3">
      <c r="A69" s="62"/>
      <c r="B69" s="62"/>
      <c r="C69" s="62"/>
      <c r="D69" s="62"/>
      <c r="E69" s="62"/>
      <c r="F69" s="62"/>
      <c r="G69" s="130"/>
      <c r="H69" s="62"/>
      <c r="I69" s="62"/>
      <c r="J69" s="62"/>
      <c r="K69" s="62"/>
      <c r="L69" s="62"/>
      <c r="M69" s="62"/>
      <c r="N69" s="62"/>
    </row>
    <row r="70" spans="1:14" ht="15.75" customHeight="1" x14ac:dyDescent="0.3">
      <c r="A70" s="62"/>
      <c r="B70" s="62"/>
      <c r="C70" s="62"/>
      <c r="D70" s="62"/>
      <c r="E70" s="62"/>
      <c r="F70" s="62"/>
      <c r="G70" s="130"/>
      <c r="H70" s="62"/>
      <c r="I70" s="62"/>
      <c r="J70" s="62"/>
      <c r="K70" s="62"/>
      <c r="L70" s="62"/>
      <c r="M70" s="62"/>
      <c r="N70" s="62"/>
    </row>
    <row r="71" spans="1:14" ht="15.75" customHeight="1" x14ac:dyDescent="0.3">
      <c r="A71" s="62"/>
      <c r="B71" s="62"/>
      <c r="C71" s="62"/>
      <c r="D71" s="62"/>
      <c r="E71" s="62"/>
      <c r="F71" s="62"/>
      <c r="G71" s="130"/>
      <c r="H71" s="62"/>
      <c r="I71" s="62"/>
      <c r="J71" s="62"/>
      <c r="K71" s="62"/>
      <c r="L71" s="62"/>
      <c r="M71" s="62"/>
      <c r="N71" s="62"/>
    </row>
    <row r="72" spans="1:14" ht="15.75" customHeight="1" x14ac:dyDescent="0.3">
      <c r="A72" s="62"/>
      <c r="B72" s="62"/>
      <c r="C72" s="62"/>
      <c r="D72" s="62"/>
      <c r="E72" s="62"/>
      <c r="F72" s="62"/>
      <c r="G72" s="130"/>
      <c r="H72" s="62"/>
      <c r="I72" s="62"/>
      <c r="J72" s="62"/>
      <c r="K72" s="62"/>
      <c r="L72" s="62"/>
      <c r="M72" s="62"/>
      <c r="N72" s="62"/>
    </row>
    <row r="73" spans="1:14" ht="15.75" customHeight="1" x14ac:dyDescent="0.3">
      <c r="A73" s="62"/>
      <c r="B73" s="62"/>
      <c r="C73" s="62"/>
      <c r="D73" s="62"/>
      <c r="E73" s="62"/>
      <c r="F73" s="62"/>
      <c r="G73" s="130"/>
      <c r="H73" s="62"/>
      <c r="I73" s="62"/>
      <c r="J73" s="62"/>
      <c r="K73" s="62"/>
      <c r="L73" s="62"/>
      <c r="M73" s="62"/>
      <c r="N73" s="62"/>
    </row>
    <row r="74" spans="1:14" ht="15.75" customHeight="1" x14ac:dyDescent="0.3">
      <c r="A74" s="62"/>
      <c r="B74" s="62"/>
      <c r="C74" s="62"/>
      <c r="D74" s="62"/>
      <c r="E74" s="62"/>
      <c r="F74" s="62"/>
      <c r="G74" s="130"/>
      <c r="H74" s="62"/>
      <c r="I74" s="62"/>
      <c r="J74" s="62"/>
      <c r="K74" s="62"/>
      <c r="L74" s="62"/>
      <c r="M74" s="62"/>
      <c r="N74" s="62"/>
    </row>
    <row r="75" spans="1:14" ht="15.75" customHeight="1" x14ac:dyDescent="0.3">
      <c r="A75" s="62"/>
      <c r="B75" s="62"/>
      <c r="C75" s="62"/>
      <c r="D75" s="62"/>
      <c r="E75" s="62"/>
      <c r="F75" s="62"/>
      <c r="G75" s="130"/>
      <c r="H75" s="62"/>
      <c r="I75" s="62"/>
      <c r="J75" s="62"/>
      <c r="K75" s="62"/>
      <c r="L75" s="62"/>
      <c r="M75" s="62"/>
      <c r="N75" s="62"/>
    </row>
    <row r="76" spans="1:14" ht="15.75" customHeight="1" x14ac:dyDescent="0.3">
      <c r="A76" s="62"/>
      <c r="B76" s="62"/>
      <c r="C76" s="62"/>
      <c r="D76" s="62"/>
      <c r="E76" s="62"/>
      <c r="F76" s="62"/>
      <c r="G76" s="130"/>
      <c r="H76" s="62"/>
      <c r="I76" s="62"/>
      <c r="J76" s="62"/>
      <c r="K76" s="62"/>
      <c r="L76" s="62"/>
      <c r="M76" s="62"/>
      <c r="N76" s="62"/>
    </row>
    <row r="77" spans="1:14" ht="15.75" customHeight="1" x14ac:dyDescent="0.3">
      <c r="A77" s="62"/>
      <c r="B77" s="62"/>
      <c r="C77" s="62"/>
      <c r="D77" s="62"/>
      <c r="E77" s="62"/>
      <c r="F77" s="62"/>
      <c r="G77" s="130"/>
      <c r="H77" s="62"/>
      <c r="I77" s="62"/>
      <c r="J77" s="62"/>
      <c r="K77" s="62"/>
      <c r="L77" s="62"/>
      <c r="M77" s="62"/>
      <c r="N77" s="62"/>
    </row>
    <row r="78" spans="1:14" ht="15.75" customHeight="1" x14ac:dyDescent="0.3">
      <c r="A78" s="62"/>
      <c r="B78" s="62"/>
      <c r="C78" s="62"/>
      <c r="D78" s="62"/>
      <c r="E78" s="62"/>
      <c r="F78" s="62"/>
      <c r="G78" s="130"/>
      <c r="H78" s="62"/>
      <c r="I78" s="62"/>
      <c r="J78" s="62"/>
      <c r="K78" s="62"/>
      <c r="L78" s="62"/>
      <c r="M78" s="62"/>
      <c r="N78" s="62"/>
    </row>
    <row r="79" spans="1:14" ht="15.75" customHeight="1" x14ac:dyDescent="0.3">
      <c r="A79" s="62"/>
      <c r="B79" s="62"/>
      <c r="C79" s="62"/>
      <c r="D79" s="62"/>
      <c r="E79" s="62"/>
      <c r="F79" s="62"/>
      <c r="G79" s="130"/>
      <c r="H79" s="62"/>
      <c r="I79" s="62"/>
      <c r="J79" s="62"/>
      <c r="K79" s="62"/>
      <c r="L79" s="62"/>
      <c r="M79" s="62"/>
      <c r="N79" s="62"/>
    </row>
    <row r="80" spans="1:14" ht="15.75" customHeight="1" x14ac:dyDescent="0.3">
      <c r="A80" s="62"/>
      <c r="B80" s="62"/>
      <c r="C80" s="62"/>
      <c r="D80" s="62"/>
      <c r="E80" s="62"/>
      <c r="F80" s="62"/>
      <c r="G80" s="130"/>
      <c r="H80" s="62"/>
      <c r="I80" s="62"/>
      <c r="J80" s="62"/>
      <c r="K80" s="62"/>
      <c r="L80" s="62"/>
      <c r="M80" s="62"/>
      <c r="N80" s="62"/>
    </row>
    <row r="81" spans="1:14" ht="15.75" customHeight="1" x14ac:dyDescent="0.3">
      <c r="A81" s="62"/>
      <c r="B81" s="62"/>
      <c r="C81" s="62"/>
      <c r="D81" s="62"/>
      <c r="E81" s="62"/>
      <c r="F81" s="62"/>
      <c r="G81" s="130"/>
      <c r="H81" s="62"/>
      <c r="I81" s="62"/>
      <c r="J81" s="62"/>
      <c r="K81" s="62"/>
      <c r="L81" s="62"/>
      <c r="M81" s="62"/>
      <c r="N81" s="62"/>
    </row>
    <row r="82" spans="1:14" ht="15.75" customHeight="1" x14ac:dyDescent="0.3">
      <c r="A82" s="62"/>
      <c r="B82" s="62"/>
      <c r="C82" s="62"/>
      <c r="D82" s="62"/>
      <c r="E82" s="62"/>
      <c r="F82" s="62"/>
      <c r="G82" s="130"/>
      <c r="H82" s="62"/>
      <c r="I82" s="62"/>
      <c r="J82" s="62"/>
      <c r="K82" s="62"/>
      <c r="L82" s="62"/>
      <c r="M82" s="62"/>
      <c r="N82" s="62"/>
    </row>
    <row r="83" spans="1:14" ht="15.75" customHeight="1" x14ac:dyDescent="0.3">
      <c r="A83" s="62"/>
      <c r="B83" s="62"/>
      <c r="C83" s="62"/>
      <c r="D83" s="62"/>
      <c r="E83" s="62"/>
      <c r="F83" s="62"/>
      <c r="G83" s="130"/>
      <c r="H83" s="62"/>
      <c r="I83" s="62"/>
      <c r="J83" s="62"/>
      <c r="K83" s="62"/>
      <c r="L83" s="62"/>
      <c r="M83" s="62"/>
      <c r="N83" s="62"/>
    </row>
    <row r="84" spans="1:14" ht="15.75" customHeight="1" x14ac:dyDescent="0.3">
      <c r="A84" s="62"/>
      <c r="B84" s="62"/>
      <c r="C84" s="62"/>
      <c r="D84" s="62"/>
      <c r="E84" s="62"/>
      <c r="F84" s="62"/>
      <c r="G84" s="130"/>
      <c r="H84" s="62"/>
      <c r="I84" s="62"/>
      <c r="J84" s="62"/>
      <c r="K84" s="62"/>
      <c r="L84" s="62"/>
      <c r="M84" s="62"/>
      <c r="N84" s="62"/>
    </row>
    <row r="85" spans="1:14" ht="15.75" customHeight="1" x14ac:dyDescent="0.3">
      <c r="A85" s="62"/>
      <c r="B85" s="62"/>
      <c r="C85" s="62"/>
      <c r="D85" s="62"/>
      <c r="E85" s="62"/>
      <c r="F85" s="62"/>
      <c r="G85" s="130"/>
      <c r="H85" s="62"/>
      <c r="I85" s="62"/>
      <c r="J85" s="62"/>
      <c r="K85" s="62"/>
      <c r="L85" s="62"/>
      <c r="M85" s="62"/>
      <c r="N85" s="62"/>
    </row>
    <row r="86" spans="1:14" ht="15.75" customHeight="1" x14ac:dyDescent="0.3">
      <c r="A86" s="62"/>
      <c r="B86" s="62"/>
      <c r="C86" s="62"/>
      <c r="D86" s="62"/>
      <c r="E86" s="62"/>
      <c r="F86" s="62"/>
      <c r="G86" s="130"/>
      <c r="H86" s="62"/>
      <c r="I86" s="62"/>
      <c r="J86" s="62"/>
      <c r="K86" s="62"/>
      <c r="L86" s="62"/>
      <c r="M86" s="62"/>
      <c r="N86" s="62"/>
    </row>
    <row r="87" spans="1:14" ht="15.75" customHeight="1" x14ac:dyDescent="0.3">
      <c r="A87" s="62"/>
      <c r="B87" s="62"/>
      <c r="C87" s="62"/>
      <c r="D87" s="62"/>
      <c r="E87" s="62"/>
      <c r="F87" s="62"/>
      <c r="G87" s="130"/>
      <c r="H87" s="62"/>
      <c r="I87" s="62"/>
      <c r="J87" s="62"/>
      <c r="K87" s="62"/>
      <c r="L87" s="62"/>
      <c r="M87" s="62"/>
      <c r="N87" s="62"/>
    </row>
    <row r="88" spans="1:14" ht="15.75" customHeight="1" x14ac:dyDescent="0.3">
      <c r="A88" s="62"/>
      <c r="B88" s="62"/>
      <c r="C88" s="62"/>
      <c r="D88" s="62"/>
      <c r="E88" s="62"/>
      <c r="F88" s="62"/>
      <c r="G88" s="130"/>
      <c r="H88" s="62"/>
      <c r="I88" s="62"/>
      <c r="J88" s="62"/>
      <c r="K88" s="62"/>
      <c r="L88" s="62"/>
      <c r="M88" s="62"/>
      <c r="N88" s="62"/>
    </row>
    <row r="89" spans="1:14" ht="15.75" customHeight="1" x14ac:dyDescent="0.3">
      <c r="A89" s="62"/>
      <c r="B89" s="62"/>
      <c r="C89" s="62"/>
      <c r="D89" s="62"/>
      <c r="E89" s="62"/>
      <c r="F89" s="62"/>
      <c r="G89" s="130"/>
      <c r="H89" s="62"/>
      <c r="I89" s="62"/>
      <c r="J89" s="62"/>
      <c r="K89" s="62"/>
      <c r="L89" s="62"/>
      <c r="M89" s="62"/>
      <c r="N89" s="62"/>
    </row>
    <row r="90" spans="1:14" ht="15.75" customHeight="1" x14ac:dyDescent="0.3">
      <c r="A90" s="62"/>
      <c r="B90" s="62"/>
      <c r="C90" s="62"/>
      <c r="D90" s="62"/>
      <c r="E90" s="62"/>
      <c r="F90" s="62"/>
      <c r="G90" s="130"/>
      <c r="H90" s="62"/>
      <c r="I90" s="62"/>
      <c r="J90" s="62"/>
      <c r="K90" s="62"/>
      <c r="L90" s="62"/>
      <c r="M90" s="62"/>
      <c r="N90" s="62"/>
    </row>
    <row r="91" spans="1:14" ht="15.75" customHeight="1" x14ac:dyDescent="0.3">
      <c r="A91" s="62"/>
      <c r="B91" s="62"/>
      <c r="C91" s="62"/>
      <c r="D91" s="62"/>
      <c r="E91" s="62"/>
      <c r="F91" s="62"/>
      <c r="G91" s="130"/>
      <c r="H91" s="62"/>
      <c r="I91" s="62"/>
      <c r="J91" s="62"/>
      <c r="K91" s="62"/>
      <c r="L91" s="62"/>
      <c r="M91" s="62"/>
      <c r="N91" s="62"/>
    </row>
    <row r="92" spans="1:14" ht="15.75" customHeight="1" x14ac:dyDescent="0.3">
      <c r="A92" s="62"/>
      <c r="B92" s="62"/>
      <c r="C92" s="62"/>
      <c r="D92" s="62"/>
      <c r="E92" s="62"/>
      <c r="F92" s="62"/>
      <c r="G92" s="130"/>
      <c r="H92" s="62"/>
      <c r="I92" s="62"/>
      <c r="J92" s="62"/>
      <c r="K92" s="62"/>
      <c r="L92" s="62"/>
      <c r="M92" s="62"/>
      <c r="N92" s="62"/>
    </row>
    <row r="93" spans="1:14" ht="15.75" customHeight="1" x14ac:dyDescent="0.3">
      <c r="A93" s="62"/>
      <c r="B93" s="62"/>
      <c r="C93" s="62"/>
      <c r="D93" s="62"/>
      <c r="E93" s="62"/>
      <c r="F93" s="62"/>
      <c r="G93" s="130"/>
      <c r="H93" s="62"/>
      <c r="I93" s="62"/>
      <c r="J93" s="62"/>
      <c r="K93" s="62"/>
      <c r="L93" s="62"/>
      <c r="M93" s="62"/>
      <c r="N93" s="62"/>
    </row>
    <row r="94" spans="1:14" ht="15.75" customHeight="1" x14ac:dyDescent="0.3">
      <c r="A94" s="62"/>
      <c r="B94" s="62"/>
      <c r="C94" s="62"/>
      <c r="D94" s="62"/>
      <c r="E94" s="62"/>
      <c r="F94" s="62"/>
      <c r="G94" s="130"/>
      <c r="H94" s="62"/>
      <c r="I94" s="62"/>
      <c r="J94" s="62"/>
      <c r="K94" s="62"/>
      <c r="L94" s="62"/>
      <c r="M94" s="62"/>
      <c r="N94" s="62"/>
    </row>
    <row r="95" spans="1:14" ht="15.75" customHeight="1" x14ac:dyDescent="0.3">
      <c r="A95" s="62"/>
      <c r="B95" s="62"/>
      <c r="C95" s="62"/>
      <c r="D95" s="62"/>
      <c r="E95" s="62"/>
      <c r="F95" s="62"/>
      <c r="G95" s="130"/>
      <c r="H95" s="62"/>
      <c r="I95" s="62"/>
      <c r="J95" s="62"/>
      <c r="K95" s="62"/>
      <c r="L95" s="62"/>
      <c r="M95" s="62"/>
      <c r="N95" s="62"/>
    </row>
    <row r="96" spans="1:14" ht="15.75" customHeight="1" x14ac:dyDescent="0.3">
      <c r="A96" s="62"/>
      <c r="B96" s="62"/>
      <c r="C96" s="62"/>
      <c r="D96" s="62"/>
      <c r="E96" s="62"/>
      <c r="F96" s="62"/>
      <c r="G96" s="130"/>
      <c r="H96" s="62"/>
      <c r="I96" s="62"/>
      <c r="J96" s="62"/>
      <c r="K96" s="62"/>
      <c r="L96" s="62"/>
      <c r="M96" s="62"/>
      <c r="N96" s="62"/>
    </row>
    <row r="97" spans="1:14" ht="15.75" customHeight="1" x14ac:dyDescent="0.3">
      <c r="A97" s="62"/>
      <c r="B97" s="62"/>
      <c r="C97" s="62"/>
      <c r="D97" s="62"/>
      <c r="E97" s="62"/>
      <c r="F97" s="62"/>
      <c r="G97" s="130"/>
      <c r="H97" s="62"/>
      <c r="I97" s="62"/>
      <c r="J97" s="62"/>
      <c r="K97" s="62"/>
      <c r="L97" s="62"/>
      <c r="M97" s="62"/>
      <c r="N97" s="62"/>
    </row>
    <row r="98" spans="1:14" ht="15.75" customHeight="1" x14ac:dyDescent="0.3">
      <c r="A98" s="62"/>
      <c r="B98" s="62"/>
      <c r="C98" s="62"/>
      <c r="D98" s="62"/>
      <c r="E98" s="62"/>
      <c r="F98" s="62"/>
      <c r="G98" s="130"/>
      <c r="H98" s="62"/>
      <c r="I98" s="62"/>
      <c r="J98" s="62"/>
      <c r="K98" s="62"/>
      <c r="L98" s="62"/>
      <c r="M98" s="62"/>
      <c r="N98" s="62"/>
    </row>
    <row r="99" spans="1:14" ht="15.75" customHeight="1" x14ac:dyDescent="0.3">
      <c r="A99" s="62"/>
      <c r="B99" s="62"/>
      <c r="C99" s="62"/>
      <c r="D99" s="62"/>
      <c r="E99" s="62"/>
      <c r="F99" s="62"/>
      <c r="G99" s="130"/>
      <c r="H99" s="62"/>
      <c r="I99" s="62"/>
      <c r="J99" s="62"/>
      <c r="K99" s="62"/>
      <c r="L99" s="62"/>
      <c r="M99" s="62"/>
      <c r="N99" s="62"/>
    </row>
    <row r="100" spans="1:14" ht="15.75" customHeight="1" x14ac:dyDescent="0.3">
      <c r="A100" s="62"/>
      <c r="B100" s="62"/>
      <c r="C100" s="62"/>
      <c r="D100" s="62"/>
      <c r="E100" s="62"/>
      <c r="F100" s="62"/>
      <c r="G100" s="130"/>
      <c r="H100" s="62"/>
      <c r="I100" s="62"/>
      <c r="J100" s="62"/>
      <c r="K100" s="62"/>
      <c r="L100" s="62"/>
      <c r="M100" s="62"/>
      <c r="N100" s="62"/>
    </row>
    <row r="101" spans="1:14" ht="15.75" customHeight="1" x14ac:dyDescent="0.3">
      <c r="A101" s="62"/>
      <c r="B101" s="62"/>
      <c r="C101" s="62"/>
      <c r="D101" s="62"/>
      <c r="E101" s="62"/>
      <c r="F101" s="62"/>
      <c r="G101" s="130"/>
      <c r="H101" s="62"/>
      <c r="I101" s="62"/>
      <c r="J101" s="62"/>
      <c r="K101" s="62"/>
      <c r="L101" s="62"/>
      <c r="M101" s="62"/>
      <c r="N101" s="62"/>
    </row>
    <row r="102" spans="1:14" ht="15.75" customHeight="1" x14ac:dyDescent="0.3">
      <c r="A102" s="62"/>
      <c r="B102" s="62"/>
      <c r="C102" s="62"/>
      <c r="D102" s="62"/>
      <c r="E102" s="62"/>
      <c r="F102" s="62"/>
      <c r="G102" s="130"/>
      <c r="H102" s="62"/>
      <c r="I102" s="62"/>
      <c r="J102" s="62"/>
      <c r="K102" s="62"/>
      <c r="L102" s="62"/>
      <c r="M102" s="62"/>
      <c r="N102" s="62"/>
    </row>
    <row r="103" spans="1:14" ht="15.75" customHeight="1" x14ac:dyDescent="0.3">
      <c r="A103" s="62"/>
      <c r="B103" s="62"/>
      <c r="C103" s="62"/>
      <c r="D103" s="62"/>
      <c r="E103" s="62"/>
      <c r="F103" s="62"/>
      <c r="G103" s="130"/>
      <c r="H103" s="62"/>
      <c r="I103" s="62"/>
      <c r="J103" s="62"/>
      <c r="K103" s="62"/>
      <c r="L103" s="62"/>
      <c r="M103" s="62"/>
      <c r="N103" s="62"/>
    </row>
    <row r="104" spans="1:14" ht="15.75" customHeight="1" x14ac:dyDescent="0.3">
      <c r="A104" s="62"/>
      <c r="B104" s="62"/>
      <c r="C104" s="62"/>
      <c r="D104" s="62"/>
      <c r="E104" s="62"/>
      <c r="F104" s="62"/>
      <c r="G104" s="130"/>
      <c r="H104" s="62"/>
      <c r="I104" s="62"/>
      <c r="J104" s="62"/>
      <c r="K104" s="62"/>
      <c r="L104" s="62"/>
      <c r="M104" s="62"/>
      <c r="N104" s="62"/>
    </row>
    <row r="105" spans="1:14" ht="15.75" customHeight="1" x14ac:dyDescent="0.3">
      <c r="A105" s="62"/>
      <c r="B105" s="62"/>
      <c r="C105" s="62"/>
      <c r="D105" s="62"/>
      <c r="E105" s="62"/>
      <c r="F105" s="62"/>
      <c r="G105" s="130"/>
      <c r="H105" s="62"/>
      <c r="I105" s="62"/>
      <c r="J105" s="62"/>
      <c r="K105" s="62"/>
      <c r="L105" s="62"/>
      <c r="M105" s="62"/>
      <c r="N105" s="62"/>
    </row>
    <row r="106" spans="1:14" ht="15.75" customHeight="1" x14ac:dyDescent="0.3">
      <c r="A106" s="62"/>
      <c r="B106" s="62"/>
      <c r="C106" s="62"/>
      <c r="D106" s="62"/>
      <c r="E106" s="62"/>
      <c r="F106" s="62"/>
      <c r="G106" s="130"/>
      <c r="H106" s="62"/>
      <c r="I106" s="62"/>
      <c r="J106" s="62"/>
      <c r="K106" s="62"/>
      <c r="L106" s="62"/>
      <c r="M106" s="62"/>
      <c r="N106" s="62"/>
    </row>
    <row r="107" spans="1:14" ht="15.75" customHeight="1" x14ac:dyDescent="0.3">
      <c r="A107" s="62"/>
      <c r="B107" s="62"/>
      <c r="C107" s="62"/>
      <c r="D107" s="62"/>
      <c r="E107" s="62"/>
      <c r="F107" s="62"/>
      <c r="G107" s="130"/>
      <c r="H107" s="62"/>
      <c r="I107" s="62"/>
      <c r="J107" s="62"/>
      <c r="K107" s="62"/>
      <c r="L107" s="62"/>
      <c r="M107" s="62"/>
      <c r="N107" s="62"/>
    </row>
    <row r="108" spans="1:14" ht="15.75" customHeight="1" x14ac:dyDescent="0.3">
      <c r="A108" s="62"/>
      <c r="B108" s="62"/>
      <c r="C108" s="62"/>
      <c r="D108" s="62"/>
      <c r="E108" s="62"/>
      <c r="F108" s="62"/>
      <c r="G108" s="130"/>
      <c r="H108" s="62"/>
      <c r="I108" s="62"/>
      <c r="J108" s="62"/>
      <c r="K108" s="62"/>
      <c r="L108" s="62"/>
      <c r="M108" s="62"/>
      <c r="N108" s="62"/>
    </row>
    <row r="109" spans="1:14" ht="15.75" customHeight="1" x14ac:dyDescent="0.3">
      <c r="A109" s="62"/>
      <c r="B109" s="62"/>
      <c r="C109" s="62"/>
      <c r="D109" s="62"/>
      <c r="E109" s="62"/>
      <c r="F109" s="62"/>
      <c r="G109" s="130"/>
      <c r="H109" s="62"/>
      <c r="I109" s="62"/>
      <c r="J109" s="62"/>
      <c r="K109" s="62"/>
      <c r="L109" s="62"/>
      <c r="M109" s="62"/>
      <c r="N109" s="62"/>
    </row>
    <row r="110" spans="1:14" ht="15.75" customHeight="1" x14ac:dyDescent="0.3">
      <c r="A110" s="62"/>
      <c r="B110" s="62"/>
      <c r="C110" s="62"/>
      <c r="D110" s="62"/>
      <c r="E110" s="62"/>
      <c r="F110" s="62"/>
      <c r="G110" s="130"/>
      <c r="H110" s="62"/>
      <c r="I110" s="62"/>
      <c r="J110" s="62"/>
      <c r="K110" s="62"/>
      <c r="L110" s="62"/>
      <c r="M110" s="62"/>
      <c r="N110" s="62"/>
    </row>
    <row r="111" spans="1:14" ht="15.75" customHeight="1" x14ac:dyDescent="0.3">
      <c r="A111" s="62"/>
      <c r="B111" s="62"/>
      <c r="C111" s="62"/>
      <c r="D111" s="62"/>
      <c r="E111" s="62"/>
      <c r="F111" s="62"/>
      <c r="G111" s="130"/>
      <c r="H111" s="62"/>
      <c r="I111" s="62"/>
      <c r="J111" s="62"/>
      <c r="K111" s="62"/>
      <c r="L111" s="62"/>
      <c r="M111" s="62"/>
      <c r="N111" s="62"/>
    </row>
  </sheetData>
  <hyperlinks>
    <hyperlink ref="A2" location="'Index'!A3" tooltip="Go to the Index sheet" display="á" xr:uid="{B2961CBA-2222-4F44-9213-A248FC3F8F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A73B-3A82-4340-8FA3-6A371BFE216F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169</v>
      </c>
      <c r="C3" s="6" t="s">
        <v>170</v>
      </c>
      <c r="E3" s="9" t="s">
        <v>171</v>
      </c>
      <c r="F3" s="8"/>
      <c r="G3" s="8"/>
      <c r="H3" s="37"/>
      <c r="I3" s="7"/>
      <c r="J3" s="8" t="s">
        <v>172</v>
      </c>
      <c r="K3" s="6" t="s">
        <v>173</v>
      </c>
      <c r="M3" s="9" t="s">
        <v>174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175</v>
      </c>
      <c r="C5" s="15" t="s">
        <v>23</v>
      </c>
      <c r="D5" s="38">
        <v>167</v>
      </c>
      <c r="E5" s="16">
        <v>8</v>
      </c>
      <c r="F5" s="38">
        <v>983</v>
      </c>
      <c r="G5" s="39">
        <v>41</v>
      </c>
      <c r="H5" s="37"/>
      <c r="I5" s="14">
        <v>9</v>
      </c>
      <c r="J5" s="15" t="s">
        <v>176</v>
      </c>
      <c r="K5" s="15" t="s">
        <v>82</v>
      </c>
      <c r="L5" s="38">
        <v>164</v>
      </c>
      <c r="M5" s="16">
        <v>9</v>
      </c>
      <c r="N5" s="38">
        <v>985</v>
      </c>
      <c r="O5" s="39">
        <v>49</v>
      </c>
    </row>
    <row r="6" spans="1:15" ht="15.75" customHeight="1" x14ac:dyDescent="0.3">
      <c r="A6" s="18">
        <v>5</v>
      </c>
      <c r="B6" s="19" t="s">
        <v>177</v>
      </c>
      <c r="C6" s="19" t="s">
        <v>23</v>
      </c>
      <c r="D6" s="40">
        <v>163</v>
      </c>
      <c r="E6" s="21">
        <v>5</v>
      </c>
      <c r="F6" s="40">
        <v>986</v>
      </c>
      <c r="G6" s="41">
        <v>39</v>
      </c>
      <c r="H6" s="37"/>
      <c r="I6" s="42">
        <v>2</v>
      </c>
      <c r="J6" s="19" t="s">
        <v>178</v>
      </c>
      <c r="K6" s="19" t="s">
        <v>160</v>
      </c>
      <c r="L6" s="40">
        <v>160</v>
      </c>
      <c r="M6" s="21">
        <v>7</v>
      </c>
      <c r="N6" s="40">
        <v>975</v>
      </c>
      <c r="O6" s="41">
        <v>43</v>
      </c>
    </row>
    <row r="7" spans="1:15" ht="15.75" customHeight="1" x14ac:dyDescent="0.3">
      <c r="A7" s="18">
        <v>7</v>
      </c>
      <c r="B7" s="19" t="s">
        <v>179</v>
      </c>
      <c r="C7" s="19" t="s">
        <v>16</v>
      </c>
      <c r="D7" s="40">
        <v>166</v>
      </c>
      <c r="E7" s="21">
        <v>7</v>
      </c>
      <c r="F7" s="40">
        <v>982</v>
      </c>
      <c r="G7" s="41">
        <v>39</v>
      </c>
      <c r="H7" s="37"/>
      <c r="I7" s="18">
        <v>5</v>
      </c>
      <c r="J7" s="19" t="s">
        <v>180</v>
      </c>
      <c r="K7" s="19" t="s">
        <v>77</v>
      </c>
      <c r="L7" s="40">
        <v>139</v>
      </c>
      <c r="M7" s="21">
        <v>4</v>
      </c>
      <c r="N7" s="40">
        <v>940</v>
      </c>
      <c r="O7" s="41">
        <v>37</v>
      </c>
    </row>
    <row r="8" spans="1:15" ht="15.75" customHeight="1" x14ac:dyDescent="0.3">
      <c r="A8" s="42">
        <v>2</v>
      </c>
      <c r="B8" s="19" t="s">
        <v>181</v>
      </c>
      <c r="C8" s="19" t="s">
        <v>79</v>
      </c>
      <c r="D8" s="40">
        <v>161</v>
      </c>
      <c r="E8" s="21">
        <v>4</v>
      </c>
      <c r="F8" s="40">
        <v>986</v>
      </c>
      <c r="G8" s="41">
        <v>38</v>
      </c>
      <c r="H8" s="37"/>
      <c r="I8" s="18">
        <v>1</v>
      </c>
      <c r="J8" s="19" t="s">
        <v>182</v>
      </c>
      <c r="K8" s="19" t="s">
        <v>18</v>
      </c>
      <c r="L8" s="20">
        <v>164</v>
      </c>
      <c r="M8" s="21">
        <v>9</v>
      </c>
      <c r="N8" s="23">
        <v>923</v>
      </c>
      <c r="O8" s="24">
        <v>35</v>
      </c>
    </row>
    <row r="9" spans="1:15" ht="15.75" customHeight="1" x14ac:dyDescent="0.3">
      <c r="A9" s="18">
        <v>1</v>
      </c>
      <c r="B9" s="19" t="s">
        <v>183</v>
      </c>
      <c r="C9" s="19" t="s">
        <v>184</v>
      </c>
      <c r="D9" s="20">
        <v>166</v>
      </c>
      <c r="E9" s="21">
        <v>7</v>
      </c>
      <c r="F9" s="23">
        <v>968</v>
      </c>
      <c r="G9" s="24">
        <v>30</v>
      </c>
      <c r="H9" s="37"/>
      <c r="I9" s="42">
        <v>4</v>
      </c>
      <c r="J9" s="19" t="s">
        <v>185</v>
      </c>
      <c r="K9" s="19" t="s">
        <v>92</v>
      </c>
      <c r="L9" s="40">
        <v>147</v>
      </c>
      <c r="M9" s="21">
        <v>6</v>
      </c>
      <c r="N9" s="40">
        <v>926</v>
      </c>
      <c r="O9" s="41">
        <v>34</v>
      </c>
    </row>
    <row r="10" spans="1:15" ht="15.75" customHeight="1" x14ac:dyDescent="0.3">
      <c r="A10" s="18">
        <v>3</v>
      </c>
      <c r="B10" s="19" t="s">
        <v>186</v>
      </c>
      <c r="C10" s="19" t="s">
        <v>160</v>
      </c>
      <c r="D10" s="40">
        <v>168</v>
      </c>
      <c r="E10" s="21">
        <v>9</v>
      </c>
      <c r="F10" s="40">
        <v>948</v>
      </c>
      <c r="G10" s="41">
        <v>29</v>
      </c>
      <c r="H10" s="37"/>
      <c r="I10" s="42">
        <v>8</v>
      </c>
      <c r="J10" s="19" t="s">
        <v>187</v>
      </c>
      <c r="K10" s="19" t="s">
        <v>16</v>
      </c>
      <c r="L10" s="40">
        <v>141</v>
      </c>
      <c r="M10" s="21">
        <v>5</v>
      </c>
      <c r="N10" s="40">
        <v>888</v>
      </c>
      <c r="O10" s="41">
        <v>30</v>
      </c>
    </row>
    <row r="11" spans="1:15" ht="15.75" customHeight="1" x14ac:dyDescent="0.3">
      <c r="A11" s="42">
        <v>8</v>
      </c>
      <c r="B11" s="19" t="s">
        <v>188</v>
      </c>
      <c r="C11" s="19" t="s">
        <v>32</v>
      </c>
      <c r="D11" s="40">
        <v>156</v>
      </c>
      <c r="E11" s="21">
        <v>2</v>
      </c>
      <c r="F11" s="40">
        <v>933</v>
      </c>
      <c r="G11" s="41">
        <v>25</v>
      </c>
      <c r="H11" s="37"/>
      <c r="I11" s="18">
        <v>3</v>
      </c>
      <c r="J11" s="19" t="s">
        <v>189</v>
      </c>
      <c r="K11" s="19" t="s">
        <v>77</v>
      </c>
      <c r="L11" s="40">
        <v>125</v>
      </c>
      <c r="M11" s="21">
        <v>3</v>
      </c>
      <c r="N11" s="40">
        <v>878</v>
      </c>
      <c r="O11" s="41">
        <v>25</v>
      </c>
    </row>
    <row r="12" spans="1:15" ht="15.75" customHeight="1" x14ac:dyDescent="0.3">
      <c r="A12" s="42">
        <v>4</v>
      </c>
      <c r="B12" s="19" t="s">
        <v>190</v>
      </c>
      <c r="C12" s="19" t="s">
        <v>191</v>
      </c>
      <c r="D12" s="40">
        <v>160</v>
      </c>
      <c r="E12" s="21">
        <v>3</v>
      </c>
      <c r="F12" s="40">
        <v>926</v>
      </c>
      <c r="G12" s="41">
        <v>20</v>
      </c>
      <c r="H12" s="37"/>
      <c r="I12" s="42">
        <v>6</v>
      </c>
      <c r="J12" s="19" t="s">
        <v>192</v>
      </c>
      <c r="K12" s="19" t="s">
        <v>23</v>
      </c>
      <c r="L12" s="40" t="s">
        <v>45</v>
      </c>
      <c r="M12" s="21">
        <v>0</v>
      </c>
      <c r="N12" s="40">
        <v>0</v>
      </c>
      <c r="O12" s="41">
        <v>0</v>
      </c>
    </row>
    <row r="13" spans="1:15" ht="15.75" customHeight="1" x14ac:dyDescent="0.3">
      <c r="A13" s="43">
        <v>6</v>
      </c>
      <c r="B13" s="26" t="s">
        <v>193</v>
      </c>
      <c r="C13" s="26" t="s">
        <v>98</v>
      </c>
      <c r="D13" s="44">
        <v>150</v>
      </c>
      <c r="E13" s="28">
        <v>1</v>
      </c>
      <c r="F13" s="44">
        <v>912</v>
      </c>
      <c r="G13" s="45">
        <v>15</v>
      </c>
      <c r="H13" s="37"/>
      <c r="I13" s="25">
        <v>7</v>
      </c>
      <c r="J13" s="26" t="s">
        <v>194</v>
      </c>
      <c r="K13" s="26" t="s">
        <v>37</v>
      </c>
      <c r="L13" s="44" t="s">
        <v>41</v>
      </c>
      <c r="M13" s="28">
        <v>0</v>
      </c>
      <c r="N13" s="44">
        <v>0</v>
      </c>
      <c r="O13" s="45">
        <v>0</v>
      </c>
    </row>
    <row r="14" spans="1:15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5.75" customHeight="1" x14ac:dyDescent="0.3">
      <c r="A15" s="7"/>
      <c r="B15" s="8" t="s">
        <v>195</v>
      </c>
      <c r="C15" s="6" t="s">
        <v>196</v>
      </c>
      <c r="E15" s="9" t="s">
        <v>197</v>
      </c>
      <c r="F15" s="8"/>
      <c r="G15" s="8"/>
      <c r="H15" s="37"/>
      <c r="I15" s="7"/>
      <c r="J15" s="8" t="s">
        <v>198</v>
      </c>
      <c r="K15" s="6" t="s">
        <v>199</v>
      </c>
      <c r="M15" s="9" t="s">
        <v>200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7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6">
        <v>2</v>
      </c>
      <c r="B17" s="15" t="s">
        <v>201</v>
      </c>
      <c r="C17" s="15" t="s">
        <v>23</v>
      </c>
      <c r="D17" s="38">
        <v>167</v>
      </c>
      <c r="E17" s="16">
        <v>8</v>
      </c>
      <c r="F17" s="38">
        <v>995</v>
      </c>
      <c r="G17" s="39">
        <v>49</v>
      </c>
      <c r="H17" s="37"/>
      <c r="I17" s="14">
        <v>5</v>
      </c>
      <c r="J17" s="15" t="s">
        <v>202</v>
      </c>
      <c r="K17" s="15" t="s">
        <v>191</v>
      </c>
      <c r="L17" s="38">
        <v>170</v>
      </c>
      <c r="M17" s="16">
        <v>8</v>
      </c>
      <c r="N17" s="38">
        <v>945</v>
      </c>
      <c r="O17" s="39">
        <v>42</v>
      </c>
    </row>
    <row r="18" spans="1:15" ht="15.75" customHeight="1" x14ac:dyDescent="0.3">
      <c r="A18" s="18">
        <v>1</v>
      </c>
      <c r="B18" s="19" t="s">
        <v>203</v>
      </c>
      <c r="C18" s="19" t="s">
        <v>30</v>
      </c>
      <c r="D18" s="20">
        <v>152</v>
      </c>
      <c r="E18" s="21">
        <v>6</v>
      </c>
      <c r="F18" s="23">
        <v>960</v>
      </c>
      <c r="G18" s="24">
        <v>39</v>
      </c>
      <c r="H18" s="37"/>
      <c r="I18" s="18">
        <v>3</v>
      </c>
      <c r="J18" s="19" t="s">
        <v>204</v>
      </c>
      <c r="K18" s="19" t="s">
        <v>205</v>
      </c>
      <c r="L18" s="40">
        <v>162</v>
      </c>
      <c r="M18" s="21">
        <v>7</v>
      </c>
      <c r="N18" s="40">
        <v>946</v>
      </c>
      <c r="O18" s="41">
        <v>38</v>
      </c>
    </row>
    <row r="19" spans="1:15" ht="15.75" customHeight="1" x14ac:dyDescent="0.3">
      <c r="A19" s="18">
        <v>5</v>
      </c>
      <c r="B19" s="19" t="s">
        <v>206</v>
      </c>
      <c r="C19" s="19" t="s">
        <v>30</v>
      </c>
      <c r="D19" s="40">
        <v>141</v>
      </c>
      <c r="E19" s="21">
        <v>2</v>
      </c>
      <c r="F19" s="40">
        <v>946</v>
      </c>
      <c r="G19" s="41">
        <v>36</v>
      </c>
      <c r="H19" s="37"/>
      <c r="I19" s="18">
        <v>1</v>
      </c>
      <c r="J19" s="19" t="s">
        <v>207</v>
      </c>
      <c r="K19" s="19" t="s">
        <v>191</v>
      </c>
      <c r="L19" s="20">
        <v>156</v>
      </c>
      <c r="M19" s="21">
        <v>6</v>
      </c>
      <c r="N19" s="23">
        <v>915</v>
      </c>
      <c r="O19" s="24">
        <v>35</v>
      </c>
    </row>
    <row r="20" spans="1:15" ht="15.75" customHeight="1" x14ac:dyDescent="0.3">
      <c r="A20" s="42">
        <v>6</v>
      </c>
      <c r="B20" s="19" t="s">
        <v>208</v>
      </c>
      <c r="C20" s="19" t="s">
        <v>98</v>
      </c>
      <c r="D20" s="40">
        <v>168</v>
      </c>
      <c r="E20" s="21">
        <v>9</v>
      </c>
      <c r="F20" s="40">
        <v>946</v>
      </c>
      <c r="G20" s="41">
        <v>35</v>
      </c>
      <c r="H20" s="37"/>
      <c r="I20" s="42">
        <v>4</v>
      </c>
      <c r="J20" s="19" t="s">
        <v>209</v>
      </c>
      <c r="K20" s="19" t="s">
        <v>205</v>
      </c>
      <c r="L20" s="40">
        <v>146</v>
      </c>
      <c r="M20" s="21">
        <v>5</v>
      </c>
      <c r="N20" s="40">
        <v>902</v>
      </c>
      <c r="O20" s="41">
        <v>34</v>
      </c>
    </row>
    <row r="21" spans="1:15" ht="15.75" customHeight="1" x14ac:dyDescent="0.3">
      <c r="A21" s="18">
        <v>7</v>
      </c>
      <c r="B21" s="19" t="s">
        <v>210</v>
      </c>
      <c r="C21" s="19" t="s">
        <v>37</v>
      </c>
      <c r="D21" s="40">
        <v>155</v>
      </c>
      <c r="E21" s="21">
        <v>7</v>
      </c>
      <c r="F21" s="40">
        <v>933</v>
      </c>
      <c r="G21" s="41">
        <v>33</v>
      </c>
      <c r="H21" s="37"/>
      <c r="I21" s="18">
        <v>7</v>
      </c>
      <c r="J21" s="19" t="s">
        <v>211</v>
      </c>
      <c r="K21" s="19" t="s">
        <v>77</v>
      </c>
      <c r="L21" s="40">
        <v>133</v>
      </c>
      <c r="M21" s="21">
        <v>2</v>
      </c>
      <c r="N21" s="40">
        <v>856</v>
      </c>
      <c r="O21" s="41">
        <v>24</v>
      </c>
    </row>
    <row r="22" spans="1:15" ht="15.75" customHeight="1" x14ac:dyDescent="0.3">
      <c r="A22" s="18">
        <v>9</v>
      </c>
      <c r="B22" s="19" t="s">
        <v>212</v>
      </c>
      <c r="C22" s="19" t="s">
        <v>98</v>
      </c>
      <c r="D22" s="40">
        <v>149</v>
      </c>
      <c r="E22" s="21">
        <v>5</v>
      </c>
      <c r="F22" s="40">
        <v>930</v>
      </c>
      <c r="G22" s="41">
        <v>30</v>
      </c>
      <c r="H22" s="37"/>
      <c r="I22" s="42">
        <v>8</v>
      </c>
      <c r="J22" s="19" t="s">
        <v>213</v>
      </c>
      <c r="K22" s="19" t="s">
        <v>59</v>
      </c>
      <c r="L22" s="40">
        <v>137</v>
      </c>
      <c r="M22" s="21">
        <v>3</v>
      </c>
      <c r="N22" s="40">
        <v>844</v>
      </c>
      <c r="O22" s="41">
        <v>24</v>
      </c>
    </row>
    <row r="23" spans="1:15" ht="15.75" customHeight="1" x14ac:dyDescent="0.3">
      <c r="A23" s="42">
        <v>8</v>
      </c>
      <c r="B23" s="19" t="s">
        <v>214</v>
      </c>
      <c r="C23" s="19" t="s">
        <v>57</v>
      </c>
      <c r="D23" s="40">
        <v>146</v>
      </c>
      <c r="E23" s="21">
        <v>3</v>
      </c>
      <c r="F23" s="40">
        <v>901</v>
      </c>
      <c r="G23" s="41">
        <v>19</v>
      </c>
      <c r="H23" s="37"/>
      <c r="I23" s="42">
        <v>6</v>
      </c>
      <c r="J23" s="19" t="s">
        <v>215</v>
      </c>
      <c r="K23" s="19" t="s">
        <v>23</v>
      </c>
      <c r="L23" s="40">
        <v>139</v>
      </c>
      <c r="M23" s="21">
        <v>4</v>
      </c>
      <c r="N23" s="40">
        <v>809</v>
      </c>
      <c r="O23" s="41">
        <v>16</v>
      </c>
    </row>
    <row r="24" spans="1:15" ht="15.75" customHeight="1" x14ac:dyDescent="0.35">
      <c r="A24" s="42">
        <v>4</v>
      </c>
      <c r="B24" s="19" t="s">
        <v>216</v>
      </c>
      <c r="C24" s="19" t="s">
        <v>23</v>
      </c>
      <c r="D24" s="40">
        <v>139</v>
      </c>
      <c r="E24" s="21">
        <v>1</v>
      </c>
      <c r="F24" s="40">
        <v>882</v>
      </c>
      <c r="G24" s="41">
        <v>18</v>
      </c>
      <c r="H24" s="37"/>
      <c r="I24" s="43">
        <v>2</v>
      </c>
      <c r="J24" s="47" t="s">
        <v>217</v>
      </c>
      <c r="K24" s="26" t="s">
        <v>184</v>
      </c>
      <c r="L24" s="48">
        <v>81</v>
      </c>
      <c r="M24" s="28">
        <v>1</v>
      </c>
      <c r="N24" s="44">
        <v>663</v>
      </c>
      <c r="O24" s="45">
        <v>7</v>
      </c>
    </row>
    <row r="25" spans="1:15" ht="15.75" customHeight="1" x14ac:dyDescent="0.3">
      <c r="A25" s="25">
        <v>3</v>
      </c>
      <c r="B25" s="26" t="s">
        <v>218</v>
      </c>
      <c r="C25" s="26" t="s">
        <v>59</v>
      </c>
      <c r="D25" s="44">
        <v>148</v>
      </c>
      <c r="E25" s="28">
        <v>4</v>
      </c>
      <c r="F25" s="44">
        <v>888</v>
      </c>
      <c r="G25" s="45">
        <v>17</v>
      </c>
      <c r="H25" s="37"/>
      <c r="I25" s="37"/>
      <c r="J25" s="37"/>
      <c r="K25" s="37"/>
      <c r="L25" s="37"/>
      <c r="M25" s="37"/>
      <c r="N25" s="37"/>
      <c r="O25" s="37"/>
    </row>
    <row r="26" spans="1:15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.75" customHeight="1" x14ac:dyDescent="0.3">
      <c r="A27" s="7"/>
      <c r="B27" s="8" t="s">
        <v>219</v>
      </c>
      <c r="C27" s="6" t="s">
        <v>220</v>
      </c>
      <c r="E27" s="9" t="s">
        <v>221</v>
      </c>
      <c r="F27" s="8"/>
      <c r="G27" s="8"/>
      <c r="H27" s="37"/>
      <c r="I27" s="37"/>
      <c r="J27" s="37"/>
      <c r="K27" s="37"/>
      <c r="L27" s="37"/>
      <c r="M27" s="37"/>
      <c r="N27" s="37"/>
      <c r="O27" s="37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7"/>
      <c r="I28" s="37"/>
      <c r="J28" s="37"/>
      <c r="K28" s="37"/>
      <c r="L28" s="37"/>
      <c r="M28" s="37"/>
      <c r="N28" s="37"/>
      <c r="O28" s="37"/>
    </row>
    <row r="29" spans="1:15" ht="15.75" customHeight="1" x14ac:dyDescent="0.3">
      <c r="A29" s="46">
        <v>4</v>
      </c>
      <c r="B29" s="15" t="s">
        <v>222</v>
      </c>
      <c r="C29" s="15" t="s">
        <v>92</v>
      </c>
      <c r="D29" s="38">
        <v>158</v>
      </c>
      <c r="E29" s="16">
        <v>8</v>
      </c>
      <c r="F29" s="38">
        <v>895</v>
      </c>
      <c r="G29" s="39">
        <v>42</v>
      </c>
      <c r="H29" s="37"/>
      <c r="I29" s="37"/>
      <c r="J29" s="37"/>
      <c r="K29" s="37"/>
      <c r="L29" s="37"/>
      <c r="M29" s="37"/>
      <c r="N29" s="37"/>
      <c r="O29" s="37"/>
    </row>
    <row r="30" spans="1:15" ht="15.75" customHeight="1" x14ac:dyDescent="0.3">
      <c r="A30" s="42">
        <v>6</v>
      </c>
      <c r="B30" s="19" t="s">
        <v>223</v>
      </c>
      <c r="C30" s="19" t="s">
        <v>205</v>
      </c>
      <c r="D30" s="40">
        <v>133</v>
      </c>
      <c r="E30" s="21">
        <v>5</v>
      </c>
      <c r="F30" s="40">
        <v>877</v>
      </c>
      <c r="G30" s="41">
        <v>41</v>
      </c>
      <c r="H30" s="37"/>
      <c r="I30" s="37"/>
      <c r="J30" s="37"/>
      <c r="K30" s="37"/>
      <c r="L30" s="37"/>
      <c r="M30" s="37"/>
      <c r="N30" s="37"/>
      <c r="O30" s="37"/>
    </row>
    <row r="31" spans="1:15" ht="15.75" customHeight="1" x14ac:dyDescent="0.3">
      <c r="A31" s="18">
        <v>5</v>
      </c>
      <c r="B31" s="19" t="s">
        <v>224</v>
      </c>
      <c r="C31" s="19" t="s">
        <v>92</v>
      </c>
      <c r="D31" s="40">
        <v>155</v>
      </c>
      <c r="E31" s="21">
        <v>7</v>
      </c>
      <c r="F31" s="40">
        <v>734</v>
      </c>
      <c r="G31" s="41">
        <v>36</v>
      </c>
      <c r="H31" s="37"/>
      <c r="I31" s="37"/>
      <c r="J31" s="37"/>
      <c r="K31" s="37"/>
      <c r="L31" s="37"/>
      <c r="M31" s="37"/>
      <c r="N31" s="37"/>
      <c r="O31" s="37"/>
    </row>
    <row r="32" spans="1:15" ht="15.75" customHeight="1" x14ac:dyDescent="0.3">
      <c r="A32" s="18">
        <v>3</v>
      </c>
      <c r="B32" s="19" t="s">
        <v>225</v>
      </c>
      <c r="C32" s="19" t="s">
        <v>191</v>
      </c>
      <c r="D32" s="40">
        <v>135</v>
      </c>
      <c r="E32" s="21">
        <v>6</v>
      </c>
      <c r="F32" s="40">
        <v>729</v>
      </c>
      <c r="G32" s="41">
        <v>26</v>
      </c>
      <c r="H32" s="37"/>
      <c r="I32" s="37"/>
      <c r="J32" s="37"/>
      <c r="K32" s="37"/>
      <c r="L32" s="37"/>
      <c r="M32" s="37"/>
      <c r="N32" s="37"/>
      <c r="O32" s="37"/>
    </row>
    <row r="33" spans="1:15" ht="15.75" customHeight="1" x14ac:dyDescent="0.3">
      <c r="A33" s="18">
        <v>1</v>
      </c>
      <c r="B33" s="19" t="s">
        <v>226</v>
      </c>
      <c r="C33" s="19" t="s">
        <v>23</v>
      </c>
      <c r="D33" s="20">
        <v>122</v>
      </c>
      <c r="E33" s="21">
        <v>4</v>
      </c>
      <c r="F33" s="23">
        <v>708</v>
      </c>
      <c r="G33" s="24">
        <v>23</v>
      </c>
      <c r="H33" s="37"/>
      <c r="I33" s="37"/>
      <c r="J33" s="37"/>
      <c r="K33" s="37"/>
      <c r="L33" s="37"/>
      <c r="M33" s="37"/>
      <c r="N33" s="37"/>
      <c r="O33" s="37"/>
    </row>
    <row r="34" spans="1:15" ht="15.75" customHeight="1" x14ac:dyDescent="0.3">
      <c r="A34" s="42">
        <v>2</v>
      </c>
      <c r="B34" s="19" t="s">
        <v>227</v>
      </c>
      <c r="C34" s="19" t="s">
        <v>23</v>
      </c>
      <c r="D34" s="40">
        <v>119</v>
      </c>
      <c r="E34" s="21">
        <v>3</v>
      </c>
      <c r="F34" s="40">
        <v>627</v>
      </c>
      <c r="G34" s="41">
        <v>21</v>
      </c>
      <c r="H34" s="37"/>
      <c r="I34" s="37"/>
      <c r="J34" s="37"/>
      <c r="K34" s="37"/>
      <c r="L34" s="37"/>
      <c r="M34" s="37"/>
      <c r="N34" s="37"/>
      <c r="O34" s="37"/>
    </row>
    <row r="35" spans="1:15" ht="15.75" customHeight="1" x14ac:dyDescent="0.3">
      <c r="A35" s="42">
        <v>8</v>
      </c>
      <c r="B35" s="19" t="s">
        <v>228</v>
      </c>
      <c r="C35" s="19" t="s">
        <v>92</v>
      </c>
      <c r="D35" s="40">
        <v>103</v>
      </c>
      <c r="E35" s="21">
        <v>2</v>
      </c>
      <c r="F35" s="40">
        <v>377</v>
      </c>
      <c r="G35" s="41">
        <v>12</v>
      </c>
      <c r="H35" s="37"/>
      <c r="I35" s="37"/>
      <c r="J35" s="37"/>
      <c r="K35" s="37"/>
      <c r="L35" s="37"/>
      <c r="M35" s="37"/>
      <c r="N35" s="37"/>
      <c r="O35" s="37"/>
    </row>
    <row r="36" spans="1:15" ht="15.75" customHeight="1" x14ac:dyDescent="0.3">
      <c r="A36" s="25">
        <v>7</v>
      </c>
      <c r="B36" s="26" t="s">
        <v>229</v>
      </c>
      <c r="C36" s="26" t="s">
        <v>82</v>
      </c>
      <c r="D36" s="44" t="s">
        <v>45</v>
      </c>
      <c r="E36" s="28">
        <v>0</v>
      </c>
      <c r="F36" s="44">
        <v>203</v>
      </c>
      <c r="G36" s="45">
        <v>4</v>
      </c>
      <c r="H36" s="37"/>
      <c r="I36" s="37"/>
      <c r="J36" s="37"/>
      <c r="K36" s="37"/>
      <c r="L36" s="37"/>
      <c r="M36" s="37"/>
      <c r="N36" s="37"/>
      <c r="O36" s="37"/>
    </row>
    <row r="37" spans="1:15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15.75" customHeight="1" x14ac:dyDescent="0.3">
      <c r="A38" s="37"/>
      <c r="B38" s="6" t="s">
        <v>166</v>
      </c>
      <c r="F38" s="36" t="s">
        <v>167</v>
      </c>
      <c r="H38" s="37"/>
      <c r="I38" s="37"/>
      <c r="J38" s="37"/>
      <c r="K38" s="37"/>
      <c r="L38" s="37"/>
      <c r="M38" s="37"/>
      <c r="N38" s="37"/>
      <c r="O38" s="37"/>
    </row>
    <row r="39" spans="1:15" ht="15.75" customHeight="1" x14ac:dyDescent="0.3">
      <c r="A39" s="37"/>
      <c r="B39" s="6" t="s">
        <v>168</v>
      </c>
      <c r="H39" s="37"/>
      <c r="I39" s="37"/>
      <c r="J39" s="37"/>
      <c r="K39" s="37"/>
      <c r="L39" s="37"/>
      <c r="M39" s="37"/>
      <c r="N39" s="37"/>
      <c r="O39" s="37"/>
    </row>
    <row r="40" spans="1:15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D1A1B258-3412-4EC9-949E-41F39CA4A5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B9BD-0067-4724-8152-9C0453B7ABFA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685</v>
      </c>
      <c r="E3" s="9" t="s">
        <v>686</v>
      </c>
      <c r="F3" s="8"/>
      <c r="G3" s="8"/>
      <c r="H3" s="8"/>
      <c r="I3" s="8"/>
      <c r="J3" s="8"/>
      <c r="K3" s="7"/>
      <c r="L3" s="8" t="s">
        <v>6</v>
      </c>
      <c r="M3" s="6" t="s">
        <v>687</v>
      </c>
      <c r="O3" s="9" t="s">
        <v>688</v>
      </c>
      <c r="P3" s="8"/>
      <c r="Q3" s="8"/>
      <c r="R3" s="8"/>
      <c r="S3" s="8"/>
    </row>
    <row r="4" spans="1:1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  <c r="K4" s="80">
        <v>2</v>
      </c>
      <c r="L4" s="11" t="s">
        <v>9</v>
      </c>
      <c r="M4" s="81" t="s">
        <v>10</v>
      </c>
      <c r="N4" s="52"/>
      <c r="O4" s="83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689</v>
      </c>
      <c r="C5" s="15" t="s">
        <v>92</v>
      </c>
      <c r="D5" s="16">
        <v>100</v>
      </c>
      <c r="E5" s="16">
        <v>100</v>
      </c>
      <c r="F5" s="16">
        <f t="shared" ref="F5:F12" si="0">SUM(D5:E5)</f>
        <v>200</v>
      </c>
      <c r="G5" s="16">
        <v>8</v>
      </c>
      <c r="H5" s="16">
        <v>1192</v>
      </c>
      <c r="I5" s="17">
        <v>46</v>
      </c>
      <c r="K5" s="14">
        <v>8</v>
      </c>
      <c r="L5" s="15" t="s">
        <v>690</v>
      </c>
      <c r="M5" s="15" t="s">
        <v>478</v>
      </c>
      <c r="N5" s="16">
        <v>98</v>
      </c>
      <c r="O5" s="16">
        <v>99</v>
      </c>
      <c r="P5" s="16">
        <f t="shared" ref="P5:P12" si="1">SUM(N5:O5)</f>
        <v>197</v>
      </c>
      <c r="Q5" s="16">
        <v>7</v>
      </c>
      <c r="R5" s="16">
        <v>1171</v>
      </c>
      <c r="S5" s="17">
        <v>37</v>
      </c>
    </row>
    <row r="6" spans="1:19" ht="15.75" customHeight="1" x14ac:dyDescent="0.3">
      <c r="A6" s="18">
        <v>7</v>
      </c>
      <c r="B6" s="19" t="s">
        <v>691</v>
      </c>
      <c r="C6" s="19" t="s">
        <v>602</v>
      </c>
      <c r="D6" s="20">
        <v>97</v>
      </c>
      <c r="E6" s="20">
        <v>99</v>
      </c>
      <c r="F6" s="20">
        <f t="shared" si="0"/>
        <v>196</v>
      </c>
      <c r="G6" s="21">
        <v>5</v>
      </c>
      <c r="H6" s="20">
        <v>1180</v>
      </c>
      <c r="I6" s="22">
        <v>38</v>
      </c>
      <c r="K6" s="18">
        <v>5</v>
      </c>
      <c r="L6" s="19" t="s">
        <v>469</v>
      </c>
      <c r="M6" s="19" t="s">
        <v>323</v>
      </c>
      <c r="N6" s="20">
        <v>97</v>
      </c>
      <c r="O6" s="20">
        <v>97</v>
      </c>
      <c r="P6" s="20">
        <f t="shared" si="1"/>
        <v>194</v>
      </c>
      <c r="Q6" s="21">
        <v>4</v>
      </c>
      <c r="R6" s="20">
        <v>1172</v>
      </c>
      <c r="S6" s="22">
        <v>35</v>
      </c>
    </row>
    <row r="7" spans="1:19" ht="15.75" customHeight="1" x14ac:dyDescent="0.3">
      <c r="A7" s="18">
        <v>1</v>
      </c>
      <c r="B7" s="19" t="s">
        <v>548</v>
      </c>
      <c r="C7" s="19" t="s">
        <v>426</v>
      </c>
      <c r="D7" s="20">
        <v>99</v>
      </c>
      <c r="E7" s="20">
        <v>100</v>
      </c>
      <c r="F7" s="20">
        <f t="shared" si="0"/>
        <v>199</v>
      </c>
      <c r="G7" s="21">
        <v>7</v>
      </c>
      <c r="H7" s="23">
        <v>1171</v>
      </c>
      <c r="I7" s="24">
        <v>33</v>
      </c>
      <c r="J7" s="84"/>
      <c r="K7" s="18">
        <v>6</v>
      </c>
      <c r="L7" s="19" t="s">
        <v>539</v>
      </c>
      <c r="M7" s="19" t="s">
        <v>426</v>
      </c>
      <c r="N7" s="20">
        <v>98</v>
      </c>
      <c r="O7" s="20">
        <v>98</v>
      </c>
      <c r="P7" s="20">
        <f t="shared" si="1"/>
        <v>196</v>
      </c>
      <c r="Q7" s="21">
        <v>6</v>
      </c>
      <c r="R7" s="20">
        <v>1171</v>
      </c>
      <c r="S7" s="22">
        <v>33</v>
      </c>
    </row>
    <row r="8" spans="1:19" ht="15.75" customHeight="1" x14ac:dyDescent="0.3">
      <c r="A8" s="18">
        <v>5</v>
      </c>
      <c r="B8" s="19" t="s">
        <v>692</v>
      </c>
      <c r="C8" s="19" t="s">
        <v>380</v>
      </c>
      <c r="D8" s="20">
        <v>98</v>
      </c>
      <c r="E8" s="20">
        <v>99</v>
      </c>
      <c r="F8" s="20">
        <f t="shared" si="0"/>
        <v>197</v>
      </c>
      <c r="G8" s="21">
        <v>6</v>
      </c>
      <c r="H8" s="20">
        <v>1164</v>
      </c>
      <c r="I8" s="22">
        <v>29</v>
      </c>
      <c r="K8" s="18">
        <v>7</v>
      </c>
      <c r="L8" s="19" t="s">
        <v>601</v>
      </c>
      <c r="M8" s="19" t="s">
        <v>602</v>
      </c>
      <c r="N8" s="20">
        <v>97</v>
      </c>
      <c r="O8" s="20">
        <v>98</v>
      </c>
      <c r="P8" s="20">
        <f t="shared" si="1"/>
        <v>195</v>
      </c>
      <c r="Q8" s="21">
        <v>5</v>
      </c>
      <c r="R8" s="20">
        <v>1165</v>
      </c>
      <c r="S8" s="22">
        <v>31</v>
      </c>
    </row>
    <row r="9" spans="1:19" ht="15.75" customHeight="1" x14ac:dyDescent="0.3">
      <c r="A9" s="18">
        <v>6</v>
      </c>
      <c r="B9" s="19" t="s">
        <v>693</v>
      </c>
      <c r="C9" s="19" t="s">
        <v>602</v>
      </c>
      <c r="D9" s="20">
        <v>96</v>
      </c>
      <c r="E9" s="20">
        <v>97</v>
      </c>
      <c r="F9" s="20">
        <f t="shared" si="0"/>
        <v>193</v>
      </c>
      <c r="G9" s="21">
        <v>4</v>
      </c>
      <c r="H9" s="20">
        <v>1164</v>
      </c>
      <c r="I9" s="22">
        <v>26</v>
      </c>
      <c r="K9" s="18">
        <v>3</v>
      </c>
      <c r="L9" s="19" t="s">
        <v>694</v>
      </c>
      <c r="M9" s="19" t="s">
        <v>602</v>
      </c>
      <c r="N9" s="20">
        <v>95</v>
      </c>
      <c r="O9" s="20">
        <v>97</v>
      </c>
      <c r="P9" s="20">
        <f t="shared" si="1"/>
        <v>192</v>
      </c>
      <c r="Q9" s="21">
        <v>2</v>
      </c>
      <c r="R9" s="20">
        <v>1157</v>
      </c>
      <c r="S9" s="22">
        <v>25</v>
      </c>
    </row>
    <row r="10" spans="1:19" ht="15.75" customHeight="1" x14ac:dyDescent="0.3">
      <c r="A10" s="18">
        <v>3</v>
      </c>
      <c r="B10" s="19" t="s">
        <v>695</v>
      </c>
      <c r="C10" s="19" t="s">
        <v>323</v>
      </c>
      <c r="D10" s="20">
        <v>91</v>
      </c>
      <c r="E10" s="20">
        <v>96</v>
      </c>
      <c r="F10" s="20">
        <f t="shared" si="0"/>
        <v>187</v>
      </c>
      <c r="G10" s="21">
        <v>2</v>
      </c>
      <c r="H10" s="20">
        <v>1152</v>
      </c>
      <c r="I10" s="22">
        <v>26</v>
      </c>
      <c r="K10" s="18">
        <v>4</v>
      </c>
      <c r="L10" s="19" t="s">
        <v>374</v>
      </c>
      <c r="M10" s="19" t="s">
        <v>160</v>
      </c>
      <c r="N10" s="20">
        <v>96</v>
      </c>
      <c r="O10" s="20">
        <v>96</v>
      </c>
      <c r="P10" s="20">
        <f t="shared" si="1"/>
        <v>192</v>
      </c>
      <c r="Q10" s="21">
        <v>2</v>
      </c>
      <c r="R10" s="20">
        <v>1159</v>
      </c>
      <c r="S10" s="22">
        <v>24</v>
      </c>
    </row>
    <row r="11" spans="1:19" ht="15.75" customHeight="1" x14ac:dyDescent="0.3">
      <c r="A11" s="18">
        <v>4</v>
      </c>
      <c r="B11" s="19" t="s">
        <v>696</v>
      </c>
      <c r="C11" s="19" t="s">
        <v>92</v>
      </c>
      <c r="D11" s="20" t="s">
        <v>45</v>
      </c>
      <c r="E11" s="20"/>
      <c r="F11" s="20">
        <f t="shared" si="0"/>
        <v>0</v>
      </c>
      <c r="G11" s="21">
        <v>0</v>
      </c>
      <c r="H11" s="20">
        <v>753</v>
      </c>
      <c r="I11" s="22">
        <v>12</v>
      </c>
      <c r="K11" s="18">
        <v>2</v>
      </c>
      <c r="L11" s="19" t="s">
        <v>697</v>
      </c>
      <c r="M11" s="19" t="s">
        <v>323</v>
      </c>
      <c r="N11" s="20">
        <v>99</v>
      </c>
      <c r="O11" s="20">
        <v>99</v>
      </c>
      <c r="P11" s="20">
        <f t="shared" si="1"/>
        <v>198</v>
      </c>
      <c r="Q11" s="21">
        <v>8</v>
      </c>
      <c r="R11" s="20">
        <v>1155</v>
      </c>
      <c r="S11" s="22">
        <v>23</v>
      </c>
    </row>
    <row r="12" spans="1:19" ht="15.75" customHeight="1" x14ac:dyDescent="0.3">
      <c r="A12" s="25">
        <v>2</v>
      </c>
      <c r="B12" s="26" t="s">
        <v>698</v>
      </c>
      <c r="C12" s="26" t="s">
        <v>380</v>
      </c>
      <c r="D12" s="27">
        <v>95</v>
      </c>
      <c r="E12" s="27">
        <v>95</v>
      </c>
      <c r="F12" s="27">
        <f t="shared" si="0"/>
        <v>190</v>
      </c>
      <c r="G12" s="28">
        <v>3</v>
      </c>
      <c r="H12" s="30">
        <v>1109</v>
      </c>
      <c r="I12" s="31">
        <v>11</v>
      </c>
      <c r="K12" s="25">
        <v>1</v>
      </c>
      <c r="L12" s="26" t="s">
        <v>111</v>
      </c>
      <c r="M12" s="26" t="s">
        <v>478</v>
      </c>
      <c r="N12" s="27">
        <v>97</v>
      </c>
      <c r="O12" s="27">
        <v>97</v>
      </c>
      <c r="P12" s="27">
        <f t="shared" si="1"/>
        <v>194</v>
      </c>
      <c r="Q12" s="28">
        <v>4</v>
      </c>
      <c r="R12" s="30">
        <v>1154</v>
      </c>
      <c r="S12" s="31">
        <v>22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699</v>
      </c>
      <c r="E14" s="9" t="s">
        <v>700</v>
      </c>
      <c r="F14" s="8"/>
      <c r="G14" s="8"/>
      <c r="H14" s="8"/>
      <c r="I14" s="8"/>
      <c r="K14" s="7"/>
      <c r="L14" s="8" t="s">
        <v>51</v>
      </c>
      <c r="M14" s="6" t="s">
        <v>431</v>
      </c>
      <c r="O14" s="9" t="s">
        <v>701</v>
      </c>
      <c r="P14" s="8"/>
      <c r="Q14" s="8"/>
      <c r="R14" s="8"/>
      <c r="S14" s="8"/>
    </row>
    <row r="15" spans="1:19" ht="15.75" customHeight="1" x14ac:dyDescent="0.3">
      <c r="A15" s="80">
        <v>2</v>
      </c>
      <c r="B15" s="11" t="s">
        <v>9</v>
      </c>
      <c r="C15" s="81" t="s">
        <v>10</v>
      </c>
      <c r="D15" s="52"/>
      <c r="E15" s="83"/>
      <c r="F15" s="12" t="s">
        <v>11</v>
      </c>
      <c r="G15" s="12" t="s">
        <v>12</v>
      </c>
      <c r="H15" s="12" t="s">
        <v>13</v>
      </c>
      <c r="I15" s="13" t="s">
        <v>14</v>
      </c>
      <c r="K15" s="80">
        <v>2</v>
      </c>
      <c r="L15" s="11" t="s">
        <v>9</v>
      </c>
      <c r="M15" s="81" t="s">
        <v>10</v>
      </c>
      <c r="N15" s="52"/>
      <c r="O15" s="83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113</v>
      </c>
      <c r="C16" s="15" t="s">
        <v>114</v>
      </c>
      <c r="D16" s="16">
        <v>97</v>
      </c>
      <c r="E16" s="16">
        <v>99</v>
      </c>
      <c r="F16" s="16">
        <f t="shared" ref="F16:F23" si="2">SUM(D16:E16)</f>
        <v>196</v>
      </c>
      <c r="G16" s="16">
        <v>8</v>
      </c>
      <c r="H16" s="16">
        <v>1168</v>
      </c>
      <c r="I16" s="17">
        <v>46</v>
      </c>
      <c r="K16" s="14">
        <v>6</v>
      </c>
      <c r="L16" s="15" t="s">
        <v>581</v>
      </c>
      <c r="M16" s="15" t="s">
        <v>92</v>
      </c>
      <c r="N16" s="16">
        <v>96</v>
      </c>
      <c r="O16" s="16">
        <v>96</v>
      </c>
      <c r="P16" s="16">
        <f t="shared" ref="P16:P23" si="3">SUM(N16:O16)</f>
        <v>192</v>
      </c>
      <c r="Q16" s="16">
        <v>8</v>
      </c>
      <c r="R16" s="16">
        <v>1138</v>
      </c>
      <c r="S16" s="17">
        <v>40</v>
      </c>
    </row>
    <row r="17" spans="1:19" ht="15.75" customHeight="1" x14ac:dyDescent="0.3">
      <c r="A17" s="18">
        <v>1</v>
      </c>
      <c r="B17" s="19" t="s">
        <v>702</v>
      </c>
      <c r="C17" s="19" t="s">
        <v>703</v>
      </c>
      <c r="D17" s="20">
        <v>94</v>
      </c>
      <c r="E17" s="20">
        <v>97</v>
      </c>
      <c r="F17" s="20">
        <f t="shared" si="2"/>
        <v>191</v>
      </c>
      <c r="G17" s="21">
        <v>7</v>
      </c>
      <c r="H17" s="23">
        <v>1138</v>
      </c>
      <c r="I17" s="24">
        <v>32</v>
      </c>
      <c r="K17" s="18">
        <v>2</v>
      </c>
      <c r="L17" s="19" t="s">
        <v>33</v>
      </c>
      <c r="M17" s="19" t="s">
        <v>323</v>
      </c>
      <c r="N17" s="20">
        <v>92</v>
      </c>
      <c r="O17" s="20">
        <v>98</v>
      </c>
      <c r="P17" s="20">
        <f t="shared" si="3"/>
        <v>190</v>
      </c>
      <c r="Q17" s="21">
        <v>6</v>
      </c>
      <c r="R17" s="20">
        <v>1143</v>
      </c>
      <c r="S17" s="22">
        <v>39</v>
      </c>
    </row>
    <row r="18" spans="1:19" ht="15.75" customHeight="1" x14ac:dyDescent="0.3">
      <c r="A18" s="18">
        <v>4</v>
      </c>
      <c r="B18" s="19" t="s">
        <v>704</v>
      </c>
      <c r="C18" s="19" t="s">
        <v>602</v>
      </c>
      <c r="D18" s="20">
        <v>94</v>
      </c>
      <c r="E18" s="20">
        <v>96</v>
      </c>
      <c r="F18" s="20">
        <f t="shared" si="2"/>
        <v>190</v>
      </c>
      <c r="G18" s="21">
        <v>3</v>
      </c>
      <c r="H18" s="20">
        <v>1139</v>
      </c>
      <c r="I18" s="22">
        <v>31</v>
      </c>
      <c r="K18" s="18">
        <v>5</v>
      </c>
      <c r="L18" s="19" t="s">
        <v>528</v>
      </c>
      <c r="M18" s="19" t="s">
        <v>323</v>
      </c>
      <c r="N18" s="20">
        <v>93</v>
      </c>
      <c r="O18" s="20">
        <v>96</v>
      </c>
      <c r="P18" s="20">
        <f t="shared" si="3"/>
        <v>189</v>
      </c>
      <c r="Q18" s="21">
        <v>5</v>
      </c>
      <c r="R18" s="20">
        <v>1147</v>
      </c>
      <c r="S18" s="22">
        <v>38</v>
      </c>
    </row>
    <row r="19" spans="1:19" ht="15.75" customHeight="1" x14ac:dyDescent="0.3">
      <c r="A19" s="18">
        <v>7</v>
      </c>
      <c r="B19" s="19" t="s">
        <v>705</v>
      </c>
      <c r="C19" s="19" t="s">
        <v>92</v>
      </c>
      <c r="D19" s="20">
        <v>94</v>
      </c>
      <c r="E19" s="20">
        <v>97</v>
      </c>
      <c r="F19" s="20">
        <f t="shared" si="2"/>
        <v>191</v>
      </c>
      <c r="G19" s="21">
        <v>7</v>
      </c>
      <c r="H19" s="20">
        <v>1135</v>
      </c>
      <c r="I19" s="22">
        <v>31</v>
      </c>
      <c r="K19" s="18">
        <v>8</v>
      </c>
      <c r="L19" s="19" t="s">
        <v>706</v>
      </c>
      <c r="M19" s="19" t="s">
        <v>380</v>
      </c>
      <c r="N19" s="20">
        <v>96</v>
      </c>
      <c r="O19" s="20">
        <v>96</v>
      </c>
      <c r="P19" s="20">
        <f t="shared" si="3"/>
        <v>192</v>
      </c>
      <c r="Q19" s="21">
        <v>8</v>
      </c>
      <c r="R19" s="20">
        <v>1143</v>
      </c>
      <c r="S19" s="22">
        <v>38</v>
      </c>
    </row>
    <row r="20" spans="1:19" ht="15.75" customHeight="1" x14ac:dyDescent="0.3">
      <c r="A20" s="18">
        <v>8</v>
      </c>
      <c r="B20" s="19" t="s">
        <v>707</v>
      </c>
      <c r="C20" s="19" t="s">
        <v>703</v>
      </c>
      <c r="D20" s="20">
        <v>94</v>
      </c>
      <c r="E20" s="20">
        <v>97</v>
      </c>
      <c r="F20" s="20">
        <f t="shared" si="2"/>
        <v>191</v>
      </c>
      <c r="G20" s="21">
        <v>7</v>
      </c>
      <c r="H20" s="20">
        <v>1123</v>
      </c>
      <c r="I20" s="22">
        <v>28</v>
      </c>
      <c r="K20" s="18">
        <v>1</v>
      </c>
      <c r="L20" s="19" t="s">
        <v>185</v>
      </c>
      <c r="M20" s="19" t="s">
        <v>92</v>
      </c>
      <c r="N20" s="20">
        <v>86</v>
      </c>
      <c r="O20" s="20">
        <v>89</v>
      </c>
      <c r="P20" s="20">
        <f t="shared" si="3"/>
        <v>175</v>
      </c>
      <c r="Q20" s="21">
        <v>3</v>
      </c>
      <c r="R20" s="23">
        <v>1080</v>
      </c>
      <c r="S20" s="24">
        <v>23</v>
      </c>
    </row>
    <row r="21" spans="1:19" ht="15.75" customHeight="1" x14ac:dyDescent="0.3">
      <c r="A21" s="18">
        <v>2</v>
      </c>
      <c r="B21" s="19" t="s">
        <v>381</v>
      </c>
      <c r="C21" s="19" t="s">
        <v>16</v>
      </c>
      <c r="D21" s="20">
        <v>95</v>
      </c>
      <c r="E21" s="20">
        <v>96</v>
      </c>
      <c r="F21" s="20">
        <f t="shared" si="2"/>
        <v>191</v>
      </c>
      <c r="G21" s="21">
        <v>7</v>
      </c>
      <c r="H21" s="20">
        <v>1130</v>
      </c>
      <c r="I21" s="22">
        <v>25</v>
      </c>
      <c r="K21" s="18">
        <v>3</v>
      </c>
      <c r="L21" s="19" t="s">
        <v>708</v>
      </c>
      <c r="M21" s="19" t="s">
        <v>343</v>
      </c>
      <c r="N21" s="20">
        <v>88</v>
      </c>
      <c r="O21" s="20">
        <v>94</v>
      </c>
      <c r="P21" s="20">
        <f t="shared" si="3"/>
        <v>182</v>
      </c>
      <c r="Q21" s="21">
        <v>4</v>
      </c>
      <c r="R21" s="20">
        <v>1059</v>
      </c>
      <c r="S21" s="22">
        <v>19</v>
      </c>
    </row>
    <row r="22" spans="1:19" ht="15.75" customHeight="1" x14ac:dyDescent="0.3">
      <c r="A22" s="18">
        <v>5</v>
      </c>
      <c r="B22" s="19" t="s">
        <v>709</v>
      </c>
      <c r="C22" s="19" t="s">
        <v>710</v>
      </c>
      <c r="D22" s="20">
        <v>87</v>
      </c>
      <c r="E22" s="20">
        <v>92</v>
      </c>
      <c r="F22" s="20">
        <f t="shared" si="2"/>
        <v>179</v>
      </c>
      <c r="G22" s="21">
        <v>2</v>
      </c>
      <c r="H22" s="20">
        <v>1115</v>
      </c>
      <c r="I22" s="22">
        <v>23</v>
      </c>
      <c r="K22" s="18">
        <v>7</v>
      </c>
      <c r="L22" s="19" t="s">
        <v>711</v>
      </c>
      <c r="M22" s="19" t="s">
        <v>380</v>
      </c>
      <c r="N22" s="20" t="s">
        <v>45</v>
      </c>
      <c r="O22" s="20"/>
      <c r="P22" s="20">
        <f t="shared" si="3"/>
        <v>0</v>
      </c>
      <c r="Q22" s="21">
        <v>0</v>
      </c>
      <c r="R22" s="20">
        <v>861</v>
      </c>
      <c r="S22" s="22">
        <v>10</v>
      </c>
    </row>
    <row r="23" spans="1:19" ht="15.75" customHeight="1" x14ac:dyDescent="0.3">
      <c r="A23" s="25">
        <v>6</v>
      </c>
      <c r="B23" s="26" t="s">
        <v>472</v>
      </c>
      <c r="C23" s="26" t="s">
        <v>323</v>
      </c>
      <c r="D23" s="27">
        <v>84</v>
      </c>
      <c r="E23" s="27">
        <v>93</v>
      </c>
      <c r="F23" s="27">
        <f t="shared" si="2"/>
        <v>177</v>
      </c>
      <c r="G23" s="28">
        <v>1</v>
      </c>
      <c r="H23" s="27">
        <v>1118</v>
      </c>
      <c r="I23" s="29">
        <v>19</v>
      </c>
      <c r="K23" s="25">
        <v>4</v>
      </c>
      <c r="L23" s="26" t="s">
        <v>712</v>
      </c>
      <c r="M23" s="26" t="s">
        <v>602</v>
      </c>
      <c r="N23" s="27">
        <v>80</v>
      </c>
      <c r="O23" s="27">
        <v>90</v>
      </c>
      <c r="P23" s="27">
        <f t="shared" si="3"/>
        <v>170</v>
      </c>
      <c r="Q23" s="28">
        <v>2</v>
      </c>
      <c r="R23" s="27">
        <v>688</v>
      </c>
      <c r="S23" s="29">
        <v>9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713</v>
      </c>
      <c r="E25" s="9" t="s">
        <v>313</v>
      </c>
      <c r="F25" s="8"/>
      <c r="G25" s="8"/>
      <c r="H25" s="8"/>
      <c r="I25" s="8"/>
      <c r="K25" s="7"/>
      <c r="L25" s="8" t="s">
        <v>86</v>
      </c>
      <c r="M25" s="6" t="s">
        <v>714</v>
      </c>
      <c r="O25" s="9" t="s">
        <v>715</v>
      </c>
      <c r="P25" s="8"/>
      <c r="Q25" s="8"/>
      <c r="R25" s="8"/>
      <c r="S25" s="8"/>
    </row>
    <row r="26" spans="1:19" ht="15.75" customHeight="1" x14ac:dyDescent="0.3">
      <c r="A26" s="80">
        <v>2</v>
      </c>
      <c r="B26" s="11" t="s">
        <v>9</v>
      </c>
      <c r="C26" s="81" t="s">
        <v>10</v>
      </c>
      <c r="D26" s="52"/>
      <c r="E26" s="83"/>
      <c r="F26" s="12" t="s">
        <v>11</v>
      </c>
      <c r="G26" s="12" t="s">
        <v>12</v>
      </c>
      <c r="H26" s="12" t="s">
        <v>13</v>
      </c>
      <c r="I26" s="13" t="s">
        <v>14</v>
      </c>
      <c r="K26" s="80">
        <v>2</v>
      </c>
      <c r="L26" s="11" t="s">
        <v>9</v>
      </c>
      <c r="M26" s="81" t="s">
        <v>10</v>
      </c>
      <c r="N26" s="52"/>
      <c r="O26" s="83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716</v>
      </c>
      <c r="C27" s="15" t="s">
        <v>602</v>
      </c>
      <c r="D27" s="16">
        <v>93</v>
      </c>
      <c r="E27" s="16">
        <v>96</v>
      </c>
      <c r="F27" s="16">
        <f t="shared" ref="F27:F33" si="4">SUM(D27:E27)</f>
        <v>189</v>
      </c>
      <c r="G27" s="16">
        <v>6</v>
      </c>
      <c r="H27" s="16">
        <v>1129</v>
      </c>
      <c r="I27" s="17">
        <v>38</v>
      </c>
      <c r="K27" s="14">
        <v>4</v>
      </c>
      <c r="L27" s="15" t="s">
        <v>481</v>
      </c>
      <c r="M27" s="15" t="s">
        <v>482</v>
      </c>
      <c r="N27" s="16">
        <v>85</v>
      </c>
      <c r="O27" s="16">
        <v>94</v>
      </c>
      <c r="P27" s="16">
        <f t="shared" ref="P27:P33" si="5">SUM(N27:O27)</f>
        <v>179</v>
      </c>
      <c r="Q27" s="16">
        <v>7</v>
      </c>
      <c r="R27" s="16">
        <v>1079</v>
      </c>
      <c r="S27" s="17">
        <v>37</v>
      </c>
    </row>
    <row r="28" spans="1:19" ht="15.75" customHeight="1" x14ac:dyDescent="0.3">
      <c r="A28" s="18">
        <v>5</v>
      </c>
      <c r="B28" s="19" t="s">
        <v>717</v>
      </c>
      <c r="C28" s="19" t="s">
        <v>602</v>
      </c>
      <c r="D28" s="20">
        <v>91</v>
      </c>
      <c r="E28" s="20">
        <v>92</v>
      </c>
      <c r="F28" s="20">
        <f t="shared" si="4"/>
        <v>183</v>
      </c>
      <c r="G28" s="21">
        <v>5</v>
      </c>
      <c r="H28" s="20">
        <v>1100</v>
      </c>
      <c r="I28" s="22">
        <v>32</v>
      </c>
      <c r="K28" s="18">
        <v>2</v>
      </c>
      <c r="L28" s="19" t="s">
        <v>385</v>
      </c>
      <c r="M28" s="19" t="s">
        <v>160</v>
      </c>
      <c r="N28" s="20">
        <v>84</v>
      </c>
      <c r="O28" s="20">
        <v>92</v>
      </c>
      <c r="P28" s="20">
        <f t="shared" si="5"/>
        <v>176</v>
      </c>
      <c r="Q28" s="21">
        <v>6</v>
      </c>
      <c r="R28" s="20">
        <v>1061</v>
      </c>
      <c r="S28" s="22">
        <v>30</v>
      </c>
    </row>
    <row r="29" spans="1:19" ht="15.75" customHeight="1" x14ac:dyDescent="0.3">
      <c r="A29" s="18">
        <v>4</v>
      </c>
      <c r="B29" s="19" t="s">
        <v>718</v>
      </c>
      <c r="C29" s="19" t="s">
        <v>474</v>
      </c>
      <c r="D29" s="20">
        <v>95</v>
      </c>
      <c r="E29" s="20">
        <v>95</v>
      </c>
      <c r="F29" s="20">
        <f t="shared" si="4"/>
        <v>190</v>
      </c>
      <c r="G29" s="21">
        <v>7</v>
      </c>
      <c r="H29" s="20">
        <v>1114</v>
      </c>
      <c r="I29" s="22">
        <v>31</v>
      </c>
      <c r="K29" s="18">
        <v>6</v>
      </c>
      <c r="L29" s="19" t="s">
        <v>719</v>
      </c>
      <c r="M29" s="19" t="s">
        <v>720</v>
      </c>
      <c r="N29" s="20">
        <v>79</v>
      </c>
      <c r="O29" s="20">
        <v>91</v>
      </c>
      <c r="P29" s="20">
        <f t="shared" si="5"/>
        <v>170</v>
      </c>
      <c r="Q29" s="21">
        <v>3</v>
      </c>
      <c r="R29" s="20">
        <v>899</v>
      </c>
      <c r="S29" s="22">
        <v>29</v>
      </c>
    </row>
    <row r="30" spans="1:19" ht="15.75" customHeight="1" x14ac:dyDescent="0.3">
      <c r="A30" s="18">
        <v>6</v>
      </c>
      <c r="B30" s="19" t="s">
        <v>81</v>
      </c>
      <c r="C30" s="19" t="s">
        <v>323</v>
      </c>
      <c r="D30" s="20">
        <v>89</v>
      </c>
      <c r="E30" s="20">
        <v>90</v>
      </c>
      <c r="F30" s="20">
        <f t="shared" si="4"/>
        <v>179</v>
      </c>
      <c r="G30" s="21">
        <v>4</v>
      </c>
      <c r="H30" s="20">
        <v>1098</v>
      </c>
      <c r="I30" s="22">
        <v>29</v>
      </c>
      <c r="K30" s="18">
        <v>5</v>
      </c>
      <c r="L30" s="19" t="s">
        <v>460</v>
      </c>
      <c r="M30" s="19" t="s">
        <v>92</v>
      </c>
      <c r="N30" s="20">
        <v>86</v>
      </c>
      <c r="O30" s="20">
        <v>86</v>
      </c>
      <c r="P30" s="20">
        <f t="shared" si="5"/>
        <v>172</v>
      </c>
      <c r="Q30" s="21">
        <v>4</v>
      </c>
      <c r="R30" s="20">
        <v>1066</v>
      </c>
      <c r="S30" s="22">
        <v>27</v>
      </c>
    </row>
    <row r="31" spans="1:19" ht="15.75" customHeight="1" x14ac:dyDescent="0.3">
      <c r="A31" s="18">
        <v>1</v>
      </c>
      <c r="B31" s="19" t="s">
        <v>721</v>
      </c>
      <c r="C31" s="19" t="s">
        <v>343</v>
      </c>
      <c r="D31" s="20">
        <v>86</v>
      </c>
      <c r="E31" s="20">
        <v>93</v>
      </c>
      <c r="F31" s="20">
        <f t="shared" si="4"/>
        <v>179</v>
      </c>
      <c r="G31" s="21">
        <v>4</v>
      </c>
      <c r="H31" s="23">
        <v>1062</v>
      </c>
      <c r="I31" s="24">
        <v>22</v>
      </c>
      <c r="K31" s="18">
        <v>7</v>
      </c>
      <c r="L31" s="19" t="s">
        <v>722</v>
      </c>
      <c r="M31" s="19" t="s">
        <v>602</v>
      </c>
      <c r="N31" s="20">
        <v>87</v>
      </c>
      <c r="O31" s="20">
        <v>88</v>
      </c>
      <c r="P31" s="20">
        <f t="shared" si="5"/>
        <v>175</v>
      </c>
      <c r="Q31" s="21">
        <v>5</v>
      </c>
      <c r="R31" s="20">
        <v>1047</v>
      </c>
      <c r="S31" s="22">
        <v>27</v>
      </c>
    </row>
    <row r="32" spans="1:19" ht="15.75" customHeight="1" x14ac:dyDescent="0.3">
      <c r="A32" s="18">
        <v>2</v>
      </c>
      <c r="B32" s="19" t="s">
        <v>723</v>
      </c>
      <c r="C32" s="19" t="s">
        <v>720</v>
      </c>
      <c r="D32" s="20">
        <v>89</v>
      </c>
      <c r="E32" s="20">
        <v>90</v>
      </c>
      <c r="F32" s="20">
        <f t="shared" si="4"/>
        <v>179</v>
      </c>
      <c r="G32" s="21">
        <v>4</v>
      </c>
      <c r="H32" s="20">
        <v>885</v>
      </c>
      <c r="I32" s="22">
        <v>15</v>
      </c>
      <c r="K32" s="18">
        <v>3</v>
      </c>
      <c r="L32" s="19" t="s">
        <v>724</v>
      </c>
      <c r="M32" s="19" t="s">
        <v>323</v>
      </c>
      <c r="N32" s="20">
        <v>82</v>
      </c>
      <c r="O32" s="20">
        <v>85</v>
      </c>
      <c r="P32" s="20">
        <f t="shared" si="5"/>
        <v>167</v>
      </c>
      <c r="Q32" s="21">
        <v>2</v>
      </c>
      <c r="R32" s="20">
        <v>976</v>
      </c>
      <c r="S32" s="22">
        <v>13</v>
      </c>
    </row>
    <row r="33" spans="1:19" ht="15.75" customHeight="1" x14ac:dyDescent="0.3">
      <c r="A33" s="25">
        <v>7</v>
      </c>
      <c r="B33" s="26" t="s">
        <v>725</v>
      </c>
      <c r="C33" s="26" t="s">
        <v>380</v>
      </c>
      <c r="D33" s="27" t="s">
        <v>45</v>
      </c>
      <c r="E33" s="27"/>
      <c r="F33" s="27">
        <f t="shared" si="4"/>
        <v>0</v>
      </c>
      <c r="G33" s="28">
        <v>0</v>
      </c>
      <c r="H33" s="27">
        <v>0</v>
      </c>
      <c r="I33" s="29">
        <v>0</v>
      </c>
      <c r="K33" s="25">
        <v>1</v>
      </c>
      <c r="L33" s="26" t="s">
        <v>640</v>
      </c>
      <c r="M33" s="26" t="s">
        <v>16</v>
      </c>
      <c r="N33" s="27" t="s">
        <v>41</v>
      </c>
      <c r="O33" s="27"/>
      <c r="P33" s="27">
        <f t="shared" si="5"/>
        <v>0</v>
      </c>
      <c r="Q33" s="28">
        <v>0</v>
      </c>
      <c r="R33" s="30">
        <v>0</v>
      </c>
      <c r="S33" s="31">
        <v>0</v>
      </c>
    </row>
    <row r="34" spans="1:19" ht="15.75" customHeight="1" x14ac:dyDescent="0.3"/>
    <row r="35" spans="1:19" ht="15.75" customHeight="1" x14ac:dyDescent="0.3">
      <c r="B35" s="8" t="s">
        <v>726</v>
      </c>
    </row>
    <row r="36" spans="1:19" ht="15.75" customHeight="1" x14ac:dyDescent="0.3"/>
    <row r="37" spans="1:19" ht="15.75" customHeight="1" x14ac:dyDescent="0.3">
      <c r="B37" s="6" t="s">
        <v>727</v>
      </c>
      <c r="F37" s="36" t="s">
        <v>167</v>
      </c>
    </row>
    <row r="38" spans="1:19" ht="15.75" customHeight="1" x14ac:dyDescent="0.3">
      <c r="B38" s="6" t="s">
        <v>168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A19735BB-2E41-4ACE-8DAF-942FF69FB9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F46F-4081-4623-A3B6-020851234F2D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684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728</v>
      </c>
      <c r="E3" s="9" t="s">
        <v>729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690</v>
      </c>
      <c r="C5" s="15" t="s">
        <v>478</v>
      </c>
      <c r="D5" s="38">
        <v>98</v>
      </c>
      <c r="E5" s="38">
        <v>99</v>
      </c>
      <c r="F5" s="16">
        <v>197</v>
      </c>
      <c r="G5" s="16">
        <v>9</v>
      </c>
      <c r="H5" s="38">
        <v>1171</v>
      </c>
      <c r="I5" s="39">
        <v>47</v>
      </c>
    </row>
    <row r="6" spans="1:9" ht="15.75" customHeight="1" x14ac:dyDescent="0.3">
      <c r="A6" s="42">
        <v>8</v>
      </c>
      <c r="B6" s="19" t="s">
        <v>601</v>
      </c>
      <c r="C6" s="19" t="s">
        <v>602</v>
      </c>
      <c r="D6" s="40">
        <v>97</v>
      </c>
      <c r="E6" s="40">
        <v>98</v>
      </c>
      <c r="F6" s="20">
        <v>195</v>
      </c>
      <c r="G6" s="20">
        <v>7</v>
      </c>
      <c r="H6" s="40">
        <v>1165</v>
      </c>
      <c r="I6" s="41">
        <v>42</v>
      </c>
    </row>
    <row r="7" spans="1:9" ht="15.75" customHeight="1" x14ac:dyDescent="0.3">
      <c r="A7" s="18">
        <v>5</v>
      </c>
      <c r="B7" s="19" t="s">
        <v>692</v>
      </c>
      <c r="C7" s="19" t="s">
        <v>380</v>
      </c>
      <c r="D7" s="40">
        <v>98</v>
      </c>
      <c r="E7" s="40">
        <v>99</v>
      </c>
      <c r="F7" s="20">
        <v>197</v>
      </c>
      <c r="G7" s="20">
        <v>9</v>
      </c>
      <c r="H7" s="40">
        <v>1164</v>
      </c>
      <c r="I7" s="41">
        <v>39</v>
      </c>
    </row>
    <row r="8" spans="1:9" ht="15.75" customHeight="1" x14ac:dyDescent="0.3">
      <c r="A8" s="18">
        <v>7</v>
      </c>
      <c r="B8" s="19" t="s">
        <v>693</v>
      </c>
      <c r="C8" s="19" t="s">
        <v>602</v>
      </c>
      <c r="D8" s="40">
        <v>96</v>
      </c>
      <c r="E8" s="40">
        <v>97</v>
      </c>
      <c r="F8" s="20">
        <v>193</v>
      </c>
      <c r="G8" s="20">
        <v>5</v>
      </c>
      <c r="H8" s="40">
        <v>1164</v>
      </c>
      <c r="I8" s="41">
        <v>37</v>
      </c>
    </row>
    <row r="9" spans="1:9" ht="15.75" customHeight="1" x14ac:dyDescent="0.3">
      <c r="A9" s="18">
        <v>3</v>
      </c>
      <c r="B9" s="19" t="s">
        <v>694</v>
      </c>
      <c r="C9" s="19" t="s">
        <v>602</v>
      </c>
      <c r="D9" s="40">
        <v>95</v>
      </c>
      <c r="E9" s="40">
        <v>97</v>
      </c>
      <c r="F9" s="20">
        <v>192</v>
      </c>
      <c r="G9" s="20">
        <v>4</v>
      </c>
      <c r="H9" s="40">
        <v>1157</v>
      </c>
      <c r="I9" s="41">
        <v>35</v>
      </c>
    </row>
    <row r="10" spans="1:9" ht="15.75" customHeight="1" x14ac:dyDescent="0.3">
      <c r="A10" s="18">
        <v>1</v>
      </c>
      <c r="B10" s="19" t="s">
        <v>111</v>
      </c>
      <c r="C10" s="19" t="s">
        <v>478</v>
      </c>
      <c r="D10" s="20">
        <v>97</v>
      </c>
      <c r="E10" s="20">
        <v>97</v>
      </c>
      <c r="F10" s="20">
        <v>194</v>
      </c>
      <c r="G10" s="20">
        <v>6</v>
      </c>
      <c r="H10" s="23">
        <v>1154</v>
      </c>
      <c r="I10" s="24">
        <v>32</v>
      </c>
    </row>
    <row r="11" spans="1:9" ht="15.75" customHeight="1" x14ac:dyDescent="0.3">
      <c r="A11" s="42">
        <v>6</v>
      </c>
      <c r="B11" s="19" t="s">
        <v>704</v>
      </c>
      <c r="C11" s="19" t="s">
        <v>602</v>
      </c>
      <c r="D11" s="40">
        <v>94</v>
      </c>
      <c r="E11" s="40">
        <v>96</v>
      </c>
      <c r="F11" s="20">
        <v>190</v>
      </c>
      <c r="G11" s="20">
        <v>2</v>
      </c>
      <c r="H11" s="40">
        <v>1139</v>
      </c>
      <c r="I11" s="41">
        <v>18</v>
      </c>
    </row>
    <row r="12" spans="1:9" ht="15.75" customHeight="1" x14ac:dyDescent="0.3">
      <c r="A12" s="42">
        <v>2</v>
      </c>
      <c r="B12" s="19" t="s">
        <v>381</v>
      </c>
      <c r="C12" s="19" t="s">
        <v>16</v>
      </c>
      <c r="D12" s="40">
        <v>95</v>
      </c>
      <c r="E12" s="40">
        <v>96</v>
      </c>
      <c r="F12" s="20">
        <v>191</v>
      </c>
      <c r="G12" s="20">
        <v>3</v>
      </c>
      <c r="H12" s="40">
        <v>1130</v>
      </c>
      <c r="I12" s="41">
        <v>15</v>
      </c>
    </row>
    <row r="13" spans="1:9" ht="15.75" customHeight="1" x14ac:dyDescent="0.3">
      <c r="A13" s="43">
        <v>4</v>
      </c>
      <c r="B13" s="26" t="s">
        <v>696</v>
      </c>
      <c r="C13" s="26" t="s">
        <v>92</v>
      </c>
      <c r="D13" s="44" t="s">
        <v>45</v>
      </c>
      <c r="E13" s="44" t="s">
        <v>403</v>
      </c>
      <c r="F13" s="27">
        <v>0</v>
      </c>
      <c r="G13" s="27">
        <v>0</v>
      </c>
      <c r="H13" s="44">
        <v>753</v>
      </c>
      <c r="I13" s="45">
        <v>14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7</v>
      </c>
      <c r="E15" s="9" t="s">
        <v>730</v>
      </c>
      <c r="F15" s="8"/>
      <c r="G15" s="8"/>
      <c r="H15" s="8"/>
      <c r="I15" s="8"/>
    </row>
    <row r="16" spans="1:9" ht="15.75" customHeight="1" x14ac:dyDescent="0.3">
      <c r="A16" s="80">
        <v>2</v>
      </c>
      <c r="B16" s="11" t="s">
        <v>9</v>
      </c>
      <c r="C16" s="81" t="s">
        <v>10</v>
      </c>
      <c r="D16" s="52" t="s">
        <v>403</v>
      </c>
      <c r="E16" s="83" t="s">
        <v>403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6">
        <v>8</v>
      </c>
      <c r="B17" s="15" t="s">
        <v>581</v>
      </c>
      <c r="C17" s="15" t="s">
        <v>92</v>
      </c>
      <c r="D17" s="38">
        <v>96</v>
      </c>
      <c r="E17" s="38">
        <v>96</v>
      </c>
      <c r="F17" s="16">
        <v>192</v>
      </c>
      <c r="G17" s="16">
        <v>9</v>
      </c>
      <c r="H17" s="38">
        <v>1138</v>
      </c>
      <c r="I17" s="39">
        <v>47</v>
      </c>
    </row>
    <row r="18" spans="1:9" ht="15.75" customHeight="1" x14ac:dyDescent="0.3">
      <c r="A18" s="18">
        <v>7</v>
      </c>
      <c r="B18" s="19" t="s">
        <v>705</v>
      </c>
      <c r="C18" s="19" t="s">
        <v>92</v>
      </c>
      <c r="D18" s="40">
        <v>94</v>
      </c>
      <c r="E18" s="40">
        <v>97</v>
      </c>
      <c r="F18" s="20">
        <v>191</v>
      </c>
      <c r="G18" s="20">
        <v>8</v>
      </c>
      <c r="H18" s="40">
        <v>1135</v>
      </c>
      <c r="I18" s="41">
        <v>47</v>
      </c>
    </row>
    <row r="19" spans="1:9" ht="15.75" customHeight="1" x14ac:dyDescent="0.3">
      <c r="A19" s="18">
        <v>3</v>
      </c>
      <c r="B19" s="19" t="s">
        <v>716</v>
      </c>
      <c r="C19" s="19" t="s">
        <v>602</v>
      </c>
      <c r="D19" s="40">
        <v>93</v>
      </c>
      <c r="E19" s="40">
        <v>96</v>
      </c>
      <c r="F19" s="20">
        <v>189</v>
      </c>
      <c r="G19" s="20">
        <v>7</v>
      </c>
      <c r="H19" s="40">
        <v>1129</v>
      </c>
      <c r="I19" s="41">
        <v>46</v>
      </c>
    </row>
    <row r="20" spans="1:9" ht="15.75" customHeight="1" x14ac:dyDescent="0.3">
      <c r="A20" s="42">
        <v>4</v>
      </c>
      <c r="B20" s="19" t="s">
        <v>717</v>
      </c>
      <c r="C20" s="19" t="s">
        <v>602</v>
      </c>
      <c r="D20" s="40">
        <v>91</v>
      </c>
      <c r="E20" s="40">
        <v>92</v>
      </c>
      <c r="F20" s="20">
        <v>183</v>
      </c>
      <c r="G20" s="20">
        <v>6</v>
      </c>
      <c r="H20" s="40">
        <v>1100</v>
      </c>
      <c r="I20" s="41">
        <v>36</v>
      </c>
    </row>
    <row r="21" spans="1:9" ht="15.75" customHeight="1" x14ac:dyDescent="0.3">
      <c r="A21" s="42">
        <v>6</v>
      </c>
      <c r="B21" s="19" t="s">
        <v>719</v>
      </c>
      <c r="C21" s="19" t="s">
        <v>720</v>
      </c>
      <c r="D21" s="40">
        <v>79</v>
      </c>
      <c r="E21" s="40">
        <v>91</v>
      </c>
      <c r="F21" s="20">
        <v>170</v>
      </c>
      <c r="G21" s="20">
        <v>1</v>
      </c>
      <c r="H21" s="40">
        <v>899</v>
      </c>
      <c r="I21" s="41">
        <v>24</v>
      </c>
    </row>
    <row r="22" spans="1:9" ht="15.75" customHeight="1" x14ac:dyDescent="0.3">
      <c r="A22" s="18">
        <v>1</v>
      </c>
      <c r="B22" s="19" t="s">
        <v>185</v>
      </c>
      <c r="C22" s="19" t="s">
        <v>92</v>
      </c>
      <c r="D22" s="20">
        <v>86</v>
      </c>
      <c r="E22" s="20">
        <v>89</v>
      </c>
      <c r="F22" s="20">
        <v>175</v>
      </c>
      <c r="G22" s="20">
        <v>4</v>
      </c>
      <c r="H22" s="23">
        <v>1080</v>
      </c>
      <c r="I22" s="24">
        <v>23</v>
      </c>
    </row>
    <row r="23" spans="1:9" ht="15.75" customHeight="1" x14ac:dyDescent="0.3">
      <c r="A23" s="18">
        <v>5</v>
      </c>
      <c r="B23" s="19" t="s">
        <v>460</v>
      </c>
      <c r="C23" s="19" t="s">
        <v>92</v>
      </c>
      <c r="D23" s="40">
        <v>86</v>
      </c>
      <c r="E23" s="40">
        <v>86</v>
      </c>
      <c r="F23" s="20">
        <v>172</v>
      </c>
      <c r="G23" s="20">
        <v>2</v>
      </c>
      <c r="H23" s="40">
        <v>1066</v>
      </c>
      <c r="I23" s="41">
        <v>19</v>
      </c>
    </row>
    <row r="24" spans="1:9" ht="15.75" customHeight="1" x14ac:dyDescent="0.3">
      <c r="A24" s="42">
        <v>2</v>
      </c>
      <c r="B24" s="19" t="s">
        <v>723</v>
      </c>
      <c r="C24" s="19" t="s">
        <v>720</v>
      </c>
      <c r="D24" s="40">
        <v>89</v>
      </c>
      <c r="E24" s="40">
        <v>90</v>
      </c>
      <c r="F24" s="20">
        <v>179</v>
      </c>
      <c r="G24" s="20">
        <v>5</v>
      </c>
      <c r="H24" s="40">
        <v>885</v>
      </c>
      <c r="I24" s="41">
        <v>17</v>
      </c>
    </row>
    <row r="25" spans="1:9" ht="15.75" customHeight="1" x14ac:dyDescent="0.3">
      <c r="A25" s="25">
        <v>9</v>
      </c>
      <c r="B25" s="26" t="s">
        <v>722</v>
      </c>
      <c r="C25" s="26" t="s">
        <v>602</v>
      </c>
      <c r="D25" s="44">
        <v>87</v>
      </c>
      <c r="E25" s="44">
        <v>88</v>
      </c>
      <c r="F25" s="27">
        <v>175</v>
      </c>
      <c r="G25" s="27">
        <v>4</v>
      </c>
      <c r="H25" s="44">
        <v>1047</v>
      </c>
      <c r="I25" s="45">
        <v>16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134" t="s">
        <v>726</v>
      </c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6" t="s">
        <v>233</v>
      </c>
      <c r="F29" s="36" t="s">
        <v>167</v>
      </c>
      <c r="H29" s="37"/>
      <c r="I29" s="37"/>
    </row>
    <row r="30" spans="1:9" ht="15.75" customHeight="1" x14ac:dyDescent="0.3">
      <c r="A30" s="37"/>
      <c r="B30" s="6" t="s">
        <v>168</v>
      </c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33FB13DA-AD55-4671-AFFF-A402F7CD20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E0A5-C8C1-4960-8BD6-B971B19D6D5F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731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521</v>
      </c>
      <c r="E3" s="9" t="s">
        <v>732</v>
      </c>
      <c r="F3" s="8"/>
      <c r="G3" s="8"/>
      <c r="H3" s="8"/>
      <c r="I3" s="8"/>
      <c r="J3" s="8"/>
      <c r="K3" s="7"/>
      <c r="L3" s="8" t="s">
        <v>6</v>
      </c>
      <c r="M3" s="6" t="s">
        <v>733</v>
      </c>
      <c r="O3" s="9" t="s">
        <v>576</v>
      </c>
      <c r="P3" s="8"/>
      <c r="Q3" s="8"/>
      <c r="R3" s="8"/>
      <c r="S3" s="8"/>
    </row>
    <row r="4" spans="1:1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  <c r="K4" s="80">
        <v>2</v>
      </c>
      <c r="L4" s="11" t="s">
        <v>9</v>
      </c>
      <c r="M4" s="81" t="s">
        <v>10</v>
      </c>
      <c r="N4" s="52"/>
      <c r="O4" s="83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469</v>
      </c>
      <c r="C5" s="15" t="s">
        <v>323</v>
      </c>
      <c r="D5" s="16">
        <v>98</v>
      </c>
      <c r="E5" s="16">
        <v>98</v>
      </c>
      <c r="F5" s="16">
        <f t="shared" ref="F5:F13" si="0">SUM(D5:E5)</f>
        <v>196</v>
      </c>
      <c r="G5" s="16">
        <v>8</v>
      </c>
      <c r="H5" s="16">
        <v>1175</v>
      </c>
      <c r="I5" s="17">
        <v>49</v>
      </c>
      <c r="K5" s="14">
        <v>3</v>
      </c>
      <c r="L5" s="15" t="s">
        <v>734</v>
      </c>
      <c r="M5" s="15" t="s">
        <v>474</v>
      </c>
      <c r="N5" s="16">
        <v>96</v>
      </c>
      <c r="O5" s="16">
        <v>97</v>
      </c>
      <c r="P5" s="16">
        <f t="shared" ref="P5:P13" si="1">SUM(N5:O5)</f>
        <v>193</v>
      </c>
      <c r="Q5" s="16">
        <v>9</v>
      </c>
      <c r="R5" s="16">
        <v>1157</v>
      </c>
      <c r="S5" s="17">
        <v>48</v>
      </c>
    </row>
    <row r="6" spans="1:19" ht="15.75" customHeight="1" x14ac:dyDescent="0.3">
      <c r="A6" s="18">
        <v>9</v>
      </c>
      <c r="B6" s="19" t="s">
        <v>689</v>
      </c>
      <c r="C6" s="19" t="s">
        <v>92</v>
      </c>
      <c r="D6" s="20">
        <v>96</v>
      </c>
      <c r="E6" s="20">
        <v>97</v>
      </c>
      <c r="F6" s="20">
        <f t="shared" si="0"/>
        <v>193</v>
      </c>
      <c r="G6" s="21">
        <v>6</v>
      </c>
      <c r="H6" s="20">
        <v>1174</v>
      </c>
      <c r="I6" s="22">
        <v>46</v>
      </c>
      <c r="K6" s="18">
        <v>6</v>
      </c>
      <c r="L6" s="19" t="s">
        <v>704</v>
      </c>
      <c r="M6" s="19" t="s">
        <v>602</v>
      </c>
      <c r="N6" s="20">
        <v>96</v>
      </c>
      <c r="O6" s="20">
        <v>97</v>
      </c>
      <c r="P6" s="20">
        <f t="shared" si="1"/>
        <v>193</v>
      </c>
      <c r="Q6" s="21">
        <v>9</v>
      </c>
      <c r="R6" s="20">
        <v>1146</v>
      </c>
      <c r="S6" s="22">
        <v>43</v>
      </c>
    </row>
    <row r="7" spans="1:19" ht="15.75" customHeight="1" x14ac:dyDescent="0.3">
      <c r="A7" s="18">
        <v>8</v>
      </c>
      <c r="B7" s="19" t="s">
        <v>691</v>
      </c>
      <c r="C7" s="19" t="s">
        <v>602</v>
      </c>
      <c r="D7" s="20">
        <v>98</v>
      </c>
      <c r="E7" s="20">
        <v>98</v>
      </c>
      <c r="F7" s="20">
        <f t="shared" si="0"/>
        <v>196</v>
      </c>
      <c r="G7" s="21">
        <v>8</v>
      </c>
      <c r="H7" s="20">
        <v>1169</v>
      </c>
      <c r="I7" s="22">
        <v>43</v>
      </c>
      <c r="J7" s="84"/>
      <c r="K7" s="18">
        <v>9</v>
      </c>
      <c r="L7" s="19" t="s">
        <v>581</v>
      </c>
      <c r="M7" s="19" t="s">
        <v>92</v>
      </c>
      <c r="N7" s="20">
        <v>89</v>
      </c>
      <c r="O7" s="20">
        <v>94</v>
      </c>
      <c r="P7" s="20">
        <f t="shared" si="1"/>
        <v>183</v>
      </c>
      <c r="Q7" s="21">
        <v>5</v>
      </c>
      <c r="R7" s="20">
        <v>1141</v>
      </c>
      <c r="S7" s="22">
        <v>42</v>
      </c>
    </row>
    <row r="8" spans="1:19" ht="15.75" customHeight="1" x14ac:dyDescent="0.3">
      <c r="A8" s="18">
        <v>2</v>
      </c>
      <c r="B8" s="19" t="s">
        <v>735</v>
      </c>
      <c r="C8" s="19" t="s">
        <v>710</v>
      </c>
      <c r="D8" s="20">
        <v>94</v>
      </c>
      <c r="E8" s="20">
        <v>98</v>
      </c>
      <c r="F8" s="20">
        <f t="shared" si="0"/>
        <v>192</v>
      </c>
      <c r="G8" s="21">
        <v>5</v>
      </c>
      <c r="H8" s="23">
        <v>1157</v>
      </c>
      <c r="I8" s="24">
        <v>34</v>
      </c>
      <c r="K8" s="18">
        <v>1</v>
      </c>
      <c r="L8" s="19" t="s">
        <v>736</v>
      </c>
      <c r="M8" s="19" t="s">
        <v>380</v>
      </c>
      <c r="N8" s="20">
        <v>85</v>
      </c>
      <c r="O8" s="20">
        <v>97</v>
      </c>
      <c r="P8" s="20">
        <f t="shared" si="1"/>
        <v>182</v>
      </c>
      <c r="Q8" s="21">
        <v>4</v>
      </c>
      <c r="R8" s="23">
        <v>1126</v>
      </c>
      <c r="S8" s="24">
        <v>35</v>
      </c>
    </row>
    <row r="9" spans="1:19" ht="15.75" customHeight="1" x14ac:dyDescent="0.3">
      <c r="A9" s="18">
        <v>6</v>
      </c>
      <c r="B9" s="19" t="s">
        <v>737</v>
      </c>
      <c r="C9" s="19" t="s">
        <v>323</v>
      </c>
      <c r="D9" s="20">
        <v>98</v>
      </c>
      <c r="E9" s="20">
        <v>99</v>
      </c>
      <c r="F9" s="20">
        <f t="shared" si="0"/>
        <v>197</v>
      </c>
      <c r="G9" s="21">
        <v>9</v>
      </c>
      <c r="H9" s="20">
        <v>1152</v>
      </c>
      <c r="I9" s="22">
        <v>34</v>
      </c>
      <c r="K9" s="18">
        <v>7</v>
      </c>
      <c r="L9" s="19" t="s">
        <v>738</v>
      </c>
      <c r="M9" s="19" t="s">
        <v>323</v>
      </c>
      <c r="N9" s="20">
        <v>94</v>
      </c>
      <c r="O9" s="20">
        <v>95</v>
      </c>
      <c r="P9" s="20">
        <f t="shared" si="1"/>
        <v>189</v>
      </c>
      <c r="Q9" s="21">
        <v>7</v>
      </c>
      <c r="R9" s="20">
        <v>1136</v>
      </c>
      <c r="S9" s="22">
        <v>32</v>
      </c>
    </row>
    <row r="10" spans="1:19" ht="15.75" customHeight="1" x14ac:dyDescent="0.3">
      <c r="A10" s="18">
        <v>3</v>
      </c>
      <c r="B10" s="19" t="s">
        <v>739</v>
      </c>
      <c r="C10" s="19" t="s">
        <v>380</v>
      </c>
      <c r="D10" s="20">
        <v>95</v>
      </c>
      <c r="E10" s="20">
        <v>95</v>
      </c>
      <c r="F10" s="20">
        <f t="shared" si="0"/>
        <v>190</v>
      </c>
      <c r="G10" s="21">
        <v>3</v>
      </c>
      <c r="H10" s="20">
        <v>1146</v>
      </c>
      <c r="I10" s="22">
        <v>29</v>
      </c>
      <c r="K10" s="18">
        <v>5</v>
      </c>
      <c r="L10" s="19" t="s">
        <v>740</v>
      </c>
      <c r="M10" s="19" t="s">
        <v>323</v>
      </c>
      <c r="N10" s="20">
        <v>93</v>
      </c>
      <c r="O10" s="20">
        <v>95</v>
      </c>
      <c r="P10" s="20">
        <f t="shared" si="1"/>
        <v>188</v>
      </c>
      <c r="Q10" s="21">
        <v>6</v>
      </c>
      <c r="R10" s="20">
        <v>1130</v>
      </c>
      <c r="S10" s="22">
        <v>32</v>
      </c>
    </row>
    <row r="11" spans="1:19" ht="15.75" customHeight="1" x14ac:dyDescent="0.3">
      <c r="A11" s="18">
        <v>1</v>
      </c>
      <c r="B11" s="19" t="s">
        <v>702</v>
      </c>
      <c r="C11" s="19" t="s">
        <v>703</v>
      </c>
      <c r="D11" s="20">
        <v>95</v>
      </c>
      <c r="E11" s="20">
        <v>95</v>
      </c>
      <c r="F11" s="20">
        <f t="shared" si="0"/>
        <v>190</v>
      </c>
      <c r="G11" s="21">
        <v>3</v>
      </c>
      <c r="H11" s="23">
        <v>1140</v>
      </c>
      <c r="I11" s="24">
        <v>23</v>
      </c>
      <c r="K11" s="18">
        <v>4</v>
      </c>
      <c r="L11" s="19" t="s">
        <v>559</v>
      </c>
      <c r="M11" s="19" t="s">
        <v>108</v>
      </c>
      <c r="N11" s="20">
        <v>86</v>
      </c>
      <c r="O11" s="20">
        <v>95</v>
      </c>
      <c r="P11" s="20">
        <f t="shared" si="1"/>
        <v>181</v>
      </c>
      <c r="Q11" s="21">
        <v>3</v>
      </c>
      <c r="R11" s="20">
        <v>1111</v>
      </c>
      <c r="S11" s="22">
        <v>25</v>
      </c>
    </row>
    <row r="12" spans="1:19" ht="15.75" customHeight="1" x14ac:dyDescent="0.3">
      <c r="A12" s="18">
        <v>4</v>
      </c>
      <c r="B12" s="19" t="s">
        <v>741</v>
      </c>
      <c r="C12" s="19" t="s">
        <v>61</v>
      </c>
      <c r="D12" s="20">
        <v>95</v>
      </c>
      <c r="E12" s="20">
        <v>96</v>
      </c>
      <c r="F12" s="20">
        <f t="shared" si="0"/>
        <v>191</v>
      </c>
      <c r="G12" s="21">
        <v>4</v>
      </c>
      <c r="H12" s="20">
        <v>1137</v>
      </c>
      <c r="I12" s="22">
        <v>17</v>
      </c>
      <c r="K12" s="18">
        <v>8</v>
      </c>
      <c r="L12" s="19" t="s">
        <v>470</v>
      </c>
      <c r="M12" s="19" t="s">
        <v>16</v>
      </c>
      <c r="N12" s="20">
        <v>89</v>
      </c>
      <c r="O12" s="20">
        <v>90</v>
      </c>
      <c r="P12" s="20">
        <f t="shared" si="1"/>
        <v>179</v>
      </c>
      <c r="Q12" s="21">
        <v>2</v>
      </c>
      <c r="R12" s="20">
        <v>1112</v>
      </c>
      <c r="S12" s="22">
        <v>20</v>
      </c>
    </row>
    <row r="13" spans="1:19" ht="15.75" customHeight="1" x14ac:dyDescent="0.3">
      <c r="A13" s="25">
        <v>5</v>
      </c>
      <c r="B13" s="26" t="s">
        <v>696</v>
      </c>
      <c r="C13" s="26" t="s">
        <v>92</v>
      </c>
      <c r="D13" s="27" t="s">
        <v>45</v>
      </c>
      <c r="E13" s="27"/>
      <c r="F13" s="27">
        <f t="shared" si="0"/>
        <v>0</v>
      </c>
      <c r="G13" s="28">
        <v>0</v>
      </c>
      <c r="H13" s="27">
        <v>91</v>
      </c>
      <c r="I13" s="29">
        <v>1</v>
      </c>
      <c r="K13" s="25">
        <v>2</v>
      </c>
      <c r="L13" s="26" t="s">
        <v>742</v>
      </c>
      <c r="M13" s="26" t="s">
        <v>387</v>
      </c>
      <c r="N13" s="27" t="s">
        <v>45</v>
      </c>
      <c r="O13" s="27"/>
      <c r="P13" s="27">
        <f t="shared" si="1"/>
        <v>0</v>
      </c>
      <c r="Q13" s="28">
        <v>0</v>
      </c>
      <c r="R13" s="27">
        <v>360</v>
      </c>
      <c r="S13" s="29">
        <v>2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743</v>
      </c>
      <c r="E15" s="9" t="s">
        <v>744</v>
      </c>
      <c r="F15" s="8"/>
      <c r="G15" s="8"/>
      <c r="H15" s="8"/>
      <c r="I15" s="8"/>
      <c r="K15" s="7"/>
      <c r="L15" s="8" t="s">
        <v>51</v>
      </c>
      <c r="M15" s="6" t="s">
        <v>745</v>
      </c>
      <c r="O15" s="9" t="s">
        <v>746</v>
      </c>
      <c r="P15" s="8"/>
      <c r="Q15" s="8"/>
      <c r="R15" s="8"/>
      <c r="S15" s="8"/>
    </row>
    <row r="16" spans="1:19" ht="15.75" customHeight="1" x14ac:dyDescent="0.3">
      <c r="A16" s="80">
        <v>2</v>
      </c>
      <c r="B16" s="11" t="s">
        <v>9</v>
      </c>
      <c r="C16" s="81" t="s">
        <v>10</v>
      </c>
      <c r="D16" s="52"/>
      <c r="E16" s="83"/>
      <c r="F16" s="12" t="s">
        <v>11</v>
      </c>
      <c r="G16" s="12" t="s">
        <v>12</v>
      </c>
      <c r="H16" s="12" t="s">
        <v>13</v>
      </c>
      <c r="I16" s="13" t="s">
        <v>14</v>
      </c>
      <c r="K16" s="80">
        <v>2</v>
      </c>
      <c r="L16" s="11" t="s">
        <v>9</v>
      </c>
      <c r="M16" s="81" t="s">
        <v>10</v>
      </c>
      <c r="N16" s="52"/>
      <c r="O16" s="83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747</v>
      </c>
      <c r="C17" s="15" t="s">
        <v>703</v>
      </c>
      <c r="D17" s="16">
        <v>93</v>
      </c>
      <c r="E17" s="16">
        <v>96</v>
      </c>
      <c r="F17" s="16">
        <f t="shared" ref="F17:F25" si="2">SUM(D17:E17)</f>
        <v>189</v>
      </c>
      <c r="G17" s="16">
        <v>7</v>
      </c>
      <c r="H17" s="16">
        <v>1132</v>
      </c>
      <c r="I17" s="17">
        <v>45</v>
      </c>
      <c r="K17" s="14">
        <v>3</v>
      </c>
      <c r="L17" s="15" t="s">
        <v>694</v>
      </c>
      <c r="M17" s="15" t="s">
        <v>602</v>
      </c>
      <c r="N17" s="16">
        <v>93</v>
      </c>
      <c r="O17" s="16">
        <v>95</v>
      </c>
      <c r="P17" s="16">
        <f t="shared" ref="P17:P25" si="3">SUM(N17:O17)</f>
        <v>188</v>
      </c>
      <c r="Q17" s="16">
        <v>9</v>
      </c>
      <c r="R17" s="16">
        <v>1123</v>
      </c>
      <c r="S17" s="17">
        <v>44</v>
      </c>
    </row>
    <row r="18" spans="1:19" ht="15.75" customHeight="1" x14ac:dyDescent="0.3">
      <c r="A18" s="18">
        <v>4</v>
      </c>
      <c r="B18" s="19" t="s">
        <v>587</v>
      </c>
      <c r="C18" s="19" t="s">
        <v>30</v>
      </c>
      <c r="D18" s="20">
        <v>91</v>
      </c>
      <c r="E18" s="20">
        <v>92</v>
      </c>
      <c r="F18" s="20">
        <f t="shared" si="2"/>
        <v>183</v>
      </c>
      <c r="G18" s="21">
        <v>4</v>
      </c>
      <c r="H18" s="20">
        <v>1124</v>
      </c>
      <c r="I18" s="22">
        <v>45</v>
      </c>
      <c r="K18" s="18">
        <v>8</v>
      </c>
      <c r="L18" s="19" t="s">
        <v>528</v>
      </c>
      <c r="M18" s="19" t="s">
        <v>323</v>
      </c>
      <c r="N18" s="20">
        <v>88</v>
      </c>
      <c r="O18" s="20">
        <v>95</v>
      </c>
      <c r="P18" s="20">
        <f t="shared" si="3"/>
        <v>183</v>
      </c>
      <c r="Q18" s="21">
        <v>6</v>
      </c>
      <c r="R18" s="20">
        <v>1120</v>
      </c>
      <c r="S18" s="22">
        <v>44</v>
      </c>
    </row>
    <row r="19" spans="1:19" ht="15.75" customHeight="1" x14ac:dyDescent="0.3">
      <c r="A19" s="18">
        <v>9</v>
      </c>
      <c r="B19" s="19" t="s">
        <v>748</v>
      </c>
      <c r="C19" s="19" t="s">
        <v>710</v>
      </c>
      <c r="D19" s="20">
        <v>93</v>
      </c>
      <c r="E19" s="20">
        <v>97</v>
      </c>
      <c r="F19" s="20">
        <f t="shared" si="2"/>
        <v>190</v>
      </c>
      <c r="G19" s="21">
        <v>9</v>
      </c>
      <c r="H19" s="20">
        <v>1112</v>
      </c>
      <c r="I19" s="22">
        <v>41</v>
      </c>
      <c r="K19" s="18">
        <v>2</v>
      </c>
      <c r="L19" s="19" t="s">
        <v>749</v>
      </c>
      <c r="M19" s="19" t="s">
        <v>61</v>
      </c>
      <c r="N19" s="20">
        <v>91</v>
      </c>
      <c r="O19" s="20">
        <v>93</v>
      </c>
      <c r="P19" s="20">
        <f t="shared" si="3"/>
        <v>184</v>
      </c>
      <c r="Q19" s="21">
        <v>7</v>
      </c>
      <c r="R19" s="20">
        <v>1117</v>
      </c>
      <c r="S19" s="22">
        <v>41</v>
      </c>
    </row>
    <row r="20" spans="1:19" ht="15.75" customHeight="1" x14ac:dyDescent="0.3">
      <c r="A20" s="18">
        <v>6</v>
      </c>
      <c r="B20" s="19" t="s">
        <v>750</v>
      </c>
      <c r="C20" s="19" t="s">
        <v>751</v>
      </c>
      <c r="D20" s="20">
        <v>93</v>
      </c>
      <c r="E20" s="20">
        <v>93</v>
      </c>
      <c r="F20" s="20">
        <f t="shared" si="2"/>
        <v>186</v>
      </c>
      <c r="G20" s="21">
        <v>6</v>
      </c>
      <c r="H20" s="20">
        <v>1115</v>
      </c>
      <c r="I20" s="22">
        <v>40</v>
      </c>
      <c r="K20" s="18">
        <v>1</v>
      </c>
      <c r="L20" s="19" t="s">
        <v>752</v>
      </c>
      <c r="M20" s="19" t="s">
        <v>79</v>
      </c>
      <c r="N20" s="20">
        <v>92</v>
      </c>
      <c r="O20" s="20">
        <v>95</v>
      </c>
      <c r="P20" s="20">
        <f t="shared" si="3"/>
        <v>187</v>
      </c>
      <c r="Q20" s="21">
        <v>8</v>
      </c>
      <c r="R20" s="23">
        <v>1109</v>
      </c>
      <c r="S20" s="24">
        <v>40</v>
      </c>
    </row>
    <row r="21" spans="1:19" ht="15.75" customHeight="1" x14ac:dyDescent="0.3">
      <c r="A21" s="18">
        <v>8</v>
      </c>
      <c r="B21" s="19" t="s">
        <v>753</v>
      </c>
      <c r="C21" s="19" t="s">
        <v>92</v>
      </c>
      <c r="D21" s="20">
        <v>94</v>
      </c>
      <c r="E21" s="20">
        <v>96</v>
      </c>
      <c r="F21" s="20">
        <f t="shared" si="2"/>
        <v>190</v>
      </c>
      <c r="G21" s="21">
        <v>9</v>
      </c>
      <c r="H21" s="20">
        <v>1111</v>
      </c>
      <c r="I21" s="22">
        <v>39</v>
      </c>
      <c r="K21" s="18">
        <v>5</v>
      </c>
      <c r="L21" s="19" t="s">
        <v>754</v>
      </c>
      <c r="M21" s="19" t="s">
        <v>478</v>
      </c>
      <c r="N21" s="20">
        <v>85</v>
      </c>
      <c r="O21" s="20">
        <v>95</v>
      </c>
      <c r="P21" s="20">
        <f t="shared" si="3"/>
        <v>180</v>
      </c>
      <c r="Q21" s="21">
        <v>5</v>
      </c>
      <c r="R21" s="20">
        <v>1096</v>
      </c>
      <c r="S21" s="22">
        <v>30</v>
      </c>
    </row>
    <row r="22" spans="1:19" ht="15.75" customHeight="1" x14ac:dyDescent="0.3">
      <c r="A22" s="18">
        <v>7</v>
      </c>
      <c r="B22" s="19" t="s">
        <v>712</v>
      </c>
      <c r="C22" s="19" t="s">
        <v>602</v>
      </c>
      <c r="D22" s="20">
        <v>91</v>
      </c>
      <c r="E22" s="20">
        <v>93</v>
      </c>
      <c r="F22" s="20">
        <f t="shared" si="2"/>
        <v>184</v>
      </c>
      <c r="G22" s="21">
        <v>5</v>
      </c>
      <c r="H22" s="20">
        <v>1039</v>
      </c>
      <c r="I22" s="22">
        <v>21</v>
      </c>
      <c r="K22" s="18">
        <v>6</v>
      </c>
      <c r="L22" s="19" t="s">
        <v>560</v>
      </c>
      <c r="M22" s="19" t="s">
        <v>30</v>
      </c>
      <c r="N22" s="20">
        <v>89</v>
      </c>
      <c r="O22" s="20">
        <v>91</v>
      </c>
      <c r="P22" s="20">
        <f t="shared" si="3"/>
        <v>180</v>
      </c>
      <c r="Q22" s="21">
        <v>5</v>
      </c>
      <c r="R22" s="20">
        <v>1093</v>
      </c>
      <c r="S22" s="22">
        <v>30</v>
      </c>
    </row>
    <row r="23" spans="1:19" ht="15.75" customHeight="1" x14ac:dyDescent="0.3">
      <c r="A23" s="18">
        <v>5</v>
      </c>
      <c r="B23" s="19" t="s">
        <v>755</v>
      </c>
      <c r="C23" s="19" t="s">
        <v>710</v>
      </c>
      <c r="D23" s="20">
        <v>81</v>
      </c>
      <c r="E23" s="20">
        <v>86</v>
      </c>
      <c r="F23" s="20">
        <f t="shared" si="2"/>
        <v>167</v>
      </c>
      <c r="G23" s="21">
        <v>3</v>
      </c>
      <c r="H23" s="20">
        <v>1032</v>
      </c>
      <c r="I23" s="22">
        <v>18</v>
      </c>
      <c r="K23" s="18">
        <v>9</v>
      </c>
      <c r="L23" s="32" t="s">
        <v>756</v>
      </c>
      <c r="M23" s="19" t="s">
        <v>710</v>
      </c>
      <c r="N23" s="20">
        <v>84</v>
      </c>
      <c r="O23" s="20">
        <v>94</v>
      </c>
      <c r="P23" s="20">
        <f t="shared" si="3"/>
        <v>178</v>
      </c>
      <c r="Q23" s="21">
        <v>3</v>
      </c>
      <c r="R23" s="20">
        <v>1092</v>
      </c>
      <c r="S23" s="22">
        <v>28</v>
      </c>
    </row>
    <row r="24" spans="1:19" ht="15.75" customHeight="1" x14ac:dyDescent="0.3">
      <c r="A24" s="18">
        <v>1</v>
      </c>
      <c r="B24" s="19" t="s">
        <v>757</v>
      </c>
      <c r="C24" s="19" t="s">
        <v>30</v>
      </c>
      <c r="D24" s="20" t="s">
        <v>45</v>
      </c>
      <c r="E24" s="20"/>
      <c r="F24" s="20">
        <f t="shared" si="2"/>
        <v>0</v>
      </c>
      <c r="G24" s="21">
        <v>0</v>
      </c>
      <c r="H24" s="23">
        <v>712</v>
      </c>
      <c r="I24" s="24">
        <v>17</v>
      </c>
      <c r="K24" s="18">
        <v>7</v>
      </c>
      <c r="L24" s="19" t="s">
        <v>758</v>
      </c>
      <c r="M24" s="19" t="s">
        <v>387</v>
      </c>
      <c r="N24" s="135">
        <v>75</v>
      </c>
      <c r="O24" s="20">
        <v>84</v>
      </c>
      <c r="P24" s="20">
        <f t="shared" si="3"/>
        <v>159</v>
      </c>
      <c r="Q24" s="21">
        <v>2</v>
      </c>
      <c r="R24" s="20">
        <v>1040</v>
      </c>
      <c r="S24" s="22">
        <v>16</v>
      </c>
    </row>
    <row r="25" spans="1:19" ht="15.75" customHeight="1" x14ac:dyDescent="0.3">
      <c r="A25" s="25">
        <v>2</v>
      </c>
      <c r="B25" s="26" t="s">
        <v>759</v>
      </c>
      <c r="C25" s="26" t="s">
        <v>387</v>
      </c>
      <c r="D25" s="27" t="s">
        <v>45</v>
      </c>
      <c r="E25" s="27"/>
      <c r="F25" s="27">
        <f t="shared" si="2"/>
        <v>0</v>
      </c>
      <c r="G25" s="28">
        <v>0</v>
      </c>
      <c r="H25" s="27">
        <v>355</v>
      </c>
      <c r="I25" s="29">
        <v>5</v>
      </c>
      <c r="K25" s="25">
        <v>4</v>
      </c>
      <c r="L25" s="26" t="s">
        <v>760</v>
      </c>
      <c r="M25" s="26" t="s">
        <v>710</v>
      </c>
      <c r="N25" s="27" t="s">
        <v>45</v>
      </c>
      <c r="O25" s="27"/>
      <c r="P25" s="27">
        <f t="shared" si="3"/>
        <v>0</v>
      </c>
      <c r="Q25" s="28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761</v>
      </c>
      <c r="E27" s="9" t="s">
        <v>762</v>
      </c>
      <c r="F27" s="8"/>
      <c r="G27" s="8"/>
      <c r="H27" s="8"/>
      <c r="I27" s="8"/>
      <c r="K27" s="7"/>
      <c r="L27" s="8" t="s">
        <v>86</v>
      </c>
      <c r="M27" s="6" t="s">
        <v>763</v>
      </c>
      <c r="O27" s="9" t="s">
        <v>730</v>
      </c>
      <c r="P27" s="8"/>
      <c r="Q27" s="8"/>
      <c r="R27" s="8"/>
      <c r="S27" s="8"/>
    </row>
    <row r="28" spans="1:19" ht="15.75" customHeight="1" x14ac:dyDescent="0.3">
      <c r="A28" s="80">
        <v>2</v>
      </c>
      <c r="B28" s="11" t="s">
        <v>9</v>
      </c>
      <c r="C28" s="81" t="s">
        <v>10</v>
      </c>
      <c r="D28" s="52"/>
      <c r="E28" s="83"/>
      <c r="F28" s="12" t="s">
        <v>11</v>
      </c>
      <c r="G28" s="12" t="s">
        <v>12</v>
      </c>
      <c r="H28" s="12" t="s">
        <v>13</v>
      </c>
      <c r="I28" s="13" t="s">
        <v>14</v>
      </c>
      <c r="K28" s="80">
        <v>2</v>
      </c>
      <c r="L28" s="11" t="s">
        <v>9</v>
      </c>
      <c r="M28" s="81" t="s">
        <v>10</v>
      </c>
      <c r="N28" s="52"/>
      <c r="O28" s="83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764</v>
      </c>
      <c r="C29" s="15" t="s">
        <v>703</v>
      </c>
      <c r="D29" s="16">
        <v>92</v>
      </c>
      <c r="E29" s="16">
        <v>95</v>
      </c>
      <c r="F29" s="16">
        <f t="shared" ref="F29:F36" si="4">SUM(D29:E29)</f>
        <v>187</v>
      </c>
      <c r="G29" s="16">
        <v>8</v>
      </c>
      <c r="H29" s="16">
        <v>1110</v>
      </c>
      <c r="I29" s="17">
        <v>46</v>
      </c>
      <c r="K29" s="14">
        <v>3</v>
      </c>
      <c r="L29" s="15" t="s">
        <v>765</v>
      </c>
      <c r="M29" s="15" t="s">
        <v>380</v>
      </c>
      <c r="N29" s="16">
        <v>95</v>
      </c>
      <c r="O29" s="16">
        <v>96</v>
      </c>
      <c r="P29" s="16">
        <f t="shared" ref="P29:P36" si="5">SUM(N29:O29)</f>
        <v>191</v>
      </c>
      <c r="Q29" s="16">
        <v>8</v>
      </c>
      <c r="R29" s="16">
        <v>1153</v>
      </c>
      <c r="S29" s="17">
        <v>48</v>
      </c>
    </row>
    <row r="30" spans="1:19" ht="15.75" customHeight="1" x14ac:dyDescent="0.3">
      <c r="A30" s="18">
        <v>3</v>
      </c>
      <c r="B30" s="19" t="s">
        <v>185</v>
      </c>
      <c r="C30" s="19" t="s">
        <v>92</v>
      </c>
      <c r="D30" s="20">
        <v>89</v>
      </c>
      <c r="E30" s="20">
        <v>90</v>
      </c>
      <c r="F30" s="20">
        <f t="shared" si="4"/>
        <v>179</v>
      </c>
      <c r="G30" s="21">
        <v>6</v>
      </c>
      <c r="H30" s="20">
        <v>1076</v>
      </c>
      <c r="I30" s="22">
        <v>36</v>
      </c>
      <c r="K30" s="18">
        <v>5</v>
      </c>
      <c r="L30" s="19" t="s">
        <v>766</v>
      </c>
      <c r="M30" s="19" t="s">
        <v>323</v>
      </c>
      <c r="N30" s="20">
        <v>93</v>
      </c>
      <c r="O30" s="20">
        <v>94</v>
      </c>
      <c r="P30" s="20">
        <f t="shared" si="5"/>
        <v>187</v>
      </c>
      <c r="Q30" s="21">
        <v>7</v>
      </c>
      <c r="R30" s="20">
        <v>1098</v>
      </c>
      <c r="S30" s="22">
        <v>36</v>
      </c>
    </row>
    <row r="31" spans="1:19" ht="15.75" customHeight="1" x14ac:dyDescent="0.3">
      <c r="A31" s="18">
        <v>2</v>
      </c>
      <c r="B31" s="19" t="s">
        <v>326</v>
      </c>
      <c r="C31" s="19" t="s">
        <v>108</v>
      </c>
      <c r="D31" s="20">
        <v>82</v>
      </c>
      <c r="E31" s="20">
        <v>94</v>
      </c>
      <c r="F31" s="20">
        <f t="shared" si="4"/>
        <v>176</v>
      </c>
      <c r="G31" s="21">
        <v>5</v>
      </c>
      <c r="H31" s="20">
        <v>1065</v>
      </c>
      <c r="I31" s="22">
        <v>36</v>
      </c>
      <c r="K31" s="18">
        <v>6</v>
      </c>
      <c r="L31" s="19" t="s">
        <v>767</v>
      </c>
      <c r="M31" s="19" t="s">
        <v>343</v>
      </c>
      <c r="N31" s="20">
        <v>83</v>
      </c>
      <c r="O31" s="20">
        <v>87</v>
      </c>
      <c r="P31" s="20">
        <f t="shared" si="5"/>
        <v>170</v>
      </c>
      <c r="Q31" s="21">
        <v>3</v>
      </c>
      <c r="R31" s="20">
        <v>1052</v>
      </c>
      <c r="S31" s="22">
        <v>26</v>
      </c>
    </row>
    <row r="32" spans="1:19" ht="15.75" customHeight="1" x14ac:dyDescent="0.3">
      <c r="A32" s="18">
        <v>5</v>
      </c>
      <c r="B32" s="19" t="s">
        <v>768</v>
      </c>
      <c r="C32" s="19" t="s">
        <v>30</v>
      </c>
      <c r="D32" s="20">
        <v>91</v>
      </c>
      <c r="E32" s="20">
        <v>94</v>
      </c>
      <c r="F32" s="20">
        <f t="shared" si="4"/>
        <v>185</v>
      </c>
      <c r="G32" s="21">
        <v>7</v>
      </c>
      <c r="H32" s="20">
        <v>1061</v>
      </c>
      <c r="I32" s="22">
        <v>31</v>
      </c>
      <c r="K32" s="18">
        <v>7</v>
      </c>
      <c r="L32" s="19" t="s">
        <v>509</v>
      </c>
      <c r="M32" s="19" t="s">
        <v>387</v>
      </c>
      <c r="N32" s="20">
        <v>90</v>
      </c>
      <c r="O32" s="20">
        <v>91</v>
      </c>
      <c r="P32" s="20">
        <f t="shared" si="5"/>
        <v>181</v>
      </c>
      <c r="Q32" s="21">
        <v>5</v>
      </c>
      <c r="R32" s="20">
        <v>1063</v>
      </c>
      <c r="S32" s="22">
        <v>25</v>
      </c>
    </row>
    <row r="33" spans="1:19" ht="15.75" customHeight="1" x14ac:dyDescent="0.3">
      <c r="A33" s="18">
        <v>1</v>
      </c>
      <c r="B33" s="32" t="s">
        <v>552</v>
      </c>
      <c r="C33" s="19" t="s">
        <v>387</v>
      </c>
      <c r="D33" s="20">
        <v>81</v>
      </c>
      <c r="E33" s="20">
        <v>90</v>
      </c>
      <c r="F33" s="20">
        <f t="shared" si="4"/>
        <v>171</v>
      </c>
      <c r="G33" s="21">
        <v>3</v>
      </c>
      <c r="H33" s="23">
        <v>1042</v>
      </c>
      <c r="I33" s="24">
        <v>25</v>
      </c>
      <c r="K33" s="18">
        <v>1</v>
      </c>
      <c r="L33" s="19" t="s">
        <v>769</v>
      </c>
      <c r="M33" s="19" t="s">
        <v>380</v>
      </c>
      <c r="N33" s="20">
        <v>89</v>
      </c>
      <c r="O33" s="20">
        <v>94</v>
      </c>
      <c r="P33" s="20">
        <f t="shared" si="5"/>
        <v>183</v>
      </c>
      <c r="Q33" s="21">
        <v>6</v>
      </c>
      <c r="R33" s="23">
        <v>1056</v>
      </c>
      <c r="S33" s="24">
        <v>25</v>
      </c>
    </row>
    <row r="34" spans="1:19" ht="15.75" customHeight="1" x14ac:dyDescent="0.3">
      <c r="A34" s="18">
        <v>8</v>
      </c>
      <c r="B34" s="19" t="s">
        <v>770</v>
      </c>
      <c r="C34" s="19" t="s">
        <v>343</v>
      </c>
      <c r="D34" s="20">
        <v>86</v>
      </c>
      <c r="E34" s="20">
        <v>87</v>
      </c>
      <c r="F34" s="20">
        <f t="shared" si="4"/>
        <v>173</v>
      </c>
      <c r="G34" s="21">
        <v>4</v>
      </c>
      <c r="H34" s="20">
        <v>1033</v>
      </c>
      <c r="I34" s="22">
        <v>25</v>
      </c>
      <c r="K34" s="18">
        <v>8</v>
      </c>
      <c r="L34" s="19" t="s">
        <v>383</v>
      </c>
      <c r="M34" s="19" t="s">
        <v>160</v>
      </c>
      <c r="N34" s="20" t="s">
        <v>45</v>
      </c>
      <c r="O34" s="20"/>
      <c r="P34" s="20">
        <f t="shared" si="5"/>
        <v>0</v>
      </c>
      <c r="Q34" s="21">
        <v>0</v>
      </c>
      <c r="R34" s="20">
        <v>739</v>
      </c>
      <c r="S34" s="22">
        <v>25</v>
      </c>
    </row>
    <row r="35" spans="1:19" ht="15.75" customHeight="1" x14ac:dyDescent="0.3">
      <c r="A35" s="18">
        <v>4</v>
      </c>
      <c r="B35" s="19" t="s">
        <v>771</v>
      </c>
      <c r="C35" s="19" t="s">
        <v>343</v>
      </c>
      <c r="D35" s="20">
        <v>77</v>
      </c>
      <c r="E35" s="20">
        <v>80</v>
      </c>
      <c r="F35" s="20">
        <f t="shared" si="4"/>
        <v>157</v>
      </c>
      <c r="G35" s="21">
        <v>2</v>
      </c>
      <c r="H35" s="20">
        <v>968</v>
      </c>
      <c r="I35" s="22">
        <v>11</v>
      </c>
      <c r="K35" s="18">
        <v>2</v>
      </c>
      <c r="L35" s="19" t="s">
        <v>772</v>
      </c>
      <c r="M35" s="19" t="s">
        <v>323</v>
      </c>
      <c r="N35" s="20">
        <v>86</v>
      </c>
      <c r="O35" s="20">
        <v>86</v>
      </c>
      <c r="P35" s="20">
        <f t="shared" si="5"/>
        <v>172</v>
      </c>
      <c r="Q35" s="21">
        <v>4</v>
      </c>
      <c r="R35" s="20">
        <v>1042</v>
      </c>
      <c r="S35" s="22">
        <v>22</v>
      </c>
    </row>
    <row r="36" spans="1:19" ht="15.75" customHeight="1" x14ac:dyDescent="0.3">
      <c r="A36" s="25">
        <v>7</v>
      </c>
      <c r="B36" s="26" t="s">
        <v>773</v>
      </c>
      <c r="C36" s="26" t="s">
        <v>380</v>
      </c>
      <c r="D36" s="27" t="s">
        <v>45</v>
      </c>
      <c r="E36" s="27"/>
      <c r="F36" s="27">
        <f t="shared" si="4"/>
        <v>0</v>
      </c>
      <c r="G36" s="28">
        <v>0</v>
      </c>
      <c r="H36" s="27">
        <v>800</v>
      </c>
      <c r="I36" s="29">
        <v>8</v>
      </c>
      <c r="K36" s="25">
        <v>4</v>
      </c>
      <c r="L36" s="26" t="s">
        <v>541</v>
      </c>
      <c r="M36" s="26" t="s">
        <v>542</v>
      </c>
      <c r="N36" s="27" t="s">
        <v>45</v>
      </c>
      <c r="O36" s="27"/>
      <c r="P36" s="27">
        <f t="shared" si="5"/>
        <v>0</v>
      </c>
      <c r="Q36" s="28">
        <v>0</v>
      </c>
      <c r="R36" s="27">
        <v>121</v>
      </c>
      <c r="S36" s="29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774</v>
      </c>
      <c r="E38" s="9" t="s">
        <v>775</v>
      </c>
      <c r="F38" s="8"/>
      <c r="G38" s="8"/>
      <c r="H38" s="8"/>
      <c r="I38" s="8"/>
      <c r="K38" s="7"/>
      <c r="L38" s="8" t="s">
        <v>118</v>
      </c>
      <c r="M38" s="6" t="s">
        <v>776</v>
      </c>
      <c r="O38" s="9" t="s">
        <v>777</v>
      </c>
      <c r="P38" s="8"/>
      <c r="Q38" s="8"/>
      <c r="R38" s="8"/>
      <c r="S38" s="8"/>
    </row>
    <row r="39" spans="1:19" ht="15.75" customHeight="1" x14ac:dyDescent="0.3">
      <c r="A39" s="80">
        <v>2</v>
      </c>
      <c r="B39" s="11" t="s">
        <v>9</v>
      </c>
      <c r="C39" s="81" t="s">
        <v>10</v>
      </c>
      <c r="D39" s="52"/>
      <c r="E39" s="83"/>
      <c r="F39" s="12" t="s">
        <v>11</v>
      </c>
      <c r="G39" s="12" t="s">
        <v>12</v>
      </c>
      <c r="H39" s="12" t="s">
        <v>13</v>
      </c>
      <c r="I39" s="13" t="s">
        <v>14</v>
      </c>
      <c r="K39" s="80">
        <v>2</v>
      </c>
      <c r="L39" s="11" t="s">
        <v>9</v>
      </c>
      <c r="M39" s="81" t="s">
        <v>10</v>
      </c>
      <c r="N39" s="52"/>
      <c r="O39" s="83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711</v>
      </c>
      <c r="C40" s="15" t="s">
        <v>380</v>
      </c>
      <c r="D40" s="16">
        <v>84</v>
      </c>
      <c r="E40" s="16">
        <v>87</v>
      </c>
      <c r="F40" s="16">
        <f t="shared" ref="F40:F47" si="6">SUM(D40:E40)</f>
        <v>171</v>
      </c>
      <c r="G40" s="16">
        <v>8</v>
      </c>
      <c r="H40" s="16">
        <v>1054</v>
      </c>
      <c r="I40" s="17">
        <v>39</v>
      </c>
      <c r="K40" s="14">
        <v>4</v>
      </c>
      <c r="L40" s="15" t="s">
        <v>778</v>
      </c>
      <c r="M40" s="15" t="s">
        <v>61</v>
      </c>
      <c r="N40" s="16">
        <v>91</v>
      </c>
      <c r="O40" s="16">
        <v>91</v>
      </c>
      <c r="P40" s="16">
        <f t="shared" ref="P40:P47" si="7">SUM(N40:O40)</f>
        <v>182</v>
      </c>
      <c r="Q40" s="16">
        <v>8</v>
      </c>
      <c r="R40" s="16">
        <v>1068</v>
      </c>
      <c r="S40" s="17">
        <v>44</v>
      </c>
    </row>
    <row r="41" spans="1:19" ht="15.75" customHeight="1" x14ac:dyDescent="0.3">
      <c r="A41" s="18">
        <v>1</v>
      </c>
      <c r="B41" s="19" t="s">
        <v>578</v>
      </c>
      <c r="C41" s="19" t="s">
        <v>542</v>
      </c>
      <c r="D41" s="20">
        <v>82</v>
      </c>
      <c r="E41" s="20">
        <v>88</v>
      </c>
      <c r="F41" s="20">
        <f t="shared" si="6"/>
        <v>170</v>
      </c>
      <c r="G41" s="21">
        <v>5</v>
      </c>
      <c r="H41" s="23">
        <v>1057</v>
      </c>
      <c r="I41" s="24">
        <v>35</v>
      </c>
      <c r="K41" s="18">
        <v>3</v>
      </c>
      <c r="L41" s="19" t="s">
        <v>779</v>
      </c>
      <c r="M41" s="19" t="s">
        <v>474</v>
      </c>
      <c r="N41" s="20">
        <v>78</v>
      </c>
      <c r="O41" s="20">
        <v>78</v>
      </c>
      <c r="P41" s="20">
        <f t="shared" si="7"/>
        <v>156</v>
      </c>
      <c r="Q41" s="21">
        <v>2</v>
      </c>
      <c r="R41" s="20">
        <v>1056</v>
      </c>
      <c r="S41" s="22">
        <v>39</v>
      </c>
    </row>
    <row r="42" spans="1:19" ht="15.75" customHeight="1" x14ac:dyDescent="0.3">
      <c r="A42" s="18">
        <v>4</v>
      </c>
      <c r="B42" s="19" t="s">
        <v>460</v>
      </c>
      <c r="C42" s="19" t="s">
        <v>92</v>
      </c>
      <c r="D42" s="20">
        <v>82</v>
      </c>
      <c r="E42" s="20">
        <v>88</v>
      </c>
      <c r="F42" s="20">
        <f t="shared" si="6"/>
        <v>170</v>
      </c>
      <c r="G42" s="21">
        <v>5</v>
      </c>
      <c r="H42" s="20">
        <v>1049</v>
      </c>
      <c r="I42" s="22">
        <v>33</v>
      </c>
      <c r="K42" s="18">
        <v>5</v>
      </c>
      <c r="L42" s="19" t="s">
        <v>780</v>
      </c>
      <c r="M42" s="19" t="s">
        <v>710</v>
      </c>
      <c r="N42" s="20">
        <v>84</v>
      </c>
      <c r="O42" s="20">
        <v>86</v>
      </c>
      <c r="P42" s="20">
        <f t="shared" si="7"/>
        <v>170</v>
      </c>
      <c r="Q42" s="21">
        <v>7</v>
      </c>
      <c r="R42" s="20">
        <v>1026</v>
      </c>
      <c r="S42" s="22">
        <v>35</v>
      </c>
    </row>
    <row r="43" spans="1:19" ht="15.75" customHeight="1" x14ac:dyDescent="0.3">
      <c r="A43" s="18">
        <v>3</v>
      </c>
      <c r="B43" s="19" t="s">
        <v>709</v>
      </c>
      <c r="C43" s="19" t="s">
        <v>710</v>
      </c>
      <c r="D43" s="20">
        <v>84</v>
      </c>
      <c r="E43" s="20">
        <v>87</v>
      </c>
      <c r="F43" s="20">
        <f t="shared" si="6"/>
        <v>171</v>
      </c>
      <c r="G43" s="21">
        <v>8</v>
      </c>
      <c r="H43" s="20">
        <v>1042</v>
      </c>
      <c r="I43" s="22">
        <v>33</v>
      </c>
      <c r="K43" s="18">
        <v>1</v>
      </c>
      <c r="L43" s="19" t="s">
        <v>781</v>
      </c>
      <c r="M43" s="19" t="s">
        <v>108</v>
      </c>
      <c r="N43" s="20">
        <v>82</v>
      </c>
      <c r="O43" s="20">
        <v>84</v>
      </c>
      <c r="P43" s="20">
        <f t="shared" si="7"/>
        <v>166</v>
      </c>
      <c r="Q43" s="21">
        <v>5</v>
      </c>
      <c r="R43" s="23">
        <v>1015</v>
      </c>
      <c r="S43" s="24">
        <v>31</v>
      </c>
    </row>
    <row r="44" spans="1:19" ht="15.75" customHeight="1" x14ac:dyDescent="0.3">
      <c r="A44" s="18">
        <v>2</v>
      </c>
      <c r="B44" s="19" t="s">
        <v>782</v>
      </c>
      <c r="C44" s="19" t="s">
        <v>343</v>
      </c>
      <c r="D44" s="20">
        <v>85</v>
      </c>
      <c r="E44" s="20">
        <v>86</v>
      </c>
      <c r="F44" s="20">
        <f t="shared" si="6"/>
        <v>171</v>
      </c>
      <c r="G44" s="21">
        <v>8</v>
      </c>
      <c r="H44" s="20">
        <v>1009</v>
      </c>
      <c r="I44" s="22">
        <v>28</v>
      </c>
      <c r="K44" s="18">
        <v>8</v>
      </c>
      <c r="L44" s="19" t="s">
        <v>549</v>
      </c>
      <c r="M44" s="19" t="s">
        <v>542</v>
      </c>
      <c r="N44" s="20">
        <v>80</v>
      </c>
      <c r="O44" s="20">
        <v>84</v>
      </c>
      <c r="P44" s="20">
        <f t="shared" si="7"/>
        <v>164</v>
      </c>
      <c r="Q44" s="21">
        <v>4</v>
      </c>
      <c r="R44" s="20">
        <v>982</v>
      </c>
      <c r="S44" s="22">
        <v>25</v>
      </c>
    </row>
    <row r="45" spans="1:19" ht="15.75" customHeight="1" x14ac:dyDescent="0.3">
      <c r="A45" s="18">
        <v>5</v>
      </c>
      <c r="B45" s="19" t="s">
        <v>719</v>
      </c>
      <c r="C45" s="19" t="s">
        <v>720</v>
      </c>
      <c r="D45" s="20">
        <v>78</v>
      </c>
      <c r="E45" s="20">
        <v>78</v>
      </c>
      <c r="F45" s="20">
        <f t="shared" si="6"/>
        <v>156</v>
      </c>
      <c r="G45" s="21">
        <v>2</v>
      </c>
      <c r="H45" s="20">
        <v>865</v>
      </c>
      <c r="I45" s="22">
        <v>25</v>
      </c>
      <c r="K45" s="18">
        <v>7</v>
      </c>
      <c r="L45" s="19" t="s">
        <v>783</v>
      </c>
      <c r="M45" s="19" t="s">
        <v>61</v>
      </c>
      <c r="N45" s="20">
        <v>83</v>
      </c>
      <c r="O45" s="20">
        <v>87</v>
      </c>
      <c r="P45" s="20">
        <f t="shared" si="7"/>
        <v>170</v>
      </c>
      <c r="Q45" s="21">
        <v>7</v>
      </c>
      <c r="R45" s="20">
        <v>944</v>
      </c>
      <c r="S45" s="22">
        <v>25</v>
      </c>
    </row>
    <row r="46" spans="1:19" ht="15.75" customHeight="1" x14ac:dyDescent="0.3">
      <c r="A46" s="18">
        <v>8</v>
      </c>
      <c r="B46" s="19" t="s">
        <v>706</v>
      </c>
      <c r="C46" s="19" t="s">
        <v>380</v>
      </c>
      <c r="D46" s="20">
        <v>80</v>
      </c>
      <c r="E46" s="20">
        <v>86</v>
      </c>
      <c r="F46" s="20">
        <f t="shared" si="6"/>
        <v>166</v>
      </c>
      <c r="G46" s="21">
        <v>3</v>
      </c>
      <c r="H46" s="20">
        <v>999</v>
      </c>
      <c r="I46" s="22">
        <v>20</v>
      </c>
      <c r="K46" s="18">
        <v>6</v>
      </c>
      <c r="L46" s="19" t="s">
        <v>358</v>
      </c>
      <c r="M46" s="19" t="s">
        <v>30</v>
      </c>
      <c r="N46" s="20">
        <v>78</v>
      </c>
      <c r="O46" s="20">
        <v>85</v>
      </c>
      <c r="P46" s="20">
        <f t="shared" si="7"/>
        <v>163</v>
      </c>
      <c r="Q46" s="21">
        <v>3</v>
      </c>
      <c r="R46" s="20">
        <v>780</v>
      </c>
      <c r="S46" s="22">
        <v>13</v>
      </c>
    </row>
    <row r="47" spans="1:19" ht="15.75" customHeight="1" x14ac:dyDescent="0.3">
      <c r="A47" s="25">
        <v>6</v>
      </c>
      <c r="B47" s="26" t="s">
        <v>784</v>
      </c>
      <c r="C47" s="26" t="s">
        <v>323</v>
      </c>
      <c r="D47" s="27" t="s">
        <v>45</v>
      </c>
      <c r="E47" s="27"/>
      <c r="F47" s="27">
        <f t="shared" si="6"/>
        <v>0</v>
      </c>
      <c r="G47" s="28">
        <v>0</v>
      </c>
      <c r="H47" s="27">
        <v>817</v>
      </c>
      <c r="I47" s="29">
        <v>14</v>
      </c>
      <c r="K47" s="25">
        <v>2</v>
      </c>
      <c r="L47" s="26" t="s">
        <v>785</v>
      </c>
      <c r="M47" s="26" t="s">
        <v>387</v>
      </c>
      <c r="N47" s="27" t="s">
        <v>41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786</v>
      </c>
      <c r="E49" s="9" t="s">
        <v>355</v>
      </c>
      <c r="F49" s="8"/>
      <c r="G49" s="8"/>
      <c r="H49" s="8"/>
      <c r="I49" s="8"/>
    </row>
    <row r="50" spans="1:9" ht="15.75" customHeight="1" x14ac:dyDescent="0.3">
      <c r="A50" s="80">
        <v>2</v>
      </c>
      <c r="B50" s="11" t="s">
        <v>9</v>
      </c>
      <c r="C50" s="81" t="s">
        <v>10</v>
      </c>
      <c r="D50" s="52"/>
      <c r="E50" s="83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3</v>
      </c>
      <c r="B51" s="15" t="s">
        <v>724</v>
      </c>
      <c r="C51" s="15" t="s">
        <v>323</v>
      </c>
      <c r="D51" s="16">
        <v>92</v>
      </c>
      <c r="E51" s="16">
        <v>78</v>
      </c>
      <c r="F51" s="16">
        <f t="shared" ref="F51:F58" si="8">SUM(D51:E51)</f>
        <v>170</v>
      </c>
      <c r="G51" s="16">
        <v>7</v>
      </c>
      <c r="H51" s="16">
        <v>1014</v>
      </c>
      <c r="I51" s="17">
        <v>44</v>
      </c>
    </row>
    <row r="52" spans="1:9" ht="15.75" customHeight="1" x14ac:dyDescent="0.3">
      <c r="A52" s="18">
        <v>4</v>
      </c>
      <c r="B52" s="19" t="s">
        <v>787</v>
      </c>
      <c r="C52" s="19" t="s">
        <v>474</v>
      </c>
      <c r="D52" s="20">
        <v>82</v>
      </c>
      <c r="E52" s="20">
        <v>83</v>
      </c>
      <c r="F52" s="20">
        <f t="shared" si="8"/>
        <v>165</v>
      </c>
      <c r="G52" s="21">
        <v>6</v>
      </c>
      <c r="H52" s="20">
        <v>1008</v>
      </c>
      <c r="I52" s="22">
        <v>42</v>
      </c>
    </row>
    <row r="53" spans="1:9" ht="15.75" customHeight="1" x14ac:dyDescent="0.3">
      <c r="A53" s="18">
        <v>7</v>
      </c>
      <c r="B53" s="19" t="s">
        <v>788</v>
      </c>
      <c r="C53" s="19" t="s">
        <v>343</v>
      </c>
      <c r="D53" s="20">
        <v>72</v>
      </c>
      <c r="E53" s="20">
        <v>73</v>
      </c>
      <c r="F53" s="20">
        <f t="shared" si="8"/>
        <v>145</v>
      </c>
      <c r="G53" s="21">
        <v>5</v>
      </c>
      <c r="H53" s="20">
        <v>947</v>
      </c>
      <c r="I53" s="22">
        <v>33</v>
      </c>
    </row>
    <row r="54" spans="1:9" ht="15.75" customHeight="1" x14ac:dyDescent="0.3">
      <c r="A54" s="18">
        <v>2</v>
      </c>
      <c r="B54" s="19" t="s">
        <v>577</v>
      </c>
      <c r="C54" s="19" t="s">
        <v>542</v>
      </c>
      <c r="D54" s="20" t="s">
        <v>45</v>
      </c>
      <c r="E54" s="20"/>
      <c r="F54" s="20">
        <f t="shared" si="8"/>
        <v>0</v>
      </c>
      <c r="G54" s="21">
        <v>0</v>
      </c>
      <c r="H54" s="20">
        <v>785</v>
      </c>
      <c r="I54" s="22">
        <v>29</v>
      </c>
    </row>
    <row r="55" spans="1:9" ht="15.75" customHeight="1" x14ac:dyDescent="0.3">
      <c r="A55" s="18">
        <v>6</v>
      </c>
      <c r="B55" s="19" t="s">
        <v>628</v>
      </c>
      <c r="C55" s="19" t="s">
        <v>542</v>
      </c>
      <c r="D55" s="20">
        <v>86</v>
      </c>
      <c r="E55" s="20">
        <v>92</v>
      </c>
      <c r="F55" s="20">
        <f t="shared" si="8"/>
        <v>178</v>
      </c>
      <c r="G55" s="21">
        <v>8</v>
      </c>
      <c r="H55" s="20">
        <v>445</v>
      </c>
      <c r="I55" s="22">
        <v>17</v>
      </c>
    </row>
    <row r="56" spans="1:9" ht="15.75" customHeight="1" x14ac:dyDescent="0.3">
      <c r="A56" s="18">
        <v>1</v>
      </c>
      <c r="B56" s="19" t="s">
        <v>613</v>
      </c>
      <c r="C56" s="19" t="s">
        <v>542</v>
      </c>
      <c r="D56" s="20" t="s">
        <v>45</v>
      </c>
      <c r="E56" s="20"/>
      <c r="F56" s="20">
        <f t="shared" si="8"/>
        <v>0</v>
      </c>
      <c r="G56" s="21">
        <v>0</v>
      </c>
      <c r="H56" s="23">
        <v>130</v>
      </c>
      <c r="I56" s="24">
        <v>4</v>
      </c>
    </row>
    <row r="57" spans="1:9" ht="15.75" customHeight="1" x14ac:dyDescent="0.3">
      <c r="A57" s="18">
        <v>5</v>
      </c>
      <c r="B57" s="19" t="s">
        <v>517</v>
      </c>
      <c r="C57" s="19" t="s">
        <v>387</v>
      </c>
      <c r="D57" s="20" t="s">
        <v>41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5">
        <v>8</v>
      </c>
      <c r="B58" s="26" t="s">
        <v>581</v>
      </c>
      <c r="C58" s="26" t="s">
        <v>542</v>
      </c>
      <c r="D58" s="27" t="s">
        <v>45</v>
      </c>
      <c r="E58" s="27"/>
      <c r="F58" s="27">
        <f t="shared" si="8"/>
        <v>0</v>
      </c>
      <c r="G58" s="28">
        <v>0</v>
      </c>
      <c r="H58" s="27">
        <v>0</v>
      </c>
      <c r="I58" s="29">
        <v>0</v>
      </c>
    </row>
    <row r="59" spans="1:9" ht="15.75" customHeight="1" x14ac:dyDescent="0.3"/>
    <row r="60" spans="1:9" ht="15.75" customHeight="1" x14ac:dyDescent="0.3">
      <c r="B60" s="8" t="s">
        <v>726</v>
      </c>
    </row>
    <row r="61" spans="1:9" ht="15.75" customHeight="1" x14ac:dyDescent="0.3"/>
    <row r="62" spans="1:9" ht="15.75" customHeight="1" x14ac:dyDescent="0.3">
      <c r="B62" s="6" t="s">
        <v>727</v>
      </c>
      <c r="F62" s="36" t="s">
        <v>167</v>
      </c>
    </row>
    <row r="63" spans="1:9" ht="15.75" customHeight="1" x14ac:dyDescent="0.3">
      <c r="B63" s="6" t="s">
        <v>168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3CF058F4-C91A-42FA-8BD5-4961CE7EF3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B43C-D844-40AB-95E8-0DAED24A097E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731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789</v>
      </c>
      <c r="E3" s="9" t="s">
        <v>790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6">
        <v>4</v>
      </c>
      <c r="B5" s="15" t="s">
        <v>739</v>
      </c>
      <c r="C5" s="15" t="s">
        <v>380</v>
      </c>
      <c r="D5" s="38">
        <v>95</v>
      </c>
      <c r="E5" s="38">
        <v>95</v>
      </c>
      <c r="F5" s="16">
        <v>190</v>
      </c>
      <c r="G5" s="16">
        <v>6</v>
      </c>
      <c r="H5" s="38">
        <v>1146</v>
      </c>
      <c r="I5" s="39">
        <v>37</v>
      </c>
    </row>
    <row r="6" spans="1:9" ht="15.75" customHeight="1" x14ac:dyDescent="0.3">
      <c r="A6" s="42">
        <v>6</v>
      </c>
      <c r="B6" s="19" t="s">
        <v>704</v>
      </c>
      <c r="C6" s="19" t="s">
        <v>602</v>
      </c>
      <c r="D6" s="40">
        <v>96</v>
      </c>
      <c r="E6" s="40">
        <v>97</v>
      </c>
      <c r="F6" s="20">
        <v>193</v>
      </c>
      <c r="G6" s="20">
        <v>7</v>
      </c>
      <c r="H6" s="40">
        <v>1146</v>
      </c>
      <c r="I6" s="41">
        <v>35</v>
      </c>
    </row>
    <row r="7" spans="1:9" ht="15.75" customHeight="1" x14ac:dyDescent="0.3">
      <c r="A7" s="18">
        <v>7</v>
      </c>
      <c r="B7" s="19" t="s">
        <v>581</v>
      </c>
      <c r="C7" s="19" t="s">
        <v>92</v>
      </c>
      <c r="D7" s="40">
        <v>89</v>
      </c>
      <c r="E7" s="40">
        <v>94</v>
      </c>
      <c r="F7" s="20">
        <v>183</v>
      </c>
      <c r="G7" s="20">
        <v>3</v>
      </c>
      <c r="H7" s="40">
        <v>1141</v>
      </c>
      <c r="I7" s="41">
        <v>30</v>
      </c>
    </row>
    <row r="8" spans="1:9" ht="15.75" customHeight="1" x14ac:dyDescent="0.3">
      <c r="A8" s="18">
        <v>1</v>
      </c>
      <c r="B8" s="19" t="s">
        <v>736</v>
      </c>
      <c r="C8" s="19" t="s">
        <v>380</v>
      </c>
      <c r="D8" s="20">
        <v>85</v>
      </c>
      <c r="E8" s="20">
        <v>97</v>
      </c>
      <c r="F8" s="20">
        <v>182</v>
      </c>
      <c r="G8" s="20">
        <v>2</v>
      </c>
      <c r="H8" s="23">
        <v>1126</v>
      </c>
      <c r="I8" s="24">
        <v>29</v>
      </c>
    </row>
    <row r="9" spans="1:9" ht="15.75" customHeight="1" x14ac:dyDescent="0.3">
      <c r="A9" s="42">
        <v>2</v>
      </c>
      <c r="B9" s="19" t="s">
        <v>752</v>
      </c>
      <c r="C9" s="19" t="s">
        <v>79</v>
      </c>
      <c r="D9" s="40">
        <v>92</v>
      </c>
      <c r="E9" s="40">
        <v>95</v>
      </c>
      <c r="F9" s="20">
        <v>187</v>
      </c>
      <c r="G9" s="20">
        <v>5</v>
      </c>
      <c r="H9" s="40">
        <v>1109</v>
      </c>
      <c r="I9" s="41">
        <v>19</v>
      </c>
    </row>
    <row r="10" spans="1:9" ht="15.75" customHeight="1" x14ac:dyDescent="0.3">
      <c r="A10" s="18">
        <v>3</v>
      </c>
      <c r="B10" s="19" t="s">
        <v>749</v>
      </c>
      <c r="C10" s="19" t="s">
        <v>61</v>
      </c>
      <c r="D10" s="40">
        <v>91</v>
      </c>
      <c r="E10" s="40">
        <v>93</v>
      </c>
      <c r="F10" s="20">
        <v>184</v>
      </c>
      <c r="G10" s="20">
        <v>4</v>
      </c>
      <c r="H10" s="40">
        <v>1117</v>
      </c>
      <c r="I10" s="41">
        <v>18</v>
      </c>
    </row>
    <row r="11" spans="1:9" ht="15.75" customHeight="1" x14ac:dyDescent="0.3">
      <c r="A11" s="25">
        <v>5</v>
      </c>
      <c r="B11" s="26" t="s">
        <v>696</v>
      </c>
      <c r="C11" s="26" t="s">
        <v>92</v>
      </c>
      <c r="D11" s="44" t="s">
        <v>45</v>
      </c>
      <c r="E11" s="44" t="s">
        <v>403</v>
      </c>
      <c r="F11" s="27">
        <v>0</v>
      </c>
      <c r="G11" s="27">
        <v>0</v>
      </c>
      <c r="H11" s="44">
        <v>91</v>
      </c>
      <c r="I11" s="45">
        <v>1</v>
      </c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7"/>
      <c r="B13" s="8" t="s">
        <v>6</v>
      </c>
      <c r="C13" s="6" t="s">
        <v>791</v>
      </c>
      <c r="E13" s="9" t="s">
        <v>792</v>
      </c>
      <c r="F13" s="8"/>
      <c r="G13" s="8"/>
      <c r="H13" s="8"/>
      <c r="I13" s="8"/>
    </row>
    <row r="14" spans="1:9" ht="15.75" customHeight="1" x14ac:dyDescent="0.3">
      <c r="A14" s="80">
        <v>2</v>
      </c>
      <c r="B14" s="11" t="s">
        <v>9</v>
      </c>
      <c r="C14" s="81" t="s">
        <v>10</v>
      </c>
      <c r="D14" s="52" t="s">
        <v>403</v>
      </c>
      <c r="E14" s="83" t="s">
        <v>403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694</v>
      </c>
      <c r="C15" s="15" t="s">
        <v>602</v>
      </c>
      <c r="D15" s="38">
        <v>93</v>
      </c>
      <c r="E15" s="38">
        <v>95</v>
      </c>
      <c r="F15" s="16">
        <v>188</v>
      </c>
      <c r="G15" s="16">
        <v>7</v>
      </c>
      <c r="H15" s="38">
        <v>1123</v>
      </c>
      <c r="I15" s="39">
        <v>40</v>
      </c>
    </row>
    <row r="16" spans="1:9" ht="15.75" customHeight="1" x14ac:dyDescent="0.3">
      <c r="A16" s="42">
        <v>4</v>
      </c>
      <c r="B16" s="19" t="s">
        <v>754</v>
      </c>
      <c r="C16" s="19" t="s">
        <v>478</v>
      </c>
      <c r="D16" s="40">
        <v>85</v>
      </c>
      <c r="E16" s="40">
        <v>95</v>
      </c>
      <c r="F16" s="20">
        <v>180</v>
      </c>
      <c r="G16" s="20">
        <v>5</v>
      </c>
      <c r="H16" s="40">
        <v>1096</v>
      </c>
      <c r="I16" s="41">
        <v>31</v>
      </c>
    </row>
    <row r="17" spans="1:9" ht="15.75" customHeight="1" x14ac:dyDescent="0.3">
      <c r="A17" s="42">
        <v>2</v>
      </c>
      <c r="B17" s="19" t="s">
        <v>185</v>
      </c>
      <c r="C17" s="19" t="s">
        <v>92</v>
      </c>
      <c r="D17" s="40">
        <v>89</v>
      </c>
      <c r="E17" s="40">
        <v>90</v>
      </c>
      <c r="F17" s="20">
        <v>179</v>
      </c>
      <c r="G17" s="20">
        <v>4</v>
      </c>
      <c r="H17" s="40">
        <v>1076</v>
      </c>
      <c r="I17" s="41">
        <v>26</v>
      </c>
    </row>
    <row r="18" spans="1:9" ht="15.75" customHeight="1" x14ac:dyDescent="0.3">
      <c r="A18" s="18">
        <v>1</v>
      </c>
      <c r="B18" s="19" t="s">
        <v>778</v>
      </c>
      <c r="C18" s="19" t="s">
        <v>61</v>
      </c>
      <c r="D18" s="20">
        <v>91</v>
      </c>
      <c r="E18" s="20">
        <v>91</v>
      </c>
      <c r="F18" s="20">
        <v>182</v>
      </c>
      <c r="G18" s="20">
        <v>6</v>
      </c>
      <c r="H18" s="23">
        <v>1068</v>
      </c>
      <c r="I18" s="24">
        <v>23</v>
      </c>
    </row>
    <row r="19" spans="1:9" ht="15.75" customHeight="1" x14ac:dyDescent="0.3">
      <c r="A19" s="42">
        <v>6</v>
      </c>
      <c r="B19" s="19" t="s">
        <v>460</v>
      </c>
      <c r="C19" s="19" t="s">
        <v>92</v>
      </c>
      <c r="D19" s="40">
        <v>82</v>
      </c>
      <c r="E19" s="40">
        <v>88</v>
      </c>
      <c r="F19" s="20">
        <v>170</v>
      </c>
      <c r="G19" s="20">
        <v>3</v>
      </c>
      <c r="H19" s="40">
        <v>1049</v>
      </c>
      <c r="I19" s="41">
        <v>18</v>
      </c>
    </row>
    <row r="20" spans="1:9" ht="15.75" customHeight="1" x14ac:dyDescent="0.3">
      <c r="A20" s="18">
        <v>7</v>
      </c>
      <c r="B20" s="19" t="s">
        <v>719</v>
      </c>
      <c r="C20" s="19" t="s">
        <v>720</v>
      </c>
      <c r="D20" s="40">
        <v>78</v>
      </c>
      <c r="E20" s="40">
        <v>78</v>
      </c>
      <c r="F20" s="20">
        <v>156</v>
      </c>
      <c r="G20" s="20">
        <v>1</v>
      </c>
      <c r="H20" s="40">
        <v>865</v>
      </c>
      <c r="I20" s="41">
        <v>17</v>
      </c>
    </row>
    <row r="21" spans="1:9" ht="15.75" customHeight="1" x14ac:dyDescent="0.3">
      <c r="A21" s="25">
        <v>5</v>
      </c>
      <c r="B21" s="26" t="s">
        <v>758</v>
      </c>
      <c r="C21" s="26" t="s">
        <v>387</v>
      </c>
      <c r="D21" s="136">
        <v>75</v>
      </c>
      <c r="E21" s="27">
        <v>84</v>
      </c>
      <c r="F21" s="27">
        <v>159</v>
      </c>
      <c r="G21" s="27">
        <v>2</v>
      </c>
      <c r="H21" s="44">
        <v>1040</v>
      </c>
      <c r="I21" s="45">
        <v>15</v>
      </c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134" t="s">
        <v>726</v>
      </c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6" t="s">
        <v>233</v>
      </c>
      <c r="F25" s="36" t="s">
        <v>167</v>
      </c>
      <c r="H25" s="37"/>
      <c r="I25" s="37"/>
    </row>
    <row r="26" spans="1:9" ht="15.75" customHeight="1" x14ac:dyDescent="0.3">
      <c r="A26" s="37"/>
      <c r="B26" s="6" t="s">
        <v>168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5F35B15E-89DB-4375-ADCE-144A5F820E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3206-36F7-420A-B3DF-6FCE241E51D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794</v>
      </c>
      <c r="E3" s="9" t="s">
        <v>795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/>
      <c r="E4" s="83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</v>
      </c>
      <c r="C5" s="15" t="s">
        <v>16</v>
      </c>
      <c r="D5" s="16">
        <v>96</v>
      </c>
      <c r="E5" s="16">
        <v>98</v>
      </c>
      <c r="F5" s="16">
        <f t="shared" ref="F5:F12" si="0">SUM(D5:E5)</f>
        <v>194</v>
      </c>
      <c r="G5" s="16">
        <v>8</v>
      </c>
      <c r="H5" s="16">
        <v>1158</v>
      </c>
      <c r="I5" s="17">
        <v>46</v>
      </c>
    </row>
    <row r="6" spans="1:9" ht="15.75" customHeight="1" x14ac:dyDescent="0.3">
      <c r="A6" s="18">
        <v>8</v>
      </c>
      <c r="B6" s="19" t="s">
        <v>690</v>
      </c>
      <c r="C6" s="19" t="s">
        <v>478</v>
      </c>
      <c r="D6" s="20">
        <v>95</v>
      </c>
      <c r="E6" s="20">
        <v>96</v>
      </c>
      <c r="F6" s="20">
        <f t="shared" si="0"/>
        <v>191</v>
      </c>
      <c r="G6" s="21">
        <v>7</v>
      </c>
      <c r="H6" s="20">
        <v>1142</v>
      </c>
      <c r="I6" s="22">
        <v>38</v>
      </c>
    </row>
    <row r="7" spans="1:9" ht="15.75" customHeight="1" x14ac:dyDescent="0.3">
      <c r="A7" s="18">
        <v>1</v>
      </c>
      <c r="B7" s="19" t="s">
        <v>796</v>
      </c>
      <c r="C7" s="19" t="s">
        <v>16</v>
      </c>
      <c r="D7" s="20">
        <v>89</v>
      </c>
      <c r="E7" s="20">
        <v>94</v>
      </c>
      <c r="F7" s="20">
        <f t="shared" si="0"/>
        <v>183</v>
      </c>
      <c r="G7" s="21">
        <v>4</v>
      </c>
      <c r="H7" s="23">
        <v>1115</v>
      </c>
      <c r="I7" s="24">
        <v>31</v>
      </c>
    </row>
    <row r="8" spans="1:9" ht="15.75" customHeight="1" x14ac:dyDescent="0.3">
      <c r="A8" s="18">
        <v>2</v>
      </c>
      <c r="B8" s="19" t="s">
        <v>735</v>
      </c>
      <c r="C8" s="19" t="s">
        <v>710</v>
      </c>
      <c r="D8" s="20">
        <v>92</v>
      </c>
      <c r="E8" s="20">
        <v>93</v>
      </c>
      <c r="F8" s="20">
        <f t="shared" si="0"/>
        <v>185</v>
      </c>
      <c r="G8" s="21">
        <v>6</v>
      </c>
      <c r="H8" s="23">
        <v>1105</v>
      </c>
      <c r="I8" s="24">
        <v>26</v>
      </c>
    </row>
    <row r="9" spans="1:9" ht="15.75" customHeight="1" x14ac:dyDescent="0.3">
      <c r="A9" s="18">
        <v>6</v>
      </c>
      <c r="B9" s="19" t="s">
        <v>691</v>
      </c>
      <c r="C9" s="19" t="s">
        <v>602</v>
      </c>
      <c r="D9" s="20">
        <v>92</v>
      </c>
      <c r="E9" s="20">
        <v>92</v>
      </c>
      <c r="F9" s="20">
        <f t="shared" si="0"/>
        <v>184</v>
      </c>
      <c r="G9" s="21">
        <v>5</v>
      </c>
      <c r="H9" s="20">
        <v>1105</v>
      </c>
      <c r="I9" s="22">
        <v>24</v>
      </c>
    </row>
    <row r="10" spans="1:9" ht="15.75" customHeight="1" x14ac:dyDescent="0.3">
      <c r="A10" s="18">
        <v>7</v>
      </c>
      <c r="B10" s="19" t="s">
        <v>601</v>
      </c>
      <c r="C10" s="19" t="s">
        <v>602</v>
      </c>
      <c r="D10" s="20">
        <v>80</v>
      </c>
      <c r="E10" s="20">
        <v>95</v>
      </c>
      <c r="F10" s="20">
        <f t="shared" si="0"/>
        <v>175</v>
      </c>
      <c r="G10" s="21">
        <v>1</v>
      </c>
      <c r="H10" s="20">
        <v>1092</v>
      </c>
      <c r="I10" s="22">
        <v>21</v>
      </c>
    </row>
    <row r="11" spans="1:9" ht="15.75" customHeight="1" x14ac:dyDescent="0.3">
      <c r="A11" s="18">
        <v>4</v>
      </c>
      <c r="B11" s="19" t="s">
        <v>33</v>
      </c>
      <c r="C11" s="19" t="s">
        <v>323</v>
      </c>
      <c r="D11" s="20">
        <v>90</v>
      </c>
      <c r="E11" s="20">
        <v>92</v>
      </c>
      <c r="F11" s="20">
        <f t="shared" si="0"/>
        <v>182</v>
      </c>
      <c r="G11" s="21">
        <v>3</v>
      </c>
      <c r="H11" s="20">
        <v>1077</v>
      </c>
      <c r="I11" s="22">
        <v>18</v>
      </c>
    </row>
    <row r="12" spans="1:9" ht="15.75" customHeight="1" x14ac:dyDescent="0.3">
      <c r="A12" s="25">
        <v>3</v>
      </c>
      <c r="B12" s="26" t="s">
        <v>797</v>
      </c>
      <c r="C12" s="26" t="s">
        <v>30</v>
      </c>
      <c r="D12" s="27">
        <v>84</v>
      </c>
      <c r="E12" s="27">
        <v>93</v>
      </c>
      <c r="F12" s="27">
        <f t="shared" si="0"/>
        <v>177</v>
      </c>
      <c r="G12" s="28">
        <v>2</v>
      </c>
      <c r="H12" s="27">
        <v>1045</v>
      </c>
      <c r="I12" s="29">
        <v>14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798</v>
      </c>
      <c r="E14" s="9" t="s">
        <v>799</v>
      </c>
      <c r="F14" s="8"/>
      <c r="G14" s="8"/>
      <c r="H14" s="8"/>
      <c r="I14" s="8"/>
    </row>
    <row r="15" spans="1:9" ht="15.75" customHeight="1" x14ac:dyDescent="0.3">
      <c r="A15" s="80">
        <v>2</v>
      </c>
      <c r="B15" s="11" t="s">
        <v>9</v>
      </c>
      <c r="C15" s="81" t="s">
        <v>10</v>
      </c>
      <c r="D15" s="52"/>
      <c r="E15" s="83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111</v>
      </c>
      <c r="C16" s="15" t="s">
        <v>478</v>
      </c>
      <c r="D16" s="16">
        <v>81</v>
      </c>
      <c r="E16" s="16">
        <v>81</v>
      </c>
      <c r="F16" s="16">
        <f t="shared" ref="F16:F23" si="1">SUM(D16:E16)</f>
        <v>162</v>
      </c>
      <c r="G16" s="16">
        <v>4</v>
      </c>
      <c r="H16" s="33">
        <v>1068</v>
      </c>
      <c r="I16" s="34">
        <v>43</v>
      </c>
    </row>
    <row r="17" spans="1:9" ht="15.75" customHeight="1" x14ac:dyDescent="0.3">
      <c r="A17" s="18">
        <v>8</v>
      </c>
      <c r="B17" s="19" t="s">
        <v>800</v>
      </c>
      <c r="C17" s="19" t="s">
        <v>602</v>
      </c>
      <c r="D17" s="20">
        <v>84</v>
      </c>
      <c r="E17" s="20">
        <v>88</v>
      </c>
      <c r="F17" s="20">
        <f t="shared" si="1"/>
        <v>172</v>
      </c>
      <c r="G17" s="21">
        <v>8</v>
      </c>
      <c r="H17" s="20">
        <v>1039</v>
      </c>
      <c r="I17" s="22">
        <v>37</v>
      </c>
    </row>
    <row r="18" spans="1:9" ht="15.75" customHeight="1" x14ac:dyDescent="0.3">
      <c r="A18" s="18">
        <v>7</v>
      </c>
      <c r="B18" s="19" t="s">
        <v>717</v>
      </c>
      <c r="C18" s="19" t="s">
        <v>602</v>
      </c>
      <c r="D18" s="20">
        <v>83</v>
      </c>
      <c r="E18" s="20">
        <v>85</v>
      </c>
      <c r="F18" s="20">
        <f t="shared" si="1"/>
        <v>168</v>
      </c>
      <c r="G18" s="21">
        <v>6</v>
      </c>
      <c r="H18" s="20">
        <v>1001</v>
      </c>
      <c r="I18" s="22">
        <v>27</v>
      </c>
    </row>
    <row r="19" spans="1:9" ht="15.75" customHeight="1" x14ac:dyDescent="0.3">
      <c r="A19" s="18">
        <v>5</v>
      </c>
      <c r="B19" s="19" t="s">
        <v>801</v>
      </c>
      <c r="C19" s="19" t="s">
        <v>387</v>
      </c>
      <c r="D19" s="20">
        <v>87</v>
      </c>
      <c r="E19" s="20">
        <v>65</v>
      </c>
      <c r="F19" s="20">
        <f t="shared" si="1"/>
        <v>152</v>
      </c>
      <c r="G19" s="21">
        <v>1</v>
      </c>
      <c r="H19" s="20">
        <v>996</v>
      </c>
      <c r="I19" s="22">
        <v>27</v>
      </c>
    </row>
    <row r="20" spans="1:9" ht="15.75" customHeight="1" x14ac:dyDescent="0.3">
      <c r="A20" s="18">
        <v>6</v>
      </c>
      <c r="B20" s="19" t="s">
        <v>704</v>
      </c>
      <c r="C20" s="19" t="s">
        <v>602</v>
      </c>
      <c r="D20" s="20">
        <v>82</v>
      </c>
      <c r="E20" s="20">
        <v>82</v>
      </c>
      <c r="F20" s="20">
        <f t="shared" si="1"/>
        <v>164</v>
      </c>
      <c r="G20" s="21">
        <v>5</v>
      </c>
      <c r="H20" s="20">
        <v>982</v>
      </c>
      <c r="I20" s="22">
        <v>25</v>
      </c>
    </row>
    <row r="21" spans="1:9" ht="15.75" customHeight="1" x14ac:dyDescent="0.3">
      <c r="A21" s="18">
        <v>4</v>
      </c>
      <c r="B21" s="19" t="s">
        <v>802</v>
      </c>
      <c r="C21" s="19" t="s">
        <v>323</v>
      </c>
      <c r="D21" s="20">
        <v>77</v>
      </c>
      <c r="E21" s="20">
        <v>81</v>
      </c>
      <c r="F21" s="20">
        <f t="shared" si="1"/>
        <v>158</v>
      </c>
      <c r="G21" s="21">
        <v>3</v>
      </c>
      <c r="H21" s="20">
        <v>980</v>
      </c>
      <c r="I21" s="22">
        <v>25</v>
      </c>
    </row>
    <row r="22" spans="1:9" ht="15.75" customHeight="1" x14ac:dyDescent="0.3">
      <c r="A22" s="18">
        <v>3</v>
      </c>
      <c r="B22" s="19" t="s">
        <v>694</v>
      </c>
      <c r="C22" s="19" t="s">
        <v>602</v>
      </c>
      <c r="D22" s="20">
        <v>84</v>
      </c>
      <c r="E22" s="20">
        <v>87</v>
      </c>
      <c r="F22" s="20">
        <f t="shared" si="1"/>
        <v>171</v>
      </c>
      <c r="G22" s="21">
        <v>7</v>
      </c>
      <c r="H22" s="20">
        <v>863</v>
      </c>
      <c r="I22" s="22">
        <v>25</v>
      </c>
    </row>
    <row r="23" spans="1:9" ht="15.75" customHeight="1" x14ac:dyDescent="0.3">
      <c r="A23" s="25">
        <v>2</v>
      </c>
      <c r="B23" s="26" t="s">
        <v>697</v>
      </c>
      <c r="C23" s="26" t="s">
        <v>323</v>
      </c>
      <c r="D23" s="27">
        <v>76</v>
      </c>
      <c r="E23" s="27">
        <v>77</v>
      </c>
      <c r="F23" s="27">
        <f t="shared" si="1"/>
        <v>153</v>
      </c>
      <c r="G23" s="28">
        <v>2</v>
      </c>
      <c r="H23" s="27">
        <v>930</v>
      </c>
      <c r="I23" s="29">
        <v>13</v>
      </c>
    </row>
    <row r="24" spans="1:9" ht="15.75" customHeight="1" x14ac:dyDescent="0.3"/>
    <row r="25" spans="1:9" ht="15.75" customHeight="1" x14ac:dyDescent="0.3">
      <c r="A25" s="7"/>
      <c r="B25" s="8" t="s">
        <v>48</v>
      </c>
      <c r="C25" s="6" t="s">
        <v>803</v>
      </c>
      <c r="E25" s="9" t="s">
        <v>171</v>
      </c>
      <c r="F25" s="8"/>
      <c r="G25" s="8"/>
      <c r="H25" s="8"/>
      <c r="I25" s="8"/>
    </row>
    <row r="26" spans="1:9" ht="15.75" customHeight="1" x14ac:dyDescent="0.3">
      <c r="A26" s="80">
        <v>2</v>
      </c>
      <c r="B26" s="11" t="s">
        <v>9</v>
      </c>
      <c r="C26" s="81" t="s">
        <v>10</v>
      </c>
      <c r="D26" s="52"/>
      <c r="E26" s="83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693</v>
      </c>
      <c r="C27" s="15" t="s">
        <v>602</v>
      </c>
      <c r="D27" s="16">
        <v>89</v>
      </c>
      <c r="E27" s="16">
        <v>90</v>
      </c>
      <c r="F27" s="16">
        <f t="shared" ref="F27:F34" si="2">SUM(D27:E27)</f>
        <v>179</v>
      </c>
      <c r="G27" s="16">
        <v>8</v>
      </c>
      <c r="H27" s="16">
        <v>1065</v>
      </c>
      <c r="I27" s="17">
        <v>44</v>
      </c>
    </row>
    <row r="28" spans="1:9" ht="15.75" customHeight="1" x14ac:dyDescent="0.3">
      <c r="A28" s="18">
        <v>2</v>
      </c>
      <c r="B28" s="19" t="s">
        <v>804</v>
      </c>
      <c r="C28" s="19" t="s">
        <v>92</v>
      </c>
      <c r="D28" s="20">
        <v>85</v>
      </c>
      <c r="E28" s="20">
        <v>90</v>
      </c>
      <c r="F28" s="20">
        <f t="shared" si="2"/>
        <v>175</v>
      </c>
      <c r="G28" s="21">
        <v>7</v>
      </c>
      <c r="H28" s="20">
        <v>1038</v>
      </c>
      <c r="I28" s="22">
        <v>43</v>
      </c>
    </row>
    <row r="29" spans="1:9" ht="15.75" customHeight="1" x14ac:dyDescent="0.3">
      <c r="A29" s="18">
        <v>5</v>
      </c>
      <c r="B29" s="19" t="s">
        <v>805</v>
      </c>
      <c r="C29" s="19" t="s">
        <v>63</v>
      </c>
      <c r="D29" s="20">
        <v>82</v>
      </c>
      <c r="E29" s="20">
        <v>82</v>
      </c>
      <c r="F29" s="20">
        <f t="shared" si="2"/>
        <v>164</v>
      </c>
      <c r="G29" s="21">
        <v>4</v>
      </c>
      <c r="H29" s="20">
        <v>852</v>
      </c>
      <c r="I29" s="22">
        <v>32</v>
      </c>
    </row>
    <row r="30" spans="1:9" ht="15.75" customHeight="1" x14ac:dyDescent="0.3">
      <c r="A30" s="18">
        <v>7</v>
      </c>
      <c r="B30" s="19" t="s">
        <v>509</v>
      </c>
      <c r="C30" s="19" t="s">
        <v>387</v>
      </c>
      <c r="D30" s="20">
        <v>91</v>
      </c>
      <c r="E30" s="20">
        <v>81</v>
      </c>
      <c r="F30" s="20">
        <f t="shared" si="2"/>
        <v>172</v>
      </c>
      <c r="G30" s="21">
        <v>6</v>
      </c>
      <c r="H30" s="20">
        <v>983</v>
      </c>
      <c r="I30" s="22">
        <v>29</v>
      </c>
    </row>
    <row r="31" spans="1:9" ht="15.75" customHeight="1" x14ac:dyDescent="0.3">
      <c r="A31" s="18">
        <v>8</v>
      </c>
      <c r="B31" s="19" t="s">
        <v>806</v>
      </c>
      <c r="C31" s="19" t="s">
        <v>114</v>
      </c>
      <c r="D31" s="20">
        <v>85</v>
      </c>
      <c r="E31" s="20">
        <v>86</v>
      </c>
      <c r="F31" s="20">
        <f t="shared" si="2"/>
        <v>171</v>
      </c>
      <c r="G31" s="21">
        <v>5</v>
      </c>
      <c r="H31" s="20">
        <v>931</v>
      </c>
      <c r="I31" s="22">
        <v>27</v>
      </c>
    </row>
    <row r="32" spans="1:9" ht="15.75" customHeight="1" x14ac:dyDescent="0.3">
      <c r="A32" s="18">
        <v>4</v>
      </c>
      <c r="B32" s="19" t="s">
        <v>807</v>
      </c>
      <c r="C32" s="19" t="s">
        <v>63</v>
      </c>
      <c r="D32" s="20">
        <v>73</v>
      </c>
      <c r="E32" s="20">
        <v>78</v>
      </c>
      <c r="F32" s="20">
        <f t="shared" si="2"/>
        <v>151</v>
      </c>
      <c r="G32" s="21">
        <v>3</v>
      </c>
      <c r="H32" s="20">
        <v>923</v>
      </c>
      <c r="I32" s="22">
        <v>19</v>
      </c>
    </row>
    <row r="33" spans="1:9" ht="15.75" customHeight="1" x14ac:dyDescent="0.3">
      <c r="A33" s="18">
        <v>1</v>
      </c>
      <c r="B33" s="19" t="s">
        <v>513</v>
      </c>
      <c r="C33" s="19" t="s">
        <v>387</v>
      </c>
      <c r="D33" s="20">
        <v>68</v>
      </c>
      <c r="E33" s="20">
        <v>76</v>
      </c>
      <c r="F33" s="20">
        <f t="shared" si="2"/>
        <v>144</v>
      </c>
      <c r="G33" s="21">
        <v>2</v>
      </c>
      <c r="H33" s="23">
        <v>878</v>
      </c>
      <c r="I33" s="24">
        <v>14</v>
      </c>
    </row>
    <row r="34" spans="1:9" ht="15.75" customHeight="1" x14ac:dyDescent="0.3">
      <c r="A34" s="25">
        <v>3</v>
      </c>
      <c r="B34" s="26" t="s">
        <v>724</v>
      </c>
      <c r="C34" s="26" t="s">
        <v>323</v>
      </c>
      <c r="D34" s="27">
        <v>69</v>
      </c>
      <c r="E34" s="27">
        <v>70</v>
      </c>
      <c r="F34" s="27">
        <f t="shared" si="2"/>
        <v>139</v>
      </c>
      <c r="G34" s="28">
        <v>1</v>
      </c>
      <c r="H34" s="27">
        <v>882</v>
      </c>
      <c r="I34" s="29">
        <v>12</v>
      </c>
    </row>
    <row r="35" spans="1:9" ht="15.75" customHeight="1" x14ac:dyDescent="0.3"/>
    <row r="36" spans="1:9" ht="15.75" customHeight="1" x14ac:dyDescent="0.3">
      <c r="B36" s="6" t="s">
        <v>808</v>
      </c>
      <c r="F36" s="36" t="s">
        <v>167</v>
      </c>
    </row>
    <row r="37" spans="1:9" ht="15.75" customHeight="1" x14ac:dyDescent="0.3">
      <c r="B37" s="6" t="s">
        <v>168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53660028-3381-4ED0-BE1F-515162AC3A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461C-6798-43A0-A673-3B0B9C672D4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793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809</v>
      </c>
      <c r="E3" s="9" t="s">
        <v>810</v>
      </c>
      <c r="F3" s="8"/>
      <c r="G3" s="8"/>
      <c r="H3" s="8"/>
      <c r="I3" s="8"/>
    </row>
    <row r="4" spans="1:9" ht="15.75" customHeight="1" x14ac:dyDescent="0.3">
      <c r="A4" s="80">
        <v>2</v>
      </c>
      <c r="B4" s="11" t="s">
        <v>9</v>
      </c>
      <c r="C4" s="81" t="s">
        <v>10</v>
      </c>
      <c r="D4" s="52" t="s">
        <v>403</v>
      </c>
      <c r="E4" s="83" t="s">
        <v>403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15</v>
      </c>
      <c r="C5" s="15" t="s">
        <v>16</v>
      </c>
      <c r="D5" s="38">
        <v>96</v>
      </c>
      <c r="E5" s="38">
        <v>98</v>
      </c>
      <c r="F5" s="16">
        <v>194</v>
      </c>
      <c r="G5" s="16">
        <v>11</v>
      </c>
      <c r="H5" s="38">
        <v>1158</v>
      </c>
      <c r="I5" s="39">
        <v>65</v>
      </c>
    </row>
    <row r="6" spans="1:9" ht="15.75" customHeight="1" x14ac:dyDescent="0.3">
      <c r="A6" s="18">
        <v>11</v>
      </c>
      <c r="B6" s="19" t="s">
        <v>690</v>
      </c>
      <c r="C6" s="19" t="s">
        <v>478</v>
      </c>
      <c r="D6" s="40">
        <v>95</v>
      </c>
      <c r="E6" s="40">
        <v>96</v>
      </c>
      <c r="F6" s="20">
        <v>191</v>
      </c>
      <c r="G6" s="20">
        <v>10</v>
      </c>
      <c r="H6" s="40">
        <v>1142</v>
      </c>
      <c r="I6" s="41">
        <v>59</v>
      </c>
    </row>
    <row r="7" spans="1:9" ht="15.75" customHeight="1" x14ac:dyDescent="0.3">
      <c r="A7" s="42">
        <v>10</v>
      </c>
      <c r="B7" s="19" t="s">
        <v>601</v>
      </c>
      <c r="C7" s="19" t="s">
        <v>602</v>
      </c>
      <c r="D7" s="40">
        <v>80</v>
      </c>
      <c r="E7" s="40">
        <v>95</v>
      </c>
      <c r="F7" s="20">
        <v>175</v>
      </c>
      <c r="G7" s="20">
        <v>8</v>
      </c>
      <c r="H7" s="40">
        <v>1092</v>
      </c>
      <c r="I7" s="41">
        <v>50</v>
      </c>
    </row>
    <row r="8" spans="1:9" ht="15.75" customHeight="1" x14ac:dyDescent="0.3">
      <c r="A8" s="18">
        <v>9</v>
      </c>
      <c r="B8" s="19" t="s">
        <v>693</v>
      </c>
      <c r="C8" s="19" t="s">
        <v>602</v>
      </c>
      <c r="D8" s="40">
        <v>89</v>
      </c>
      <c r="E8" s="40">
        <v>90</v>
      </c>
      <c r="F8" s="20">
        <v>179</v>
      </c>
      <c r="G8" s="20">
        <v>9</v>
      </c>
      <c r="H8" s="40">
        <v>1065</v>
      </c>
      <c r="I8" s="41">
        <v>47</v>
      </c>
    </row>
    <row r="9" spans="1:9" ht="15.75" customHeight="1" x14ac:dyDescent="0.3">
      <c r="A9" s="18">
        <v>1</v>
      </c>
      <c r="B9" s="19" t="s">
        <v>111</v>
      </c>
      <c r="C9" s="19" t="s">
        <v>478</v>
      </c>
      <c r="D9" s="20">
        <v>81</v>
      </c>
      <c r="E9" s="20">
        <v>81</v>
      </c>
      <c r="F9" s="20">
        <v>162</v>
      </c>
      <c r="G9" s="20">
        <v>3</v>
      </c>
      <c r="H9" s="23">
        <v>1068</v>
      </c>
      <c r="I9" s="24">
        <v>43</v>
      </c>
    </row>
    <row r="10" spans="1:9" ht="15.75" customHeight="1" x14ac:dyDescent="0.3">
      <c r="A10" s="42">
        <v>8</v>
      </c>
      <c r="B10" s="19" t="s">
        <v>717</v>
      </c>
      <c r="C10" s="19" t="s">
        <v>602</v>
      </c>
      <c r="D10" s="40">
        <v>83</v>
      </c>
      <c r="E10" s="40">
        <v>85</v>
      </c>
      <c r="F10" s="20">
        <v>168</v>
      </c>
      <c r="G10" s="20">
        <v>6</v>
      </c>
      <c r="H10" s="40">
        <v>1001</v>
      </c>
      <c r="I10" s="41">
        <v>29</v>
      </c>
    </row>
    <row r="11" spans="1:9" ht="15.75" customHeight="1" x14ac:dyDescent="0.3">
      <c r="A11" s="42">
        <v>4</v>
      </c>
      <c r="B11" s="19" t="s">
        <v>805</v>
      </c>
      <c r="C11" s="19" t="s">
        <v>63</v>
      </c>
      <c r="D11" s="40">
        <v>82</v>
      </c>
      <c r="E11" s="40">
        <v>82</v>
      </c>
      <c r="F11" s="20">
        <v>164</v>
      </c>
      <c r="G11" s="20">
        <v>5</v>
      </c>
      <c r="H11" s="40">
        <v>852</v>
      </c>
      <c r="I11" s="41">
        <v>28</v>
      </c>
    </row>
    <row r="12" spans="1:9" ht="15.75" customHeight="1" x14ac:dyDescent="0.3">
      <c r="A12" s="18">
        <v>5</v>
      </c>
      <c r="B12" s="19" t="s">
        <v>801</v>
      </c>
      <c r="C12" s="19" t="s">
        <v>387</v>
      </c>
      <c r="D12" s="40">
        <v>87</v>
      </c>
      <c r="E12" s="40">
        <v>65</v>
      </c>
      <c r="F12" s="20">
        <v>152</v>
      </c>
      <c r="G12" s="20">
        <v>2</v>
      </c>
      <c r="H12" s="40">
        <v>996</v>
      </c>
      <c r="I12" s="41">
        <v>26</v>
      </c>
    </row>
    <row r="13" spans="1:9" ht="15.75" customHeight="1" x14ac:dyDescent="0.3">
      <c r="A13" s="42">
        <v>6</v>
      </c>
      <c r="B13" s="19" t="s">
        <v>704</v>
      </c>
      <c r="C13" s="19" t="s">
        <v>602</v>
      </c>
      <c r="D13" s="40">
        <v>82</v>
      </c>
      <c r="E13" s="40">
        <v>82</v>
      </c>
      <c r="F13" s="20">
        <v>164</v>
      </c>
      <c r="G13" s="20">
        <v>5</v>
      </c>
      <c r="H13" s="40">
        <v>982</v>
      </c>
      <c r="I13" s="41">
        <v>23</v>
      </c>
    </row>
    <row r="14" spans="1:9" ht="15.75" customHeight="1" x14ac:dyDescent="0.3">
      <c r="A14" s="42">
        <v>2</v>
      </c>
      <c r="B14" s="19" t="s">
        <v>694</v>
      </c>
      <c r="C14" s="19" t="s">
        <v>602</v>
      </c>
      <c r="D14" s="40">
        <v>84</v>
      </c>
      <c r="E14" s="40">
        <v>87</v>
      </c>
      <c r="F14" s="20">
        <v>171</v>
      </c>
      <c r="G14" s="20">
        <v>7</v>
      </c>
      <c r="H14" s="40">
        <v>863</v>
      </c>
      <c r="I14" s="41">
        <v>22</v>
      </c>
    </row>
    <row r="15" spans="1:9" ht="15.75" customHeight="1" x14ac:dyDescent="0.3">
      <c r="A15" s="25">
        <v>3</v>
      </c>
      <c r="B15" s="26" t="s">
        <v>807</v>
      </c>
      <c r="C15" s="26" t="s">
        <v>63</v>
      </c>
      <c r="D15" s="44">
        <v>73</v>
      </c>
      <c r="E15" s="44">
        <v>78</v>
      </c>
      <c r="F15" s="27">
        <v>151</v>
      </c>
      <c r="G15" s="27">
        <v>1</v>
      </c>
      <c r="H15" s="44">
        <v>923</v>
      </c>
      <c r="I15" s="45">
        <v>10</v>
      </c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6" t="s">
        <v>233</v>
      </c>
      <c r="F17" s="36" t="s">
        <v>167</v>
      </c>
      <c r="H17" s="37"/>
      <c r="I17" s="37"/>
    </row>
    <row r="18" spans="1:9" ht="15.75" customHeight="1" x14ac:dyDescent="0.3">
      <c r="A18" s="37"/>
      <c r="B18" s="6" t="s">
        <v>168</v>
      </c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FDD6A0DE-0A2B-4394-B494-796B707780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449F-A05B-4C5A-9DF2-54242BB5668D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8" customWidth="1"/>
    <col min="2" max="3" width="20.7109375" style="138" customWidth="1"/>
    <col min="4" max="9" width="5" style="138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37"/>
      <c r="B1" s="137" t="s">
        <v>811</v>
      </c>
      <c r="C1" s="137"/>
      <c r="D1" s="137"/>
      <c r="E1" s="137"/>
      <c r="F1" s="137"/>
      <c r="G1" s="137"/>
      <c r="H1" s="137"/>
      <c r="I1" s="137" t="s">
        <v>1</v>
      </c>
    </row>
    <row r="2" spans="1:9" ht="15.75" customHeight="1" x14ac:dyDescent="0.3">
      <c r="B2" s="139" t="s">
        <v>2</v>
      </c>
      <c r="C2" s="140"/>
      <c r="D2" s="140"/>
      <c r="E2" s="140"/>
      <c r="H2" s="140"/>
    </row>
    <row r="3" spans="1:9" ht="15.75" customHeight="1" x14ac:dyDescent="0.3">
      <c r="B3" s="140" t="s">
        <v>3</v>
      </c>
      <c r="C3" s="138" t="s">
        <v>464</v>
      </c>
      <c r="E3" s="141" t="s">
        <v>812</v>
      </c>
    </row>
    <row r="4" spans="1:9" ht="15.75" customHeight="1" x14ac:dyDescent="0.3">
      <c r="A4" s="142">
        <v>2</v>
      </c>
      <c r="B4" s="143" t="s">
        <v>9</v>
      </c>
      <c r="C4" s="144" t="s">
        <v>10</v>
      </c>
      <c r="D4" s="145"/>
      <c r="E4" s="146"/>
      <c r="F4" s="147" t="s">
        <v>11</v>
      </c>
      <c r="G4" s="147" t="s">
        <v>12</v>
      </c>
      <c r="H4" s="147" t="s">
        <v>13</v>
      </c>
      <c r="I4" s="148" t="s">
        <v>14</v>
      </c>
    </row>
    <row r="5" spans="1:9" ht="15.75" customHeight="1" x14ac:dyDescent="0.3">
      <c r="A5" s="149">
        <v>6</v>
      </c>
      <c r="B5" s="150" t="s">
        <v>813</v>
      </c>
      <c r="C5" s="150" t="s">
        <v>101</v>
      </c>
      <c r="D5" s="151">
        <v>96</v>
      </c>
      <c r="E5" s="151">
        <v>95</v>
      </c>
      <c r="F5" s="151">
        <f t="shared" ref="F5:F13" si="0">SUM(D5:E5)</f>
        <v>191</v>
      </c>
      <c r="G5" s="151">
        <v>5</v>
      </c>
      <c r="H5" s="151">
        <v>1149</v>
      </c>
      <c r="I5" s="152">
        <v>42</v>
      </c>
    </row>
    <row r="6" spans="1:9" ht="15.75" customHeight="1" x14ac:dyDescent="0.3">
      <c r="A6" s="153">
        <v>8</v>
      </c>
      <c r="B6" s="154" t="s">
        <v>814</v>
      </c>
      <c r="C6" s="154" t="s">
        <v>815</v>
      </c>
      <c r="D6" s="155">
        <v>99</v>
      </c>
      <c r="E6" s="155">
        <v>95</v>
      </c>
      <c r="F6" s="155">
        <f t="shared" si="0"/>
        <v>194</v>
      </c>
      <c r="G6" s="156">
        <v>8</v>
      </c>
      <c r="H6" s="155">
        <v>1145</v>
      </c>
      <c r="I6" s="157">
        <v>40</v>
      </c>
    </row>
    <row r="7" spans="1:9" ht="15.75" customHeight="1" x14ac:dyDescent="0.3">
      <c r="A7" s="153">
        <v>4</v>
      </c>
      <c r="B7" s="154" t="s">
        <v>816</v>
      </c>
      <c r="C7" s="154" t="s">
        <v>815</v>
      </c>
      <c r="D7" s="155">
        <v>97</v>
      </c>
      <c r="E7" s="155">
        <v>98</v>
      </c>
      <c r="F7" s="155">
        <f t="shared" si="0"/>
        <v>195</v>
      </c>
      <c r="G7" s="156">
        <v>9</v>
      </c>
      <c r="H7" s="155">
        <v>1143</v>
      </c>
      <c r="I7" s="157">
        <v>39</v>
      </c>
    </row>
    <row r="8" spans="1:9" ht="15.75" customHeight="1" x14ac:dyDescent="0.3">
      <c r="A8" s="153">
        <v>9</v>
      </c>
      <c r="B8" s="154" t="s">
        <v>817</v>
      </c>
      <c r="C8" s="154" t="s">
        <v>751</v>
      </c>
      <c r="D8" s="155">
        <v>96</v>
      </c>
      <c r="E8" s="155">
        <v>95</v>
      </c>
      <c r="F8" s="155">
        <f t="shared" si="0"/>
        <v>191</v>
      </c>
      <c r="G8" s="156">
        <v>5</v>
      </c>
      <c r="H8" s="155">
        <v>1150</v>
      </c>
      <c r="I8" s="157">
        <v>37</v>
      </c>
    </row>
    <row r="9" spans="1:9" ht="15.75" customHeight="1" x14ac:dyDescent="0.3">
      <c r="A9" s="153">
        <v>2</v>
      </c>
      <c r="B9" s="154" t="s">
        <v>186</v>
      </c>
      <c r="C9" s="154" t="s">
        <v>160</v>
      </c>
      <c r="D9" s="155">
        <v>97</v>
      </c>
      <c r="E9" s="155">
        <v>92</v>
      </c>
      <c r="F9" s="155">
        <f t="shared" si="0"/>
        <v>189</v>
      </c>
      <c r="G9" s="156">
        <v>3</v>
      </c>
      <c r="H9" s="155">
        <v>1138</v>
      </c>
      <c r="I9" s="157">
        <v>34</v>
      </c>
    </row>
    <row r="10" spans="1:9" ht="15.75" customHeight="1" x14ac:dyDescent="0.3">
      <c r="A10" s="153">
        <v>3</v>
      </c>
      <c r="B10" s="154" t="s">
        <v>735</v>
      </c>
      <c r="C10" s="154" t="s">
        <v>710</v>
      </c>
      <c r="D10" s="155">
        <v>95</v>
      </c>
      <c r="E10" s="155">
        <v>94</v>
      </c>
      <c r="F10" s="155">
        <f t="shared" si="0"/>
        <v>189</v>
      </c>
      <c r="G10" s="156">
        <v>3</v>
      </c>
      <c r="H10" s="155">
        <v>1141</v>
      </c>
      <c r="I10" s="157">
        <v>32</v>
      </c>
    </row>
    <row r="11" spans="1:9" ht="15.75" customHeight="1" x14ac:dyDescent="0.3">
      <c r="A11" s="153">
        <v>5</v>
      </c>
      <c r="B11" s="154" t="s">
        <v>818</v>
      </c>
      <c r="C11" s="154" t="s">
        <v>710</v>
      </c>
      <c r="D11" s="155">
        <v>96</v>
      </c>
      <c r="E11" s="155">
        <v>96</v>
      </c>
      <c r="F11" s="155">
        <f t="shared" si="0"/>
        <v>192</v>
      </c>
      <c r="G11" s="156">
        <v>7</v>
      </c>
      <c r="H11" s="155">
        <v>1131</v>
      </c>
      <c r="I11" s="157">
        <v>28</v>
      </c>
    </row>
    <row r="12" spans="1:9" ht="15.75" customHeight="1" x14ac:dyDescent="0.3">
      <c r="A12" s="153">
        <v>7</v>
      </c>
      <c r="B12" s="154" t="s">
        <v>819</v>
      </c>
      <c r="C12" s="154" t="s">
        <v>160</v>
      </c>
      <c r="D12" s="155">
        <v>97</v>
      </c>
      <c r="E12" s="155">
        <v>95</v>
      </c>
      <c r="F12" s="155">
        <f t="shared" si="0"/>
        <v>192</v>
      </c>
      <c r="G12" s="156">
        <v>7</v>
      </c>
      <c r="H12" s="155">
        <v>670</v>
      </c>
      <c r="I12" s="157">
        <v>20</v>
      </c>
    </row>
    <row r="13" spans="1:9" ht="15.75" customHeight="1" x14ac:dyDescent="0.3">
      <c r="A13" s="158">
        <v>1</v>
      </c>
      <c r="B13" s="159" t="s">
        <v>820</v>
      </c>
      <c r="C13" s="159" t="s">
        <v>72</v>
      </c>
      <c r="D13" s="160">
        <v>90</v>
      </c>
      <c r="E13" s="160">
        <v>98</v>
      </c>
      <c r="F13" s="160">
        <f t="shared" si="0"/>
        <v>188</v>
      </c>
      <c r="G13" s="161">
        <v>1</v>
      </c>
      <c r="H13" s="160">
        <v>1081</v>
      </c>
      <c r="I13" s="162">
        <v>11</v>
      </c>
    </row>
    <row r="14" spans="1:9" ht="15.75" customHeight="1" x14ac:dyDescent="0.3"/>
    <row r="15" spans="1:9" ht="15.75" customHeight="1" x14ac:dyDescent="0.3">
      <c r="B15" s="140" t="s">
        <v>6</v>
      </c>
      <c r="C15" s="138" t="s">
        <v>821</v>
      </c>
      <c r="E15" s="141" t="s">
        <v>822</v>
      </c>
    </row>
    <row r="16" spans="1:9" ht="15.75" customHeight="1" x14ac:dyDescent="0.3">
      <c r="A16" s="142">
        <v>2</v>
      </c>
      <c r="B16" s="143" t="s">
        <v>9</v>
      </c>
      <c r="C16" s="144" t="s">
        <v>10</v>
      </c>
      <c r="D16" s="145"/>
      <c r="E16" s="146"/>
      <c r="F16" s="147" t="s">
        <v>11</v>
      </c>
      <c r="G16" s="147" t="s">
        <v>12</v>
      </c>
      <c r="H16" s="147" t="s">
        <v>13</v>
      </c>
      <c r="I16" s="148" t="s">
        <v>14</v>
      </c>
    </row>
    <row r="17" spans="1:9" ht="15.75" customHeight="1" x14ac:dyDescent="0.3">
      <c r="A17" s="149">
        <v>8</v>
      </c>
      <c r="B17" s="150" t="s">
        <v>823</v>
      </c>
      <c r="C17" s="150" t="s">
        <v>496</v>
      </c>
      <c r="D17" s="151">
        <v>92</v>
      </c>
      <c r="E17" s="151">
        <v>94</v>
      </c>
      <c r="F17" s="151">
        <f t="shared" ref="F17:F25" si="1">SUM(D17:E17)</f>
        <v>186</v>
      </c>
      <c r="G17" s="151">
        <v>5</v>
      </c>
      <c r="H17" s="151">
        <v>1117</v>
      </c>
      <c r="I17" s="152">
        <v>43</v>
      </c>
    </row>
    <row r="18" spans="1:9" ht="15.75" customHeight="1" x14ac:dyDescent="0.3">
      <c r="A18" s="153">
        <v>7</v>
      </c>
      <c r="B18" s="154" t="s">
        <v>824</v>
      </c>
      <c r="C18" s="154" t="s">
        <v>101</v>
      </c>
      <c r="D18" s="155">
        <v>94</v>
      </c>
      <c r="E18" s="155">
        <v>94</v>
      </c>
      <c r="F18" s="155">
        <f t="shared" si="1"/>
        <v>188</v>
      </c>
      <c r="G18" s="156">
        <v>8</v>
      </c>
      <c r="H18" s="155">
        <v>1114</v>
      </c>
      <c r="I18" s="157">
        <v>41</v>
      </c>
    </row>
    <row r="19" spans="1:9" ht="15.75" customHeight="1" x14ac:dyDescent="0.3">
      <c r="A19" s="153">
        <v>3</v>
      </c>
      <c r="B19" s="154" t="s">
        <v>178</v>
      </c>
      <c r="C19" s="154" t="s">
        <v>160</v>
      </c>
      <c r="D19" s="155">
        <v>92</v>
      </c>
      <c r="E19" s="155">
        <v>95</v>
      </c>
      <c r="F19" s="155">
        <f t="shared" si="1"/>
        <v>187</v>
      </c>
      <c r="G19" s="156">
        <v>7</v>
      </c>
      <c r="H19" s="155">
        <v>1114</v>
      </c>
      <c r="I19" s="157">
        <v>40</v>
      </c>
    </row>
    <row r="20" spans="1:9" ht="15.75" customHeight="1" x14ac:dyDescent="0.3">
      <c r="A20" s="153">
        <v>2</v>
      </c>
      <c r="B20" s="154" t="s">
        <v>825</v>
      </c>
      <c r="C20" s="154" t="s">
        <v>72</v>
      </c>
      <c r="D20" s="155">
        <v>92</v>
      </c>
      <c r="E20" s="155">
        <v>95</v>
      </c>
      <c r="F20" s="155">
        <f t="shared" si="1"/>
        <v>187</v>
      </c>
      <c r="G20" s="156">
        <v>7</v>
      </c>
      <c r="H20" s="155">
        <v>1105</v>
      </c>
      <c r="I20" s="157">
        <v>35</v>
      </c>
    </row>
    <row r="21" spans="1:9" ht="15.75" customHeight="1" x14ac:dyDescent="0.3">
      <c r="A21" s="153">
        <v>9</v>
      </c>
      <c r="B21" s="154" t="s">
        <v>826</v>
      </c>
      <c r="C21" s="154" t="s">
        <v>815</v>
      </c>
      <c r="D21" s="155">
        <v>97</v>
      </c>
      <c r="E21" s="155">
        <v>96</v>
      </c>
      <c r="F21" s="155">
        <f t="shared" si="1"/>
        <v>193</v>
      </c>
      <c r="G21" s="156">
        <v>9</v>
      </c>
      <c r="H21" s="155">
        <v>1103</v>
      </c>
      <c r="I21" s="157">
        <v>35</v>
      </c>
    </row>
    <row r="22" spans="1:9" ht="15.75" customHeight="1" x14ac:dyDescent="0.3">
      <c r="A22" s="153">
        <v>6</v>
      </c>
      <c r="B22" s="154" t="s">
        <v>827</v>
      </c>
      <c r="C22" s="154" t="s">
        <v>496</v>
      </c>
      <c r="D22" s="155">
        <v>91</v>
      </c>
      <c r="E22" s="155">
        <v>90</v>
      </c>
      <c r="F22" s="155">
        <f t="shared" si="1"/>
        <v>181</v>
      </c>
      <c r="G22" s="156">
        <v>3</v>
      </c>
      <c r="H22" s="155">
        <v>1104</v>
      </c>
      <c r="I22" s="157">
        <v>34</v>
      </c>
    </row>
    <row r="23" spans="1:9" ht="15.75" customHeight="1" x14ac:dyDescent="0.3">
      <c r="A23" s="153">
        <v>1</v>
      </c>
      <c r="B23" s="154" t="s">
        <v>828</v>
      </c>
      <c r="C23" s="154" t="s">
        <v>710</v>
      </c>
      <c r="D23" s="155">
        <v>91</v>
      </c>
      <c r="E23" s="155">
        <v>92</v>
      </c>
      <c r="F23" s="155">
        <f t="shared" si="1"/>
        <v>183</v>
      </c>
      <c r="G23" s="156">
        <v>4</v>
      </c>
      <c r="H23" s="155">
        <v>1073</v>
      </c>
      <c r="I23" s="157">
        <v>24</v>
      </c>
    </row>
    <row r="24" spans="1:9" ht="15.75" customHeight="1" x14ac:dyDescent="0.3">
      <c r="A24" s="153">
        <v>4</v>
      </c>
      <c r="B24" s="154" t="s">
        <v>373</v>
      </c>
      <c r="C24" s="154" t="s">
        <v>368</v>
      </c>
      <c r="D24" s="155" t="s">
        <v>45</v>
      </c>
      <c r="E24" s="155"/>
      <c r="F24" s="155">
        <f t="shared" si="1"/>
        <v>0</v>
      </c>
      <c r="G24" s="156">
        <v>0</v>
      </c>
      <c r="H24" s="155">
        <v>348</v>
      </c>
      <c r="I24" s="157">
        <v>10</v>
      </c>
    </row>
    <row r="25" spans="1:9" ht="15.75" customHeight="1" x14ac:dyDescent="0.3">
      <c r="A25" s="158">
        <v>5</v>
      </c>
      <c r="B25" s="159" t="s">
        <v>396</v>
      </c>
      <c r="C25" s="159" t="s">
        <v>368</v>
      </c>
      <c r="D25" s="160" t="s">
        <v>45</v>
      </c>
      <c r="E25" s="160"/>
      <c r="F25" s="160">
        <f t="shared" si="1"/>
        <v>0</v>
      </c>
      <c r="G25" s="161">
        <v>0</v>
      </c>
      <c r="H25" s="160">
        <v>0</v>
      </c>
      <c r="I25" s="162">
        <v>0</v>
      </c>
    </row>
    <row r="26" spans="1:9" ht="15.75" customHeight="1" x14ac:dyDescent="0.3"/>
    <row r="27" spans="1:9" ht="15.75" customHeight="1" x14ac:dyDescent="0.3">
      <c r="B27" s="140" t="s">
        <v>48</v>
      </c>
      <c r="C27" s="138" t="s">
        <v>829</v>
      </c>
      <c r="E27" s="141" t="s">
        <v>830</v>
      </c>
    </row>
    <row r="28" spans="1:9" ht="15.75" customHeight="1" x14ac:dyDescent="0.3">
      <c r="A28" s="142">
        <v>2</v>
      </c>
      <c r="B28" s="143" t="s">
        <v>9</v>
      </c>
      <c r="C28" s="144" t="s">
        <v>10</v>
      </c>
      <c r="D28" s="145"/>
      <c r="E28" s="146"/>
      <c r="F28" s="147" t="s">
        <v>11</v>
      </c>
      <c r="G28" s="147" t="s">
        <v>12</v>
      </c>
      <c r="H28" s="147" t="s">
        <v>13</v>
      </c>
      <c r="I28" s="148" t="s">
        <v>14</v>
      </c>
    </row>
    <row r="29" spans="1:9" ht="15.75" customHeight="1" x14ac:dyDescent="0.3">
      <c r="A29" s="149">
        <v>1</v>
      </c>
      <c r="B29" s="150" t="s">
        <v>831</v>
      </c>
      <c r="C29" s="150" t="s">
        <v>16</v>
      </c>
      <c r="D29" s="151">
        <v>94</v>
      </c>
      <c r="E29" s="151">
        <v>98</v>
      </c>
      <c r="F29" s="151">
        <f t="shared" ref="F29:F37" si="2">SUM(D29:E29)</f>
        <v>192</v>
      </c>
      <c r="G29" s="151">
        <v>9</v>
      </c>
      <c r="H29" s="151">
        <v>1144</v>
      </c>
      <c r="I29" s="152">
        <v>52</v>
      </c>
    </row>
    <row r="30" spans="1:9" ht="15.75" customHeight="1" x14ac:dyDescent="0.3">
      <c r="A30" s="153">
        <v>4</v>
      </c>
      <c r="B30" s="154" t="s">
        <v>497</v>
      </c>
      <c r="C30" s="154" t="s">
        <v>815</v>
      </c>
      <c r="D30" s="155">
        <v>96</v>
      </c>
      <c r="E30" s="155">
        <v>96</v>
      </c>
      <c r="F30" s="155">
        <f t="shared" si="2"/>
        <v>192</v>
      </c>
      <c r="G30" s="156">
        <v>9</v>
      </c>
      <c r="H30" s="155">
        <v>1130</v>
      </c>
      <c r="I30" s="157">
        <v>45</v>
      </c>
    </row>
    <row r="31" spans="1:9" ht="15.75" customHeight="1" x14ac:dyDescent="0.3">
      <c r="A31" s="153">
        <v>8</v>
      </c>
      <c r="B31" s="154" t="s">
        <v>832</v>
      </c>
      <c r="C31" s="154" t="s">
        <v>101</v>
      </c>
      <c r="D31" s="155">
        <v>95</v>
      </c>
      <c r="E31" s="155">
        <v>92</v>
      </c>
      <c r="F31" s="155">
        <f t="shared" si="2"/>
        <v>187</v>
      </c>
      <c r="G31" s="156">
        <v>6</v>
      </c>
      <c r="H31" s="155">
        <v>1116</v>
      </c>
      <c r="I31" s="157">
        <v>40</v>
      </c>
    </row>
    <row r="32" spans="1:9" ht="15.75" customHeight="1" x14ac:dyDescent="0.3">
      <c r="A32" s="153">
        <v>3</v>
      </c>
      <c r="B32" s="154" t="s">
        <v>833</v>
      </c>
      <c r="C32" s="154" t="s">
        <v>101</v>
      </c>
      <c r="D32" s="155">
        <v>96</v>
      </c>
      <c r="E32" s="155">
        <v>92</v>
      </c>
      <c r="F32" s="155">
        <f t="shared" si="2"/>
        <v>188</v>
      </c>
      <c r="G32" s="156">
        <v>7</v>
      </c>
      <c r="H32" s="155">
        <v>1112</v>
      </c>
      <c r="I32" s="157">
        <v>38</v>
      </c>
    </row>
    <row r="33" spans="1:9" ht="15.75" customHeight="1" x14ac:dyDescent="0.3">
      <c r="A33" s="153">
        <v>9</v>
      </c>
      <c r="B33" s="154" t="s">
        <v>834</v>
      </c>
      <c r="C33" s="154" t="s">
        <v>751</v>
      </c>
      <c r="D33" s="155">
        <v>94</v>
      </c>
      <c r="E33" s="155">
        <v>93</v>
      </c>
      <c r="F33" s="155">
        <f t="shared" si="2"/>
        <v>187</v>
      </c>
      <c r="G33" s="156">
        <v>6</v>
      </c>
      <c r="H33" s="155">
        <v>1081</v>
      </c>
      <c r="I33" s="157">
        <v>31</v>
      </c>
    </row>
    <row r="34" spans="1:9" ht="15.75" customHeight="1" x14ac:dyDescent="0.3">
      <c r="A34" s="153">
        <v>2</v>
      </c>
      <c r="B34" s="154" t="s">
        <v>835</v>
      </c>
      <c r="C34" s="154" t="s">
        <v>815</v>
      </c>
      <c r="D34" s="155">
        <v>88</v>
      </c>
      <c r="E34" s="155">
        <v>94</v>
      </c>
      <c r="F34" s="155">
        <f t="shared" si="2"/>
        <v>182</v>
      </c>
      <c r="G34" s="156">
        <v>4</v>
      </c>
      <c r="H34" s="155">
        <v>1094</v>
      </c>
      <c r="I34" s="157">
        <v>30</v>
      </c>
    </row>
    <row r="35" spans="1:9" ht="15.75" customHeight="1" x14ac:dyDescent="0.3">
      <c r="A35" s="153">
        <v>7</v>
      </c>
      <c r="B35" s="154" t="s">
        <v>836</v>
      </c>
      <c r="C35" s="154" t="s">
        <v>72</v>
      </c>
      <c r="D35" s="155">
        <v>94</v>
      </c>
      <c r="E35" s="155">
        <v>87</v>
      </c>
      <c r="F35" s="155">
        <f t="shared" si="2"/>
        <v>181</v>
      </c>
      <c r="G35" s="156">
        <v>3</v>
      </c>
      <c r="H35" s="155">
        <v>1090</v>
      </c>
      <c r="I35" s="157">
        <v>27</v>
      </c>
    </row>
    <row r="36" spans="1:9" ht="15.75" customHeight="1" x14ac:dyDescent="0.3">
      <c r="A36" s="153">
        <v>6</v>
      </c>
      <c r="B36" s="154" t="s">
        <v>750</v>
      </c>
      <c r="C36" s="154" t="s">
        <v>751</v>
      </c>
      <c r="D36" s="155">
        <v>82</v>
      </c>
      <c r="E36" s="155">
        <v>87</v>
      </c>
      <c r="F36" s="155">
        <f t="shared" si="2"/>
        <v>169</v>
      </c>
      <c r="G36" s="156">
        <v>2</v>
      </c>
      <c r="H36" s="155">
        <v>961</v>
      </c>
      <c r="I36" s="157">
        <v>12</v>
      </c>
    </row>
    <row r="37" spans="1:9" ht="15.75" customHeight="1" x14ac:dyDescent="0.3">
      <c r="A37" s="158">
        <v>5</v>
      </c>
      <c r="B37" s="159" t="s">
        <v>837</v>
      </c>
      <c r="C37" s="159" t="s">
        <v>16</v>
      </c>
      <c r="D37" s="160" t="s">
        <v>45</v>
      </c>
      <c r="E37" s="160"/>
      <c r="F37" s="160">
        <f t="shared" si="2"/>
        <v>0</v>
      </c>
      <c r="G37" s="161">
        <v>0</v>
      </c>
      <c r="H37" s="160">
        <v>0</v>
      </c>
      <c r="I37" s="162">
        <v>0</v>
      </c>
    </row>
    <row r="38" spans="1:9" ht="15.75" customHeight="1" x14ac:dyDescent="0.3"/>
    <row r="39" spans="1:9" ht="15.75" customHeight="1" x14ac:dyDescent="0.3">
      <c r="B39" s="140" t="s">
        <v>51</v>
      </c>
      <c r="C39" s="138" t="s">
        <v>838</v>
      </c>
      <c r="E39" s="141" t="s">
        <v>241</v>
      </c>
    </row>
    <row r="40" spans="1:9" ht="15.75" customHeight="1" x14ac:dyDescent="0.3">
      <c r="A40" s="142">
        <v>2</v>
      </c>
      <c r="B40" s="143" t="s">
        <v>9</v>
      </c>
      <c r="C40" s="144" t="s">
        <v>10</v>
      </c>
      <c r="D40" s="145"/>
      <c r="E40" s="146"/>
      <c r="F40" s="147" t="s">
        <v>11</v>
      </c>
      <c r="G40" s="147" t="s">
        <v>12</v>
      </c>
      <c r="H40" s="147" t="s">
        <v>13</v>
      </c>
      <c r="I40" s="148" t="s">
        <v>14</v>
      </c>
    </row>
    <row r="41" spans="1:9" ht="15.75" customHeight="1" x14ac:dyDescent="0.3">
      <c r="A41" s="149">
        <v>7</v>
      </c>
      <c r="B41" s="150" t="s">
        <v>839</v>
      </c>
      <c r="C41" s="150" t="s">
        <v>16</v>
      </c>
      <c r="D41" s="151">
        <v>94</v>
      </c>
      <c r="E41" s="151">
        <v>92</v>
      </c>
      <c r="F41" s="151">
        <f t="shared" ref="F41:F48" si="3">SUM(D41:E41)</f>
        <v>186</v>
      </c>
      <c r="G41" s="151">
        <v>8</v>
      </c>
      <c r="H41" s="151">
        <v>1116</v>
      </c>
      <c r="I41" s="152">
        <v>48</v>
      </c>
    </row>
    <row r="42" spans="1:9" ht="15.75" customHeight="1" x14ac:dyDescent="0.3">
      <c r="A42" s="153">
        <v>8</v>
      </c>
      <c r="B42" s="154" t="s">
        <v>840</v>
      </c>
      <c r="C42" s="154" t="s">
        <v>751</v>
      </c>
      <c r="D42" s="155">
        <v>87</v>
      </c>
      <c r="E42" s="155">
        <v>81</v>
      </c>
      <c r="F42" s="155">
        <f t="shared" si="3"/>
        <v>168</v>
      </c>
      <c r="G42" s="156">
        <v>7</v>
      </c>
      <c r="H42" s="155">
        <v>1052</v>
      </c>
      <c r="I42" s="157">
        <v>39</v>
      </c>
    </row>
    <row r="43" spans="1:9" ht="15.75" customHeight="1" x14ac:dyDescent="0.3">
      <c r="A43" s="153">
        <v>1</v>
      </c>
      <c r="B43" s="154" t="s">
        <v>841</v>
      </c>
      <c r="C43" s="154" t="s">
        <v>160</v>
      </c>
      <c r="D43" s="155">
        <v>77</v>
      </c>
      <c r="E43" s="155">
        <v>71</v>
      </c>
      <c r="F43" s="155">
        <f t="shared" si="3"/>
        <v>148</v>
      </c>
      <c r="G43" s="156">
        <v>5</v>
      </c>
      <c r="H43" s="155">
        <v>1025</v>
      </c>
      <c r="I43" s="157">
        <v>35</v>
      </c>
    </row>
    <row r="44" spans="1:9" ht="15.75" customHeight="1" x14ac:dyDescent="0.3">
      <c r="A44" s="153">
        <v>3</v>
      </c>
      <c r="B44" s="154" t="s">
        <v>502</v>
      </c>
      <c r="C44" s="154" t="s">
        <v>815</v>
      </c>
      <c r="D44" s="155">
        <v>80</v>
      </c>
      <c r="E44" s="155">
        <v>82</v>
      </c>
      <c r="F44" s="155">
        <f t="shared" si="3"/>
        <v>162</v>
      </c>
      <c r="G44" s="156">
        <v>6</v>
      </c>
      <c r="H44" s="155">
        <v>1013</v>
      </c>
      <c r="I44" s="157">
        <v>31</v>
      </c>
    </row>
    <row r="45" spans="1:9" ht="15.75" customHeight="1" x14ac:dyDescent="0.3">
      <c r="A45" s="153">
        <v>6</v>
      </c>
      <c r="B45" s="154" t="s">
        <v>842</v>
      </c>
      <c r="C45" s="154" t="s">
        <v>160</v>
      </c>
      <c r="D45" s="155">
        <v>58</v>
      </c>
      <c r="E45" s="155">
        <v>77</v>
      </c>
      <c r="F45" s="155">
        <f t="shared" si="3"/>
        <v>135</v>
      </c>
      <c r="G45" s="156">
        <v>4</v>
      </c>
      <c r="H45" s="155">
        <v>976</v>
      </c>
      <c r="I45" s="157">
        <v>28</v>
      </c>
    </row>
    <row r="46" spans="1:9" ht="15.75" customHeight="1" x14ac:dyDescent="0.3">
      <c r="A46" s="153">
        <v>2</v>
      </c>
      <c r="B46" s="154" t="s">
        <v>843</v>
      </c>
      <c r="C46" s="154" t="s">
        <v>368</v>
      </c>
      <c r="D46" s="155" t="s">
        <v>45</v>
      </c>
      <c r="E46" s="155"/>
      <c r="F46" s="155">
        <f t="shared" si="3"/>
        <v>0</v>
      </c>
      <c r="G46" s="156">
        <v>0</v>
      </c>
      <c r="H46" s="155">
        <v>233</v>
      </c>
      <c r="I46" s="157">
        <v>5</v>
      </c>
    </row>
    <row r="47" spans="1:9" ht="15.75" customHeight="1" x14ac:dyDescent="0.3">
      <c r="A47" s="153">
        <v>4</v>
      </c>
      <c r="B47" s="154" t="s">
        <v>844</v>
      </c>
      <c r="C47" s="154" t="s">
        <v>101</v>
      </c>
      <c r="D47" s="155" t="s">
        <v>45</v>
      </c>
      <c r="E47" s="155"/>
      <c r="F47" s="155">
        <f t="shared" si="3"/>
        <v>0</v>
      </c>
      <c r="G47" s="156">
        <v>0</v>
      </c>
      <c r="H47" s="155">
        <v>162</v>
      </c>
      <c r="I47" s="157">
        <v>3</v>
      </c>
    </row>
    <row r="48" spans="1:9" ht="15.75" customHeight="1" x14ac:dyDescent="0.3">
      <c r="A48" s="158">
        <v>5</v>
      </c>
      <c r="B48" s="159" t="s">
        <v>845</v>
      </c>
      <c r="C48" s="159" t="s">
        <v>101</v>
      </c>
      <c r="D48" s="160" t="s">
        <v>45</v>
      </c>
      <c r="E48" s="160"/>
      <c r="F48" s="160">
        <f t="shared" si="3"/>
        <v>0</v>
      </c>
      <c r="G48" s="161">
        <v>0</v>
      </c>
      <c r="H48" s="160">
        <v>0</v>
      </c>
      <c r="I48" s="162">
        <v>0</v>
      </c>
    </row>
    <row r="49" spans="2:6" ht="15.75" customHeight="1" x14ac:dyDescent="0.3"/>
    <row r="50" spans="2:6" ht="15.75" customHeight="1" x14ac:dyDescent="0.3">
      <c r="B50" s="138" t="s">
        <v>846</v>
      </c>
      <c r="F50" s="163" t="s">
        <v>167</v>
      </c>
    </row>
    <row r="51" spans="2:6" ht="15.75" customHeight="1" x14ac:dyDescent="0.3">
      <c r="B51" s="138" t="s">
        <v>168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F95BAA57-0CFE-4CEA-9774-038683B10EE0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1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6A3E-8F24-40B3-A819-707AE579E045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8" customWidth="1"/>
    <col min="2" max="3" width="20.7109375" style="138" customWidth="1"/>
    <col min="4" max="9" width="5" style="138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37"/>
      <c r="B1" s="137" t="s">
        <v>811</v>
      </c>
      <c r="C1" s="137"/>
      <c r="D1" s="137"/>
      <c r="E1" s="137"/>
      <c r="F1" s="137" t="s">
        <v>234</v>
      </c>
      <c r="G1" s="137"/>
      <c r="H1" s="137"/>
      <c r="I1" s="137" t="s">
        <v>1</v>
      </c>
    </row>
    <row r="2" spans="1:9" ht="15.75" customHeight="1" x14ac:dyDescent="0.3">
      <c r="B2" s="139" t="s">
        <v>2</v>
      </c>
      <c r="C2" s="140"/>
      <c r="D2" s="140"/>
      <c r="E2" s="140"/>
      <c r="H2" s="140"/>
    </row>
    <row r="3" spans="1:9" ht="15.75" customHeight="1" x14ac:dyDescent="0.3">
      <c r="B3" s="140" t="s">
        <v>3</v>
      </c>
      <c r="C3" s="138" t="s">
        <v>847</v>
      </c>
      <c r="E3" s="141" t="s">
        <v>848</v>
      </c>
    </row>
    <row r="4" spans="1:9" ht="15.75" customHeight="1" x14ac:dyDescent="0.3">
      <c r="A4" s="142">
        <v>2</v>
      </c>
      <c r="B4" s="143" t="s">
        <v>9</v>
      </c>
      <c r="C4" s="144" t="s">
        <v>10</v>
      </c>
      <c r="D4" s="145" t="s">
        <v>403</v>
      </c>
      <c r="E4" s="146" t="s">
        <v>403</v>
      </c>
      <c r="F4" s="147" t="s">
        <v>11</v>
      </c>
      <c r="G4" s="147" t="s">
        <v>12</v>
      </c>
      <c r="H4" s="147" t="s">
        <v>13</v>
      </c>
      <c r="I4" s="148" t="s">
        <v>14</v>
      </c>
    </row>
    <row r="5" spans="1:9" ht="15.75" customHeight="1" x14ac:dyDescent="0.3">
      <c r="A5" s="149">
        <v>7</v>
      </c>
      <c r="B5" s="150" t="s">
        <v>814</v>
      </c>
      <c r="C5" s="150" t="s">
        <v>815</v>
      </c>
      <c r="D5" s="164">
        <v>99</v>
      </c>
      <c r="E5" s="164">
        <v>95</v>
      </c>
      <c r="F5" s="151">
        <v>194</v>
      </c>
      <c r="G5" s="151">
        <v>9</v>
      </c>
      <c r="H5" s="164">
        <v>1145</v>
      </c>
      <c r="I5" s="165">
        <v>51</v>
      </c>
    </row>
    <row r="6" spans="1:9" ht="15.75" customHeight="1" x14ac:dyDescent="0.3">
      <c r="A6" s="166">
        <v>2</v>
      </c>
      <c r="B6" s="154" t="s">
        <v>831</v>
      </c>
      <c r="C6" s="154" t="s">
        <v>16</v>
      </c>
      <c r="D6" s="167">
        <v>94</v>
      </c>
      <c r="E6" s="167">
        <v>98</v>
      </c>
      <c r="F6" s="155">
        <v>192</v>
      </c>
      <c r="G6" s="155">
        <v>8</v>
      </c>
      <c r="H6" s="167">
        <v>1144</v>
      </c>
      <c r="I6" s="168">
        <v>51</v>
      </c>
    </row>
    <row r="7" spans="1:9" ht="15.75" customHeight="1" x14ac:dyDescent="0.3">
      <c r="A7" s="153">
        <v>9</v>
      </c>
      <c r="B7" s="154" t="s">
        <v>839</v>
      </c>
      <c r="C7" s="154" t="s">
        <v>16</v>
      </c>
      <c r="D7" s="167">
        <v>94</v>
      </c>
      <c r="E7" s="167">
        <v>92</v>
      </c>
      <c r="F7" s="155">
        <v>186</v>
      </c>
      <c r="G7" s="155">
        <v>5</v>
      </c>
      <c r="H7" s="167">
        <v>1116</v>
      </c>
      <c r="I7" s="168">
        <v>39</v>
      </c>
    </row>
    <row r="8" spans="1:9" ht="15.75" customHeight="1" x14ac:dyDescent="0.3">
      <c r="A8" s="153">
        <v>3</v>
      </c>
      <c r="B8" s="154" t="s">
        <v>825</v>
      </c>
      <c r="C8" s="154" t="s">
        <v>72</v>
      </c>
      <c r="D8" s="167">
        <v>92</v>
      </c>
      <c r="E8" s="167">
        <v>95</v>
      </c>
      <c r="F8" s="155">
        <v>187</v>
      </c>
      <c r="G8" s="155">
        <v>6</v>
      </c>
      <c r="H8" s="167">
        <v>1105</v>
      </c>
      <c r="I8" s="168">
        <v>33</v>
      </c>
    </row>
    <row r="9" spans="1:9" ht="15.75" customHeight="1" x14ac:dyDescent="0.3">
      <c r="A9" s="153">
        <v>1</v>
      </c>
      <c r="B9" s="154" t="s">
        <v>820</v>
      </c>
      <c r="C9" s="154" t="s">
        <v>72</v>
      </c>
      <c r="D9" s="155">
        <v>90</v>
      </c>
      <c r="E9" s="155">
        <v>98</v>
      </c>
      <c r="F9" s="155">
        <v>188</v>
      </c>
      <c r="G9" s="155">
        <v>7</v>
      </c>
      <c r="H9" s="155">
        <v>1081</v>
      </c>
      <c r="I9" s="157">
        <v>30</v>
      </c>
    </row>
    <row r="10" spans="1:9" ht="15.75" customHeight="1" x14ac:dyDescent="0.3">
      <c r="A10" s="166">
        <v>8</v>
      </c>
      <c r="B10" s="154" t="s">
        <v>836</v>
      </c>
      <c r="C10" s="154" t="s">
        <v>72</v>
      </c>
      <c r="D10" s="167">
        <v>94</v>
      </c>
      <c r="E10" s="167">
        <v>87</v>
      </c>
      <c r="F10" s="155">
        <v>181</v>
      </c>
      <c r="G10" s="155">
        <v>4</v>
      </c>
      <c r="H10" s="167">
        <v>1090</v>
      </c>
      <c r="I10" s="168">
        <v>28</v>
      </c>
    </row>
    <row r="11" spans="1:9" ht="15.75" customHeight="1" x14ac:dyDescent="0.3">
      <c r="A11" s="166">
        <v>4</v>
      </c>
      <c r="B11" s="154" t="s">
        <v>373</v>
      </c>
      <c r="C11" s="154" t="s">
        <v>368</v>
      </c>
      <c r="D11" s="167" t="s">
        <v>45</v>
      </c>
      <c r="E11" s="167" t="s">
        <v>403</v>
      </c>
      <c r="F11" s="155">
        <v>0</v>
      </c>
      <c r="G11" s="155">
        <v>0</v>
      </c>
      <c r="H11" s="167">
        <v>348</v>
      </c>
      <c r="I11" s="168">
        <v>10</v>
      </c>
    </row>
    <row r="12" spans="1:9" ht="15.75" customHeight="1" x14ac:dyDescent="0.3">
      <c r="A12" s="153">
        <v>5</v>
      </c>
      <c r="B12" s="154" t="s">
        <v>396</v>
      </c>
      <c r="C12" s="154" t="s">
        <v>368</v>
      </c>
      <c r="D12" s="167" t="s">
        <v>45</v>
      </c>
      <c r="E12" s="167" t="s">
        <v>403</v>
      </c>
      <c r="F12" s="155">
        <v>0</v>
      </c>
      <c r="G12" s="155">
        <v>0</v>
      </c>
      <c r="H12" s="167">
        <v>0</v>
      </c>
      <c r="I12" s="168">
        <v>0</v>
      </c>
    </row>
    <row r="13" spans="1:9" ht="15.75" customHeight="1" x14ac:dyDescent="0.3">
      <c r="A13" s="169">
        <v>6</v>
      </c>
      <c r="B13" s="159" t="s">
        <v>837</v>
      </c>
      <c r="C13" s="159" t="s">
        <v>16</v>
      </c>
      <c r="D13" s="170" t="s">
        <v>45</v>
      </c>
      <c r="E13" s="170" t="s">
        <v>403</v>
      </c>
      <c r="F13" s="160">
        <v>0</v>
      </c>
      <c r="G13" s="160">
        <v>0</v>
      </c>
      <c r="H13" s="170">
        <v>0</v>
      </c>
      <c r="I13" s="171">
        <v>0</v>
      </c>
    </row>
    <row r="14" spans="1:9" ht="15.75" customHeight="1" x14ac:dyDescent="0.3">
      <c r="A14" s="172"/>
      <c r="B14" s="172"/>
      <c r="C14" s="172"/>
      <c r="D14" s="172"/>
      <c r="E14" s="172"/>
      <c r="F14" s="172"/>
      <c r="G14" s="172"/>
      <c r="H14" s="172"/>
      <c r="I14" s="172"/>
    </row>
    <row r="15" spans="1:9" ht="15.75" customHeight="1" x14ac:dyDescent="0.3">
      <c r="A15" s="172"/>
      <c r="B15" s="138" t="s">
        <v>233</v>
      </c>
      <c r="F15" s="163" t="s">
        <v>167</v>
      </c>
      <c r="H15" s="172"/>
      <c r="I15" s="172"/>
    </row>
    <row r="16" spans="1:9" ht="15.75" customHeight="1" x14ac:dyDescent="0.3">
      <c r="A16" s="172"/>
      <c r="B16" s="138" t="s">
        <v>168</v>
      </c>
      <c r="H16" s="172"/>
      <c r="I16" s="172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3B5AF01D-57DB-43C0-B085-E9E4D2FC6C9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B0F-968B-4E98-8FBE-F4246EC54523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9" customWidth="1"/>
    <col min="2" max="3" width="20.7109375" style="138" customWidth="1"/>
    <col min="4" max="9" width="5" style="138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73"/>
      <c r="B1" s="137" t="s">
        <v>849</v>
      </c>
      <c r="C1" s="137"/>
      <c r="D1" s="137"/>
      <c r="E1" s="137"/>
      <c r="F1" s="137"/>
      <c r="G1" s="137"/>
      <c r="H1" s="137"/>
      <c r="I1" s="137" t="s">
        <v>1</v>
      </c>
    </row>
    <row r="2" spans="1:9" ht="15.75" customHeight="1" x14ac:dyDescent="0.3">
      <c r="A2" s="174"/>
      <c r="B2" s="139" t="s">
        <v>2</v>
      </c>
      <c r="C2" s="140"/>
      <c r="D2" s="140"/>
      <c r="E2" s="140"/>
      <c r="F2" s="140"/>
      <c r="G2" s="140"/>
      <c r="H2" s="140"/>
      <c r="I2" s="140"/>
    </row>
    <row r="3" spans="1:9" ht="15.75" customHeight="1" x14ac:dyDescent="0.3">
      <c r="A3" s="175"/>
      <c r="B3" s="176" t="s">
        <v>3</v>
      </c>
      <c r="C3" s="177" t="s">
        <v>850</v>
      </c>
      <c r="D3" s="177"/>
      <c r="E3" s="178" t="s">
        <v>851</v>
      </c>
      <c r="F3" s="176"/>
      <c r="G3" s="176"/>
      <c r="H3" s="176"/>
      <c r="I3" s="176"/>
    </row>
    <row r="4" spans="1:9" ht="15.75" customHeight="1" x14ac:dyDescent="0.3">
      <c r="A4" s="142">
        <v>2</v>
      </c>
      <c r="B4" s="143" t="s">
        <v>9</v>
      </c>
      <c r="C4" s="144" t="s">
        <v>10</v>
      </c>
      <c r="D4" s="145"/>
      <c r="E4" s="146"/>
      <c r="F4" s="147" t="s">
        <v>11</v>
      </c>
      <c r="G4" s="147" t="s">
        <v>12</v>
      </c>
      <c r="H4" s="147" t="s">
        <v>13</v>
      </c>
      <c r="I4" s="148" t="s">
        <v>14</v>
      </c>
    </row>
    <row r="5" spans="1:9" ht="15.75" customHeight="1" x14ac:dyDescent="0.3">
      <c r="A5" s="149">
        <v>1</v>
      </c>
      <c r="B5" s="150" t="s">
        <v>546</v>
      </c>
      <c r="C5" s="150" t="s">
        <v>92</v>
      </c>
      <c r="D5" s="151">
        <v>99</v>
      </c>
      <c r="E5" s="151">
        <v>95</v>
      </c>
      <c r="F5" s="151">
        <f t="shared" ref="F5:F11" si="0">SUM(D5:E5)</f>
        <v>194</v>
      </c>
      <c r="G5" s="151">
        <v>7</v>
      </c>
      <c r="H5" s="151">
        <v>1173</v>
      </c>
      <c r="I5" s="152">
        <v>42</v>
      </c>
    </row>
    <row r="6" spans="1:9" ht="15.75" customHeight="1" x14ac:dyDescent="0.3">
      <c r="A6" s="153">
        <v>7</v>
      </c>
      <c r="B6" s="154" t="s">
        <v>814</v>
      </c>
      <c r="C6" s="154" t="s">
        <v>815</v>
      </c>
      <c r="D6" s="155">
        <v>95</v>
      </c>
      <c r="E6" s="155">
        <v>99</v>
      </c>
      <c r="F6" s="155">
        <f t="shared" si="0"/>
        <v>194</v>
      </c>
      <c r="G6" s="156">
        <v>7</v>
      </c>
      <c r="H6" s="155">
        <v>1155</v>
      </c>
      <c r="I6" s="157">
        <v>34</v>
      </c>
    </row>
    <row r="7" spans="1:9" ht="15.75" customHeight="1" x14ac:dyDescent="0.3">
      <c r="A7" s="153">
        <v>2</v>
      </c>
      <c r="B7" s="154" t="s">
        <v>816</v>
      </c>
      <c r="C7" s="154" t="s">
        <v>815</v>
      </c>
      <c r="D7" s="155">
        <v>95</v>
      </c>
      <c r="E7" s="155">
        <v>94</v>
      </c>
      <c r="F7" s="155">
        <f t="shared" si="0"/>
        <v>189</v>
      </c>
      <c r="G7" s="156">
        <v>3</v>
      </c>
      <c r="H7" s="155">
        <v>1150</v>
      </c>
      <c r="I7" s="157">
        <v>30</v>
      </c>
    </row>
    <row r="8" spans="1:9" ht="15.75" customHeight="1" x14ac:dyDescent="0.3">
      <c r="A8" s="153">
        <v>5</v>
      </c>
      <c r="B8" s="154" t="s">
        <v>33</v>
      </c>
      <c r="C8" s="154" t="s">
        <v>323</v>
      </c>
      <c r="D8" s="155">
        <v>96</v>
      </c>
      <c r="E8" s="155">
        <v>94</v>
      </c>
      <c r="F8" s="155">
        <f t="shared" si="0"/>
        <v>190</v>
      </c>
      <c r="G8" s="156">
        <v>5</v>
      </c>
      <c r="H8" s="155">
        <v>1131</v>
      </c>
      <c r="I8" s="157">
        <v>25</v>
      </c>
    </row>
    <row r="9" spans="1:9" ht="15.75" customHeight="1" x14ac:dyDescent="0.3">
      <c r="A9" s="153">
        <v>3</v>
      </c>
      <c r="B9" s="154" t="s">
        <v>818</v>
      </c>
      <c r="C9" s="154" t="s">
        <v>710</v>
      </c>
      <c r="D9" s="155">
        <v>95</v>
      </c>
      <c r="E9" s="155">
        <v>95</v>
      </c>
      <c r="F9" s="155">
        <f t="shared" si="0"/>
        <v>190</v>
      </c>
      <c r="G9" s="156">
        <v>5</v>
      </c>
      <c r="H9" s="155">
        <v>1119</v>
      </c>
      <c r="I9" s="157">
        <v>21</v>
      </c>
    </row>
    <row r="10" spans="1:9" ht="15.75" customHeight="1" x14ac:dyDescent="0.3">
      <c r="A10" s="153">
        <v>4</v>
      </c>
      <c r="B10" s="154" t="s">
        <v>835</v>
      </c>
      <c r="C10" s="154" t="s">
        <v>815</v>
      </c>
      <c r="D10" s="155">
        <v>94</v>
      </c>
      <c r="E10" s="155">
        <v>89</v>
      </c>
      <c r="F10" s="155">
        <f t="shared" si="0"/>
        <v>183</v>
      </c>
      <c r="G10" s="156">
        <v>2</v>
      </c>
      <c r="H10" s="155">
        <v>1092</v>
      </c>
      <c r="I10" s="157">
        <v>13</v>
      </c>
    </row>
    <row r="11" spans="1:9" ht="15.75" customHeight="1" x14ac:dyDescent="0.3">
      <c r="A11" s="158">
        <v>6</v>
      </c>
      <c r="B11" s="159" t="s">
        <v>852</v>
      </c>
      <c r="C11" s="159" t="s">
        <v>710</v>
      </c>
      <c r="D11" s="160" t="s">
        <v>41</v>
      </c>
      <c r="E11" s="160"/>
      <c r="F11" s="160">
        <f t="shared" si="0"/>
        <v>0</v>
      </c>
      <c r="G11" s="161">
        <v>0</v>
      </c>
      <c r="H11" s="160">
        <v>0</v>
      </c>
      <c r="I11" s="162">
        <v>0</v>
      </c>
    </row>
    <row r="12" spans="1:9" ht="15.75" customHeight="1" x14ac:dyDescent="0.3">
      <c r="A12" s="138"/>
    </row>
    <row r="13" spans="1:9" ht="15.75" customHeight="1" x14ac:dyDescent="0.3">
      <c r="A13" s="175"/>
      <c r="B13" s="176" t="s">
        <v>6</v>
      </c>
      <c r="C13" s="177" t="s">
        <v>853</v>
      </c>
      <c r="D13" s="177"/>
      <c r="E13" s="178" t="s">
        <v>854</v>
      </c>
      <c r="F13" s="176"/>
      <c r="G13" s="176"/>
      <c r="H13" s="176"/>
      <c r="I13" s="176"/>
    </row>
    <row r="14" spans="1:9" ht="15.75" customHeight="1" x14ac:dyDescent="0.3">
      <c r="A14" s="142">
        <v>2</v>
      </c>
      <c r="B14" s="143" t="s">
        <v>9</v>
      </c>
      <c r="C14" s="144" t="s">
        <v>10</v>
      </c>
      <c r="D14" s="145"/>
      <c r="E14" s="146"/>
      <c r="F14" s="147" t="s">
        <v>11</v>
      </c>
      <c r="G14" s="147" t="s">
        <v>12</v>
      </c>
      <c r="H14" s="147" t="s">
        <v>13</v>
      </c>
      <c r="I14" s="148" t="s">
        <v>14</v>
      </c>
    </row>
    <row r="15" spans="1:9" ht="15.75" customHeight="1" x14ac:dyDescent="0.3">
      <c r="A15" s="149">
        <v>6</v>
      </c>
      <c r="B15" s="150" t="s">
        <v>690</v>
      </c>
      <c r="C15" s="150" t="s">
        <v>478</v>
      </c>
      <c r="D15" s="151">
        <v>94</v>
      </c>
      <c r="E15" s="151">
        <v>97</v>
      </c>
      <c r="F15" s="151">
        <f t="shared" ref="F15:F21" si="1">SUM(D15:E15)</f>
        <v>191</v>
      </c>
      <c r="G15" s="151">
        <v>7</v>
      </c>
      <c r="H15" s="151">
        <v>1142</v>
      </c>
      <c r="I15" s="152">
        <v>40</v>
      </c>
    </row>
    <row r="16" spans="1:9" ht="15.75" customHeight="1" x14ac:dyDescent="0.3">
      <c r="A16" s="153">
        <v>7</v>
      </c>
      <c r="B16" s="154" t="s">
        <v>839</v>
      </c>
      <c r="C16" s="154" t="s">
        <v>16</v>
      </c>
      <c r="D16" s="155">
        <v>89</v>
      </c>
      <c r="E16" s="155">
        <v>96</v>
      </c>
      <c r="F16" s="155">
        <f t="shared" si="1"/>
        <v>185</v>
      </c>
      <c r="G16" s="156">
        <v>6</v>
      </c>
      <c r="H16" s="155">
        <v>1121</v>
      </c>
      <c r="I16" s="157">
        <v>35</v>
      </c>
    </row>
    <row r="17" spans="1:9" ht="15.75" customHeight="1" x14ac:dyDescent="0.3">
      <c r="A17" s="153">
        <v>2</v>
      </c>
      <c r="B17" s="154" t="s">
        <v>825</v>
      </c>
      <c r="C17" s="154" t="s">
        <v>72</v>
      </c>
      <c r="D17" s="155">
        <v>93</v>
      </c>
      <c r="E17" s="155">
        <v>88</v>
      </c>
      <c r="F17" s="155">
        <f t="shared" si="1"/>
        <v>181</v>
      </c>
      <c r="G17" s="156">
        <v>5</v>
      </c>
      <c r="H17" s="155">
        <v>1110</v>
      </c>
      <c r="I17" s="157">
        <v>33</v>
      </c>
    </row>
    <row r="18" spans="1:9" ht="15.75" customHeight="1" x14ac:dyDescent="0.3">
      <c r="A18" s="153">
        <v>1</v>
      </c>
      <c r="B18" s="154" t="s">
        <v>111</v>
      </c>
      <c r="C18" s="154" t="s">
        <v>478</v>
      </c>
      <c r="D18" s="155">
        <v>90</v>
      </c>
      <c r="E18" s="155">
        <v>87</v>
      </c>
      <c r="F18" s="155">
        <f t="shared" si="1"/>
        <v>177</v>
      </c>
      <c r="G18" s="156">
        <v>4</v>
      </c>
      <c r="H18" s="155">
        <v>1066</v>
      </c>
      <c r="I18" s="157">
        <v>25</v>
      </c>
    </row>
    <row r="19" spans="1:9" ht="15.75" customHeight="1" x14ac:dyDescent="0.3">
      <c r="A19" s="153">
        <v>4</v>
      </c>
      <c r="B19" s="154" t="s">
        <v>502</v>
      </c>
      <c r="C19" s="154" t="s">
        <v>184</v>
      </c>
      <c r="D19" s="155">
        <v>82</v>
      </c>
      <c r="E19" s="155">
        <v>86</v>
      </c>
      <c r="F19" s="155">
        <f t="shared" si="1"/>
        <v>168</v>
      </c>
      <c r="G19" s="156">
        <v>3</v>
      </c>
      <c r="H19" s="155">
        <v>1010</v>
      </c>
      <c r="I19" s="157">
        <v>18</v>
      </c>
    </row>
    <row r="20" spans="1:9" ht="15.75" customHeight="1" x14ac:dyDescent="0.3">
      <c r="A20" s="153">
        <v>3</v>
      </c>
      <c r="B20" s="154" t="s">
        <v>855</v>
      </c>
      <c r="C20" s="154" t="s">
        <v>478</v>
      </c>
      <c r="D20" s="155" t="s">
        <v>45</v>
      </c>
      <c r="E20" s="155"/>
      <c r="F20" s="155">
        <f t="shared" si="1"/>
        <v>0</v>
      </c>
      <c r="G20" s="156">
        <v>0</v>
      </c>
      <c r="H20" s="155">
        <v>0</v>
      </c>
      <c r="I20" s="157">
        <v>0</v>
      </c>
    </row>
    <row r="21" spans="1:9" ht="15.75" customHeight="1" x14ac:dyDescent="0.3">
      <c r="A21" s="158">
        <v>5</v>
      </c>
      <c r="B21" s="159" t="s">
        <v>837</v>
      </c>
      <c r="C21" s="159" t="s">
        <v>16</v>
      </c>
      <c r="D21" s="160" t="s">
        <v>45</v>
      </c>
      <c r="E21" s="160"/>
      <c r="F21" s="160">
        <f t="shared" si="1"/>
        <v>0</v>
      </c>
      <c r="G21" s="161">
        <v>0</v>
      </c>
      <c r="H21" s="160">
        <v>0</v>
      </c>
      <c r="I21" s="162">
        <v>0</v>
      </c>
    </row>
    <row r="22" spans="1:9" ht="15.75" customHeight="1" x14ac:dyDescent="0.3">
      <c r="A22" s="138"/>
    </row>
    <row r="23" spans="1:9" ht="15.75" customHeight="1" x14ac:dyDescent="0.3">
      <c r="A23" s="138"/>
      <c r="B23" s="138" t="s">
        <v>846</v>
      </c>
      <c r="F23" s="163" t="s">
        <v>167</v>
      </c>
    </row>
    <row r="24" spans="1:9" ht="15.75" customHeight="1" x14ac:dyDescent="0.3">
      <c r="B24" s="138" t="s">
        <v>168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BACFFF8B-0573-489D-9CE3-294DF4EE834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BFDE-5CAC-4835-9A60-F68B776DE685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9" customWidth="1"/>
    <col min="2" max="3" width="20.7109375" style="138" customWidth="1"/>
    <col min="4" max="9" width="5" style="138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73"/>
      <c r="B1" s="137" t="s">
        <v>849</v>
      </c>
      <c r="C1" s="137"/>
      <c r="D1" s="137"/>
      <c r="E1" s="137"/>
      <c r="F1" s="137" t="s">
        <v>234</v>
      </c>
      <c r="G1" s="137"/>
      <c r="H1" s="137"/>
      <c r="I1" s="137" t="s">
        <v>1</v>
      </c>
    </row>
    <row r="2" spans="1:9" ht="15.75" customHeight="1" x14ac:dyDescent="0.3">
      <c r="A2" s="174"/>
      <c r="B2" s="139" t="s">
        <v>2</v>
      </c>
      <c r="C2" s="140"/>
      <c r="D2" s="140"/>
      <c r="E2" s="140"/>
      <c r="F2" s="140"/>
      <c r="G2" s="140"/>
      <c r="H2" s="140"/>
      <c r="I2" s="140"/>
    </row>
    <row r="3" spans="1:9" ht="15.75" customHeight="1" x14ac:dyDescent="0.3">
      <c r="A3" s="175"/>
      <c r="B3" s="176" t="s">
        <v>3</v>
      </c>
      <c r="C3" s="177" t="s">
        <v>794</v>
      </c>
      <c r="D3" s="177"/>
      <c r="E3" s="178" t="s">
        <v>856</v>
      </c>
      <c r="F3" s="176"/>
      <c r="G3" s="176"/>
      <c r="H3" s="176"/>
      <c r="I3" s="176"/>
    </row>
    <row r="4" spans="1:9" ht="15.75" customHeight="1" x14ac:dyDescent="0.3">
      <c r="A4" s="142">
        <v>2</v>
      </c>
      <c r="B4" s="143" t="s">
        <v>9</v>
      </c>
      <c r="C4" s="144" t="s">
        <v>10</v>
      </c>
      <c r="D4" s="145" t="s">
        <v>403</v>
      </c>
      <c r="E4" s="146" t="s">
        <v>403</v>
      </c>
      <c r="F4" s="147" t="s">
        <v>11</v>
      </c>
      <c r="G4" s="147" t="s">
        <v>12</v>
      </c>
      <c r="H4" s="147" t="s">
        <v>13</v>
      </c>
      <c r="I4" s="148" t="s">
        <v>14</v>
      </c>
    </row>
    <row r="5" spans="1:9" ht="15.75" customHeight="1" x14ac:dyDescent="0.3">
      <c r="A5" s="180">
        <v>6</v>
      </c>
      <c r="B5" s="150" t="s">
        <v>814</v>
      </c>
      <c r="C5" s="150" t="s">
        <v>815</v>
      </c>
      <c r="D5" s="164">
        <v>95</v>
      </c>
      <c r="E5" s="164">
        <v>99</v>
      </c>
      <c r="F5" s="151">
        <v>194</v>
      </c>
      <c r="G5" s="151">
        <v>8</v>
      </c>
      <c r="H5" s="164">
        <v>1155</v>
      </c>
      <c r="I5" s="165">
        <v>45</v>
      </c>
    </row>
    <row r="6" spans="1:9" ht="15.75" customHeight="1" x14ac:dyDescent="0.3">
      <c r="A6" s="153">
        <v>7</v>
      </c>
      <c r="B6" s="154" t="s">
        <v>690</v>
      </c>
      <c r="C6" s="154" t="s">
        <v>478</v>
      </c>
      <c r="D6" s="167">
        <v>94</v>
      </c>
      <c r="E6" s="167">
        <v>97</v>
      </c>
      <c r="F6" s="155">
        <v>191</v>
      </c>
      <c r="G6" s="155">
        <v>7</v>
      </c>
      <c r="H6" s="167">
        <v>1142</v>
      </c>
      <c r="I6" s="168">
        <v>42</v>
      </c>
    </row>
    <row r="7" spans="1:9" ht="15.75" customHeight="1" x14ac:dyDescent="0.3">
      <c r="A7" s="166">
        <v>8</v>
      </c>
      <c r="B7" s="154" t="s">
        <v>839</v>
      </c>
      <c r="C7" s="154" t="s">
        <v>16</v>
      </c>
      <c r="D7" s="167">
        <v>89</v>
      </c>
      <c r="E7" s="167">
        <v>96</v>
      </c>
      <c r="F7" s="155">
        <v>185</v>
      </c>
      <c r="G7" s="155">
        <v>6</v>
      </c>
      <c r="H7" s="167">
        <v>1121</v>
      </c>
      <c r="I7" s="168">
        <v>35</v>
      </c>
    </row>
    <row r="8" spans="1:9" ht="15.75" customHeight="1" x14ac:dyDescent="0.3">
      <c r="A8" s="166">
        <v>2</v>
      </c>
      <c r="B8" s="154" t="s">
        <v>825</v>
      </c>
      <c r="C8" s="154" t="s">
        <v>72</v>
      </c>
      <c r="D8" s="167">
        <v>93</v>
      </c>
      <c r="E8" s="167">
        <v>88</v>
      </c>
      <c r="F8" s="155">
        <v>181</v>
      </c>
      <c r="G8" s="155">
        <v>5</v>
      </c>
      <c r="H8" s="167">
        <v>1110</v>
      </c>
      <c r="I8" s="168">
        <v>34</v>
      </c>
    </row>
    <row r="9" spans="1:9" ht="15.75" customHeight="1" x14ac:dyDescent="0.3">
      <c r="A9" s="153">
        <v>1</v>
      </c>
      <c r="B9" s="154" t="s">
        <v>111</v>
      </c>
      <c r="C9" s="154" t="s">
        <v>478</v>
      </c>
      <c r="D9" s="155">
        <v>90</v>
      </c>
      <c r="E9" s="155">
        <v>87</v>
      </c>
      <c r="F9" s="155">
        <v>177</v>
      </c>
      <c r="G9" s="155">
        <v>4</v>
      </c>
      <c r="H9" s="155">
        <v>1066</v>
      </c>
      <c r="I9" s="157">
        <v>25</v>
      </c>
    </row>
    <row r="10" spans="1:9" ht="15.75" customHeight="1" x14ac:dyDescent="0.3">
      <c r="A10" s="166">
        <v>4</v>
      </c>
      <c r="B10" s="154" t="s">
        <v>502</v>
      </c>
      <c r="C10" s="154" t="s">
        <v>184</v>
      </c>
      <c r="D10" s="167">
        <v>82</v>
      </c>
      <c r="E10" s="167">
        <v>86</v>
      </c>
      <c r="F10" s="155">
        <v>168</v>
      </c>
      <c r="G10" s="155">
        <v>3</v>
      </c>
      <c r="H10" s="167">
        <v>1010</v>
      </c>
      <c r="I10" s="168">
        <v>18</v>
      </c>
    </row>
    <row r="11" spans="1:9" ht="15.75" customHeight="1" x14ac:dyDescent="0.3">
      <c r="A11" s="153">
        <v>3</v>
      </c>
      <c r="B11" s="154" t="s">
        <v>855</v>
      </c>
      <c r="C11" s="154" t="s">
        <v>478</v>
      </c>
      <c r="D11" s="167" t="s">
        <v>45</v>
      </c>
      <c r="E11" s="167" t="s">
        <v>403</v>
      </c>
      <c r="F11" s="155">
        <v>0</v>
      </c>
      <c r="G11" s="155">
        <v>0</v>
      </c>
      <c r="H11" s="167">
        <v>0</v>
      </c>
      <c r="I11" s="168">
        <v>0</v>
      </c>
    </row>
    <row r="12" spans="1:9" ht="15.75" customHeight="1" x14ac:dyDescent="0.3">
      <c r="A12" s="158">
        <v>5</v>
      </c>
      <c r="B12" s="159" t="s">
        <v>837</v>
      </c>
      <c r="C12" s="159" t="s">
        <v>16</v>
      </c>
      <c r="D12" s="170" t="s">
        <v>45</v>
      </c>
      <c r="E12" s="170" t="s">
        <v>403</v>
      </c>
      <c r="F12" s="160">
        <v>0</v>
      </c>
      <c r="G12" s="160">
        <v>0</v>
      </c>
      <c r="H12" s="170">
        <v>0</v>
      </c>
      <c r="I12" s="171">
        <v>0</v>
      </c>
    </row>
    <row r="13" spans="1:9" ht="15.75" customHeight="1" x14ac:dyDescent="0.3">
      <c r="A13" s="172"/>
      <c r="B13" s="172"/>
      <c r="C13" s="172"/>
      <c r="D13" s="172"/>
      <c r="E13" s="172"/>
      <c r="F13" s="172"/>
      <c r="G13" s="172"/>
      <c r="H13" s="172"/>
      <c r="I13" s="172"/>
    </row>
    <row r="14" spans="1:9" ht="15.75" customHeight="1" x14ac:dyDescent="0.3">
      <c r="A14" s="172"/>
      <c r="B14" s="138" t="s">
        <v>233</v>
      </c>
      <c r="F14" s="163" t="s">
        <v>167</v>
      </c>
      <c r="H14" s="172"/>
      <c r="I14" s="172"/>
    </row>
    <row r="15" spans="1:9" ht="15.75" customHeight="1" x14ac:dyDescent="0.3">
      <c r="A15" s="172"/>
      <c r="B15" s="138" t="s">
        <v>168</v>
      </c>
      <c r="H15" s="172"/>
      <c r="I15" s="172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982ADB14-E26C-4818-B931-B6383FDB3AC4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0FF8-1442-48C1-BB5F-8D52FED8436F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231</v>
      </c>
      <c r="E3" s="9" t="s">
        <v>232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22</v>
      </c>
      <c r="C5" s="15" t="s">
        <v>23</v>
      </c>
      <c r="D5" s="16">
        <v>187</v>
      </c>
      <c r="E5" s="16">
        <v>8</v>
      </c>
      <c r="F5" s="33">
        <v>1127</v>
      </c>
      <c r="G5" s="34">
        <v>48</v>
      </c>
      <c r="H5" s="37"/>
      <c r="I5" s="37"/>
    </row>
    <row r="6" spans="1:9" ht="15.75" customHeight="1" x14ac:dyDescent="0.3">
      <c r="A6" s="42">
        <v>4</v>
      </c>
      <c r="B6" s="19" t="s">
        <v>36</v>
      </c>
      <c r="C6" s="19" t="s">
        <v>37</v>
      </c>
      <c r="D6" s="40">
        <v>181</v>
      </c>
      <c r="E6" s="20">
        <v>7</v>
      </c>
      <c r="F6" s="40">
        <v>1074</v>
      </c>
      <c r="G6" s="41">
        <v>39</v>
      </c>
      <c r="H6" s="37"/>
      <c r="I6" s="37"/>
    </row>
    <row r="7" spans="1:9" ht="15.75" customHeight="1" x14ac:dyDescent="0.3">
      <c r="A7" s="18">
        <v>5</v>
      </c>
      <c r="B7" s="19" t="s">
        <v>93</v>
      </c>
      <c r="C7" s="19" t="s">
        <v>94</v>
      </c>
      <c r="D7" s="40">
        <v>174</v>
      </c>
      <c r="E7" s="20">
        <v>5</v>
      </c>
      <c r="F7" s="40">
        <v>1057</v>
      </c>
      <c r="G7" s="41">
        <v>36</v>
      </c>
      <c r="H7" s="37"/>
      <c r="I7" s="37"/>
    </row>
    <row r="8" spans="1:9" ht="15.75" customHeight="1" x14ac:dyDescent="0.3">
      <c r="A8" s="42">
        <v>6</v>
      </c>
      <c r="B8" s="19" t="s">
        <v>147</v>
      </c>
      <c r="C8" s="19" t="s">
        <v>94</v>
      </c>
      <c r="D8" s="40">
        <v>177</v>
      </c>
      <c r="E8" s="20">
        <v>6</v>
      </c>
      <c r="F8" s="40">
        <v>1018</v>
      </c>
      <c r="G8" s="41">
        <v>30</v>
      </c>
      <c r="H8" s="37"/>
      <c r="I8" s="37"/>
    </row>
    <row r="9" spans="1:9" ht="15.75" customHeight="1" x14ac:dyDescent="0.3">
      <c r="A9" s="42">
        <v>8</v>
      </c>
      <c r="B9" s="19" t="s">
        <v>102</v>
      </c>
      <c r="C9" s="19" t="s">
        <v>32</v>
      </c>
      <c r="D9" s="40">
        <v>165</v>
      </c>
      <c r="E9" s="20">
        <v>3</v>
      </c>
      <c r="F9" s="40">
        <v>1026</v>
      </c>
      <c r="G9" s="41">
        <v>27</v>
      </c>
      <c r="H9" s="37"/>
      <c r="I9" s="37"/>
    </row>
    <row r="10" spans="1:9" ht="15.75" customHeight="1" x14ac:dyDescent="0.3">
      <c r="A10" s="42">
        <v>2</v>
      </c>
      <c r="B10" s="32" t="s">
        <v>106</v>
      </c>
      <c r="C10" s="19" t="s">
        <v>23</v>
      </c>
      <c r="D10" s="20">
        <v>173</v>
      </c>
      <c r="E10" s="20">
        <v>4</v>
      </c>
      <c r="F10" s="40">
        <v>970</v>
      </c>
      <c r="G10" s="41">
        <v>21</v>
      </c>
      <c r="H10" s="37"/>
      <c r="I10" s="37"/>
    </row>
    <row r="11" spans="1:9" ht="15.75" customHeight="1" x14ac:dyDescent="0.3">
      <c r="A11" s="18">
        <v>7</v>
      </c>
      <c r="B11" s="19" t="s">
        <v>211</v>
      </c>
      <c r="C11" s="19" t="s">
        <v>77</v>
      </c>
      <c r="D11" s="40">
        <v>133</v>
      </c>
      <c r="E11" s="20">
        <v>2</v>
      </c>
      <c r="F11" s="40">
        <v>856</v>
      </c>
      <c r="G11" s="41">
        <v>12</v>
      </c>
      <c r="H11" s="37"/>
      <c r="I11" s="37"/>
    </row>
    <row r="12" spans="1:9" ht="15.75" customHeight="1" x14ac:dyDescent="0.3">
      <c r="A12" s="25">
        <v>3</v>
      </c>
      <c r="B12" s="26" t="s">
        <v>227</v>
      </c>
      <c r="C12" s="26" t="s">
        <v>23</v>
      </c>
      <c r="D12" s="44">
        <v>119</v>
      </c>
      <c r="E12" s="27">
        <v>1</v>
      </c>
      <c r="F12" s="44">
        <v>627</v>
      </c>
      <c r="G12" s="45">
        <v>5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233</v>
      </c>
      <c r="F14" s="36" t="s">
        <v>167</v>
      </c>
      <c r="H14" s="37"/>
      <c r="I14" s="37"/>
    </row>
    <row r="15" spans="1:9" ht="15.75" customHeight="1" x14ac:dyDescent="0.3">
      <c r="A15" s="37"/>
      <c r="B15" s="6" t="s">
        <v>168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447D2265-3ECF-4A83-B0CA-5D59150B674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8501-D8CE-4D78-B335-6D1CC6C7594C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2" customWidth="1"/>
    <col min="2" max="3" width="20.7109375" style="182" customWidth="1"/>
    <col min="4" max="7" width="5" style="182" customWidth="1"/>
    <col min="8" max="8" width="1.7109375" style="182" customWidth="1"/>
    <col min="9" max="9" width="2.7109375" style="182" customWidth="1"/>
    <col min="10" max="11" width="20.7109375" customWidth="1"/>
    <col min="12" max="15" width="5" customWidth="1"/>
  </cols>
  <sheetData>
    <row r="1" spans="1:9" ht="18" x14ac:dyDescent="0.35">
      <c r="A1" s="181"/>
      <c r="B1" s="181" t="s">
        <v>857</v>
      </c>
      <c r="C1" s="181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83"/>
      <c r="B3" s="183" t="s">
        <v>3</v>
      </c>
      <c r="C3" s="182" t="s">
        <v>858</v>
      </c>
      <c r="E3" s="184" t="s">
        <v>859</v>
      </c>
      <c r="F3" s="183"/>
      <c r="G3" s="183"/>
      <c r="H3" s="183"/>
    </row>
    <row r="4" spans="1:9" ht="15.75" customHeight="1" x14ac:dyDescent="0.3">
      <c r="A4" s="185"/>
      <c r="B4" s="186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8" t="s">
        <v>14</v>
      </c>
    </row>
    <row r="5" spans="1:9" ht="15.75" customHeight="1" x14ac:dyDescent="0.3">
      <c r="A5" s="189">
        <v>7</v>
      </c>
      <c r="B5" s="15" t="s">
        <v>365</v>
      </c>
      <c r="C5" s="15" t="s">
        <v>108</v>
      </c>
      <c r="D5" s="190">
        <v>100</v>
      </c>
      <c r="E5" s="190">
        <v>9</v>
      </c>
      <c r="F5" s="190">
        <v>569</v>
      </c>
      <c r="G5" s="191">
        <v>51</v>
      </c>
    </row>
    <row r="6" spans="1:9" ht="15.75" customHeight="1" x14ac:dyDescent="0.3">
      <c r="A6" s="192">
        <v>5</v>
      </c>
      <c r="B6" s="19" t="s">
        <v>107</v>
      </c>
      <c r="C6" s="19" t="s">
        <v>108</v>
      </c>
      <c r="D6" s="193">
        <v>94</v>
      </c>
      <c r="E6" s="194">
        <v>8</v>
      </c>
      <c r="F6" s="193">
        <v>564</v>
      </c>
      <c r="G6" s="195">
        <v>50</v>
      </c>
    </row>
    <row r="7" spans="1:9" ht="15.75" customHeight="1" x14ac:dyDescent="0.3">
      <c r="A7" s="192">
        <v>3</v>
      </c>
      <c r="B7" s="19" t="s">
        <v>860</v>
      </c>
      <c r="C7" s="19" t="s">
        <v>380</v>
      </c>
      <c r="D7" s="20">
        <v>91</v>
      </c>
      <c r="E7" s="194">
        <v>7</v>
      </c>
      <c r="F7" s="20">
        <v>542</v>
      </c>
      <c r="G7" s="22">
        <v>40</v>
      </c>
      <c r="H7" s="6"/>
      <c r="I7" s="6"/>
    </row>
    <row r="8" spans="1:9" ht="15.75" customHeight="1" x14ac:dyDescent="0.3">
      <c r="A8" s="192">
        <v>4</v>
      </c>
      <c r="B8" s="19" t="s">
        <v>735</v>
      </c>
      <c r="C8" s="19" t="s">
        <v>710</v>
      </c>
      <c r="D8" s="20">
        <v>89</v>
      </c>
      <c r="E8" s="194">
        <v>5</v>
      </c>
      <c r="F8" s="20">
        <v>534</v>
      </c>
      <c r="G8" s="22">
        <v>36</v>
      </c>
      <c r="H8" s="6"/>
      <c r="I8" s="6"/>
    </row>
    <row r="9" spans="1:9" ht="15.75" customHeight="1" x14ac:dyDescent="0.3">
      <c r="A9" s="192">
        <v>9</v>
      </c>
      <c r="B9" s="19" t="s">
        <v>861</v>
      </c>
      <c r="C9" s="19" t="s">
        <v>380</v>
      </c>
      <c r="D9" s="193">
        <v>88</v>
      </c>
      <c r="E9" s="194">
        <v>4</v>
      </c>
      <c r="F9" s="193">
        <v>536</v>
      </c>
      <c r="G9" s="195">
        <v>34</v>
      </c>
    </row>
    <row r="10" spans="1:9" ht="15.75" customHeight="1" x14ac:dyDescent="0.3">
      <c r="A10" s="192">
        <v>2</v>
      </c>
      <c r="B10" s="19" t="s">
        <v>765</v>
      </c>
      <c r="C10" s="19" t="s">
        <v>380</v>
      </c>
      <c r="D10" s="193">
        <v>91</v>
      </c>
      <c r="E10" s="194">
        <v>7</v>
      </c>
      <c r="F10" s="193">
        <v>516</v>
      </c>
      <c r="G10" s="195">
        <v>27</v>
      </c>
    </row>
    <row r="11" spans="1:9" ht="15.75" customHeight="1" x14ac:dyDescent="0.3">
      <c r="A11" s="192">
        <v>6</v>
      </c>
      <c r="B11" s="19" t="s">
        <v>692</v>
      </c>
      <c r="C11" s="19" t="s">
        <v>380</v>
      </c>
      <c r="D11" s="193">
        <v>84</v>
      </c>
      <c r="E11" s="194">
        <v>3</v>
      </c>
      <c r="F11" s="193">
        <v>491</v>
      </c>
      <c r="G11" s="195">
        <v>18</v>
      </c>
    </row>
    <row r="12" spans="1:9" ht="15.75" customHeight="1" x14ac:dyDescent="0.3">
      <c r="A12" s="192">
        <v>1</v>
      </c>
      <c r="B12" s="19" t="s">
        <v>736</v>
      </c>
      <c r="C12" s="19" t="s">
        <v>380</v>
      </c>
      <c r="D12" s="193">
        <v>80</v>
      </c>
      <c r="E12" s="194">
        <v>2</v>
      </c>
      <c r="F12" s="23">
        <v>461</v>
      </c>
      <c r="G12" s="24">
        <v>15</v>
      </c>
    </row>
    <row r="13" spans="1:9" ht="15.75" customHeight="1" x14ac:dyDescent="0.3">
      <c r="A13" s="196">
        <v>8</v>
      </c>
      <c r="B13" s="26" t="s">
        <v>862</v>
      </c>
      <c r="C13" s="26" t="s">
        <v>602</v>
      </c>
      <c r="D13" s="197" t="s">
        <v>45</v>
      </c>
      <c r="E13" s="198">
        <v>0</v>
      </c>
      <c r="F13" s="197">
        <v>84</v>
      </c>
      <c r="G13" s="199">
        <v>3</v>
      </c>
    </row>
    <row r="14" spans="1:9" ht="15.75" customHeight="1" x14ac:dyDescent="0.3"/>
    <row r="15" spans="1:9" ht="15.75" customHeight="1" x14ac:dyDescent="0.3">
      <c r="A15" s="183"/>
      <c r="B15" s="183" t="s">
        <v>6</v>
      </c>
      <c r="C15" s="182" t="s">
        <v>863</v>
      </c>
      <c r="E15" s="184" t="s">
        <v>864</v>
      </c>
      <c r="F15" s="183"/>
      <c r="G15" s="183"/>
    </row>
    <row r="16" spans="1:9" ht="15.75" customHeight="1" x14ac:dyDescent="0.3">
      <c r="A16" s="185"/>
      <c r="B16" s="186" t="s">
        <v>9</v>
      </c>
      <c r="C16" s="186" t="s">
        <v>10</v>
      </c>
      <c r="D16" s="187" t="s">
        <v>11</v>
      </c>
      <c r="E16" s="187" t="s">
        <v>12</v>
      </c>
      <c r="F16" s="187" t="s">
        <v>13</v>
      </c>
      <c r="G16" s="188" t="s">
        <v>14</v>
      </c>
    </row>
    <row r="17" spans="1:7" ht="15.75" customHeight="1" x14ac:dyDescent="0.3">
      <c r="A17" s="189">
        <v>7</v>
      </c>
      <c r="B17" s="15" t="s">
        <v>15</v>
      </c>
      <c r="C17" s="15" t="s">
        <v>16</v>
      </c>
      <c r="D17" s="190">
        <v>83</v>
      </c>
      <c r="E17" s="190">
        <v>8</v>
      </c>
      <c r="F17" s="190">
        <v>480</v>
      </c>
      <c r="G17" s="191">
        <v>45</v>
      </c>
    </row>
    <row r="18" spans="1:7" ht="15.75" customHeight="1" x14ac:dyDescent="0.3">
      <c r="A18" s="192">
        <v>3</v>
      </c>
      <c r="B18" s="19" t="s">
        <v>698</v>
      </c>
      <c r="C18" s="19" t="s">
        <v>380</v>
      </c>
      <c r="D18" s="193">
        <v>80</v>
      </c>
      <c r="E18" s="194">
        <v>7</v>
      </c>
      <c r="F18" s="193">
        <v>447</v>
      </c>
      <c r="G18" s="195">
        <v>40</v>
      </c>
    </row>
    <row r="19" spans="1:7" ht="15.75" customHeight="1" x14ac:dyDescent="0.3">
      <c r="A19" s="192">
        <v>5</v>
      </c>
      <c r="B19" s="19" t="s">
        <v>865</v>
      </c>
      <c r="C19" s="19" t="s">
        <v>710</v>
      </c>
      <c r="D19" s="193">
        <v>64</v>
      </c>
      <c r="E19" s="194">
        <v>6</v>
      </c>
      <c r="F19" s="193">
        <v>412</v>
      </c>
      <c r="G19" s="195">
        <v>37</v>
      </c>
    </row>
    <row r="20" spans="1:7" ht="15.75" customHeight="1" x14ac:dyDescent="0.3">
      <c r="A20" s="192">
        <v>8</v>
      </c>
      <c r="B20" s="19" t="s">
        <v>764</v>
      </c>
      <c r="C20" s="19" t="s">
        <v>703</v>
      </c>
      <c r="D20" s="193">
        <v>63</v>
      </c>
      <c r="E20" s="194">
        <v>5</v>
      </c>
      <c r="F20" s="193">
        <v>389</v>
      </c>
      <c r="G20" s="195">
        <v>30</v>
      </c>
    </row>
    <row r="21" spans="1:7" ht="15.75" customHeight="1" x14ac:dyDescent="0.3">
      <c r="A21" s="192">
        <v>4</v>
      </c>
      <c r="B21" s="19" t="s">
        <v>866</v>
      </c>
      <c r="C21" s="19" t="s">
        <v>703</v>
      </c>
      <c r="D21" s="193">
        <v>57</v>
      </c>
      <c r="E21" s="194">
        <v>4</v>
      </c>
      <c r="F21" s="193">
        <v>360</v>
      </c>
      <c r="G21" s="195">
        <v>30</v>
      </c>
    </row>
    <row r="22" spans="1:7" ht="15.75" customHeight="1" x14ac:dyDescent="0.3">
      <c r="A22" s="192">
        <v>1</v>
      </c>
      <c r="B22" s="19" t="s">
        <v>867</v>
      </c>
      <c r="C22" s="19" t="s">
        <v>710</v>
      </c>
      <c r="D22" s="193" t="s">
        <v>45</v>
      </c>
      <c r="E22" s="194">
        <v>0</v>
      </c>
      <c r="F22" s="23">
        <v>0</v>
      </c>
      <c r="G22" s="24">
        <v>0</v>
      </c>
    </row>
    <row r="23" spans="1:7" ht="15.75" customHeight="1" x14ac:dyDescent="0.3">
      <c r="A23" s="192">
        <v>2</v>
      </c>
      <c r="B23" s="19" t="s">
        <v>552</v>
      </c>
      <c r="C23" s="19" t="s">
        <v>387</v>
      </c>
      <c r="D23" s="193" t="s">
        <v>41</v>
      </c>
      <c r="E23" s="194">
        <v>0</v>
      </c>
      <c r="F23" s="193">
        <v>0</v>
      </c>
      <c r="G23" s="195">
        <v>0</v>
      </c>
    </row>
    <row r="24" spans="1:7" ht="15.75" customHeight="1" x14ac:dyDescent="0.3">
      <c r="A24" s="196">
        <v>6</v>
      </c>
      <c r="B24" s="26" t="s">
        <v>868</v>
      </c>
      <c r="C24" s="26" t="s">
        <v>710</v>
      </c>
      <c r="D24" s="197" t="s">
        <v>41</v>
      </c>
      <c r="E24" s="198">
        <v>0</v>
      </c>
      <c r="F24" s="197">
        <v>0</v>
      </c>
      <c r="G24" s="199">
        <v>0</v>
      </c>
    </row>
    <row r="25" spans="1:7" ht="15.75" customHeight="1" x14ac:dyDescent="0.3"/>
    <row r="26" spans="1:7" ht="15.75" customHeight="1" x14ac:dyDescent="0.3">
      <c r="B26" s="183" t="s">
        <v>726</v>
      </c>
    </row>
    <row r="27" spans="1:7" ht="15.75" customHeight="1" x14ac:dyDescent="0.3"/>
    <row r="28" spans="1:7" ht="15.75" customHeight="1" x14ac:dyDescent="0.3">
      <c r="B28" s="6" t="s">
        <v>869</v>
      </c>
      <c r="C28" s="6"/>
      <c r="D28" s="6"/>
      <c r="E28" s="6"/>
      <c r="F28" s="36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99EA6137-2B6F-450C-9AC1-7AE77B82C201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9A13-F29F-44D3-A7E3-A5699F85F30E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2" customWidth="1"/>
    <col min="2" max="3" width="20.7109375" style="182" customWidth="1"/>
    <col min="4" max="7" width="5" style="182" customWidth="1"/>
    <col min="8" max="8" width="1.7109375" style="182" customWidth="1"/>
    <col min="9" max="9" width="2.7109375" style="182" customWidth="1"/>
    <col min="10" max="11" width="20.7109375" customWidth="1"/>
    <col min="12" max="15" width="5" customWidth="1"/>
  </cols>
  <sheetData>
    <row r="1" spans="1:9" ht="18" x14ac:dyDescent="0.35">
      <c r="A1" s="181"/>
      <c r="B1" s="181" t="s">
        <v>857</v>
      </c>
      <c r="C1" s="181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83"/>
      <c r="B3" s="183" t="s">
        <v>3</v>
      </c>
      <c r="C3" s="182" t="s">
        <v>870</v>
      </c>
      <c r="E3" s="184" t="s">
        <v>871</v>
      </c>
      <c r="F3" s="183"/>
      <c r="G3" s="183"/>
      <c r="H3" s="37"/>
      <c r="I3" s="37"/>
    </row>
    <row r="4" spans="1:9" ht="15.75" customHeight="1" x14ac:dyDescent="0.3">
      <c r="A4" s="185"/>
      <c r="B4" s="186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8" t="s">
        <v>14</v>
      </c>
      <c r="H4" s="37"/>
      <c r="I4" s="37"/>
    </row>
    <row r="5" spans="1:9" ht="15.75" customHeight="1" x14ac:dyDescent="0.3">
      <c r="A5" s="46">
        <v>4</v>
      </c>
      <c r="B5" s="15" t="s">
        <v>365</v>
      </c>
      <c r="C5" s="15" t="s">
        <v>108</v>
      </c>
      <c r="D5" s="38">
        <v>100</v>
      </c>
      <c r="E5" s="190">
        <v>7</v>
      </c>
      <c r="F5" s="38">
        <v>569</v>
      </c>
      <c r="G5" s="39">
        <v>39</v>
      </c>
      <c r="H5" s="37"/>
      <c r="I5" s="37"/>
    </row>
    <row r="6" spans="1:9" ht="15.75" customHeight="1" x14ac:dyDescent="0.3">
      <c r="A6" s="42">
        <v>2</v>
      </c>
      <c r="B6" s="19" t="s">
        <v>107</v>
      </c>
      <c r="C6" s="19" t="s">
        <v>108</v>
      </c>
      <c r="D6" s="40">
        <v>94</v>
      </c>
      <c r="E6" s="193">
        <v>6</v>
      </c>
      <c r="F6" s="40">
        <v>564</v>
      </c>
      <c r="G6" s="41">
        <v>38</v>
      </c>
      <c r="H6" s="37"/>
      <c r="I6" s="37"/>
    </row>
    <row r="7" spans="1:9" ht="15.75" customHeight="1" x14ac:dyDescent="0.3">
      <c r="A7" s="192">
        <v>7</v>
      </c>
      <c r="B7" s="19" t="s">
        <v>861</v>
      </c>
      <c r="C7" s="19" t="s">
        <v>380</v>
      </c>
      <c r="D7" s="40">
        <v>88</v>
      </c>
      <c r="E7" s="193">
        <v>5</v>
      </c>
      <c r="F7" s="40">
        <v>536</v>
      </c>
      <c r="G7" s="41">
        <v>31</v>
      </c>
      <c r="H7" s="37"/>
      <c r="I7" s="37"/>
    </row>
    <row r="8" spans="1:9" ht="15.75" customHeight="1" x14ac:dyDescent="0.3">
      <c r="A8" s="192">
        <v>3</v>
      </c>
      <c r="B8" s="19" t="s">
        <v>692</v>
      </c>
      <c r="C8" s="19" t="s">
        <v>380</v>
      </c>
      <c r="D8" s="40">
        <v>84</v>
      </c>
      <c r="E8" s="193">
        <v>4</v>
      </c>
      <c r="F8" s="40">
        <v>491</v>
      </c>
      <c r="G8" s="41">
        <v>20</v>
      </c>
      <c r="H8" s="37"/>
      <c r="I8" s="37"/>
    </row>
    <row r="9" spans="1:9" ht="15.75" customHeight="1" x14ac:dyDescent="0.3">
      <c r="A9" s="192">
        <v>5</v>
      </c>
      <c r="B9" s="19" t="s">
        <v>15</v>
      </c>
      <c r="C9" s="19" t="s">
        <v>16</v>
      </c>
      <c r="D9" s="40">
        <v>83</v>
      </c>
      <c r="E9" s="193">
        <v>3</v>
      </c>
      <c r="F9" s="40">
        <v>480</v>
      </c>
      <c r="G9" s="41">
        <v>20</v>
      </c>
      <c r="H9" s="37"/>
      <c r="I9" s="37"/>
    </row>
    <row r="10" spans="1:9" ht="15.75" customHeight="1" x14ac:dyDescent="0.3">
      <c r="A10" s="192">
        <v>1</v>
      </c>
      <c r="B10" s="19" t="s">
        <v>736</v>
      </c>
      <c r="C10" s="19" t="s">
        <v>380</v>
      </c>
      <c r="D10" s="193">
        <v>80</v>
      </c>
      <c r="E10" s="193">
        <v>2</v>
      </c>
      <c r="F10" s="23">
        <v>461</v>
      </c>
      <c r="G10" s="24">
        <v>15</v>
      </c>
      <c r="H10" s="37"/>
      <c r="I10" s="37"/>
    </row>
    <row r="11" spans="1:9" ht="15.75" customHeight="1" x14ac:dyDescent="0.3">
      <c r="A11" s="43">
        <v>6</v>
      </c>
      <c r="B11" s="26" t="s">
        <v>862</v>
      </c>
      <c r="C11" s="26" t="s">
        <v>602</v>
      </c>
      <c r="D11" s="44" t="s">
        <v>45</v>
      </c>
      <c r="E11" s="197">
        <v>0</v>
      </c>
      <c r="F11" s="44">
        <v>84</v>
      </c>
      <c r="G11" s="45">
        <v>3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134" t="s">
        <v>726</v>
      </c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6" t="s">
        <v>233</v>
      </c>
      <c r="C15" s="6"/>
      <c r="D15" s="6"/>
      <c r="E15" s="6"/>
      <c r="F15" s="36" t="s">
        <v>167</v>
      </c>
      <c r="G15" s="6"/>
      <c r="H15" s="37"/>
      <c r="I15" s="37"/>
    </row>
    <row r="16" spans="1:9" ht="15.75" customHeight="1" x14ac:dyDescent="0.3">
      <c r="A16" s="37"/>
      <c r="B16" s="6" t="s">
        <v>168</v>
      </c>
      <c r="C16" s="6"/>
      <c r="D16" s="6"/>
      <c r="E16" s="6"/>
      <c r="F16" s="6"/>
      <c r="G16" s="6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CFB2BE42-EE55-4ADB-8B87-26561EF9955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4BAE-0084-45C2-84B3-0E50113004D8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2" customWidth="1"/>
    <col min="2" max="3" width="20.7109375" style="182" customWidth="1"/>
    <col min="4" max="7" width="5" style="182" customWidth="1"/>
    <col min="8" max="8" width="1.7109375" style="182" customWidth="1"/>
    <col min="9" max="9" width="2.7109375" style="182" customWidth="1"/>
    <col min="10" max="11" width="20.7109375" customWidth="1"/>
    <col min="12" max="15" width="5" customWidth="1"/>
  </cols>
  <sheetData>
    <row r="1" spans="1:9" ht="18" x14ac:dyDescent="0.35">
      <c r="A1" s="181"/>
      <c r="B1" s="181" t="s">
        <v>872</v>
      </c>
      <c r="C1" s="181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83"/>
      <c r="B3" s="183" t="s">
        <v>3</v>
      </c>
      <c r="C3" s="182" t="s">
        <v>873</v>
      </c>
      <c r="E3" s="184" t="s">
        <v>874</v>
      </c>
      <c r="F3" s="183"/>
      <c r="G3" s="183"/>
      <c r="H3" s="183"/>
    </row>
    <row r="4" spans="1:9" ht="15.75" customHeight="1" x14ac:dyDescent="0.3">
      <c r="A4" s="185"/>
      <c r="B4" s="186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8" t="s">
        <v>14</v>
      </c>
    </row>
    <row r="5" spans="1:9" ht="15.75" customHeight="1" x14ac:dyDescent="0.3">
      <c r="A5" s="189">
        <v>6</v>
      </c>
      <c r="B5" s="15" t="s">
        <v>472</v>
      </c>
      <c r="C5" s="15" t="s">
        <v>323</v>
      </c>
      <c r="D5" s="190">
        <v>92</v>
      </c>
      <c r="E5" s="190">
        <v>9</v>
      </c>
      <c r="F5" s="190">
        <v>531</v>
      </c>
      <c r="G5" s="191">
        <v>45</v>
      </c>
    </row>
    <row r="6" spans="1:9" ht="15.75" customHeight="1" x14ac:dyDescent="0.3">
      <c r="A6" s="192">
        <v>1</v>
      </c>
      <c r="B6" s="19" t="s">
        <v>735</v>
      </c>
      <c r="C6" s="19" t="s">
        <v>710</v>
      </c>
      <c r="D6" s="193">
        <v>90</v>
      </c>
      <c r="E6" s="194">
        <v>8</v>
      </c>
      <c r="F6" s="23">
        <v>526</v>
      </c>
      <c r="G6" s="24">
        <v>42</v>
      </c>
    </row>
    <row r="7" spans="1:9" ht="15.75" customHeight="1" x14ac:dyDescent="0.3">
      <c r="A7" s="192">
        <v>3</v>
      </c>
      <c r="B7" s="19" t="s">
        <v>875</v>
      </c>
      <c r="C7" s="19" t="s">
        <v>323</v>
      </c>
      <c r="D7" s="20">
        <v>81</v>
      </c>
      <c r="E7" s="194">
        <v>5</v>
      </c>
      <c r="F7" s="20">
        <v>521</v>
      </c>
      <c r="G7" s="22">
        <v>40</v>
      </c>
      <c r="H7" s="6"/>
      <c r="I7" s="6"/>
    </row>
    <row r="8" spans="1:9" ht="15.75" customHeight="1" x14ac:dyDescent="0.3">
      <c r="A8" s="192">
        <v>7</v>
      </c>
      <c r="B8" s="19" t="s">
        <v>876</v>
      </c>
      <c r="C8" s="19" t="s">
        <v>710</v>
      </c>
      <c r="D8" s="193">
        <v>86</v>
      </c>
      <c r="E8" s="194">
        <v>7</v>
      </c>
      <c r="F8" s="193">
        <v>509</v>
      </c>
      <c r="G8" s="195">
        <v>39</v>
      </c>
      <c r="H8" s="6"/>
      <c r="I8" s="6"/>
    </row>
    <row r="9" spans="1:9" ht="15.75" customHeight="1" x14ac:dyDescent="0.3">
      <c r="A9" s="192">
        <v>8</v>
      </c>
      <c r="B9" s="19" t="s">
        <v>748</v>
      </c>
      <c r="C9" s="19" t="s">
        <v>710</v>
      </c>
      <c r="D9" s="193">
        <v>79</v>
      </c>
      <c r="E9" s="194">
        <v>4</v>
      </c>
      <c r="F9" s="193">
        <v>471</v>
      </c>
      <c r="G9" s="195">
        <v>25</v>
      </c>
    </row>
    <row r="10" spans="1:9" ht="15.75" customHeight="1" x14ac:dyDescent="0.3">
      <c r="A10" s="192">
        <v>2</v>
      </c>
      <c r="B10" s="19" t="s">
        <v>877</v>
      </c>
      <c r="C10" s="19" t="s">
        <v>710</v>
      </c>
      <c r="D10" s="193">
        <v>69</v>
      </c>
      <c r="E10" s="194">
        <v>2</v>
      </c>
      <c r="F10" s="193">
        <v>462</v>
      </c>
      <c r="G10" s="195">
        <v>21</v>
      </c>
    </row>
    <row r="11" spans="1:9" ht="15.75" customHeight="1" x14ac:dyDescent="0.3">
      <c r="A11" s="192">
        <v>4</v>
      </c>
      <c r="B11" s="19" t="s">
        <v>878</v>
      </c>
      <c r="C11" s="19" t="s">
        <v>879</v>
      </c>
      <c r="D11" s="20" t="s">
        <v>45</v>
      </c>
      <c r="E11" s="194">
        <v>0</v>
      </c>
      <c r="F11" s="20">
        <v>255</v>
      </c>
      <c r="G11" s="22">
        <v>21</v>
      </c>
    </row>
    <row r="12" spans="1:9" ht="15.75" customHeight="1" x14ac:dyDescent="0.3">
      <c r="A12" s="192">
        <v>9</v>
      </c>
      <c r="B12" s="19" t="s">
        <v>707</v>
      </c>
      <c r="C12" s="19" t="s">
        <v>703</v>
      </c>
      <c r="D12" s="193">
        <v>84</v>
      </c>
      <c r="E12" s="194">
        <v>6</v>
      </c>
      <c r="F12" s="193">
        <v>473</v>
      </c>
      <c r="G12" s="195">
        <v>20</v>
      </c>
    </row>
    <row r="13" spans="1:9" ht="15.75" customHeight="1" x14ac:dyDescent="0.3">
      <c r="A13" s="196">
        <v>5</v>
      </c>
      <c r="B13" s="26" t="s">
        <v>712</v>
      </c>
      <c r="C13" s="26" t="s">
        <v>602</v>
      </c>
      <c r="D13" s="197">
        <v>76</v>
      </c>
      <c r="E13" s="198">
        <v>3</v>
      </c>
      <c r="F13" s="197">
        <v>427</v>
      </c>
      <c r="G13" s="199">
        <v>18</v>
      </c>
    </row>
    <row r="14" spans="1:9" ht="15.75" customHeight="1" x14ac:dyDescent="0.3"/>
    <row r="15" spans="1:9" ht="15.75" customHeight="1" x14ac:dyDescent="0.3">
      <c r="A15" s="183"/>
      <c r="B15" s="183" t="s">
        <v>6</v>
      </c>
      <c r="C15" s="182" t="s">
        <v>880</v>
      </c>
      <c r="E15" s="184" t="s">
        <v>881</v>
      </c>
      <c r="F15" s="183"/>
      <c r="G15" s="183"/>
    </row>
    <row r="16" spans="1:9" ht="15.75" customHeight="1" x14ac:dyDescent="0.3">
      <c r="A16" s="185"/>
      <c r="B16" s="186" t="s">
        <v>9</v>
      </c>
      <c r="C16" s="186" t="s">
        <v>10</v>
      </c>
      <c r="D16" s="187" t="s">
        <v>11</v>
      </c>
      <c r="E16" s="187" t="s">
        <v>12</v>
      </c>
      <c r="F16" s="187" t="s">
        <v>13</v>
      </c>
      <c r="G16" s="188" t="s">
        <v>14</v>
      </c>
    </row>
    <row r="17" spans="1:7" ht="15.75" customHeight="1" x14ac:dyDescent="0.3">
      <c r="A17" s="189">
        <v>8</v>
      </c>
      <c r="B17" s="15" t="s">
        <v>882</v>
      </c>
      <c r="C17" s="15" t="s">
        <v>323</v>
      </c>
      <c r="D17" s="190">
        <v>74</v>
      </c>
      <c r="E17" s="190">
        <v>6</v>
      </c>
      <c r="F17" s="190">
        <v>450</v>
      </c>
      <c r="G17" s="191">
        <v>42</v>
      </c>
    </row>
    <row r="18" spans="1:7" ht="15.75" customHeight="1" x14ac:dyDescent="0.3">
      <c r="A18" s="192">
        <v>7</v>
      </c>
      <c r="B18" s="19" t="s">
        <v>704</v>
      </c>
      <c r="C18" s="19" t="s">
        <v>602</v>
      </c>
      <c r="D18" s="193">
        <v>80</v>
      </c>
      <c r="E18" s="194">
        <v>8</v>
      </c>
      <c r="F18" s="193">
        <v>386</v>
      </c>
      <c r="G18" s="195">
        <v>37</v>
      </c>
    </row>
    <row r="19" spans="1:7" ht="15.75" customHeight="1" x14ac:dyDescent="0.3">
      <c r="A19" s="192">
        <v>5</v>
      </c>
      <c r="B19" s="19" t="s">
        <v>805</v>
      </c>
      <c r="C19" s="19" t="s">
        <v>63</v>
      </c>
      <c r="D19" s="193">
        <v>78</v>
      </c>
      <c r="E19" s="194">
        <v>7</v>
      </c>
      <c r="F19" s="193">
        <v>434</v>
      </c>
      <c r="G19" s="195">
        <v>36</v>
      </c>
    </row>
    <row r="20" spans="1:7" ht="15.75" customHeight="1" x14ac:dyDescent="0.3">
      <c r="A20" s="192">
        <v>4</v>
      </c>
      <c r="B20" s="19" t="s">
        <v>883</v>
      </c>
      <c r="C20" s="19" t="s">
        <v>323</v>
      </c>
      <c r="D20" s="193" t="s">
        <v>45</v>
      </c>
      <c r="E20" s="194">
        <v>0</v>
      </c>
      <c r="F20" s="193">
        <v>346</v>
      </c>
      <c r="G20" s="195">
        <v>28</v>
      </c>
    </row>
    <row r="21" spans="1:7" ht="15.75" customHeight="1" x14ac:dyDescent="0.3">
      <c r="A21" s="192">
        <v>2</v>
      </c>
      <c r="B21" s="19" t="s">
        <v>866</v>
      </c>
      <c r="C21" s="19" t="s">
        <v>703</v>
      </c>
      <c r="D21" s="193">
        <v>51</v>
      </c>
      <c r="E21" s="194">
        <v>4</v>
      </c>
      <c r="F21" s="193">
        <v>250</v>
      </c>
      <c r="G21" s="195">
        <v>17</v>
      </c>
    </row>
    <row r="22" spans="1:7" ht="15.75" customHeight="1" x14ac:dyDescent="0.3">
      <c r="A22" s="192">
        <v>3</v>
      </c>
      <c r="B22" s="19" t="s">
        <v>322</v>
      </c>
      <c r="C22" s="19" t="s">
        <v>323</v>
      </c>
      <c r="D22" s="193" t="s">
        <v>45</v>
      </c>
      <c r="E22" s="194">
        <v>0</v>
      </c>
      <c r="F22" s="193">
        <v>201</v>
      </c>
      <c r="G22" s="195">
        <v>15</v>
      </c>
    </row>
    <row r="23" spans="1:7" ht="15.75" customHeight="1" x14ac:dyDescent="0.3">
      <c r="A23" s="192">
        <v>6</v>
      </c>
      <c r="B23" s="19" t="s">
        <v>884</v>
      </c>
      <c r="C23" s="19" t="s">
        <v>602</v>
      </c>
      <c r="D23" s="193">
        <v>73</v>
      </c>
      <c r="E23" s="194">
        <v>5</v>
      </c>
      <c r="F23" s="193">
        <v>180</v>
      </c>
      <c r="G23" s="195">
        <v>11</v>
      </c>
    </row>
    <row r="24" spans="1:7" ht="15.75" customHeight="1" x14ac:dyDescent="0.3">
      <c r="A24" s="196">
        <v>1</v>
      </c>
      <c r="B24" s="26" t="s">
        <v>747</v>
      </c>
      <c r="C24" s="26" t="s">
        <v>703</v>
      </c>
      <c r="D24" s="197" t="s">
        <v>45</v>
      </c>
      <c r="E24" s="198">
        <v>0</v>
      </c>
      <c r="F24" s="30">
        <v>0</v>
      </c>
      <c r="G24" s="31">
        <v>0</v>
      </c>
    </row>
    <row r="25" spans="1:7" ht="15.75" customHeight="1" x14ac:dyDescent="0.3"/>
    <row r="26" spans="1:7" ht="15.75" customHeight="1" x14ac:dyDescent="0.3">
      <c r="B26" s="183" t="s">
        <v>726</v>
      </c>
    </row>
    <row r="27" spans="1:7" ht="15.75" customHeight="1" x14ac:dyDescent="0.3"/>
    <row r="28" spans="1:7" ht="15.75" customHeight="1" x14ac:dyDescent="0.3">
      <c r="B28" s="6" t="s">
        <v>869</v>
      </c>
      <c r="C28" s="6"/>
      <c r="D28" s="6"/>
      <c r="E28" s="6"/>
      <c r="F28" s="36" t="s">
        <v>167</v>
      </c>
      <c r="G28" s="6"/>
    </row>
    <row r="29" spans="1:7" ht="15.75" customHeight="1" x14ac:dyDescent="0.3">
      <c r="B29" s="6" t="s">
        <v>168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6333FBE9-7678-4230-AEFE-8320E8FF4BFB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CC62-6597-49AF-B8C4-BAF1932DC6C8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11" width="5" style="6" customWidth="1"/>
    <col min="12" max="12" width="1.5703125" customWidth="1"/>
    <col min="13" max="13" width="2.5703125" customWidth="1"/>
    <col min="14" max="15" width="20.570312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885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886</v>
      </c>
      <c r="E3" s="9" t="s">
        <v>887</v>
      </c>
      <c r="F3" s="8"/>
      <c r="G3" s="8"/>
      <c r="H3" s="8"/>
      <c r="I3" s="8"/>
      <c r="J3" s="8"/>
      <c r="K3" s="8"/>
    </row>
    <row r="4" spans="1:11" ht="15.75" customHeight="1" x14ac:dyDescent="0.3">
      <c r="A4" s="80">
        <v>4</v>
      </c>
      <c r="B4" s="11" t="s">
        <v>9</v>
      </c>
      <c r="C4" s="81" t="s">
        <v>10</v>
      </c>
      <c r="D4" s="54"/>
      <c r="E4" s="54"/>
      <c r="F4" s="54"/>
      <c r="G4" s="82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46</v>
      </c>
      <c r="E5" s="16">
        <v>44</v>
      </c>
      <c r="F5" s="16">
        <v>44</v>
      </c>
      <c r="G5" s="16">
        <v>44</v>
      </c>
      <c r="H5" s="16">
        <f t="shared" ref="H5:H11" si="0">SUM(D5:G5)</f>
        <v>178</v>
      </c>
      <c r="I5" s="16">
        <v>7</v>
      </c>
      <c r="J5" s="16">
        <v>1044</v>
      </c>
      <c r="K5" s="17">
        <v>41</v>
      </c>
    </row>
    <row r="6" spans="1:11" ht="15.75" customHeight="1" x14ac:dyDescent="0.3">
      <c r="A6" s="18">
        <v>6</v>
      </c>
      <c r="B6" s="19" t="s">
        <v>58</v>
      </c>
      <c r="C6" s="19" t="s">
        <v>59</v>
      </c>
      <c r="D6" s="20">
        <v>43</v>
      </c>
      <c r="E6" s="20">
        <v>44</v>
      </c>
      <c r="F6" s="20">
        <v>42</v>
      </c>
      <c r="G6" s="20">
        <v>45</v>
      </c>
      <c r="H6" s="20">
        <f t="shared" si="0"/>
        <v>174</v>
      </c>
      <c r="I6" s="21">
        <v>6</v>
      </c>
      <c r="J6" s="20">
        <v>1022</v>
      </c>
      <c r="K6" s="22">
        <v>35</v>
      </c>
    </row>
    <row r="7" spans="1:11" ht="15.75" customHeight="1" x14ac:dyDescent="0.3">
      <c r="A7" s="18">
        <v>3</v>
      </c>
      <c r="B7" s="19" t="s">
        <v>888</v>
      </c>
      <c r="C7" s="19" t="s">
        <v>16</v>
      </c>
      <c r="D7" s="20">
        <v>44</v>
      </c>
      <c r="E7" s="20">
        <v>37</v>
      </c>
      <c r="F7" s="20">
        <v>39</v>
      </c>
      <c r="G7" s="20">
        <v>42</v>
      </c>
      <c r="H7" s="20">
        <f t="shared" si="0"/>
        <v>162</v>
      </c>
      <c r="I7" s="21">
        <v>5</v>
      </c>
      <c r="J7" s="20">
        <v>948</v>
      </c>
      <c r="K7" s="22">
        <v>25</v>
      </c>
    </row>
    <row r="8" spans="1:11" ht="15.75" customHeight="1" x14ac:dyDescent="0.3">
      <c r="A8" s="18">
        <v>7</v>
      </c>
      <c r="B8" s="19" t="s">
        <v>134</v>
      </c>
      <c r="C8" s="19" t="s">
        <v>59</v>
      </c>
      <c r="D8" s="20">
        <v>39</v>
      </c>
      <c r="E8" s="20">
        <v>43</v>
      </c>
      <c r="F8" s="20">
        <v>37</v>
      </c>
      <c r="G8" s="20">
        <v>43</v>
      </c>
      <c r="H8" s="20">
        <f t="shared" si="0"/>
        <v>162</v>
      </c>
      <c r="I8" s="21">
        <v>5</v>
      </c>
      <c r="J8" s="20">
        <v>941</v>
      </c>
      <c r="K8" s="22">
        <v>21</v>
      </c>
    </row>
    <row r="9" spans="1:11" ht="15.75" customHeight="1" x14ac:dyDescent="0.3">
      <c r="A9" s="18">
        <v>1</v>
      </c>
      <c r="B9" s="19" t="s">
        <v>182</v>
      </c>
      <c r="C9" s="19" t="s">
        <v>18</v>
      </c>
      <c r="D9" s="20">
        <v>44</v>
      </c>
      <c r="E9" s="20">
        <v>41</v>
      </c>
      <c r="F9" s="20">
        <v>36</v>
      </c>
      <c r="G9" s="20">
        <v>40</v>
      </c>
      <c r="H9" s="20">
        <f t="shared" si="0"/>
        <v>161</v>
      </c>
      <c r="I9" s="21">
        <v>3</v>
      </c>
      <c r="J9" s="23">
        <v>939</v>
      </c>
      <c r="K9" s="24">
        <v>21</v>
      </c>
    </row>
    <row r="10" spans="1:11" ht="15.75" customHeight="1" x14ac:dyDescent="0.3">
      <c r="A10" s="18">
        <v>4</v>
      </c>
      <c r="B10" s="19" t="s">
        <v>96</v>
      </c>
      <c r="C10" s="19" t="s">
        <v>90</v>
      </c>
      <c r="D10" s="20">
        <v>46</v>
      </c>
      <c r="E10" s="20">
        <v>34</v>
      </c>
      <c r="F10" s="20">
        <v>38</v>
      </c>
      <c r="G10" s="20">
        <v>34</v>
      </c>
      <c r="H10" s="20">
        <f t="shared" si="0"/>
        <v>152</v>
      </c>
      <c r="I10" s="21">
        <v>2</v>
      </c>
      <c r="J10" s="20">
        <v>922</v>
      </c>
      <c r="K10" s="22">
        <v>19</v>
      </c>
    </row>
    <row r="11" spans="1:11" ht="15.75" customHeight="1" x14ac:dyDescent="0.3">
      <c r="A11" s="25">
        <v>5</v>
      </c>
      <c r="B11" s="26" t="s">
        <v>187</v>
      </c>
      <c r="C11" s="26" t="s">
        <v>16</v>
      </c>
      <c r="D11" s="27">
        <v>39</v>
      </c>
      <c r="E11" s="27">
        <v>33</v>
      </c>
      <c r="F11" s="27">
        <v>40</v>
      </c>
      <c r="G11" s="27">
        <v>38</v>
      </c>
      <c r="H11" s="27">
        <f t="shared" si="0"/>
        <v>150</v>
      </c>
      <c r="I11" s="28">
        <v>1</v>
      </c>
      <c r="J11" s="27">
        <v>879</v>
      </c>
      <c r="K11" s="29">
        <v>10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889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310</v>
      </c>
      <c r="F15" s="36" t="s">
        <v>167</v>
      </c>
    </row>
    <row r="16" spans="1:11" ht="15.75" customHeight="1" x14ac:dyDescent="0.3">
      <c r="A16" s="6"/>
      <c r="B16" s="6" t="s">
        <v>168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AD596A3-883E-4440-B537-596077198C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A023-8A66-45AE-847F-08BE94031218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890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891</v>
      </c>
      <c r="E3" s="9" t="s">
        <v>892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796</v>
      </c>
      <c r="C5" s="15" t="s">
        <v>16</v>
      </c>
      <c r="D5" s="16">
        <v>97</v>
      </c>
      <c r="E5" s="16">
        <v>93</v>
      </c>
      <c r="F5" s="16">
        <v>96</v>
      </c>
      <c r="G5" s="16">
        <f t="shared" ref="G5:G12" si="0">SUM(D5:F5)</f>
        <v>286</v>
      </c>
      <c r="H5" s="16">
        <v>8</v>
      </c>
      <c r="I5" s="16">
        <v>1698</v>
      </c>
      <c r="J5" s="17">
        <v>46</v>
      </c>
    </row>
    <row r="6" spans="1:10" ht="15.75" customHeight="1" x14ac:dyDescent="0.3">
      <c r="A6" s="18">
        <v>3</v>
      </c>
      <c r="B6" s="19" t="s">
        <v>695</v>
      </c>
      <c r="C6" s="19" t="s">
        <v>323</v>
      </c>
      <c r="D6" s="20">
        <v>95</v>
      </c>
      <c r="E6" s="20">
        <v>95</v>
      </c>
      <c r="F6" s="20">
        <v>93</v>
      </c>
      <c r="G6" s="20">
        <f t="shared" si="0"/>
        <v>283</v>
      </c>
      <c r="H6" s="21">
        <v>7</v>
      </c>
      <c r="I6" s="20">
        <v>1675</v>
      </c>
      <c r="J6" s="22">
        <v>42</v>
      </c>
    </row>
    <row r="7" spans="1:10" ht="15.75" customHeight="1" x14ac:dyDescent="0.3">
      <c r="A7" s="18">
        <v>7</v>
      </c>
      <c r="B7" s="19" t="s">
        <v>445</v>
      </c>
      <c r="C7" s="19" t="s">
        <v>57</v>
      </c>
      <c r="D7" s="20">
        <v>95</v>
      </c>
      <c r="E7" s="20">
        <v>92</v>
      </c>
      <c r="F7" s="20">
        <v>82</v>
      </c>
      <c r="G7" s="20">
        <f t="shared" si="0"/>
        <v>269</v>
      </c>
      <c r="H7" s="21">
        <v>5</v>
      </c>
      <c r="I7" s="20">
        <v>1660</v>
      </c>
      <c r="J7" s="22">
        <v>38</v>
      </c>
    </row>
    <row r="8" spans="1:10" ht="15.75" customHeight="1" x14ac:dyDescent="0.3">
      <c r="A8" s="18">
        <v>6</v>
      </c>
      <c r="B8" s="19" t="s">
        <v>470</v>
      </c>
      <c r="C8" s="19" t="s">
        <v>16</v>
      </c>
      <c r="D8" s="20">
        <v>90</v>
      </c>
      <c r="E8" s="20">
        <v>84</v>
      </c>
      <c r="F8" s="20">
        <v>89</v>
      </c>
      <c r="G8" s="20">
        <f t="shared" si="0"/>
        <v>263</v>
      </c>
      <c r="H8" s="21">
        <v>3</v>
      </c>
      <c r="I8" s="20">
        <v>1590</v>
      </c>
      <c r="J8" s="22">
        <v>22</v>
      </c>
    </row>
    <row r="9" spans="1:10" ht="15.75" customHeight="1" x14ac:dyDescent="0.3">
      <c r="A9" s="18">
        <v>4</v>
      </c>
      <c r="B9" s="19" t="s">
        <v>372</v>
      </c>
      <c r="C9" s="19" t="s">
        <v>368</v>
      </c>
      <c r="D9" s="20">
        <v>93</v>
      </c>
      <c r="E9" s="20">
        <v>91</v>
      </c>
      <c r="F9" s="20">
        <v>89</v>
      </c>
      <c r="G9" s="20">
        <f t="shared" si="0"/>
        <v>273</v>
      </c>
      <c r="H9" s="21">
        <v>6</v>
      </c>
      <c r="I9" s="20">
        <v>1465</v>
      </c>
      <c r="J9" s="22">
        <v>22</v>
      </c>
    </row>
    <row r="10" spans="1:10" ht="15.75" customHeight="1" x14ac:dyDescent="0.3">
      <c r="A10" s="18">
        <v>8</v>
      </c>
      <c r="B10" s="19" t="s">
        <v>893</v>
      </c>
      <c r="C10" s="19" t="s">
        <v>368</v>
      </c>
      <c r="D10" s="20">
        <v>90</v>
      </c>
      <c r="E10" s="20">
        <v>88</v>
      </c>
      <c r="F10" s="20">
        <v>87</v>
      </c>
      <c r="G10" s="20">
        <f t="shared" si="0"/>
        <v>265</v>
      </c>
      <c r="H10" s="21">
        <v>4</v>
      </c>
      <c r="I10" s="20">
        <v>1562</v>
      </c>
      <c r="J10" s="22">
        <v>20</v>
      </c>
    </row>
    <row r="11" spans="1:10" ht="15.75" customHeight="1" x14ac:dyDescent="0.3">
      <c r="A11" s="18">
        <v>5</v>
      </c>
      <c r="B11" s="19" t="s">
        <v>894</v>
      </c>
      <c r="C11" s="19" t="s">
        <v>63</v>
      </c>
      <c r="D11" s="20">
        <v>86</v>
      </c>
      <c r="E11" s="20">
        <v>91</v>
      </c>
      <c r="F11" s="20">
        <v>81</v>
      </c>
      <c r="G11" s="20">
        <f t="shared" si="0"/>
        <v>258</v>
      </c>
      <c r="H11" s="21">
        <v>2</v>
      </c>
      <c r="I11" s="20">
        <v>1556</v>
      </c>
      <c r="J11" s="22">
        <v>14</v>
      </c>
    </row>
    <row r="12" spans="1:10" ht="15.75" customHeight="1" x14ac:dyDescent="0.3">
      <c r="A12" s="25">
        <v>1</v>
      </c>
      <c r="B12" s="26" t="s">
        <v>804</v>
      </c>
      <c r="C12" s="26" t="s">
        <v>92</v>
      </c>
      <c r="D12" s="27">
        <v>90</v>
      </c>
      <c r="E12" s="27">
        <v>80</v>
      </c>
      <c r="F12" s="27">
        <v>83</v>
      </c>
      <c r="G12" s="27">
        <f t="shared" si="0"/>
        <v>253</v>
      </c>
      <c r="H12" s="28">
        <v>1</v>
      </c>
      <c r="I12" s="30">
        <v>1521</v>
      </c>
      <c r="J12" s="31">
        <v>13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895</v>
      </c>
      <c r="E14" s="9" t="s">
        <v>896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392</v>
      </c>
      <c r="C16" s="15" t="s">
        <v>426</v>
      </c>
      <c r="D16" s="16">
        <v>93</v>
      </c>
      <c r="E16" s="16">
        <v>87</v>
      </c>
      <c r="F16" s="16">
        <v>83</v>
      </c>
      <c r="G16" s="16">
        <f t="shared" ref="G16:G22" si="1">SUM(D16:F16)</f>
        <v>263</v>
      </c>
      <c r="H16" s="16">
        <v>6</v>
      </c>
      <c r="I16" s="16">
        <v>1587</v>
      </c>
      <c r="J16" s="17">
        <v>39</v>
      </c>
    </row>
    <row r="17" spans="1:10" ht="15.75" customHeight="1" x14ac:dyDescent="0.3">
      <c r="A17" s="18">
        <v>4</v>
      </c>
      <c r="B17" s="19" t="s">
        <v>64</v>
      </c>
      <c r="C17" s="19" t="s">
        <v>63</v>
      </c>
      <c r="D17" s="21">
        <v>85</v>
      </c>
      <c r="E17" s="20">
        <v>91</v>
      </c>
      <c r="F17" s="20">
        <v>88</v>
      </c>
      <c r="G17" s="20">
        <f t="shared" si="1"/>
        <v>264</v>
      </c>
      <c r="H17" s="21">
        <v>7</v>
      </c>
      <c r="I17" s="20">
        <v>1511</v>
      </c>
      <c r="J17" s="22">
        <v>34</v>
      </c>
    </row>
    <row r="18" spans="1:10" ht="15.75" customHeight="1" x14ac:dyDescent="0.3">
      <c r="A18" s="18">
        <v>6</v>
      </c>
      <c r="B18" s="19" t="s">
        <v>883</v>
      </c>
      <c r="C18" s="19" t="s">
        <v>323</v>
      </c>
      <c r="D18" s="20">
        <v>86</v>
      </c>
      <c r="E18" s="20">
        <v>79</v>
      </c>
      <c r="F18" s="20">
        <v>72</v>
      </c>
      <c r="G18" s="20">
        <f t="shared" si="1"/>
        <v>237</v>
      </c>
      <c r="H18" s="21">
        <v>5</v>
      </c>
      <c r="I18" s="20">
        <v>1253</v>
      </c>
      <c r="J18" s="22">
        <v>27</v>
      </c>
    </row>
    <row r="19" spans="1:10" ht="15.75" customHeight="1" x14ac:dyDescent="0.3">
      <c r="A19" s="18">
        <v>1</v>
      </c>
      <c r="B19" s="19" t="s">
        <v>757</v>
      </c>
      <c r="C19" s="19" t="s">
        <v>30</v>
      </c>
      <c r="D19" s="20" t="s">
        <v>45</v>
      </c>
      <c r="E19" s="20"/>
      <c r="F19" s="20"/>
      <c r="G19" s="20">
        <f t="shared" si="1"/>
        <v>0</v>
      </c>
      <c r="H19" s="21">
        <v>0</v>
      </c>
      <c r="I19" s="23">
        <v>756</v>
      </c>
      <c r="J19" s="24">
        <v>15</v>
      </c>
    </row>
    <row r="20" spans="1:10" ht="15.75" customHeight="1" x14ac:dyDescent="0.3">
      <c r="A20" s="18">
        <v>5</v>
      </c>
      <c r="B20" s="19" t="s">
        <v>322</v>
      </c>
      <c r="C20" s="19" t="s">
        <v>323</v>
      </c>
      <c r="D20" s="21" t="s">
        <v>45</v>
      </c>
      <c r="E20" s="20"/>
      <c r="F20" s="20"/>
      <c r="G20" s="20">
        <f t="shared" si="1"/>
        <v>0</v>
      </c>
      <c r="H20" s="21">
        <v>0</v>
      </c>
      <c r="I20" s="20">
        <v>705</v>
      </c>
      <c r="J20" s="22">
        <v>12</v>
      </c>
    </row>
    <row r="21" spans="1:10" ht="15.75" customHeight="1" x14ac:dyDescent="0.3">
      <c r="A21" s="18">
        <v>2</v>
      </c>
      <c r="B21" s="19" t="s">
        <v>897</v>
      </c>
      <c r="C21" s="19" t="s">
        <v>92</v>
      </c>
      <c r="D21" s="20" t="s">
        <v>45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604</v>
      </c>
      <c r="C22" s="26" t="s">
        <v>92</v>
      </c>
      <c r="D22" s="27" t="s">
        <v>45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48</v>
      </c>
      <c r="C24" s="6" t="s">
        <v>898</v>
      </c>
      <c r="E24" s="9" t="s">
        <v>899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772</v>
      </c>
      <c r="C26" s="15" t="s">
        <v>323</v>
      </c>
      <c r="D26" s="16">
        <v>81</v>
      </c>
      <c r="E26" s="16">
        <v>78</v>
      </c>
      <c r="F26" s="16">
        <v>80</v>
      </c>
      <c r="G26" s="16">
        <f t="shared" ref="G26:G32" si="2">SUM(D26:F26)</f>
        <v>239</v>
      </c>
      <c r="H26" s="16">
        <v>7</v>
      </c>
      <c r="I26" s="16">
        <v>1522</v>
      </c>
      <c r="J26" s="17">
        <v>41</v>
      </c>
    </row>
    <row r="27" spans="1:10" ht="15.75" customHeight="1" x14ac:dyDescent="0.3">
      <c r="A27" s="18">
        <v>2</v>
      </c>
      <c r="B27" s="19" t="s">
        <v>582</v>
      </c>
      <c r="C27" s="19" t="s">
        <v>57</v>
      </c>
      <c r="D27" s="20">
        <v>84</v>
      </c>
      <c r="E27" s="20">
        <v>76</v>
      </c>
      <c r="F27" s="20">
        <v>74</v>
      </c>
      <c r="G27" s="20">
        <f t="shared" si="2"/>
        <v>234</v>
      </c>
      <c r="H27" s="21">
        <v>6</v>
      </c>
      <c r="I27" s="20">
        <v>1446</v>
      </c>
      <c r="J27" s="22">
        <v>37</v>
      </c>
    </row>
    <row r="28" spans="1:10" ht="15.75" customHeight="1" x14ac:dyDescent="0.3">
      <c r="A28" s="18">
        <v>4</v>
      </c>
      <c r="B28" s="19" t="s">
        <v>752</v>
      </c>
      <c r="C28" s="19" t="s">
        <v>79</v>
      </c>
      <c r="D28" s="20">
        <v>82</v>
      </c>
      <c r="E28" s="20">
        <v>75</v>
      </c>
      <c r="F28" s="20">
        <v>73</v>
      </c>
      <c r="G28" s="20">
        <f t="shared" si="2"/>
        <v>230</v>
      </c>
      <c r="H28" s="21">
        <v>5</v>
      </c>
      <c r="I28" s="20">
        <v>1365</v>
      </c>
      <c r="J28" s="22">
        <v>25</v>
      </c>
    </row>
    <row r="29" spans="1:10" ht="15.75" customHeight="1" x14ac:dyDescent="0.3">
      <c r="A29" s="18">
        <v>1</v>
      </c>
      <c r="B29" s="19" t="s">
        <v>900</v>
      </c>
      <c r="C29" s="19" t="s">
        <v>57</v>
      </c>
      <c r="D29" s="20">
        <v>75</v>
      </c>
      <c r="E29" s="20">
        <v>76</v>
      </c>
      <c r="F29" s="20">
        <v>78</v>
      </c>
      <c r="G29" s="20">
        <f t="shared" si="2"/>
        <v>229</v>
      </c>
      <c r="H29" s="21">
        <v>4</v>
      </c>
      <c r="I29" s="23">
        <v>1378</v>
      </c>
      <c r="J29" s="24">
        <v>24</v>
      </c>
    </row>
    <row r="30" spans="1:10" ht="15.75" customHeight="1" x14ac:dyDescent="0.3">
      <c r="A30" s="18">
        <v>6</v>
      </c>
      <c r="B30" s="19" t="s">
        <v>901</v>
      </c>
      <c r="C30" s="19" t="s">
        <v>57</v>
      </c>
      <c r="D30" s="20">
        <v>69</v>
      </c>
      <c r="E30" s="20">
        <v>61</v>
      </c>
      <c r="F30" s="20">
        <v>76</v>
      </c>
      <c r="G30" s="20">
        <f t="shared" si="2"/>
        <v>206</v>
      </c>
      <c r="H30" s="21">
        <v>2</v>
      </c>
      <c r="I30" s="20">
        <v>1268</v>
      </c>
      <c r="J30" s="22">
        <v>19</v>
      </c>
    </row>
    <row r="31" spans="1:10" ht="15.75" customHeight="1" x14ac:dyDescent="0.3">
      <c r="A31" s="18">
        <v>5</v>
      </c>
      <c r="B31" s="19" t="s">
        <v>779</v>
      </c>
      <c r="C31" s="19" t="s">
        <v>474</v>
      </c>
      <c r="D31" s="20">
        <v>81</v>
      </c>
      <c r="E31" s="20">
        <v>75</v>
      </c>
      <c r="F31" s="20">
        <v>72</v>
      </c>
      <c r="G31" s="20">
        <f t="shared" si="2"/>
        <v>228</v>
      </c>
      <c r="H31" s="21">
        <v>3</v>
      </c>
      <c r="I31" s="20">
        <v>1257</v>
      </c>
      <c r="J31" s="22">
        <v>16</v>
      </c>
    </row>
    <row r="32" spans="1:10" ht="15.75" customHeight="1" x14ac:dyDescent="0.3">
      <c r="A32" s="25">
        <v>7</v>
      </c>
      <c r="B32" s="26" t="s">
        <v>724</v>
      </c>
      <c r="C32" s="26" t="s">
        <v>323</v>
      </c>
      <c r="D32" s="27">
        <v>48</v>
      </c>
      <c r="E32" s="27">
        <v>44</v>
      </c>
      <c r="F32" s="27">
        <v>40</v>
      </c>
      <c r="G32" s="27">
        <f t="shared" si="2"/>
        <v>132</v>
      </c>
      <c r="H32" s="28">
        <v>1</v>
      </c>
      <c r="I32" s="27">
        <v>1071</v>
      </c>
      <c r="J32" s="29">
        <v>8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902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903</v>
      </c>
      <c r="F36" s="36" t="s">
        <v>167</v>
      </c>
    </row>
    <row r="37" spans="1:6" ht="15.75" customHeight="1" x14ac:dyDescent="0.3">
      <c r="A37" s="6"/>
      <c r="B37" s="6" t="s">
        <v>168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96CDC2C5-E2C1-4956-80FE-F092C74E27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ADE4-30C3-45D0-B19D-695EF643C6A7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890</v>
      </c>
      <c r="C1" s="2"/>
      <c r="D1" s="3"/>
      <c r="E1" s="3"/>
      <c r="F1" s="3" t="s">
        <v>234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904</v>
      </c>
      <c r="E3" s="9" t="s">
        <v>905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46">
        <v>6</v>
      </c>
      <c r="B5" s="15" t="s">
        <v>893</v>
      </c>
      <c r="C5" s="15" t="s">
        <v>368</v>
      </c>
      <c r="D5" s="38">
        <v>90</v>
      </c>
      <c r="E5" s="38">
        <v>88</v>
      </c>
      <c r="F5" s="38">
        <v>87</v>
      </c>
      <c r="G5" s="16">
        <v>265</v>
      </c>
      <c r="H5" s="16">
        <v>5</v>
      </c>
      <c r="I5" s="38">
        <v>1562</v>
      </c>
      <c r="J5" s="39">
        <v>30</v>
      </c>
    </row>
    <row r="6" spans="1:10" ht="15.75" customHeight="1" x14ac:dyDescent="0.3">
      <c r="A6" s="42">
        <v>4</v>
      </c>
      <c r="B6" s="19" t="s">
        <v>392</v>
      </c>
      <c r="C6" s="19" t="s">
        <v>426</v>
      </c>
      <c r="D6" s="40">
        <v>93</v>
      </c>
      <c r="E6" s="40">
        <v>87</v>
      </c>
      <c r="F6" s="40">
        <v>83</v>
      </c>
      <c r="G6" s="20">
        <v>263</v>
      </c>
      <c r="H6" s="20">
        <v>4</v>
      </c>
      <c r="I6" s="40">
        <v>1587</v>
      </c>
      <c r="J6" s="41">
        <v>29</v>
      </c>
    </row>
    <row r="7" spans="1:10" ht="15.75" customHeight="1" x14ac:dyDescent="0.3">
      <c r="A7" s="18">
        <v>3</v>
      </c>
      <c r="B7" s="19" t="s">
        <v>372</v>
      </c>
      <c r="C7" s="19" t="s">
        <v>368</v>
      </c>
      <c r="D7" s="40">
        <v>93</v>
      </c>
      <c r="E7" s="40">
        <v>91</v>
      </c>
      <c r="F7" s="40">
        <v>89</v>
      </c>
      <c r="G7" s="20">
        <v>273</v>
      </c>
      <c r="H7" s="20">
        <v>6</v>
      </c>
      <c r="I7" s="40">
        <v>1465</v>
      </c>
      <c r="J7" s="41">
        <v>28</v>
      </c>
    </row>
    <row r="8" spans="1:10" ht="15.75" customHeight="1" x14ac:dyDescent="0.3">
      <c r="A8" s="42">
        <v>2</v>
      </c>
      <c r="B8" s="19" t="s">
        <v>752</v>
      </c>
      <c r="C8" s="19" t="s">
        <v>79</v>
      </c>
      <c r="D8" s="40">
        <v>82</v>
      </c>
      <c r="E8" s="40">
        <v>75</v>
      </c>
      <c r="F8" s="40">
        <v>73</v>
      </c>
      <c r="G8" s="20">
        <v>230</v>
      </c>
      <c r="H8" s="20">
        <v>3</v>
      </c>
      <c r="I8" s="40">
        <v>1365</v>
      </c>
      <c r="J8" s="41">
        <v>15</v>
      </c>
    </row>
    <row r="9" spans="1:10" ht="15.75" customHeight="1" x14ac:dyDescent="0.3">
      <c r="A9" s="18">
        <v>1</v>
      </c>
      <c r="B9" s="19" t="s">
        <v>900</v>
      </c>
      <c r="C9" s="19" t="s">
        <v>57</v>
      </c>
      <c r="D9" s="20">
        <v>75</v>
      </c>
      <c r="E9" s="20">
        <v>76</v>
      </c>
      <c r="F9" s="20">
        <v>78</v>
      </c>
      <c r="G9" s="20">
        <v>229</v>
      </c>
      <c r="H9" s="20">
        <v>2</v>
      </c>
      <c r="I9" s="23">
        <v>1378</v>
      </c>
      <c r="J9" s="24">
        <v>14</v>
      </c>
    </row>
    <row r="10" spans="1:10" ht="15.75" customHeight="1" x14ac:dyDescent="0.3">
      <c r="A10" s="25">
        <v>5</v>
      </c>
      <c r="B10" s="26" t="s">
        <v>901</v>
      </c>
      <c r="C10" s="26" t="s">
        <v>57</v>
      </c>
      <c r="D10" s="44">
        <v>69</v>
      </c>
      <c r="E10" s="44">
        <v>61</v>
      </c>
      <c r="F10" s="44">
        <v>76</v>
      </c>
      <c r="G10" s="27">
        <v>206</v>
      </c>
      <c r="H10" s="27">
        <v>1</v>
      </c>
      <c r="I10" s="44">
        <v>1268</v>
      </c>
      <c r="J10" s="45">
        <v>12</v>
      </c>
    </row>
    <row r="11" spans="1:10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.75" customHeight="1" x14ac:dyDescent="0.3">
      <c r="A12" s="37"/>
      <c r="B12" s="134" t="s">
        <v>902</v>
      </c>
      <c r="C12" s="37"/>
      <c r="D12" s="37"/>
      <c r="E12" s="37"/>
      <c r="F12" s="37"/>
      <c r="G12" s="37"/>
      <c r="H12" s="37"/>
      <c r="I12" s="37"/>
      <c r="J12" s="37"/>
    </row>
    <row r="13" spans="1:10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 customHeight="1" x14ac:dyDescent="0.3">
      <c r="A14" s="37"/>
      <c r="B14" s="6" t="s">
        <v>233</v>
      </c>
      <c r="F14" s="36" t="s">
        <v>167</v>
      </c>
      <c r="H14" s="37"/>
      <c r="I14" s="37"/>
      <c r="J14" s="37"/>
    </row>
    <row r="15" spans="1:10" ht="15.75" customHeight="1" x14ac:dyDescent="0.3">
      <c r="A15" s="37"/>
      <c r="B15" s="6" t="s">
        <v>168</v>
      </c>
      <c r="H15" s="37"/>
      <c r="I15" s="37"/>
      <c r="J15" s="37"/>
    </row>
    <row r="16" spans="1:10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8B8FEA11-068E-4728-A3EB-B84F8E4ED3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FA79-7266-498F-AADC-1CA2820F8735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906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907</v>
      </c>
      <c r="E3" s="9" t="s">
        <v>908</v>
      </c>
      <c r="F3" s="8"/>
      <c r="G3" s="8"/>
      <c r="H3" s="8"/>
      <c r="I3" s="7"/>
      <c r="J3" s="8" t="s">
        <v>6</v>
      </c>
      <c r="K3" s="6" t="s">
        <v>909</v>
      </c>
      <c r="M3" s="9" t="s">
        <v>908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910</v>
      </c>
      <c r="C5" s="15" t="s">
        <v>557</v>
      </c>
      <c r="D5" s="16">
        <v>99</v>
      </c>
      <c r="E5" s="16">
        <v>9</v>
      </c>
      <c r="F5" s="33">
        <v>592</v>
      </c>
      <c r="G5" s="34">
        <v>53</v>
      </c>
      <c r="I5" s="14">
        <v>9</v>
      </c>
      <c r="J5" s="200" t="s">
        <v>911</v>
      </c>
      <c r="K5" s="15" t="s">
        <v>912</v>
      </c>
      <c r="L5" s="16">
        <v>98</v>
      </c>
      <c r="M5" s="16">
        <v>8</v>
      </c>
      <c r="N5" s="16">
        <v>589</v>
      </c>
      <c r="O5" s="17">
        <v>48</v>
      </c>
    </row>
    <row r="6" spans="1:15" ht="15.75" customHeight="1" x14ac:dyDescent="0.3">
      <c r="A6" s="18">
        <v>9</v>
      </c>
      <c r="B6" s="19" t="s">
        <v>913</v>
      </c>
      <c r="C6" s="19" t="s">
        <v>914</v>
      </c>
      <c r="D6" s="20">
        <v>94</v>
      </c>
      <c r="E6" s="21">
        <v>4</v>
      </c>
      <c r="F6" s="20">
        <v>582</v>
      </c>
      <c r="G6" s="22">
        <v>42</v>
      </c>
      <c r="I6" s="18">
        <v>3</v>
      </c>
      <c r="J6" s="19" t="s">
        <v>915</v>
      </c>
      <c r="K6" s="19" t="s">
        <v>916</v>
      </c>
      <c r="L6" s="20">
        <v>99</v>
      </c>
      <c r="M6" s="21">
        <v>9</v>
      </c>
      <c r="N6" s="20">
        <v>579</v>
      </c>
      <c r="O6" s="22">
        <v>38</v>
      </c>
    </row>
    <row r="7" spans="1:15" ht="15.75" customHeight="1" x14ac:dyDescent="0.3">
      <c r="A7" s="18">
        <v>3</v>
      </c>
      <c r="B7" s="19" t="s">
        <v>917</v>
      </c>
      <c r="C7" s="19" t="s">
        <v>59</v>
      </c>
      <c r="D7" s="20">
        <v>98</v>
      </c>
      <c r="E7" s="21">
        <v>8</v>
      </c>
      <c r="F7" s="20">
        <v>581</v>
      </c>
      <c r="G7" s="22">
        <v>38</v>
      </c>
      <c r="I7" s="18">
        <v>7</v>
      </c>
      <c r="J7" s="19" t="s">
        <v>918</v>
      </c>
      <c r="K7" s="19" t="s">
        <v>919</v>
      </c>
      <c r="L7" s="20">
        <v>91</v>
      </c>
      <c r="M7" s="21">
        <v>1</v>
      </c>
      <c r="N7" s="20">
        <v>576</v>
      </c>
      <c r="O7" s="22">
        <v>33</v>
      </c>
    </row>
    <row r="8" spans="1:15" ht="15.75" customHeight="1" x14ac:dyDescent="0.3">
      <c r="A8" s="18">
        <v>5</v>
      </c>
      <c r="B8" s="19" t="s">
        <v>920</v>
      </c>
      <c r="C8" s="19" t="s">
        <v>37</v>
      </c>
      <c r="D8" s="20">
        <v>97</v>
      </c>
      <c r="E8" s="21">
        <v>7</v>
      </c>
      <c r="F8" s="20">
        <v>579</v>
      </c>
      <c r="G8" s="22">
        <v>37</v>
      </c>
      <c r="I8" s="18">
        <v>1</v>
      </c>
      <c r="J8" s="19" t="s">
        <v>921</v>
      </c>
      <c r="K8" s="19" t="s">
        <v>538</v>
      </c>
      <c r="L8" s="20">
        <v>95</v>
      </c>
      <c r="M8" s="21">
        <v>4</v>
      </c>
      <c r="N8" s="23">
        <v>577</v>
      </c>
      <c r="O8" s="24">
        <v>32</v>
      </c>
    </row>
    <row r="9" spans="1:15" ht="15.75" customHeight="1" x14ac:dyDescent="0.3">
      <c r="A9" s="18">
        <v>8</v>
      </c>
      <c r="B9" s="19" t="s">
        <v>531</v>
      </c>
      <c r="C9" s="19" t="s">
        <v>94</v>
      </c>
      <c r="D9" s="20">
        <v>93</v>
      </c>
      <c r="E9" s="21">
        <v>2</v>
      </c>
      <c r="F9" s="20">
        <v>578</v>
      </c>
      <c r="G9" s="22">
        <v>35</v>
      </c>
      <c r="I9" s="18">
        <v>2</v>
      </c>
      <c r="J9" s="19" t="s">
        <v>922</v>
      </c>
      <c r="K9" s="19" t="s">
        <v>538</v>
      </c>
      <c r="L9" s="20">
        <v>96</v>
      </c>
      <c r="M9" s="21">
        <v>5</v>
      </c>
      <c r="N9" s="20">
        <v>577</v>
      </c>
      <c r="O9" s="22">
        <v>31</v>
      </c>
    </row>
    <row r="10" spans="1:15" ht="15.75" customHeight="1" x14ac:dyDescent="0.3">
      <c r="A10" s="18">
        <v>6</v>
      </c>
      <c r="B10" s="19" t="s">
        <v>923</v>
      </c>
      <c r="C10" s="19" t="s">
        <v>914</v>
      </c>
      <c r="D10" s="20">
        <v>96</v>
      </c>
      <c r="E10" s="21">
        <v>6</v>
      </c>
      <c r="F10" s="20">
        <v>578</v>
      </c>
      <c r="G10" s="22">
        <v>33</v>
      </c>
      <c r="I10" s="18">
        <v>5</v>
      </c>
      <c r="J10" s="19" t="s">
        <v>924</v>
      </c>
      <c r="K10" s="19" t="s">
        <v>57</v>
      </c>
      <c r="L10" s="20">
        <v>97</v>
      </c>
      <c r="M10" s="21">
        <v>6</v>
      </c>
      <c r="N10" s="20">
        <v>575</v>
      </c>
      <c r="O10" s="22">
        <v>30</v>
      </c>
    </row>
    <row r="11" spans="1:15" ht="15.75" customHeight="1" x14ac:dyDescent="0.3">
      <c r="A11" s="18">
        <v>7</v>
      </c>
      <c r="B11" s="19" t="s">
        <v>925</v>
      </c>
      <c r="C11" s="19" t="s">
        <v>919</v>
      </c>
      <c r="D11" s="20">
        <v>95</v>
      </c>
      <c r="E11" s="21">
        <v>5</v>
      </c>
      <c r="F11" s="20">
        <v>576</v>
      </c>
      <c r="G11" s="22">
        <v>29</v>
      </c>
      <c r="I11" s="18">
        <v>8</v>
      </c>
      <c r="J11" s="19" t="s">
        <v>926</v>
      </c>
      <c r="K11" s="19" t="s">
        <v>914</v>
      </c>
      <c r="L11" s="20">
        <v>94</v>
      </c>
      <c r="M11" s="21">
        <v>3</v>
      </c>
      <c r="N11" s="20">
        <v>574</v>
      </c>
      <c r="O11" s="22">
        <v>30</v>
      </c>
    </row>
    <row r="12" spans="1:15" ht="15.75" customHeight="1" x14ac:dyDescent="0.3">
      <c r="A12" s="18">
        <v>2</v>
      </c>
      <c r="B12" s="19" t="s">
        <v>927</v>
      </c>
      <c r="C12" s="19" t="s">
        <v>37</v>
      </c>
      <c r="D12" s="20">
        <v>94</v>
      </c>
      <c r="E12" s="21">
        <v>4</v>
      </c>
      <c r="F12" s="20">
        <v>567</v>
      </c>
      <c r="G12" s="22">
        <v>19</v>
      </c>
      <c r="H12" s="57" t="s">
        <v>928</v>
      </c>
      <c r="I12" s="18">
        <v>6</v>
      </c>
      <c r="J12" s="19" t="s">
        <v>929</v>
      </c>
      <c r="K12" s="19" t="s">
        <v>557</v>
      </c>
      <c r="L12" s="20">
        <v>94</v>
      </c>
      <c r="M12" s="21">
        <v>3</v>
      </c>
      <c r="N12" s="20">
        <v>574</v>
      </c>
      <c r="O12" s="22">
        <v>29</v>
      </c>
    </row>
    <row r="13" spans="1:15" ht="15.75" customHeight="1" x14ac:dyDescent="0.3">
      <c r="A13" s="25">
        <v>4</v>
      </c>
      <c r="B13" s="26" t="s">
        <v>930</v>
      </c>
      <c r="C13" s="26" t="s">
        <v>184</v>
      </c>
      <c r="D13" s="27" t="s">
        <v>45</v>
      </c>
      <c r="E13" s="28">
        <v>0</v>
      </c>
      <c r="F13" s="27">
        <v>98</v>
      </c>
      <c r="G13" s="29">
        <v>7</v>
      </c>
      <c r="I13" s="25">
        <v>4</v>
      </c>
      <c r="J13" s="26" t="s">
        <v>931</v>
      </c>
      <c r="K13" s="26" t="s">
        <v>496</v>
      </c>
      <c r="L13" s="27">
        <v>98</v>
      </c>
      <c r="M13" s="28">
        <v>8</v>
      </c>
      <c r="N13" s="27">
        <v>569</v>
      </c>
      <c r="O13" s="29">
        <v>20</v>
      </c>
    </row>
    <row r="14" spans="1:15" ht="15.75" customHeight="1" x14ac:dyDescent="0.3">
      <c r="A14" s="6"/>
      <c r="B14" s="9" t="s">
        <v>932</v>
      </c>
      <c r="I14" s="6"/>
    </row>
    <row r="15" spans="1:15" ht="15.75" customHeight="1" x14ac:dyDescent="0.3">
      <c r="A15" s="7"/>
      <c r="B15" s="8" t="s">
        <v>48</v>
      </c>
      <c r="C15" s="6" t="s">
        <v>933</v>
      </c>
      <c r="E15" s="9" t="s">
        <v>934</v>
      </c>
      <c r="F15" s="8"/>
      <c r="G15" s="8"/>
      <c r="I15" s="7"/>
      <c r="J15" s="8" t="s">
        <v>51</v>
      </c>
      <c r="K15" s="6" t="s">
        <v>935</v>
      </c>
      <c r="M15" s="9" t="s">
        <v>936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937</v>
      </c>
      <c r="C17" s="15" t="s">
        <v>59</v>
      </c>
      <c r="D17" s="16">
        <v>99</v>
      </c>
      <c r="E17" s="16">
        <v>9</v>
      </c>
      <c r="F17" s="16">
        <v>583</v>
      </c>
      <c r="G17" s="17">
        <v>47</v>
      </c>
      <c r="I17" s="14">
        <v>7</v>
      </c>
      <c r="J17" s="15" t="s">
        <v>497</v>
      </c>
      <c r="K17" s="15" t="s">
        <v>184</v>
      </c>
      <c r="L17" s="16">
        <v>96</v>
      </c>
      <c r="M17" s="16">
        <v>7</v>
      </c>
      <c r="N17" s="16">
        <v>584</v>
      </c>
      <c r="O17" s="17">
        <v>47</v>
      </c>
    </row>
    <row r="18" spans="1:15" ht="15.75" customHeight="1" x14ac:dyDescent="0.3">
      <c r="A18" s="18">
        <v>6</v>
      </c>
      <c r="B18" s="19" t="s">
        <v>938</v>
      </c>
      <c r="C18" s="19" t="s">
        <v>37</v>
      </c>
      <c r="D18" s="20">
        <v>96</v>
      </c>
      <c r="E18" s="21">
        <v>7</v>
      </c>
      <c r="F18" s="20">
        <v>580</v>
      </c>
      <c r="G18" s="22">
        <v>42</v>
      </c>
      <c r="I18" s="18">
        <v>8</v>
      </c>
      <c r="J18" s="19" t="s">
        <v>939</v>
      </c>
      <c r="K18" s="19" t="s">
        <v>184</v>
      </c>
      <c r="L18" s="20">
        <v>97</v>
      </c>
      <c r="M18" s="21">
        <v>9</v>
      </c>
      <c r="N18" s="20">
        <v>567</v>
      </c>
      <c r="O18" s="22">
        <v>39</v>
      </c>
    </row>
    <row r="19" spans="1:15" ht="15.75" customHeight="1" x14ac:dyDescent="0.3">
      <c r="A19" s="18">
        <v>1</v>
      </c>
      <c r="B19" s="19" t="s">
        <v>940</v>
      </c>
      <c r="C19" s="19" t="s">
        <v>538</v>
      </c>
      <c r="D19" s="20">
        <v>96</v>
      </c>
      <c r="E19" s="21">
        <v>7</v>
      </c>
      <c r="F19" s="23">
        <v>578</v>
      </c>
      <c r="G19" s="24">
        <v>41</v>
      </c>
      <c r="I19" s="18">
        <v>6</v>
      </c>
      <c r="J19" s="19" t="s">
        <v>322</v>
      </c>
      <c r="K19" s="19" t="s">
        <v>538</v>
      </c>
      <c r="L19" s="20">
        <v>95</v>
      </c>
      <c r="M19" s="21">
        <v>6</v>
      </c>
      <c r="N19" s="20">
        <v>570</v>
      </c>
      <c r="O19" s="22">
        <v>36</v>
      </c>
    </row>
    <row r="20" spans="1:15" ht="15.75" customHeight="1" x14ac:dyDescent="0.3">
      <c r="A20" s="18">
        <v>9</v>
      </c>
      <c r="B20" s="19" t="s">
        <v>719</v>
      </c>
      <c r="C20" s="19" t="s">
        <v>720</v>
      </c>
      <c r="D20" s="20">
        <v>96</v>
      </c>
      <c r="E20" s="21">
        <v>7</v>
      </c>
      <c r="F20" s="20">
        <v>570</v>
      </c>
      <c r="G20" s="22">
        <v>34</v>
      </c>
      <c r="I20" s="18">
        <v>4</v>
      </c>
      <c r="J20" s="19" t="s">
        <v>556</v>
      </c>
      <c r="K20" s="19" t="s">
        <v>557</v>
      </c>
      <c r="L20" s="20">
        <v>97</v>
      </c>
      <c r="M20" s="21">
        <v>9</v>
      </c>
      <c r="N20" s="20">
        <v>567</v>
      </c>
      <c r="O20" s="22">
        <v>35</v>
      </c>
    </row>
    <row r="21" spans="1:15" ht="15.75" customHeight="1" x14ac:dyDescent="0.3">
      <c r="A21" s="18">
        <v>2</v>
      </c>
      <c r="B21" s="19" t="s">
        <v>941</v>
      </c>
      <c r="C21" s="19" t="s">
        <v>914</v>
      </c>
      <c r="D21" s="20">
        <v>97</v>
      </c>
      <c r="E21" s="21">
        <v>8</v>
      </c>
      <c r="F21" s="20">
        <v>569</v>
      </c>
      <c r="G21" s="22">
        <v>34</v>
      </c>
      <c r="I21" s="18">
        <v>2</v>
      </c>
      <c r="J21" s="19" t="s">
        <v>942</v>
      </c>
      <c r="K21" s="19" t="s">
        <v>538</v>
      </c>
      <c r="L21" s="20">
        <v>91</v>
      </c>
      <c r="M21" s="21">
        <v>3</v>
      </c>
      <c r="N21" s="20">
        <v>567</v>
      </c>
      <c r="O21" s="22">
        <v>33</v>
      </c>
    </row>
    <row r="22" spans="1:15" ht="15.75" customHeight="1" x14ac:dyDescent="0.3">
      <c r="A22" s="18">
        <v>4</v>
      </c>
      <c r="B22" s="19" t="s">
        <v>943</v>
      </c>
      <c r="C22" s="19" t="s">
        <v>59</v>
      </c>
      <c r="D22" s="20">
        <v>95</v>
      </c>
      <c r="E22" s="21">
        <v>4</v>
      </c>
      <c r="F22" s="20">
        <v>479</v>
      </c>
      <c r="G22" s="22">
        <v>29</v>
      </c>
      <c r="I22" s="18">
        <v>9</v>
      </c>
      <c r="J22" s="19" t="s">
        <v>944</v>
      </c>
      <c r="K22" s="19" t="s">
        <v>496</v>
      </c>
      <c r="L22" s="20">
        <v>95</v>
      </c>
      <c r="M22" s="21">
        <v>6</v>
      </c>
      <c r="N22" s="20">
        <v>566</v>
      </c>
      <c r="O22" s="22">
        <v>33</v>
      </c>
    </row>
    <row r="23" spans="1:15" ht="15.75" customHeight="1" x14ac:dyDescent="0.3">
      <c r="A23" s="18">
        <v>8</v>
      </c>
      <c r="B23" s="19" t="s">
        <v>823</v>
      </c>
      <c r="C23" s="19" t="s">
        <v>496</v>
      </c>
      <c r="D23" s="20">
        <v>93</v>
      </c>
      <c r="E23" s="21">
        <v>2</v>
      </c>
      <c r="F23" s="20">
        <v>564</v>
      </c>
      <c r="G23" s="22">
        <v>25</v>
      </c>
      <c r="I23" s="18">
        <v>1</v>
      </c>
      <c r="J23" s="19" t="s">
        <v>945</v>
      </c>
      <c r="K23" s="19" t="s">
        <v>184</v>
      </c>
      <c r="L23" s="20">
        <v>94</v>
      </c>
      <c r="M23" s="21">
        <v>4</v>
      </c>
      <c r="N23" s="23">
        <v>565</v>
      </c>
      <c r="O23" s="24">
        <v>31</v>
      </c>
    </row>
    <row r="24" spans="1:15" ht="15.75" customHeight="1" x14ac:dyDescent="0.3">
      <c r="A24" s="18">
        <v>3</v>
      </c>
      <c r="B24" s="19" t="s">
        <v>946</v>
      </c>
      <c r="C24" s="19" t="s">
        <v>94</v>
      </c>
      <c r="D24" s="20">
        <v>94</v>
      </c>
      <c r="E24" s="21">
        <v>3</v>
      </c>
      <c r="F24" s="20">
        <v>556</v>
      </c>
      <c r="G24" s="22">
        <v>19</v>
      </c>
      <c r="I24" s="18">
        <v>3</v>
      </c>
      <c r="J24" s="19" t="s">
        <v>218</v>
      </c>
      <c r="K24" s="19" t="s">
        <v>59</v>
      </c>
      <c r="L24" s="20">
        <v>91</v>
      </c>
      <c r="M24" s="21">
        <v>3</v>
      </c>
      <c r="N24" s="20">
        <v>552</v>
      </c>
      <c r="O24" s="22">
        <v>22</v>
      </c>
    </row>
    <row r="25" spans="1:15" ht="15.75" customHeight="1" x14ac:dyDescent="0.3">
      <c r="A25" s="25">
        <v>7</v>
      </c>
      <c r="B25" s="26" t="s">
        <v>947</v>
      </c>
      <c r="C25" s="26" t="s">
        <v>124</v>
      </c>
      <c r="D25" s="27">
        <v>88</v>
      </c>
      <c r="E25" s="28">
        <v>1</v>
      </c>
      <c r="F25" s="27">
        <v>542</v>
      </c>
      <c r="G25" s="29">
        <v>15</v>
      </c>
      <c r="I25" s="25">
        <v>5</v>
      </c>
      <c r="J25" s="26" t="s">
        <v>782</v>
      </c>
      <c r="K25" s="26" t="s">
        <v>387</v>
      </c>
      <c r="L25" s="27" t="s">
        <v>41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948</v>
      </c>
      <c r="E27" s="9" t="s">
        <v>949</v>
      </c>
      <c r="F27" s="8"/>
      <c r="G27" s="8"/>
      <c r="I27" s="7"/>
      <c r="J27" s="8" t="s">
        <v>86</v>
      </c>
      <c r="K27" s="6" t="s">
        <v>950</v>
      </c>
      <c r="M27" s="9" t="s">
        <v>951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952</v>
      </c>
      <c r="C29" s="15" t="s">
        <v>557</v>
      </c>
      <c r="D29" s="16">
        <v>95</v>
      </c>
      <c r="E29" s="16">
        <v>9</v>
      </c>
      <c r="F29" s="16">
        <v>576</v>
      </c>
      <c r="G29" s="17">
        <v>53</v>
      </c>
      <c r="I29" s="14">
        <v>6</v>
      </c>
      <c r="J29" s="15" t="s">
        <v>953</v>
      </c>
      <c r="K29" s="15" t="s">
        <v>914</v>
      </c>
      <c r="L29" s="16">
        <v>94</v>
      </c>
      <c r="M29" s="16">
        <v>8</v>
      </c>
      <c r="N29" s="16">
        <v>556</v>
      </c>
      <c r="O29" s="17">
        <v>45</v>
      </c>
    </row>
    <row r="30" spans="1:15" ht="15.75" customHeight="1" x14ac:dyDescent="0.3">
      <c r="A30" s="18">
        <v>3</v>
      </c>
      <c r="B30" s="19" t="s">
        <v>954</v>
      </c>
      <c r="C30" s="19" t="s">
        <v>413</v>
      </c>
      <c r="D30" s="20">
        <v>92</v>
      </c>
      <c r="E30" s="21">
        <v>6</v>
      </c>
      <c r="F30" s="20">
        <v>562</v>
      </c>
      <c r="G30" s="22">
        <v>43</v>
      </c>
      <c r="I30" s="18">
        <v>5</v>
      </c>
      <c r="J30" s="19" t="s">
        <v>955</v>
      </c>
      <c r="K30" s="19" t="s">
        <v>538</v>
      </c>
      <c r="L30" s="20">
        <v>94</v>
      </c>
      <c r="M30" s="21">
        <v>8</v>
      </c>
      <c r="N30" s="20">
        <v>547</v>
      </c>
      <c r="O30" s="22">
        <v>39</v>
      </c>
    </row>
    <row r="31" spans="1:15" ht="15.75" customHeight="1" x14ac:dyDescent="0.3">
      <c r="A31" s="18">
        <v>8</v>
      </c>
      <c r="B31" s="19" t="s">
        <v>956</v>
      </c>
      <c r="C31" s="19" t="s">
        <v>496</v>
      </c>
      <c r="D31" s="20">
        <v>95</v>
      </c>
      <c r="E31" s="21">
        <v>9</v>
      </c>
      <c r="F31" s="20">
        <v>558</v>
      </c>
      <c r="G31" s="22">
        <v>41</v>
      </c>
      <c r="I31" s="18">
        <v>1</v>
      </c>
      <c r="J31" s="19" t="s">
        <v>957</v>
      </c>
      <c r="K31" s="19" t="s">
        <v>538</v>
      </c>
      <c r="L31" s="20">
        <v>90</v>
      </c>
      <c r="M31" s="21">
        <v>6</v>
      </c>
      <c r="N31" s="23">
        <v>535</v>
      </c>
      <c r="O31" s="24">
        <v>38</v>
      </c>
    </row>
    <row r="32" spans="1:15" ht="15.75" customHeight="1" x14ac:dyDescent="0.3">
      <c r="A32" s="18">
        <v>5</v>
      </c>
      <c r="B32" s="19" t="s">
        <v>723</v>
      </c>
      <c r="C32" s="19" t="s">
        <v>720</v>
      </c>
      <c r="D32" s="20">
        <v>94</v>
      </c>
      <c r="E32" s="21">
        <v>7</v>
      </c>
      <c r="F32" s="20">
        <v>557</v>
      </c>
      <c r="G32" s="22">
        <v>35</v>
      </c>
      <c r="I32" s="18">
        <v>2</v>
      </c>
      <c r="J32" s="19" t="s">
        <v>958</v>
      </c>
      <c r="K32" s="19" t="s">
        <v>538</v>
      </c>
      <c r="L32" s="20">
        <v>96</v>
      </c>
      <c r="M32" s="21">
        <v>9</v>
      </c>
      <c r="N32" s="20">
        <v>465</v>
      </c>
      <c r="O32" s="22">
        <v>38</v>
      </c>
    </row>
    <row r="33" spans="1:15" ht="15.75" customHeight="1" x14ac:dyDescent="0.3">
      <c r="A33" s="18">
        <v>7</v>
      </c>
      <c r="B33" s="19" t="s">
        <v>502</v>
      </c>
      <c r="C33" s="19" t="s">
        <v>184</v>
      </c>
      <c r="D33" s="20">
        <v>90</v>
      </c>
      <c r="E33" s="21">
        <v>5</v>
      </c>
      <c r="F33" s="20">
        <v>537</v>
      </c>
      <c r="G33" s="22">
        <v>29</v>
      </c>
      <c r="I33" s="18">
        <v>7</v>
      </c>
      <c r="J33" s="19" t="s">
        <v>959</v>
      </c>
      <c r="K33" s="19" t="s">
        <v>960</v>
      </c>
      <c r="L33" s="20">
        <v>90</v>
      </c>
      <c r="M33" s="21">
        <v>6</v>
      </c>
      <c r="N33" s="20">
        <v>536</v>
      </c>
      <c r="O33" s="22">
        <v>36</v>
      </c>
    </row>
    <row r="34" spans="1:15" ht="15.75" customHeight="1" x14ac:dyDescent="0.3">
      <c r="A34" s="18">
        <v>1</v>
      </c>
      <c r="B34" s="19" t="s">
        <v>961</v>
      </c>
      <c r="C34" s="19" t="s">
        <v>124</v>
      </c>
      <c r="D34" s="20">
        <v>87</v>
      </c>
      <c r="E34" s="21">
        <v>4</v>
      </c>
      <c r="F34" s="23">
        <v>537</v>
      </c>
      <c r="G34" s="24">
        <v>26</v>
      </c>
      <c r="I34" s="18">
        <v>4</v>
      </c>
      <c r="J34" s="19" t="s">
        <v>962</v>
      </c>
      <c r="K34" s="19" t="s">
        <v>538</v>
      </c>
      <c r="L34" s="201">
        <v>86</v>
      </c>
      <c r="M34" s="21">
        <v>2</v>
      </c>
      <c r="N34" s="20">
        <v>533</v>
      </c>
      <c r="O34" s="22">
        <v>28</v>
      </c>
    </row>
    <row r="35" spans="1:15" ht="15.75" customHeight="1" x14ac:dyDescent="0.3">
      <c r="A35" s="18">
        <v>6</v>
      </c>
      <c r="B35" s="19" t="s">
        <v>963</v>
      </c>
      <c r="C35" s="19" t="s">
        <v>90</v>
      </c>
      <c r="D35" s="20">
        <v>87</v>
      </c>
      <c r="E35" s="21">
        <v>4</v>
      </c>
      <c r="F35" s="20">
        <v>538</v>
      </c>
      <c r="G35" s="22">
        <v>24</v>
      </c>
      <c r="I35" s="18">
        <v>3</v>
      </c>
      <c r="J35" s="19" t="s">
        <v>964</v>
      </c>
      <c r="K35" s="19" t="s">
        <v>160</v>
      </c>
      <c r="L35" s="20">
        <v>88</v>
      </c>
      <c r="M35" s="21">
        <v>4</v>
      </c>
      <c r="N35" s="20">
        <v>524</v>
      </c>
      <c r="O35" s="22">
        <v>27</v>
      </c>
    </row>
    <row r="36" spans="1:15" ht="15.75" customHeight="1" x14ac:dyDescent="0.3">
      <c r="A36" s="18">
        <v>2</v>
      </c>
      <c r="B36" s="19" t="s">
        <v>965</v>
      </c>
      <c r="C36" s="19" t="s">
        <v>538</v>
      </c>
      <c r="D36" s="20">
        <v>83</v>
      </c>
      <c r="E36" s="21">
        <v>2</v>
      </c>
      <c r="F36" s="20">
        <v>531</v>
      </c>
      <c r="G36" s="22">
        <v>23</v>
      </c>
      <c r="I36" s="18">
        <v>8</v>
      </c>
      <c r="J36" s="19" t="s">
        <v>966</v>
      </c>
      <c r="K36" s="19" t="s">
        <v>72</v>
      </c>
      <c r="L36" s="20">
        <v>87</v>
      </c>
      <c r="M36" s="21">
        <v>3</v>
      </c>
      <c r="N36" s="20">
        <v>525</v>
      </c>
      <c r="O36" s="22">
        <v>23</v>
      </c>
    </row>
    <row r="37" spans="1:15" ht="15.75" customHeight="1" x14ac:dyDescent="0.3">
      <c r="A37" s="25">
        <v>9</v>
      </c>
      <c r="B37" s="26" t="s">
        <v>689</v>
      </c>
      <c r="C37" s="26" t="s">
        <v>37</v>
      </c>
      <c r="D37" s="27" t="s">
        <v>41</v>
      </c>
      <c r="E37" s="28">
        <v>0</v>
      </c>
      <c r="F37" s="27">
        <v>0</v>
      </c>
      <c r="G37" s="29">
        <v>0</v>
      </c>
      <c r="I37" s="25">
        <v>9</v>
      </c>
      <c r="J37" s="26" t="s">
        <v>967</v>
      </c>
      <c r="K37" s="26" t="s">
        <v>37</v>
      </c>
      <c r="L37" s="27" t="s">
        <v>41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968</v>
      </c>
      <c r="E39" s="9" t="s">
        <v>969</v>
      </c>
      <c r="F39" s="8"/>
      <c r="G39" s="8"/>
      <c r="I39" s="7"/>
      <c r="J39" s="8" t="s">
        <v>118</v>
      </c>
      <c r="K39" s="6" t="s">
        <v>970</v>
      </c>
      <c r="M39" s="9" t="s">
        <v>971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3</v>
      </c>
      <c r="B41" s="15" t="s">
        <v>972</v>
      </c>
      <c r="C41" s="15" t="s">
        <v>538</v>
      </c>
      <c r="D41" s="16">
        <v>93</v>
      </c>
      <c r="E41" s="16">
        <v>7</v>
      </c>
      <c r="F41" s="16">
        <v>562</v>
      </c>
      <c r="G41" s="17">
        <v>42</v>
      </c>
      <c r="I41" s="14">
        <v>4</v>
      </c>
      <c r="J41" s="15" t="s">
        <v>973</v>
      </c>
      <c r="K41" s="15" t="s">
        <v>960</v>
      </c>
      <c r="L41" s="16">
        <v>89</v>
      </c>
      <c r="M41" s="16">
        <v>8</v>
      </c>
      <c r="N41" s="16">
        <v>536</v>
      </c>
      <c r="O41" s="17">
        <v>39</v>
      </c>
    </row>
    <row r="42" spans="1:15" ht="15.75" customHeight="1" x14ac:dyDescent="0.3">
      <c r="A42" s="18">
        <v>8</v>
      </c>
      <c r="B42" s="19" t="s">
        <v>974</v>
      </c>
      <c r="C42" s="19" t="s">
        <v>184</v>
      </c>
      <c r="D42" s="20">
        <v>91</v>
      </c>
      <c r="E42" s="21">
        <v>6</v>
      </c>
      <c r="F42" s="20">
        <v>556</v>
      </c>
      <c r="G42" s="22">
        <v>41</v>
      </c>
      <c r="I42" s="18">
        <v>7</v>
      </c>
      <c r="J42" s="19" t="s">
        <v>975</v>
      </c>
      <c r="K42" s="19" t="s">
        <v>919</v>
      </c>
      <c r="L42" s="20">
        <v>82</v>
      </c>
      <c r="M42" s="21">
        <v>6</v>
      </c>
      <c r="N42" s="20">
        <v>527</v>
      </c>
      <c r="O42" s="22">
        <v>37</v>
      </c>
    </row>
    <row r="43" spans="1:15" ht="15.75" customHeight="1" x14ac:dyDescent="0.3">
      <c r="A43" s="18">
        <v>1</v>
      </c>
      <c r="B43" s="19" t="s">
        <v>976</v>
      </c>
      <c r="C43" s="19" t="s">
        <v>914</v>
      </c>
      <c r="D43" s="20">
        <v>95</v>
      </c>
      <c r="E43" s="21">
        <v>8</v>
      </c>
      <c r="F43" s="23">
        <v>550</v>
      </c>
      <c r="G43" s="24">
        <v>39</v>
      </c>
      <c r="I43" s="18">
        <v>5</v>
      </c>
      <c r="J43" s="19" t="s">
        <v>724</v>
      </c>
      <c r="K43" s="19" t="s">
        <v>323</v>
      </c>
      <c r="L43" s="20">
        <v>75</v>
      </c>
      <c r="M43" s="21">
        <v>5</v>
      </c>
      <c r="N43" s="20">
        <v>511</v>
      </c>
      <c r="O43" s="22">
        <v>28</v>
      </c>
    </row>
    <row r="44" spans="1:15" ht="15.75" customHeight="1" x14ac:dyDescent="0.3">
      <c r="A44" s="18">
        <v>4</v>
      </c>
      <c r="B44" s="19" t="s">
        <v>977</v>
      </c>
      <c r="C44" s="19" t="s">
        <v>538</v>
      </c>
      <c r="D44" s="20">
        <v>89</v>
      </c>
      <c r="E44" s="21">
        <v>4</v>
      </c>
      <c r="F44" s="20">
        <v>527</v>
      </c>
      <c r="G44" s="22">
        <v>29</v>
      </c>
      <c r="I44" s="18">
        <v>8</v>
      </c>
      <c r="J44" s="19" t="s">
        <v>978</v>
      </c>
      <c r="K44" s="19" t="s">
        <v>960</v>
      </c>
      <c r="L44" s="20" t="s">
        <v>41</v>
      </c>
      <c r="M44" s="21">
        <v>0</v>
      </c>
      <c r="N44" s="20">
        <v>368</v>
      </c>
      <c r="O44" s="22">
        <v>28</v>
      </c>
    </row>
    <row r="45" spans="1:15" ht="15.75" customHeight="1" x14ac:dyDescent="0.3">
      <c r="A45" s="18">
        <v>2</v>
      </c>
      <c r="B45" s="19" t="s">
        <v>979</v>
      </c>
      <c r="C45" s="19" t="s">
        <v>413</v>
      </c>
      <c r="D45" s="20">
        <v>90</v>
      </c>
      <c r="E45" s="21">
        <v>5</v>
      </c>
      <c r="F45" s="20">
        <v>532</v>
      </c>
      <c r="G45" s="22">
        <v>27</v>
      </c>
      <c r="I45" s="18">
        <v>3</v>
      </c>
      <c r="J45" s="19" t="s">
        <v>980</v>
      </c>
      <c r="K45" s="19" t="s">
        <v>538</v>
      </c>
      <c r="L45" s="20">
        <v>86</v>
      </c>
      <c r="M45" s="21">
        <v>7</v>
      </c>
      <c r="N45" s="20">
        <v>520</v>
      </c>
      <c r="O45" s="22">
        <v>27</v>
      </c>
    </row>
    <row r="46" spans="1:15" ht="15.75" customHeight="1" x14ac:dyDescent="0.3">
      <c r="A46" s="18">
        <v>6</v>
      </c>
      <c r="B46" s="19" t="s">
        <v>981</v>
      </c>
      <c r="C46" s="19" t="s">
        <v>57</v>
      </c>
      <c r="D46" s="20">
        <v>87</v>
      </c>
      <c r="E46" s="21">
        <v>3</v>
      </c>
      <c r="F46" s="20">
        <v>523</v>
      </c>
      <c r="G46" s="22">
        <v>23</v>
      </c>
      <c r="I46" s="18">
        <v>1</v>
      </c>
      <c r="J46" s="19" t="s">
        <v>982</v>
      </c>
      <c r="K46" s="19" t="s">
        <v>538</v>
      </c>
      <c r="L46" s="20" t="s">
        <v>45</v>
      </c>
      <c r="M46" s="21">
        <v>0</v>
      </c>
      <c r="N46" s="23">
        <v>351</v>
      </c>
      <c r="O46" s="24">
        <v>22</v>
      </c>
    </row>
    <row r="47" spans="1:15" ht="15.75" customHeight="1" x14ac:dyDescent="0.3">
      <c r="A47" s="18">
        <v>5</v>
      </c>
      <c r="B47" s="19" t="s">
        <v>983</v>
      </c>
      <c r="C47" s="19" t="s">
        <v>37</v>
      </c>
      <c r="D47" s="20" t="s">
        <v>41</v>
      </c>
      <c r="E47" s="21">
        <v>0</v>
      </c>
      <c r="F47" s="20">
        <v>0</v>
      </c>
      <c r="G47" s="22">
        <v>0</v>
      </c>
      <c r="I47" s="18">
        <v>2</v>
      </c>
      <c r="J47" s="19" t="s">
        <v>984</v>
      </c>
      <c r="K47" s="19" t="s">
        <v>413</v>
      </c>
      <c r="L47" s="20">
        <v>75</v>
      </c>
      <c r="M47" s="21">
        <v>5</v>
      </c>
      <c r="N47" s="20">
        <v>492</v>
      </c>
      <c r="O47" s="22">
        <v>18</v>
      </c>
    </row>
    <row r="48" spans="1:15" ht="15.75" customHeight="1" x14ac:dyDescent="0.3">
      <c r="A48" s="25">
        <v>7</v>
      </c>
      <c r="B48" s="26" t="s">
        <v>837</v>
      </c>
      <c r="C48" s="26" t="s">
        <v>16</v>
      </c>
      <c r="D48" s="27" t="s">
        <v>45</v>
      </c>
      <c r="E48" s="28">
        <v>0</v>
      </c>
      <c r="F48" s="27">
        <v>0</v>
      </c>
      <c r="G48" s="29">
        <v>0</v>
      </c>
      <c r="I48" s="25">
        <v>6</v>
      </c>
      <c r="J48" s="26" t="s">
        <v>985</v>
      </c>
      <c r="K48" s="26" t="s">
        <v>124</v>
      </c>
      <c r="L48" s="27" t="s">
        <v>45</v>
      </c>
      <c r="M48" s="28">
        <v>0</v>
      </c>
      <c r="N48" s="27">
        <v>185</v>
      </c>
      <c r="O48" s="29">
        <v>15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986</v>
      </c>
      <c r="E50" s="9" t="s">
        <v>987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988</v>
      </c>
      <c r="C52" s="15" t="s">
        <v>960</v>
      </c>
      <c r="D52" s="16">
        <v>86</v>
      </c>
      <c r="E52" s="16">
        <v>8</v>
      </c>
      <c r="F52" s="16">
        <v>522</v>
      </c>
      <c r="G52" s="17">
        <v>43</v>
      </c>
      <c r="I52" s="6"/>
    </row>
    <row r="53" spans="1:9" ht="15.75" customHeight="1" x14ac:dyDescent="0.3">
      <c r="A53" s="18">
        <v>6</v>
      </c>
      <c r="B53" s="19" t="s">
        <v>989</v>
      </c>
      <c r="C53" s="19" t="s">
        <v>916</v>
      </c>
      <c r="D53" s="20">
        <v>76</v>
      </c>
      <c r="E53" s="21">
        <v>5</v>
      </c>
      <c r="F53" s="20">
        <v>509</v>
      </c>
      <c r="G53" s="22">
        <v>38</v>
      </c>
      <c r="I53" s="6"/>
    </row>
    <row r="54" spans="1:9" ht="15.75" customHeight="1" x14ac:dyDescent="0.3">
      <c r="A54" s="18">
        <v>2</v>
      </c>
      <c r="B54" s="19" t="s">
        <v>990</v>
      </c>
      <c r="C54" s="19" t="s">
        <v>496</v>
      </c>
      <c r="D54" s="20">
        <v>77</v>
      </c>
      <c r="E54" s="21">
        <v>6</v>
      </c>
      <c r="F54" s="20">
        <v>501</v>
      </c>
      <c r="G54" s="22">
        <v>36</v>
      </c>
      <c r="I54" s="6"/>
    </row>
    <row r="55" spans="1:9" ht="15.75" customHeight="1" x14ac:dyDescent="0.3">
      <c r="A55" s="18">
        <v>3</v>
      </c>
      <c r="B55" s="19" t="s">
        <v>131</v>
      </c>
      <c r="C55" s="19" t="s">
        <v>79</v>
      </c>
      <c r="D55" s="20">
        <v>84</v>
      </c>
      <c r="E55" s="21">
        <v>7</v>
      </c>
      <c r="F55" s="20">
        <v>506</v>
      </c>
      <c r="G55" s="22">
        <v>33</v>
      </c>
      <c r="I55" s="6"/>
    </row>
    <row r="56" spans="1:9" ht="15.75" customHeight="1" x14ac:dyDescent="0.3">
      <c r="A56" s="18">
        <v>1</v>
      </c>
      <c r="B56" s="19" t="s">
        <v>991</v>
      </c>
      <c r="C56" s="19" t="s">
        <v>916</v>
      </c>
      <c r="D56" s="20">
        <v>75</v>
      </c>
      <c r="E56" s="21">
        <v>4</v>
      </c>
      <c r="F56" s="23">
        <v>431</v>
      </c>
      <c r="G56" s="24">
        <v>20</v>
      </c>
      <c r="I56" s="6"/>
    </row>
    <row r="57" spans="1:9" ht="15.75" customHeight="1" x14ac:dyDescent="0.3">
      <c r="A57" s="18">
        <v>5</v>
      </c>
      <c r="B57" s="19" t="s">
        <v>883</v>
      </c>
      <c r="C57" s="19" t="s">
        <v>323</v>
      </c>
      <c r="D57" s="20" t="s">
        <v>45</v>
      </c>
      <c r="E57" s="21">
        <v>0</v>
      </c>
      <c r="F57" s="20">
        <v>255</v>
      </c>
      <c r="G57" s="22">
        <v>18</v>
      </c>
      <c r="I57" s="6"/>
    </row>
    <row r="58" spans="1:9" ht="15.75" customHeight="1" x14ac:dyDescent="0.3">
      <c r="A58" s="18">
        <v>4</v>
      </c>
      <c r="B58" s="19" t="s">
        <v>322</v>
      </c>
      <c r="C58" s="19" t="s">
        <v>323</v>
      </c>
      <c r="D58" s="20" t="s">
        <v>45</v>
      </c>
      <c r="E58" s="21">
        <v>0</v>
      </c>
      <c r="F58" s="20">
        <v>89</v>
      </c>
      <c r="G58" s="22">
        <v>7</v>
      </c>
      <c r="I58" s="6"/>
    </row>
    <row r="59" spans="1:9" ht="15.75" customHeight="1" x14ac:dyDescent="0.3">
      <c r="A59" s="25">
        <v>7</v>
      </c>
      <c r="B59" s="26" t="s">
        <v>992</v>
      </c>
      <c r="C59" s="26" t="s">
        <v>387</v>
      </c>
      <c r="D59" s="27" t="s">
        <v>41</v>
      </c>
      <c r="E59" s="28">
        <v>0</v>
      </c>
      <c r="F59" s="27">
        <v>0</v>
      </c>
      <c r="G59" s="29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310</v>
      </c>
      <c r="F61" s="36" t="s">
        <v>167</v>
      </c>
      <c r="I61" s="6"/>
    </row>
    <row r="62" spans="1:9" ht="15.75" customHeight="1" x14ac:dyDescent="0.3">
      <c r="A62" s="6"/>
      <c r="B62" s="6" t="s">
        <v>168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DE3D2928-DD0E-4E5F-B5D8-01EDDA3046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D1DA-F1C4-4A40-AF34-46E87CA6F85A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906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993</v>
      </c>
      <c r="E3" s="9" t="s">
        <v>994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910</v>
      </c>
      <c r="C5" s="15" t="s">
        <v>557</v>
      </c>
      <c r="D5" s="16">
        <v>99</v>
      </c>
      <c r="E5" s="16">
        <v>8</v>
      </c>
      <c r="F5" s="33">
        <v>592</v>
      </c>
      <c r="G5" s="34">
        <v>47</v>
      </c>
      <c r="H5" s="37"/>
      <c r="I5" s="37"/>
    </row>
    <row r="6" spans="1:9" ht="15.75" customHeight="1" x14ac:dyDescent="0.3">
      <c r="A6" s="42">
        <v>8</v>
      </c>
      <c r="B6" s="32" t="s">
        <v>911</v>
      </c>
      <c r="C6" s="19" t="s">
        <v>912</v>
      </c>
      <c r="D6" s="20">
        <v>98</v>
      </c>
      <c r="E6" s="20">
        <v>7</v>
      </c>
      <c r="F6" s="40">
        <v>589</v>
      </c>
      <c r="G6" s="41">
        <v>45</v>
      </c>
      <c r="H6" s="37"/>
      <c r="I6" s="37"/>
    </row>
    <row r="7" spans="1:9" ht="15.75" customHeight="1" x14ac:dyDescent="0.3">
      <c r="A7" s="42">
        <v>6</v>
      </c>
      <c r="B7" s="19" t="s">
        <v>531</v>
      </c>
      <c r="C7" s="19" t="s">
        <v>94</v>
      </c>
      <c r="D7" s="40">
        <v>93</v>
      </c>
      <c r="E7" s="20">
        <v>2</v>
      </c>
      <c r="F7" s="40">
        <v>578</v>
      </c>
      <c r="G7" s="41">
        <v>34</v>
      </c>
      <c r="H7" s="37"/>
      <c r="I7" s="37"/>
    </row>
    <row r="8" spans="1:9" ht="15.75" customHeight="1" x14ac:dyDescent="0.3">
      <c r="A8" s="18">
        <v>7</v>
      </c>
      <c r="B8" s="19" t="s">
        <v>719</v>
      </c>
      <c r="C8" s="19" t="s">
        <v>720</v>
      </c>
      <c r="D8" s="40">
        <v>96</v>
      </c>
      <c r="E8" s="20">
        <v>5</v>
      </c>
      <c r="F8" s="40">
        <v>570</v>
      </c>
      <c r="G8" s="41">
        <v>29</v>
      </c>
      <c r="H8" s="37"/>
      <c r="I8" s="37"/>
    </row>
    <row r="9" spans="1:9" ht="15.75" customHeight="1" x14ac:dyDescent="0.3">
      <c r="A9" s="42">
        <v>4</v>
      </c>
      <c r="B9" s="19" t="s">
        <v>556</v>
      </c>
      <c r="C9" s="19" t="s">
        <v>557</v>
      </c>
      <c r="D9" s="40">
        <v>97</v>
      </c>
      <c r="E9" s="20">
        <v>6</v>
      </c>
      <c r="F9" s="40">
        <v>567</v>
      </c>
      <c r="G9" s="41">
        <v>24</v>
      </c>
      <c r="H9" s="37"/>
      <c r="I9" s="37"/>
    </row>
    <row r="10" spans="1:9" ht="15.75" customHeight="1" x14ac:dyDescent="0.3">
      <c r="A10" s="42">
        <v>2</v>
      </c>
      <c r="B10" s="19" t="s">
        <v>946</v>
      </c>
      <c r="C10" s="19" t="s">
        <v>94</v>
      </c>
      <c r="D10" s="40">
        <v>94</v>
      </c>
      <c r="E10" s="20">
        <v>4</v>
      </c>
      <c r="F10" s="40">
        <v>556</v>
      </c>
      <c r="G10" s="41">
        <v>19</v>
      </c>
      <c r="H10" s="37"/>
      <c r="I10" s="37"/>
    </row>
    <row r="11" spans="1:9" ht="15.75" customHeight="1" x14ac:dyDescent="0.3">
      <c r="A11" s="18">
        <v>5</v>
      </c>
      <c r="B11" s="19" t="s">
        <v>723</v>
      </c>
      <c r="C11" s="19" t="s">
        <v>720</v>
      </c>
      <c r="D11" s="40">
        <v>94</v>
      </c>
      <c r="E11" s="20">
        <v>4</v>
      </c>
      <c r="F11" s="40">
        <v>557</v>
      </c>
      <c r="G11" s="41">
        <v>16</v>
      </c>
      <c r="H11" s="37"/>
      <c r="I11" s="37"/>
    </row>
    <row r="12" spans="1:9" ht="15.75" customHeight="1" x14ac:dyDescent="0.3">
      <c r="A12" s="25">
        <v>3</v>
      </c>
      <c r="B12" s="26" t="s">
        <v>218</v>
      </c>
      <c r="C12" s="26" t="s">
        <v>59</v>
      </c>
      <c r="D12" s="44">
        <v>91</v>
      </c>
      <c r="E12" s="27">
        <v>1</v>
      </c>
      <c r="F12" s="44">
        <v>552</v>
      </c>
      <c r="G12" s="45">
        <v>13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995</v>
      </c>
      <c r="E14" s="9" t="s">
        <v>996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1</v>
      </c>
      <c r="B16" s="15" t="s">
        <v>976</v>
      </c>
      <c r="C16" s="15" t="s">
        <v>914</v>
      </c>
      <c r="D16" s="16">
        <v>95</v>
      </c>
      <c r="E16" s="16">
        <v>7</v>
      </c>
      <c r="F16" s="33">
        <v>550</v>
      </c>
      <c r="G16" s="34">
        <v>38</v>
      </c>
      <c r="H16" s="37"/>
      <c r="I16" s="37"/>
    </row>
    <row r="17" spans="1:9" ht="15.75" customHeight="1" x14ac:dyDescent="0.3">
      <c r="A17" s="42">
        <v>4</v>
      </c>
      <c r="B17" s="19" t="s">
        <v>502</v>
      </c>
      <c r="C17" s="19" t="s">
        <v>184</v>
      </c>
      <c r="D17" s="40">
        <v>90</v>
      </c>
      <c r="E17" s="20">
        <v>6</v>
      </c>
      <c r="F17" s="40">
        <v>537</v>
      </c>
      <c r="G17" s="41">
        <v>35</v>
      </c>
      <c r="H17" s="37"/>
      <c r="I17" s="37"/>
    </row>
    <row r="18" spans="1:9" ht="15.75" customHeight="1" x14ac:dyDescent="0.3">
      <c r="A18" s="42">
        <v>2</v>
      </c>
      <c r="B18" s="19" t="s">
        <v>979</v>
      </c>
      <c r="C18" s="19" t="s">
        <v>413</v>
      </c>
      <c r="D18" s="40">
        <v>90</v>
      </c>
      <c r="E18" s="20">
        <v>6</v>
      </c>
      <c r="F18" s="40">
        <v>532</v>
      </c>
      <c r="G18" s="41">
        <v>31</v>
      </c>
      <c r="H18" s="37"/>
      <c r="I18" s="37"/>
    </row>
    <row r="19" spans="1:9" ht="15.75" customHeight="1" x14ac:dyDescent="0.3">
      <c r="A19" s="18">
        <v>7</v>
      </c>
      <c r="B19" s="19" t="s">
        <v>966</v>
      </c>
      <c r="C19" s="19" t="s">
        <v>72</v>
      </c>
      <c r="D19" s="40">
        <v>87</v>
      </c>
      <c r="E19" s="20">
        <v>4</v>
      </c>
      <c r="F19" s="40">
        <v>525</v>
      </c>
      <c r="G19" s="41">
        <v>27</v>
      </c>
      <c r="H19" s="37"/>
      <c r="I19" s="37"/>
    </row>
    <row r="20" spans="1:9" ht="15.75" customHeight="1" x14ac:dyDescent="0.3">
      <c r="A20" s="18">
        <v>3</v>
      </c>
      <c r="B20" s="19" t="s">
        <v>131</v>
      </c>
      <c r="C20" s="19" t="s">
        <v>79</v>
      </c>
      <c r="D20" s="40">
        <v>84</v>
      </c>
      <c r="E20" s="20">
        <v>3</v>
      </c>
      <c r="F20" s="40">
        <v>506</v>
      </c>
      <c r="G20" s="41">
        <v>21</v>
      </c>
      <c r="H20" s="37"/>
      <c r="I20" s="37"/>
    </row>
    <row r="21" spans="1:9" ht="15.75" customHeight="1" x14ac:dyDescent="0.3">
      <c r="A21" s="18">
        <v>5</v>
      </c>
      <c r="B21" s="19" t="s">
        <v>837</v>
      </c>
      <c r="C21" s="19" t="s">
        <v>16</v>
      </c>
      <c r="D21" s="40" t="s">
        <v>45</v>
      </c>
      <c r="E21" s="20">
        <v>0</v>
      </c>
      <c r="F21" s="40">
        <v>0</v>
      </c>
      <c r="G21" s="41">
        <v>0</v>
      </c>
      <c r="H21" s="37"/>
      <c r="I21" s="37"/>
    </row>
    <row r="22" spans="1:9" ht="15.75" customHeight="1" x14ac:dyDescent="0.3">
      <c r="A22" s="43">
        <v>6</v>
      </c>
      <c r="B22" s="26" t="s">
        <v>992</v>
      </c>
      <c r="C22" s="26" t="s">
        <v>387</v>
      </c>
      <c r="D22" s="44" t="s">
        <v>41</v>
      </c>
      <c r="E22" s="27">
        <v>0</v>
      </c>
      <c r="F22" s="44">
        <v>0</v>
      </c>
      <c r="G22" s="45">
        <v>0</v>
      </c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233</v>
      </c>
      <c r="F24" s="36" t="s">
        <v>167</v>
      </c>
      <c r="H24" s="37"/>
      <c r="I24" s="37"/>
    </row>
    <row r="25" spans="1:9" ht="15.75" customHeight="1" x14ac:dyDescent="0.3">
      <c r="A25" s="37"/>
      <c r="B25" s="6" t="s">
        <v>168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07E42E60-833F-42ED-A4B8-3CFBB3C514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3C6-60E7-44CA-A2C2-3ED6FBF9CFA7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997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51" t="s">
        <v>245</v>
      </c>
      <c r="B4" s="52"/>
      <c r="C4" s="53">
        <v>580</v>
      </c>
      <c r="D4" s="52"/>
      <c r="E4" s="54" t="s">
        <v>14</v>
      </c>
      <c r="F4" s="55">
        <f>SUM(F5:F7)</f>
        <v>582</v>
      </c>
      <c r="G4" s="56" t="s">
        <v>246</v>
      </c>
      <c r="H4" s="51" t="s">
        <v>998</v>
      </c>
      <c r="I4" s="52"/>
      <c r="J4" s="53">
        <v>573</v>
      </c>
      <c r="K4" s="52"/>
      <c r="L4" s="54" t="s">
        <v>14</v>
      </c>
      <c r="M4" s="55">
        <f>SUM(M5:M7)</f>
        <v>285</v>
      </c>
      <c r="N4"/>
    </row>
    <row r="5" spans="1:14" ht="15.75" customHeight="1" x14ac:dyDescent="0.3">
      <c r="A5" s="105" t="s">
        <v>999</v>
      </c>
      <c r="B5" s="106"/>
      <c r="C5" s="107"/>
      <c r="D5" s="21">
        <v>99</v>
      </c>
      <c r="E5" s="21">
        <v>98</v>
      </c>
      <c r="F5" s="59">
        <f>SUM(D5:E5)</f>
        <v>197</v>
      </c>
      <c r="G5"/>
      <c r="H5" s="105" t="s">
        <v>930</v>
      </c>
      <c r="I5" s="106"/>
      <c r="J5" s="107"/>
      <c r="K5" s="21" t="s">
        <v>45</v>
      </c>
      <c r="L5" s="21"/>
      <c r="M5" s="59">
        <f>SUM(K5:L5)</f>
        <v>0</v>
      </c>
      <c r="N5"/>
    </row>
    <row r="6" spans="1:14" ht="15.75" customHeight="1" x14ac:dyDescent="0.3">
      <c r="A6" s="109" t="s">
        <v>927</v>
      </c>
      <c r="B6" s="110"/>
      <c r="C6" s="111"/>
      <c r="D6" s="20">
        <v>96</v>
      </c>
      <c r="E6" s="20">
        <v>94</v>
      </c>
      <c r="F6" s="22">
        <f>SUM(D6:E6)</f>
        <v>190</v>
      </c>
      <c r="G6"/>
      <c r="H6" s="109" t="s">
        <v>497</v>
      </c>
      <c r="I6" s="110"/>
      <c r="J6" s="111"/>
      <c r="K6" s="20">
        <v>96</v>
      </c>
      <c r="L6" s="20" t="s">
        <v>45</v>
      </c>
      <c r="M6" s="22">
        <f>SUM(K6:L6)</f>
        <v>96</v>
      </c>
      <c r="N6"/>
    </row>
    <row r="7" spans="1:14" ht="15.75" customHeight="1" x14ac:dyDescent="0.3">
      <c r="A7" s="113" t="s">
        <v>920</v>
      </c>
      <c r="B7" s="114"/>
      <c r="C7" s="115"/>
      <c r="D7" s="27">
        <v>98</v>
      </c>
      <c r="E7" s="27">
        <v>97</v>
      </c>
      <c r="F7" s="29">
        <f>SUM(D7:E7)</f>
        <v>195</v>
      </c>
      <c r="G7"/>
      <c r="H7" s="113" t="s">
        <v>939</v>
      </c>
      <c r="I7" s="114"/>
      <c r="J7" s="115"/>
      <c r="K7" s="27">
        <v>92</v>
      </c>
      <c r="L7" s="27">
        <v>97</v>
      </c>
      <c r="M7" s="29">
        <f>SUM(K7:L7)</f>
        <v>189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1" t="s">
        <v>1000</v>
      </c>
      <c r="B9" s="52"/>
      <c r="C9" s="53">
        <v>576</v>
      </c>
      <c r="D9" s="52"/>
      <c r="E9" s="54" t="s">
        <v>14</v>
      </c>
      <c r="F9" s="55">
        <f>SUM(F10:F12)</f>
        <v>575</v>
      </c>
      <c r="G9" s="56" t="s">
        <v>246</v>
      </c>
      <c r="H9" s="51" t="s">
        <v>1001</v>
      </c>
      <c r="I9" s="52"/>
      <c r="J9" s="53">
        <v>556</v>
      </c>
      <c r="K9" s="52"/>
      <c r="L9" s="54" t="s">
        <v>14</v>
      </c>
      <c r="M9" s="55">
        <f>SUM(M10:M12)</f>
        <v>544</v>
      </c>
      <c r="N9"/>
    </row>
    <row r="10" spans="1:14" ht="15.75" customHeight="1" x14ac:dyDescent="0.3">
      <c r="A10" s="105" t="s">
        <v>917</v>
      </c>
      <c r="B10" s="106"/>
      <c r="C10" s="107"/>
      <c r="D10" s="21">
        <v>93</v>
      </c>
      <c r="E10" s="21">
        <v>98</v>
      </c>
      <c r="F10" s="59">
        <f>SUM(D10:E10)</f>
        <v>191</v>
      </c>
      <c r="G10"/>
      <c r="H10" s="105" t="s">
        <v>965</v>
      </c>
      <c r="I10" s="106"/>
      <c r="J10" s="107"/>
      <c r="K10" s="21">
        <v>83</v>
      </c>
      <c r="L10" s="21">
        <v>86</v>
      </c>
      <c r="M10" s="59">
        <f>SUM(K10:L10)</f>
        <v>169</v>
      </c>
      <c r="N10"/>
    </row>
    <row r="11" spans="1:14" ht="15.75" customHeight="1" x14ac:dyDescent="0.3">
      <c r="A11" s="109" t="s">
        <v>943</v>
      </c>
      <c r="B11" s="110"/>
      <c r="C11" s="111"/>
      <c r="D11" s="20">
        <v>94</v>
      </c>
      <c r="E11" s="20">
        <v>95</v>
      </c>
      <c r="F11" s="22">
        <f>SUM(D11:E11)</f>
        <v>189</v>
      </c>
      <c r="G11"/>
      <c r="H11" s="109" t="s">
        <v>955</v>
      </c>
      <c r="I11" s="110"/>
      <c r="J11" s="111"/>
      <c r="K11" s="20">
        <v>92</v>
      </c>
      <c r="L11" s="20">
        <v>94</v>
      </c>
      <c r="M11" s="22">
        <f>SUM(K11:L11)</f>
        <v>186</v>
      </c>
      <c r="N11"/>
    </row>
    <row r="12" spans="1:14" ht="15.75" customHeight="1" x14ac:dyDescent="0.3">
      <c r="A12" s="113" t="s">
        <v>937</v>
      </c>
      <c r="B12" s="114"/>
      <c r="C12" s="115"/>
      <c r="D12" s="27">
        <v>96</v>
      </c>
      <c r="E12" s="27">
        <v>99</v>
      </c>
      <c r="F12" s="29">
        <f>SUM(D12:E12)</f>
        <v>195</v>
      </c>
      <c r="G12"/>
      <c r="H12" s="113" t="s">
        <v>322</v>
      </c>
      <c r="I12" s="114"/>
      <c r="J12" s="115"/>
      <c r="K12" s="27">
        <v>95</v>
      </c>
      <c r="L12" s="27">
        <v>94</v>
      </c>
      <c r="M12" s="29">
        <f>SUM(K12:L12)</f>
        <v>189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1" t="s">
        <v>1002</v>
      </c>
      <c r="B14" s="52"/>
      <c r="C14" s="53">
        <v>586</v>
      </c>
      <c r="D14" s="52"/>
      <c r="E14" s="54" t="s">
        <v>14</v>
      </c>
      <c r="F14" s="55">
        <f>SUM(F15:F17)</f>
        <v>570</v>
      </c>
      <c r="G14" s="56" t="s">
        <v>246</v>
      </c>
      <c r="H14" s="51" t="s">
        <v>1003</v>
      </c>
      <c r="I14" s="52"/>
      <c r="J14" s="53">
        <v>573</v>
      </c>
      <c r="K14" s="52"/>
      <c r="L14" s="54" t="s">
        <v>14</v>
      </c>
      <c r="M14" s="55">
        <f>SUM(M15:M17)</f>
        <v>563</v>
      </c>
      <c r="N14"/>
    </row>
    <row r="15" spans="1:14" ht="15.75" customHeight="1" x14ac:dyDescent="0.3">
      <c r="A15" s="105" t="s">
        <v>923</v>
      </c>
      <c r="B15" s="106"/>
      <c r="C15" s="107"/>
      <c r="D15" s="21">
        <v>96</v>
      </c>
      <c r="E15" s="21">
        <v>96</v>
      </c>
      <c r="F15" s="59">
        <f>SUM(D15:E15)</f>
        <v>192</v>
      </c>
      <c r="G15"/>
      <c r="H15" s="105" t="s">
        <v>921</v>
      </c>
      <c r="I15" s="106"/>
      <c r="J15" s="107"/>
      <c r="K15" s="21">
        <v>95</v>
      </c>
      <c r="L15" s="21">
        <v>93</v>
      </c>
      <c r="M15" s="59">
        <f>SUM(K15:L15)</f>
        <v>188</v>
      </c>
      <c r="N15"/>
    </row>
    <row r="16" spans="1:14" ht="15.75" customHeight="1" x14ac:dyDescent="0.3">
      <c r="A16" s="109" t="s">
        <v>926</v>
      </c>
      <c r="B16" s="110"/>
      <c r="C16" s="111"/>
      <c r="D16" s="20">
        <v>94</v>
      </c>
      <c r="E16" s="20">
        <v>94</v>
      </c>
      <c r="F16" s="22">
        <f>SUM(D16:E16)</f>
        <v>188</v>
      </c>
      <c r="G16"/>
      <c r="H16" s="109" t="s">
        <v>922</v>
      </c>
      <c r="I16" s="110"/>
      <c r="J16" s="111"/>
      <c r="K16" s="20">
        <v>96</v>
      </c>
      <c r="L16" s="20">
        <v>95</v>
      </c>
      <c r="M16" s="22">
        <f>SUM(K16:L16)</f>
        <v>191</v>
      </c>
      <c r="N16"/>
    </row>
    <row r="17" spans="1:14" ht="15.75" customHeight="1" x14ac:dyDescent="0.3">
      <c r="A17" s="113" t="s">
        <v>913</v>
      </c>
      <c r="B17" s="114"/>
      <c r="C17" s="115"/>
      <c r="D17" s="27">
        <v>96</v>
      </c>
      <c r="E17" s="27">
        <v>94</v>
      </c>
      <c r="F17" s="29">
        <f>SUM(D17:E17)</f>
        <v>190</v>
      </c>
      <c r="G17"/>
      <c r="H17" s="113" t="s">
        <v>942</v>
      </c>
      <c r="I17" s="114"/>
      <c r="J17" s="115"/>
      <c r="K17" s="27">
        <v>91</v>
      </c>
      <c r="L17" s="27">
        <v>93</v>
      </c>
      <c r="M17" s="29">
        <f>SUM(K17:L17)</f>
        <v>184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3</v>
      </c>
      <c r="I19" s="12" t="s">
        <v>252</v>
      </c>
      <c r="J19" s="12" t="s">
        <v>253</v>
      </c>
      <c r="K19" s="12" t="s">
        <v>254</v>
      </c>
      <c r="L19" s="12" t="s">
        <v>255</v>
      </c>
      <c r="M19" s="12" t="s">
        <v>13</v>
      </c>
      <c r="N19" s="13" t="s">
        <v>256</v>
      </c>
    </row>
    <row r="20" spans="1:14" ht="15.75" customHeight="1" x14ac:dyDescent="0.3">
      <c r="B20" s="6" t="s">
        <v>1004</v>
      </c>
      <c r="H20" s="58" t="s">
        <v>1000</v>
      </c>
      <c r="I20" s="21">
        <v>6</v>
      </c>
      <c r="J20" s="21">
        <v>6</v>
      </c>
      <c r="K20" s="21"/>
      <c r="L20" s="21"/>
      <c r="M20" s="21">
        <v>3449</v>
      </c>
      <c r="N20" s="59">
        <v>12</v>
      </c>
    </row>
    <row r="21" spans="1:14" ht="15.75" customHeight="1" x14ac:dyDescent="0.3">
      <c r="B21" s="65" t="s">
        <v>1005</v>
      </c>
      <c r="H21" s="202" t="s">
        <v>1002</v>
      </c>
      <c r="I21" s="20">
        <v>6</v>
      </c>
      <c r="J21" s="20">
        <v>5</v>
      </c>
      <c r="K21" s="20"/>
      <c r="L21" s="20">
        <v>1</v>
      </c>
      <c r="M21" s="20">
        <v>3473</v>
      </c>
      <c r="N21" s="22">
        <v>10</v>
      </c>
    </row>
    <row r="22" spans="1:14" ht="15.75" customHeight="1" x14ac:dyDescent="0.3">
      <c r="B22" s="9" t="s">
        <v>259</v>
      </c>
      <c r="H22" s="60" t="s">
        <v>245</v>
      </c>
      <c r="I22" s="23">
        <v>6</v>
      </c>
      <c r="J22" s="23">
        <v>4</v>
      </c>
      <c r="K22" s="23"/>
      <c r="L22" s="23">
        <v>2</v>
      </c>
      <c r="M22" s="23">
        <v>3463</v>
      </c>
      <c r="N22" s="24">
        <v>8</v>
      </c>
    </row>
    <row r="23" spans="1:14" ht="15.75" customHeight="1" x14ac:dyDescent="0.3">
      <c r="H23" s="60" t="s">
        <v>1003</v>
      </c>
      <c r="I23" s="20">
        <v>6</v>
      </c>
      <c r="J23" s="20">
        <v>2</v>
      </c>
      <c r="K23" s="20"/>
      <c r="L23" s="20">
        <v>4</v>
      </c>
      <c r="M23" s="20">
        <v>3443</v>
      </c>
      <c r="N23" s="22">
        <v>4</v>
      </c>
    </row>
    <row r="24" spans="1:14" ht="15.75" customHeight="1" x14ac:dyDescent="0.3">
      <c r="H24" s="60" t="s">
        <v>1001</v>
      </c>
      <c r="I24" s="20">
        <v>6</v>
      </c>
      <c r="J24" s="20">
        <v>1</v>
      </c>
      <c r="K24" s="20"/>
      <c r="L24" s="20">
        <v>5</v>
      </c>
      <c r="M24" s="20">
        <v>3254</v>
      </c>
      <c r="N24" s="22">
        <v>2</v>
      </c>
    </row>
    <row r="25" spans="1:14" ht="15.75" customHeight="1" x14ac:dyDescent="0.3">
      <c r="H25" s="61" t="s">
        <v>998</v>
      </c>
      <c r="I25" s="27">
        <v>6</v>
      </c>
      <c r="J25" s="27"/>
      <c r="K25" s="27"/>
      <c r="L25" s="27">
        <v>6</v>
      </c>
      <c r="M25" s="27">
        <v>2188</v>
      </c>
      <c r="N25" s="29">
        <v>0</v>
      </c>
    </row>
    <row r="26" spans="1:14" ht="15.75" customHeight="1" x14ac:dyDescent="0.3">
      <c r="B26" s="84"/>
      <c r="C26" s="84"/>
      <c r="H26" s="203"/>
      <c r="I26" s="69"/>
      <c r="J26" s="69"/>
      <c r="K26" s="69"/>
      <c r="L26" s="69"/>
      <c r="M26" s="69"/>
      <c r="N26" s="69"/>
    </row>
    <row r="27" spans="1:14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51" t="s">
        <v>1006</v>
      </c>
      <c r="B30" s="52"/>
      <c r="C30" s="53">
        <v>526</v>
      </c>
      <c r="D30" s="52"/>
      <c r="E30" s="54" t="s">
        <v>14</v>
      </c>
      <c r="F30" s="55">
        <f>SUM(F31:F33)</f>
        <v>544</v>
      </c>
      <c r="G30" s="56" t="s">
        <v>246</v>
      </c>
      <c r="H30" s="51" t="s">
        <v>1007</v>
      </c>
      <c r="I30" s="52"/>
      <c r="J30" s="53">
        <v>543</v>
      </c>
      <c r="K30" s="52"/>
      <c r="L30" s="54" t="s">
        <v>14</v>
      </c>
      <c r="M30" s="55">
        <f>SUM(M31:M33)</f>
        <v>512</v>
      </c>
      <c r="N30"/>
    </row>
    <row r="31" spans="1:14" ht="15.75" customHeight="1" x14ac:dyDescent="0.3">
      <c r="A31" s="105" t="s">
        <v>973</v>
      </c>
      <c r="B31" s="106"/>
      <c r="C31" s="107"/>
      <c r="D31" s="21">
        <v>94</v>
      </c>
      <c r="E31" s="21">
        <v>89</v>
      </c>
      <c r="F31" s="59">
        <f>SUM(D31:E31)</f>
        <v>183</v>
      </c>
      <c r="G31"/>
      <c r="H31" s="105" t="s">
        <v>915</v>
      </c>
      <c r="I31" s="106"/>
      <c r="J31" s="107"/>
      <c r="K31" s="21">
        <v>98</v>
      </c>
      <c r="L31" s="21">
        <v>99</v>
      </c>
      <c r="M31" s="59">
        <f>SUM(K31:L31)</f>
        <v>197</v>
      </c>
      <c r="N31"/>
    </row>
    <row r="32" spans="1:14" ht="15.75" customHeight="1" x14ac:dyDescent="0.3">
      <c r="A32" s="109" t="s">
        <v>959</v>
      </c>
      <c r="B32" s="110"/>
      <c r="C32" s="111"/>
      <c r="D32" s="20">
        <v>94</v>
      </c>
      <c r="E32" s="20">
        <v>90</v>
      </c>
      <c r="F32" s="22">
        <f>SUM(D32:E32)</f>
        <v>184</v>
      </c>
      <c r="G32"/>
      <c r="H32" s="109" t="s">
        <v>1008</v>
      </c>
      <c r="I32" s="110"/>
      <c r="J32" s="111"/>
      <c r="K32" s="201">
        <v>88</v>
      </c>
      <c r="L32" s="201">
        <v>76</v>
      </c>
      <c r="M32" s="22">
        <f>SUM(K32:L32)</f>
        <v>164</v>
      </c>
      <c r="N32"/>
    </row>
    <row r="33" spans="1:14" ht="15.75" customHeight="1" x14ac:dyDescent="0.3">
      <c r="A33" s="113" t="s">
        <v>988</v>
      </c>
      <c r="B33" s="114"/>
      <c r="C33" s="115"/>
      <c r="D33" s="27">
        <v>91</v>
      </c>
      <c r="E33" s="27">
        <v>86</v>
      </c>
      <c r="F33" s="29">
        <f>SUM(D33:E33)</f>
        <v>177</v>
      </c>
      <c r="G33"/>
      <c r="H33" s="113" t="s">
        <v>1009</v>
      </c>
      <c r="I33" s="114"/>
      <c r="J33" s="115"/>
      <c r="K33" s="27">
        <v>76</v>
      </c>
      <c r="L33" s="27">
        <v>75</v>
      </c>
      <c r="M33" s="29">
        <f>SUM(K33:L33)</f>
        <v>151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1" t="s">
        <v>1010</v>
      </c>
      <c r="B35" s="52"/>
      <c r="C35" s="53">
        <v>551</v>
      </c>
      <c r="D35" s="52"/>
      <c r="E35" s="54" t="s">
        <v>14</v>
      </c>
      <c r="F35" s="55">
        <f>SUM(F36:F38)</f>
        <v>566</v>
      </c>
      <c r="G35" s="56" t="s">
        <v>246</v>
      </c>
      <c r="H35" s="51" t="s">
        <v>1011</v>
      </c>
      <c r="I35" s="52"/>
      <c r="J35" s="53">
        <v>549</v>
      </c>
      <c r="K35" s="52"/>
      <c r="L35" s="54" t="s">
        <v>14</v>
      </c>
      <c r="M35" s="55">
        <f>SUM(M36:M38)</f>
        <v>549</v>
      </c>
      <c r="N35"/>
    </row>
    <row r="36" spans="1:14" ht="15.75" customHeight="1" x14ac:dyDescent="0.3">
      <c r="A36" s="105" t="s">
        <v>976</v>
      </c>
      <c r="B36" s="106"/>
      <c r="C36" s="107"/>
      <c r="D36" s="21">
        <v>93</v>
      </c>
      <c r="E36" s="21">
        <v>95</v>
      </c>
      <c r="F36" s="59">
        <f>SUM(D36:E36)</f>
        <v>188</v>
      </c>
      <c r="G36"/>
      <c r="H36" s="105" t="s">
        <v>945</v>
      </c>
      <c r="I36" s="106"/>
      <c r="J36" s="107"/>
      <c r="K36" s="21">
        <v>96</v>
      </c>
      <c r="L36" s="21">
        <v>94</v>
      </c>
      <c r="M36" s="59">
        <f>SUM(K36:L36)</f>
        <v>190</v>
      </c>
      <c r="N36"/>
    </row>
    <row r="37" spans="1:14" ht="15.75" customHeight="1" x14ac:dyDescent="0.3">
      <c r="A37" s="109" t="s">
        <v>941</v>
      </c>
      <c r="B37" s="110"/>
      <c r="C37" s="111"/>
      <c r="D37" s="20">
        <v>95</v>
      </c>
      <c r="E37" s="20">
        <v>97</v>
      </c>
      <c r="F37" s="22">
        <f>SUM(D37:E37)</f>
        <v>192</v>
      </c>
      <c r="G37"/>
      <c r="H37" s="109" t="s">
        <v>502</v>
      </c>
      <c r="I37" s="110"/>
      <c r="J37" s="111"/>
      <c r="K37" s="20">
        <v>83</v>
      </c>
      <c r="L37" s="20">
        <v>90</v>
      </c>
      <c r="M37" s="22">
        <f>SUM(K37:L37)</f>
        <v>173</v>
      </c>
      <c r="N37"/>
    </row>
    <row r="38" spans="1:14" ht="15.75" customHeight="1" x14ac:dyDescent="0.3">
      <c r="A38" s="113" t="s">
        <v>953</v>
      </c>
      <c r="B38" s="114"/>
      <c r="C38" s="115"/>
      <c r="D38" s="27">
        <v>92</v>
      </c>
      <c r="E38" s="27">
        <v>94</v>
      </c>
      <c r="F38" s="29">
        <f>SUM(D38:E38)</f>
        <v>186</v>
      </c>
      <c r="G38"/>
      <c r="H38" s="113" t="s">
        <v>974</v>
      </c>
      <c r="I38" s="114"/>
      <c r="J38" s="115"/>
      <c r="K38" s="27">
        <v>95</v>
      </c>
      <c r="L38" s="27">
        <v>91</v>
      </c>
      <c r="M38" s="29">
        <f>SUM(K38:L38)</f>
        <v>186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1" t="s">
        <v>1012</v>
      </c>
      <c r="B40" s="52"/>
      <c r="C40" s="53">
        <v>545</v>
      </c>
      <c r="D40" s="52"/>
      <c r="E40" s="54" t="s">
        <v>14</v>
      </c>
      <c r="F40" s="55">
        <f>SUM(F41:F43)</f>
        <v>546</v>
      </c>
      <c r="G40" s="56" t="s">
        <v>246</v>
      </c>
      <c r="H40" s="51" t="s">
        <v>1013</v>
      </c>
      <c r="I40" s="52"/>
      <c r="J40" s="53">
        <v>523</v>
      </c>
      <c r="K40" s="52"/>
      <c r="L40" s="54" t="s">
        <v>14</v>
      </c>
      <c r="M40" s="55">
        <f>SUM(M41:M43)</f>
        <v>352</v>
      </c>
      <c r="N40"/>
    </row>
    <row r="41" spans="1:14" ht="15.75" customHeight="1" x14ac:dyDescent="0.3">
      <c r="A41" s="105" t="s">
        <v>977</v>
      </c>
      <c r="B41" s="106"/>
      <c r="C41" s="107"/>
      <c r="D41" s="21">
        <v>91</v>
      </c>
      <c r="E41" s="21">
        <v>89</v>
      </c>
      <c r="F41" s="59">
        <f>SUM(D41:E41)</f>
        <v>180</v>
      </c>
      <c r="G41"/>
      <c r="H41" s="105" t="s">
        <v>982</v>
      </c>
      <c r="I41" s="106"/>
      <c r="J41" s="107"/>
      <c r="K41" s="21" t="s">
        <v>45</v>
      </c>
      <c r="L41" s="21"/>
      <c r="M41" s="59">
        <f>SUM(K41:L41)</f>
        <v>0</v>
      </c>
      <c r="N41"/>
    </row>
    <row r="42" spans="1:14" ht="15.75" customHeight="1" x14ac:dyDescent="0.3">
      <c r="A42" s="109" t="s">
        <v>957</v>
      </c>
      <c r="B42" s="110"/>
      <c r="C42" s="111"/>
      <c r="D42" s="20">
        <v>86</v>
      </c>
      <c r="E42" s="20">
        <v>90</v>
      </c>
      <c r="F42" s="22">
        <f>SUM(D42:E42)</f>
        <v>176</v>
      </c>
      <c r="G42"/>
      <c r="H42" s="109" t="s">
        <v>972</v>
      </c>
      <c r="I42" s="110"/>
      <c r="J42" s="111"/>
      <c r="K42" s="20">
        <v>88</v>
      </c>
      <c r="L42" s="20">
        <v>93</v>
      </c>
      <c r="M42" s="22">
        <f>SUM(K42:L42)</f>
        <v>181</v>
      </c>
      <c r="N42"/>
    </row>
    <row r="43" spans="1:14" ht="15.75" customHeight="1" x14ac:dyDescent="0.3">
      <c r="A43" s="113" t="s">
        <v>958</v>
      </c>
      <c r="B43" s="114"/>
      <c r="C43" s="115"/>
      <c r="D43" s="27">
        <v>94</v>
      </c>
      <c r="E43" s="27">
        <v>96</v>
      </c>
      <c r="F43" s="29">
        <f>SUM(D43:E43)</f>
        <v>190</v>
      </c>
      <c r="G43"/>
      <c r="H43" s="113" t="s">
        <v>980</v>
      </c>
      <c r="I43" s="114"/>
      <c r="J43" s="115"/>
      <c r="K43" s="27">
        <v>85</v>
      </c>
      <c r="L43" s="27">
        <v>86</v>
      </c>
      <c r="M43" s="29">
        <f>SUM(K43:L43)</f>
        <v>171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3" t="s">
        <v>6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13</v>
      </c>
      <c r="N45" s="13" t="s">
        <v>256</v>
      </c>
    </row>
    <row r="46" spans="1:14" ht="15.75" customHeight="1" x14ac:dyDescent="0.3">
      <c r="B46" s="6" t="s">
        <v>1014</v>
      </c>
      <c r="H46" s="73" t="s">
        <v>1010</v>
      </c>
      <c r="I46" s="74">
        <v>6</v>
      </c>
      <c r="J46" s="74">
        <v>5</v>
      </c>
      <c r="K46" s="74"/>
      <c r="L46" s="74">
        <v>1</v>
      </c>
      <c r="M46" s="74">
        <v>3345</v>
      </c>
      <c r="N46" s="75">
        <v>10</v>
      </c>
    </row>
    <row r="47" spans="1:14" ht="15.75" customHeight="1" x14ac:dyDescent="0.3">
      <c r="B47" s="65" t="s">
        <v>1015</v>
      </c>
      <c r="H47" s="76" t="s">
        <v>1011</v>
      </c>
      <c r="I47" s="40">
        <v>6</v>
      </c>
      <c r="J47" s="40">
        <v>4</v>
      </c>
      <c r="K47" s="40"/>
      <c r="L47" s="40">
        <v>2</v>
      </c>
      <c r="M47" s="40">
        <v>3331</v>
      </c>
      <c r="N47" s="41">
        <v>8</v>
      </c>
    </row>
    <row r="48" spans="1:14" ht="15.75" customHeight="1" x14ac:dyDescent="0.3">
      <c r="B48" s="9" t="s">
        <v>259</v>
      </c>
      <c r="H48" s="76" t="s">
        <v>1012</v>
      </c>
      <c r="I48" s="40">
        <v>6</v>
      </c>
      <c r="J48" s="40">
        <v>4</v>
      </c>
      <c r="K48" s="40"/>
      <c r="L48" s="40">
        <v>2</v>
      </c>
      <c r="M48" s="40">
        <v>3233</v>
      </c>
      <c r="N48" s="41">
        <v>8</v>
      </c>
    </row>
    <row r="49" spans="1:14" ht="15.75" customHeight="1" x14ac:dyDescent="0.3">
      <c r="H49" s="76" t="s">
        <v>1006</v>
      </c>
      <c r="I49" s="40">
        <v>6</v>
      </c>
      <c r="J49" s="40">
        <v>4</v>
      </c>
      <c r="K49" s="40"/>
      <c r="L49" s="40">
        <v>2</v>
      </c>
      <c r="M49" s="40">
        <v>3170</v>
      </c>
      <c r="N49" s="41">
        <v>8</v>
      </c>
    </row>
    <row r="50" spans="1:14" ht="15.75" customHeight="1" x14ac:dyDescent="0.3">
      <c r="H50" s="76" t="s">
        <v>1013</v>
      </c>
      <c r="I50" s="40">
        <v>6</v>
      </c>
      <c r="J50" s="40">
        <v>1</v>
      </c>
      <c r="K50" s="40"/>
      <c r="L50" s="40">
        <v>5</v>
      </c>
      <c r="M50" s="40">
        <v>3034</v>
      </c>
      <c r="N50" s="41">
        <v>2</v>
      </c>
    </row>
    <row r="51" spans="1:14" ht="15.75" customHeight="1" x14ac:dyDescent="0.3">
      <c r="H51" s="77" t="s">
        <v>1007</v>
      </c>
      <c r="I51" s="44">
        <v>6</v>
      </c>
      <c r="J51" s="44"/>
      <c r="K51" s="44"/>
      <c r="L51" s="44">
        <v>6</v>
      </c>
      <c r="M51" s="44">
        <v>3103</v>
      </c>
      <c r="N51" s="45">
        <v>0</v>
      </c>
    </row>
    <row r="52" spans="1:14" ht="15.75" customHeight="1" x14ac:dyDescent="0.3"/>
    <row r="53" spans="1:14" ht="15.75" customHeight="1" x14ac:dyDescent="0.3">
      <c r="A53" s="6" t="s">
        <v>310</v>
      </c>
      <c r="E53" s="4"/>
      <c r="G53" s="78" t="s">
        <v>167</v>
      </c>
    </row>
    <row r="54" spans="1:14" ht="15.75" customHeight="1" x14ac:dyDescent="0.3">
      <c r="A54" s="6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CBD05233-01DA-46C0-A97E-20F975E1E7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49CE-535F-497B-900E-742B042F5938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8" customWidth="1"/>
    <col min="2" max="3" width="20.7109375" style="138" customWidth="1"/>
    <col min="4" max="7" width="5" style="138" customWidth="1"/>
    <col min="8" max="8" width="1.7109375" style="138" customWidth="1"/>
    <col min="9" max="9" width="2.7109375" style="138" customWidth="1"/>
    <col min="10" max="11" width="20.7109375" style="138" customWidth="1"/>
    <col min="12" max="15" width="5" style="138" customWidth="1"/>
    <col min="16" max="16" width="5.140625" customWidth="1"/>
  </cols>
  <sheetData>
    <row r="1" spans="1:15" ht="18" x14ac:dyDescent="0.35">
      <c r="A1" s="204"/>
      <c r="B1" s="205" t="s">
        <v>1016</v>
      </c>
      <c r="C1" s="206"/>
      <c r="D1" s="137"/>
      <c r="E1" s="137"/>
      <c r="F1" s="137"/>
      <c r="G1" s="137"/>
      <c r="H1" s="137"/>
      <c r="I1" s="137"/>
      <c r="J1" s="137" t="s">
        <v>1</v>
      </c>
      <c r="K1" s="137"/>
      <c r="L1" s="137"/>
      <c r="M1" s="137"/>
      <c r="N1" s="137"/>
      <c r="O1" s="137"/>
    </row>
    <row r="2" spans="1:15" ht="18.75" x14ac:dyDescent="0.3">
      <c r="A2" s="207"/>
      <c r="B2" s="208" t="s">
        <v>2</v>
      </c>
      <c r="C2" s="209"/>
      <c r="D2" s="210"/>
      <c r="E2" s="210"/>
      <c r="F2" s="209"/>
      <c r="G2" s="210"/>
      <c r="H2" s="210"/>
      <c r="I2" s="211"/>
      <c r="J2" s="210"/>
      <c r="K2" s="210"/>
      <c r="L2" s="210"/>
      <c r="M2" s="209"/>
      <c r="N2" s="210"/>
    </row>
    <row r="3" spans="1:15" x14ac:dyDescent="0.3">
      <c r="A3" s="212"/>
      <c r="B3" s="213" t="s">
        <v>3</v>
      </c>
      <c r="C3" s="209" t="s">
        <v>909</v>
      </c>
      <c r="D3" s="210"/>
      <c r="E3" s="214" t="s">
        <v>1017</v>
      </c>
      <c r="F3" s="213"/>
      <c r="G3" s="213"/>
      <c r="H3" s="215"/>
      <c r="I3" s="212"/>
      <c r="J3" s="213" t="s">
        <v>6</v>
      </c>
      <c r="K3" s="209" t="s">
        <v>1018</v>
      </c>
      <c r="L3" s="210"/>
      <c r="M3" s="214" t="s">
        <v>1019</v>
      </c>
      <c r="N3" s="213"/>
      <c r="O3" s="213"/>
    </row>
    <row r="4" spans="1:15" x14ac:dyDescent="0.3">
      <c r="A4" s="216"/>
      <c r="B4" s="217" t="s">
        <v>9</v>
      </c>
      <c r="C4" s="217" t="s">
        <v>10</v>
      </c>
      <c r="D4" s="218" t="s">
        <v>11</v>
      </c>
      <c r="E4" s="218" t="s">
        <v>12</v>
      </c>
      <c r="F4" s="218" t="s">
        <v>13</v>
      </c>
      <c r="G4" s="219" t="s">
        <v>14</v>
      </c>
      <c r="H4" s="210"/>
      <c r="I4" s="216"/>
      <c r="J4" s="217" t="s">
        <v>9</v>
      </c>
      <c r="K4" s="217" t="s">
        <v>10</v>
      </c>
      <c r="L4" s="218" t="s">
        <v>11</v>
      </c>
      <c r="M4" s="218" t="s">
        <v>12</v>
      </c>
      <c r="N4" s="218" t="s">
        <v>13</v>
      </c>
      <c r="O4" s="219" t="s">
        <v>14</v>
      </c>
    </row>
    <row r="5" spans="1:15" x14ac:dyDescent="0.3">
      <c r="A5" s="220">
        <v>5</v>
      </c>
      <c r="B5" s="150" t="s">
        <v>1020</v>
      </c>
      <c r="C5" s="150" t="s">
        <v>101</v>
      </c>
      <c r="D5" s="221">
        <v>100</v>
      </c>
      <c r="E5" s="221">
        <v>9</v>
      </c>
      <c r="F5" s="221">
        <v>598</v>
      </c>
      <c r="G5" s="222">
        <v>51</v>
      </c>
      <c r="H5" s="223"/>
      <c r="I5" s="220">
        <v>4</v>
      </c>
      <c r="J5" s="150" t="s">
        <v>1021</v>
      </c>
      <c r="K5" s="150" t="s">
        <v>77</v>
      </c>
      <c r="L5" s="224">
        <v>97</v>
      </c>
      <c r="M5" s="221">
        <v>9</v>
      </c>
      <c r="N5" s="224">
        <v>570</v>
      </c>
      <c r="O5" s="225">
        <v>43</v>
      </c>
    </row>
    <row r="6" spans="1:15" x14ac:dyDescent="0.3">
      <c r="A6" s="226">
        <v>3</v>
      </c>
      <c r="B6" s="154" t="s">
        <v>1022</v>
      </c>
      <c r="C6" s="154" t="s">
        <v>916</v>
      </c>
      <c r="D6" s="227">
        <v>100</v>
      </c>
      <c r="E6" s="228">
        <v>9</v>
      </c>
      <c r="F6" s="227">
        <v>597</v>
      </c>
      <c r="G6" s="229">
        <v>51</v>
      </c>
      <c r="H6" s="210"/>
      <c r="I6" s="226">
        <v>2</v>
      </c>
      <c r="J6" s="154" t="s">
        <v>520</v>
      </c>
      <c r="K6" s="154" t="s">
        <v>387</v>
      </c>
      <c r="L6" s="230">
        <v>92</v>
      </c>
      <c r="M6" s="228">
        <v>7</v>
      </c>
      <c r="N6" s="230">
        <v>565</v>
      </c>
      <c r="O6" s="157">
        <v>42</v>
      </c>
    </row>
    <row r="7" spans="1:15" ht="15.75" customHeight="1" x14ac:dyDescent="0.3">
      <c r="A7" s="226">
        <v>1</v>
      </c>
      <c r="B7" s="154" t="s">
        <v>552</v>
      </c>
      <c r="C7" s="154" t="s">
        <v>387</v>
      </c>
      <c r="D7" s="230">
        <v>96</v>
      </c>
      <c r="E7" s="228">
        <v>7</v>
      </c>
      <c r="F7" s="155">
        <v>576</v>
      </c>
      <c r="G7" s="157">
        <v>37</v>
      </c>
      <c r="H7" s="223"/>
      <c r="I7" s="226">
        <v>9</v>
      </c>
      <c r="J7" s="154" t="s">
        <v>1023</v>
      </c>
      <c r="K7" s="154" t="s">
        <v>380</v>
      </c>
      <c r="L7" s="155">
        <v>93</v>
      </c>
      <c r="M7" s="228">
        <v>8</v>
      </c>
      <c r="N7" s="155">
        <v>563</v>
      </c>
      <c r="O7" s="157">
        <v>39</v>
      </c>
    </row>
    <row r="8" spans="1:15" ht="15.75" customHeight="1" x14ac:dyDescent="0.3">
      <c r="A8" s="226">
        <v>2</v>
      </c>
      <c r="B8" s="154" t="s">
        <v>922</v>
      </c>
      <c r="C8" s="154" t="s">
        <v>538</v>
      </c>
      <c r="D8" s="230">
        <v>96</v>
      </c>
      <c r="E8" s="228">
        <v>7</v>
      </c>
      <c r="F8" s="230">
        <v>573</v>
      </c>
      <c r="G8" s="231">
        <v>33</v>
      </c>
      <c r="H8" s="223"/>
      <c r="I8" s="226">
        <v>3</v>
      </c>
      <c r="J8" s="154" t="s">
        <v>1024</v>
      </c>
      <c r="K8" s="154" t="s">
        <v>77</v>
      </c>
      <c r="L8" s="227">
        <v>92</v>
      </c>
      <c r="M8" s="228">
        <v>7</v>
      </c>
      <c r="N8" s="227">
        <v>561</v>
      </c>
      <c r="O8" s="229">
        <v>39</v>
      </c>
    </row>
    <row r="9" spans="1:15" x14ac:dyDescent="0.3">
      <c r="A9" s="226">
        <v>9</v>
      </c>
      <c r="B9" s="154" t="s">
        <v>1025</v>
      </c>
      <c r="C9" s="154" t="s">
        <v>72</v>
      </c>
      <c r="D9" s="155">
        <v>95</v>
      </c>
      <c r="E9" s="228">
        <v>4</v>
      </c>
      <c r="F9" s="155">
        <v>575</v>
      </c>
      <c r="G9" s="157">
        <v>32</v>
      </c>
      <c r="H9" s="210"/>
      <c r="I9" s="226">
        <v>8</v>
      </c>
      <c r="J9" s="154" t="s">
        <v>445</v>
      </c>
      <c r="K9" s="154" t="s">
        <v>57</v>
      </c>
      <c r="L9" s="155">
        <v>92</v>
      </c>
      <c r="M9" s="228">
        <v>7</v>
      </c>
      <c r="N9" s="155">
        <v>563</v>
      </c>
      <c r="O9" s="157">
        <v>38</v>
      </c>
    </row>
    <row r="10" spans="1:15" x14ac:dyDescent="0.3">
      <c r="A10" s="226">
        <v>8</v>
      </c>
      <c r="B10" s="154" t="s">
        <v>1026</v>
      </c>
      <c r="C10" s="154" t="s">
        <v>72</v>
      </c>
      <c r="D10" s="155">
        <v>93</v>
      </c>
      <c r="E10" s="228">
        <v>3</v>
      </c>
      <c r="F10" s="155">
        <v>571</v>
      </c>
      <c r="G10" s="157">
        <v>31</v>
      </c>
      <c r="H10" s="210"/>
      <c r="I10" s="226">
        <v>6</v>
      </c>
      <c r="J10" s="154" t="s">
        <v>1027</v>
      </c>
      <c r="K10" s="154" t="s">
        <v>160</v>
      </c>
      <c r="L10" s="230">
        <v>89</v>
      </c>
      <c r="M10" s="228">
        <v>2</v>
      </c>
      <c r="N10" s="230">
        <v>553</v>
      </c>
      <c r="O10" s="157">
        <v>29</v>
      </c>
    </row>
    <row r="11" spans="1:15" x14ac:dyDescent="0.3">
      <c r="A11" s="226">
        <v>7</v>
      </c>
      <c r="B11" s="154" t="s">
        <v>1028</v>
      </c>
      <c r="C11" s="154" t="s">
        <v>380</v>
      </c>
      <c r="D11" s="155">
        <v>96</v>
      </c>
      <c r="E11" s="228">
        <v>7</v>
      </c>
      <c r="F11" s="155">
        <v>566</v>
      </c>
      <c r="G11" s="157">
        <v>27</v>
      </c>
      <c r="I11" s="226">
        <v>7</v>
      </c>
      <c r="J11" s="154" t="s">
        <v>509</v>
      </c>
      <c r="K11" s="154" t="s">
        <v>387</v>
      </c>
      <c r="L11" s="155">
        <v>91</v>
      </c>
      <c r="M11" s="228">
        <v>4</v>
      </c>
      <c r="N11" s="155">
        <v>552</v>
      </c>
      <c r="O11" s="157">
        <v>23</v>
      </c>
    </row>
    <row r="12" spans="1:15" x14ac:dyDescent="0.3">
      <c r="A12" s="226">
        <v>6</v>
      </c>
      <c r="B12" s="154" t="s">
        <v>1029</v>
      </c>
      <c r="C12" s="154" t="s">
        <v>387</v>
      </c>
      <c r="D12" s="230" t="s">
        <v>45</v>
      </c>
      <c r="E12" s="228">
        <v>0</v>
      </c>
      <c r="F12" s="230">
        <v>100</v>
      </c>
      <c r="G12" s="231">
        <v>9</v>
      </c>
      <c r="I12" s="226">
        <v>5</v>
      </c>
      <c r="J12" s="154" t="s">
        <v>113</v>
      </c>
      <c r="K12" s="154" t="s">
        <v>114</v>
      </c>
      <c r="L12" s="230">
        <v>91</v>
      </c>
      <c r="M12" s="228">
        <v>4</v>
      </c>
      <c r="N12" s="230">
        <v>545</v>
      </c>
      <c r="O12" s="157">
        <v>23</v>
      </c>
    </row>
    <row r="13" spans="1:15" x14ac:dyDescent="0.3">
      <c r="A13" s="232">
        <v>4</v>
      </c>
      <c r="B13" s="159" t="s">
        <v>1030</v>
      </c>
      <c r="C13" s="159" t="s">
        <v>92</v>
      </c>
      <c r="D13" s="233" t="s">
        <v>45</v>
      </c>
      <c r="E13" s="234">
        <v>0</v>
      </c>
      <c r="F13" s="233">
        <v>269</v>
      </c>
      <c r="G13" s="235">
        <v>5</v>
      </c>
      <c r="I13" s="232">
        <v>1</v>
      </c>
      <c r="J13" s="159" t="s">
        <v>736</v>
      </c>
      <c r="K13" s="159" t="s">
        <v>380</v>
      </c>
      <c r="L13" s="236">
        <v>83</v>
      </c>
      <c r="M13" s="234">
        <v>1</v>
      </c>
      <c r="N13" s="160">
        <v>526</v>
      </c>
      <c r="O13" s="162">
        <v>12</v>
      </c>
    </row>
    <row r="15" spans="1:15" x14ac:dyDescent="0.3">
      <c r="A15" s="212"/>
      <c r="B15" s="213" t="s">
        <v>48</v>
      </c>
      <c r="C15" s="209" t="s">
        <v>1031</v>
      </c>
      <c r="D15" s="210"/>
      <c r="E15" s="214" t="s">
        <v>1032</v>
      </c>
      <c r="F15" s="213"/>
      <c r="G15" s="213"/>
      <c r="I15" s="212"/>
      <c r="J15" s="213" t="s">
        <v>51</v>
      </c>
      <c r="K15" s="209" t="s">
        <v>1033</v>
      </c>
      <c r="L15" s="210"/>
      <c r="M15" s="214" t="s">
        <v>1034</v>
      </c>
      <c r="N15" s="213"/>
      <c r="O15" s="213"/>
    </row>
    <row r="16" spans="1:15" x14ac:dyDescent="0.3">
      <c r="A16" s="216"/>
      <c r="B16" s="217" t="s">
        <v>9</v>
      </c>
      <c r="C16" s="217" t="s">
        <v>10</v>
      </c>
      <c r="D16" s="218" t="s">
        <v>11</v>
      </c>
      <c r="E16" s="218" t="s">
        <v>12</v>
      </c>
      <c r="F16" s="218" t="s">
        <v>13</v>
      </c>
      <c r="G16" s="219" t="s">
        <v>14</v>
      </c>
      <c r="I16" s="216"/>
      <c r="J16" s="217" t="s">
        <v>9</v>
      </c>
      <c r="K16" s="217" t="s">
        <v>10</v>
      </c>
      <c r="L16" s="218" t="s">
        <v>11</v>
      </c>
      <c r="M16" s="218" t="s">
        <v>12</v>
      </c>
      <c r="N16" s="218" t="s">
        <v>13</v>
      </c>
      <c r="O16" s="219" t="s">
        <v>14</v>
      </c>
    </row>
    <row r="17" spans="1:15" x14ac:dyDescent="0.3">
      <c r="A17" s="149">
        <v>4</v>
      </c>
      <c r="B17" s="150" t="s">
        <v>374</v>
      </c>
      <c r="C17" s="150" t="s">
        <v>160</v>
      </c>
      <c r="D17" s="151">
        <v>93</v>
      </c>
      <c r="E17" s="221">
        <v>9</v>
      </c>
      <c r="F17" s="151">
        <v>557</v>
      </c>
      <c r="G17" s="152">
        <v>48</v>
      </c>
      <c r="I17" s="220">
        <v>5</v>
      </c>
      <c r="J17" s="150" t="s">
        <v>435</v>
      </c>
      <c r="K17" s="150" t="s">
        <v>114</v>
      </c>
      <c r="L17" s="151">
        <v>95</v>
      </c>
      <c r="M17" s="221">
        <v>9</v>
      </c>
      <c r="N17" s="151">
        <v>560</v>
      </c>
      <c r="O17" s="152">
        <v>50</v>
      </c>
    </row>
    <row r="18" spans="1:15" x14ac:dyDescent="0.3">
      <c r="A18" s="226">
        <v>1</v>
      </c>
      <c r="B18" s="154" t="s">
        <v>1035</v>
      </c>
      <c r="C18" s="154" t="s">
        <v>61</v>
      </c>
      <c r="D18" s="230">
        <v>86</v>
      </c>
      <c r="E18" s="228">
        <v>5</v>
      </c>
      <c r="F18" s="155">
        <v>550</v>
      </c>
      <c r="G18" s="157">
        <v>46</v>
      </c>
      <c r="I18" s="226">
        <v>9</v>
      </c>
      <c r="J18" s="154" t="s">
        <v>1036</v>
      </c>
      <c r="K18" s="154" t="s">
        <v>160</v>
      </c>
      <c r="L18" s="155">
        <v>84</v>
      </c>
      <c r="M18" s="228">
        <v>4</v>
      </c>
      <c r="N18" s="155">
        <v>541</v>
      </c>
      <c r="O18" s="157">
        <v>41</v>
      </c>
    </row>
    <row r="19" spans="1:15" x14ac:dyDescent="0.3">
      <c r="A19" s="226">
        <v>7</v>
      </c>
      <c r="B19" s="154" t="s">
        <v>1037</v>
      </c>
      <c r="C19" s="154" t="s">
        <v>72</v>
      </c>
      <c r="D19" s="155">
        <v>91</v>
      </c>
      <c r="E19" s="228">
        <v>7</v>
      </c>
      <c r="F19" s="155">
        <v>549</v>
      </c>
      <c r="G19" s="157">
        <v>43</v>
      </c>
      <c r="I19" s="153">
        <v>2</v>
      </c>
      <c r="J19" s="154" t="s">
        <v>71</v>
      </c>
      <c r="K19" s="154" t="s">
        <v>72</v>
      </c>
      <c r="L19" s="155">
        <v>90</v>
      </c>
      <c r="M19" s="228">
        <v>7</v>
      </c>
      <c r="N19" s="155">
        <v>544</v>
      </c>
      <c r="O19" s="157">
        <v>40</v>
      </c>
    </row>
    <row r="20" spans="1:15" x14ac:dyDescent="0.3">
      <c r="A20" s="226">
        <v>3</v>
      </c>
      <c r="B20" s="154" t="s">
        <v>739</v>
      </c>
      <c r="C20" s="154" t="s">
        <v>380</v>
      </c>
      <c r="D20" s="155">
        <v>92</v>
      </c>
      <c r="E20" s="228">
        <v>8</v>
      </c>
      <c r="F20" s="155">
        <v>543</v>
      </c>
      <c r="G20" s="157">
        <v>38</v>
      </c>
      <c r="I20" s="153">
        <v>6</v>
      </c>
      <c r="J20" s="154" t="s">
        <v>1038</v>
      </c>
      <c r="K20" s="154" t="s">
        <v>108</v>
      </c>
      <c r="L20" s="155">
        <v>89</v>
      </c>
      <c r="M20" s="228">
        <v>5</v>
      </c>
      <c r="N20" s="155">
        <v>545</v>
      </c>
      <c r="O20" s="157">
        <v>38</v>
      </c>
    </row>
    <row r="21" spans="1:15" x14ac:dyDescent="0.3">
      <c r="A21" s="153">
        <v>2</v>
      </c>
      <c r="B21" s="154" t="s">
        <v>735</v>
      </c>
      <c r="C21" s="154" t="s">
        <v>710</v>
      </c>
      <c r="D21" s="155">
        <v>88</v>
      </c>
      <c r="E21" s="228">
        <v>6</v>
      </c>
      <c r="F21" s="155">
        <v>540</v>
      </c>
      <c r="G21" s="157">
        <v>35</v>
      </c>
      <c r="I21" s="226">
        <v>1</v>
      </c>
      <c r="J21" s="154" t="s">
        <v>1039</v>
      </c>
      <c r="K21" s="154" t="s">
        <v>710</v>
      </c>
      <c r="L21" s="230">
        <v>91</v>
      </c>
      <c r="M21" s="228">
        <v>8</v>
      </c>
      <c r="N21" s="155">
        <v>539</v>
      </c>
      <c r="O21" s="157">
        <v>35</v>
      </c>
    </row>
    <row r="22" spans="1:15" x14ac:dyDescent="0.3">
      <c r="A22" s="153">
        <v>6</v>
      </c>
      <c r="B22" s="154" t="s">
        <v>528</v>
      </c>
      <c r="C22" s="154" t="s">
        <v>323</v>
      </c>
      <c r="D22" s="155">
        <v>86</v>
      </c>
      <c r="E22" s="228">
        <v>5</v>
      </c>
      <c r="F22" s="155">
        <v>515</v>
      </c>
      <c r="G22" s="157">
        <v>24</v>
      </c>
      <c r="I22" s="153">
        <v>8</v>
      </c>
      <c r="J22" s="154" t="s">
        <v>472</v>
      </c>
      <c r="K22" s="154" t="s">
        <v>323</v>
      </c>
      <c r="L22" s="155">
        <v>84</v>
      </c>
      <c r="M22" s="228">
        <v>4</v>
      </c>
      <c r="N22" s="155">
        <v>520</v>
      </c>
      <c r="O22" s="157">
        <v>31</v>
      </c>
    </row>
    <row r="23" spans="1:15" x14ac:dyDescent="0.3">
      <c r="A23" s="226">
        <v>9</v>
      </c>
      <c r="B23" s="154" t="s">
        <v>1040</v>
      </c>
      <c r="C23" s="154" t="s">
        <v>114</v>
      </c>
      <c r="D23" s="155">
        <v>84</v>
      </c>
      <c r="E23" s="228">
        <v>3</v>
      </c>
      <c r="F23" s="155">
        <v>513</v>
      </c>
      <c r="G23" s="157">
        <v>24</v>
      </c>
      <c r="I23" s="226">
        <v>3</v>
      </c>
      <c r="J23" s="154" t="s">
        <v>448</v>
      </c>
      <c r="K23" s="154" t="s">
        <v>449</v>
      </c>
      <c r="L23" s="155">
        <v>90</v>
      </c>
      <c r="M23" s="228">
        <v>7</v>
      </c>
      <c r="N23" s="155">
        <v>443</v>
      </c>
      <c r="O23" s="157">
        <v>24</v>
      </c>
    </row>
    <row r="24" spans="1:15" x14ac:dyDescent="0.3">
      <c r="A24" s="226">
        <v>5</v>
      </c>
      <c r="B24" s="154" t="s">
        <v>597</v>
      </c>
      <c r="C24" s="154" t="s">
        <v>160</v>
      </c>
      <c r="D24" s="155">
        <v>82</v>
      </c>
      <c r="E24" s="228">
        <v>2</v>
      </c>
      <c r="F24" s="155">
        <v>481</v>
      </c>
      <c r="G24" s="157">
        <v>13</v>
      </c>
      <c r="I24" s="153">
        <v>4</v>
      </c>
      <c r="J24" s="154" t="s">
        <v>476</v>
      </c>
      <c r="K24" s="154" t="s">
        <v>90</v>
      </c>
      <c r="L24" s="155" t="s">
        <v>45</v>
      </c>
      <c r="M24" s="228">
        <v>0</v>
      </c>
      <c r="N24" s="155">
        <v>0</v>
      </c>
      <c r="O24" s="157">
        <v>0</v>
      </c>
    </row>
    <row r="25" spans="1:15" x14ac:dyDescent="0.3">
      <c r="A25" s="158">
        <v>8</v>
      </c>
      <c r="B25" s="159" t="s">
        <v>1041</v>
      </c>
      <c r="C25" s="159" t="s">
        <v>114</v>
      </c>
      <c r="D25" s="160" t="s">
        <v>45</v>
      </c>
      <c r="E25" s="234">
        <v>0</v>
      </c>
      <c r="F25" s="160">
        <v>0</v>
      </c>
      <c r="G25" s="162">
        <v>0</v>
      </c>
      <c r="I25" s="232">
        <v>7</v>
      </c>
      <c r="J25" s="159" t="s">
        <v>1042</v>
      </c>
      <c r="K25" s="159" t="s">
        <v>368</v>
      </c>
      <c r="L25" s="160" t="s">
        <v>45</v>
      </c>
      <c r="M25" s="234">
        <v>0</v>
      </c>
      <c r="N25" s="160">
        <v>0</v>
      </c>
      <c r="O25" s="162">
        <v>0</v>
      </c>
    </row>
    <row r="27" spans="1:15" x14ac:dyDescent="0.3">
      <c r="A27" s="212"/>
      <c r="B27" s="213" t="s">
        <v>83</v>
      </c>
      <c r="C27" s="209" t="s">
        <v>1043</v>
      </c>
      <c r="D27" s="210"/>
      <c r="E27" s="214" t="s">
        <v>1044</v>
      </c>
      <c r="F27" s="213"/>
      <c r="G27" s="213"/>
      <c r="I27" s="212"/>
      <c r="J27" s="213" t="s">
        <v>86</v>
      </c>
      <c r="K27" s="209" t="s">
        <v>968</v>
      </c>
      <c r="L27" s="210"/>
      <c r="M27" s="214" t="s">
        <v>1045</v>
      </c>
      <c r="N27" s="213"/>
      <c r="O27" s="213"/>
    </row>
    <row r="28" spans="1:15" x14ac:dyDescent="0.3">
      <c r="A28" s="216"/>
      <c r="B28" s="217" t="s">
        <v>9</v>
      </c>
      <c r="C28" s="217" t="s">
        <v>10</v>
      </c>
      <c r="D28" s="218" t="s">
        <v>11</v>
      </c>
      <c r="E28" s="218" t="s">
        <v>12</v>
      </c>
      <c r="F28" s="218" t="s">
        <v>13</v>
      </c>
      <c r="G28" s="219" t="s">
        <v>14</v>
      </c>
      <c r="I28" s="216"/>
      <c r="J28" s="217" t="s">
        <v>9</v>
      </c>
      <c r="K28" s="217" t="s">
        <v>10</v>
      </c>
      <c r="L28" s="218" t="s">
        <v>11</v>
      </c>
      <c r="M28" s="218" t="s">
        <v>12</v>
      </c>
      <c r="N28" s="218" t="s">
        <v>13</v>
      </c>
      <c r="O28" s="219" t="s">
        <v>14</v>
      </c>
    </row>
    <row r="29" spans="1:15" x14ac:dyDescent="0.3">
      <c r="A29" s="220">
        <v>9</v>
      </c>
      <c r="B29" s="150" t="s">
        <v>212</v>
      </c>
      <c r="C29" s="150" t="s">
        <v>98</v>
      </c>
      <c r="D29" s="151">
        <v>93</v>
      </c>
      <c r="E29" s="221">
        <v>8</v>
      </c>
      <c r="F29" s="151">
        <v>546</v>
      </c>
      <c r="G29" s="152">
        <v>48</v>
      </c>
      <c r="I29" s="220">
        <v>7</v>
      </c>
      <c r="J29" s="150" t="s">
        <v>1046</v>
      </c>
      <c r="K29" s="150" t="s">
        <v>77</v>
      </c>
      <c r="L29" s="151">
        <v>92</v>
      </c>
      <c r="M29" s="221">
        <v>8</v>
      </c>
      <c r="N29" s="151">
        <v>545</v>
      </c>
      <c r="O29" s="152">
        <v>44</v>
      </c>
    </row>
    <row r="30" spans="1:15" x14ac:dyDescent="0.3">
      <c r="A30" s="226">
        <v>1</v>
      </c>
      <c r="B30" s="154" t="s">
        <v>183</v>
      </c>
      <c r="C30" s="154" t="s">
        <v>184</v>
      </c>
      <c r="D30" s="230">
        <v>94</v>
      </c>
      <c r="E30" s="228">
        <v>9</v>
      </c>
      <c r="F30" s="155">
        <v>536</v>
      </c>
      <c r="G30" s="157">
        <v>42</v>
      </c>
      <c r="I30" s="153">
        <v>8</v>
      </c>
      <c r="J30" s="154" t="s">
        <v>1047</v>
      </c>
      <c r="K30" s="154" t="s">
        <v>57</v>
      </c>
      <c r="L30" s="155">
        <v>91</v>
      </c>
      <c r="M30" s="228">
        <v>7</v>
      </c>
      <c r="N30" s="155">
        <v>548</v>
      </c>
      <c r="O30" s="157">
        <v>40</v>
      </c>
    </row>
    <row r="31" spans="1:15" x14ac:dyDescent="0.3">
      <c r="A31" s="226">
        <v>3</v>
      </c>
      <c r="B31" s="154" t="s">
        <v>1048</v>
      </c>
      <c r="C31" s="154" t="s">
        <v>1049</v>
      </c>
      <c r="D31" s="155">
        <v>91</v>
      </c>
      <c r="E31" s="228">
        <v>7</v>
      </c>
      <c r="F31" s="155">
        <v>538</v>
      </c>
      <c r="G31" s="157">
        <v>38</v>
      </c>
      <c r="I31" s="226">
        <v>3</v>
      </c>
      <c r="J31" s="154" t="s">
        <v>186</v>
      </c>
      <c r="K31" s="154" t="s">
        <v>160</v>
      </c>
      <c r="L31" s="155">
        <v>87</v>
      </c>
      <c r="M31" s="228">
        <v>4</v>
      </c>
      <c r="N31" s="155">
        <v>542</v>
      </c>
      <c r="O31" s="157">
        <v>40</v>
      </c>
    </row>
    <row r="32" spans="1:15" x14ac:dyDescent="0.3">
      <c r="A32" s="153">
        <v>4</v>
      </c>
      <c r="B32" s="154" t="s">
        <v>1050</v>
      </c>
      <c r="C32" s="154" t="s">
        <v>114</v>
      </c>
      <c r="D32" s="155">
        <v>90</v>
      </c>
      <c r="E32" s="228">
        <v>6</v>
      </c>
      <c r="F32" s="155">
        <v>529</v>
      </c>
      <c r="G32" s="157">
        <v>35</v>
      </c>
      <c r="I32" s="153">
        <v>4</v>
      </c>
      <c r="J32" s="154" t="s">
        <v>392</v>
      </c>
      <c r="K32" s="154" t="s">
        <v>426</v>
      </c>
      <c r="L32" s="155">
        <v>88</v>
      </c>
      <c r="M32" s="228">
        <v>5</v>
      </c>
      <c r="N32" s="155">
        <v>536</v>
      </c>
      <c r="O32" s="157">
        <v>36</v>
      </c>
    </row>
    <row r="33" spans="1:15" x14ac:dyDescent="0.3">
      <c r="A33" s="153">
        <v>2</v>
      </c>
      <c r="B33" s="154" t="s">
        <v>422</v>
      </c>
      <c r="C33" s="154" t="s">
        <v>423</v>
      </c>
      <c r="D33" s="155">
        <v>86</v>
      </c>
      <c r="E33" s="228">
        <v>5</v>
      </c>
      <c r="F33" s="155">
        <v>524</v>
      </c>
      <c r="G33" s="157">
        <v>35</v>
      </c>
      <c r="I33" s="226">
        <v>9</v>
      </c>
      <c r="J33" s="154" t="s">
        <v>1051</v>
      </c>
      <c r="K33" s="154" t="s">
        <v>160</v>
      </c>
      <c r="L33" s="155">
        <v>93</v>
      </c>
      <c r="M33" s="228">
        <v>9</v>
      </c>
      <c r="N33" s="155">
        <v>529</v>
      </c>
      <c r="O33" s="157">
        <v>31</v>
      </c>
    </row>
    <row r="34" spans="1:15" x14ac:dyDescent="0.3">
      <c r="A34" s="226">
        <v>7</v>
      </c>
      <c r="B34" s="154" t="s">
        <v>591</v>
      </c>
      <c r="C34" s="154" t="s">
        <v>114</v>
      </c>
      <c r="D34" s="155">
        <v>85</v>
      </c>
      <c r="E34" s="228">
        <v>4</v>
      </c>
      <c r="F34" s="155">
        <v>517</v>
      </c>
      <c r="G34" s="157">
        <v>32</v>
      </c>
      <c r="I34" s="153">
        <v>6</v>
      </c>
      <c r="J34" s="154" t="s">
        <v>209</v>
      </c>
      <c r="K34" s="154" t="s">
        <v>205</v>
      </c>
      <c r="L34" s="155">
        <v>90</v>
      </c>
      <c r="M34" s="228">
        <v>6</v>
      </c>
      <c r="N34" s="155">
        <v>528</v>
      </c>
      <c r="O34" s="157">
        <v>30</v>
      </c>
    </row>
    <row r="35" spans="1:15" x14ac:dyDescent="0.3">
      <c r="A35" s="226">
        <v>5</v>
      </c>
      <c r="B35" s="154" t="s">
        <v>1052</v>
      </c>
      <c r="C35" s="154" t="s">
        <v>368</v>
      </c>
      <c r="D35" s="155">
        <v>84</v>
      </c>
      <c r="E35" s="228">
        <v>3</v>
      </c>
      <c r="F35" s="155">
        <v>508</v>
      </c>
      <c r="G35" s="157">
        <v>25</v>
      </c>
      <c r="I35" s="226">
        <v>1</v>
      </c>
      <c r="J35" s="154" t="s">
        <v>1053</v>
      </c>
      <c r="K35" s="154" t="s">
        <v>61</v>
      </c>
      <c r="L35" s="230">
        <v>84</v>
      </c>
      <c r="M35" s="228">
        <v>3</v>
      </c>
      <c r="N35" s="155">
        <v>521</v>
      </c>
      <c r="O35" s="157">
        <v>29</v>
      </c>
    </row>
    <row r="36" spans="1:15" x14ac:dyDescent="0.3">
      <c r="A36" s="153">
        <v>8</v>
      </c>
      <c r="B36" s="154" t="s">
        <v>1054</v>
      </c>
      <c r="C36" s="154" t="s">
        <v>368</v>
      </c>
      <c r="D36" s="155">
        <v>0</v>
      </c>
      <c r="E36" s="228">
        <v>0</v>
      </c>
      <c r="F36" s="155">
        <v>326</v>
      </c>
      <c r="G36" s="157">
        <v>15</v>
      </c>
      <c r="I36" s="153">
        <v>2</v>
      </c>
      <c r="J36" s="154" t="s">
        <v>757</v>
      </c>
      <c r="K36" s="154" t="s">
        <v>30</v>
      </c>
      <c r="L36" s="155" t="s">
        <v>45</v>
      </c>
      <c r="M36" s="228">
        <v>0</v>
      </c>
      <c r="N36" s="155">
        <v>349</v>
      </c>
      <c r="O36" s="157">
        <v>16</v>
      </c>
    </row>
    <row r="37" spans="1:15" x14ac:dyDescent="0.3">
      <c r="A37" s="158">
        <v>6</v>
      </c>
      <c r="B37" s="159" t="s">
        <v>396</v>
      </c>
      <c r="C37" s="159" t="s">
        <v>368</v>
      </c>
      <c r="D37" s="160">
        <v>29</v>
      </c>
      <c r="E37" s="234">
        <v>2</v>
      </c>
      <c r="F37" s="160">
        <v>335</v>
      </c>
      <c r="G37" s="162">
        <v>8</v>
      </c>
      <c r="I37" s="232">
        <v>5</v>
      </c>
      <c r="J37" s="159" t="s">
        <v>797</v>
      </c>
      <c r="K37" s="159" t="s">
        <v>30</v>
      </c>
      <c r="L37" s="160">
        <v>82</v>
      </c>
      <c r="M37" s="234">
        <v>2</v>
      </c>
      <c r="N37" s="160">
        <v>474</v>
      </c>
      <c r="O37" s="162">
        <v>10</v>
      </c>
    </row>
    <row r="39" spans="1:15" x14ac:dyDescent="0.3">
      <c r="A39" s="212"/>
      <c r="B39" s="213" t="s">
        <v>115</v>
      </c>
      <c r="C39" s="209" t="s">
        <v>858</v>
      </c>
      <c r="D39" s="210"/>
      <c r="E39" s="214" t="s">
        <v>1055</v>
      </c>
      <c r="F39" s="213"/>
      <c r="G39" s="213"/>
      <c r="I39" s="212"/>
      <c r="J39" s="213" t="s">
        <v>118</v>
      </c>
      <c r="K39" s="209" t="s">
        <v>1056</v>
      </c>
      <c r="L39" s="210"/>
      <c r="M39" s="214" t="s">
        <v>1057</v>
      </c>
      <c r="N39" s="213"/>
      <c r="O39" s="213"/>
    </row>
    <row r="40" spans="1:15" x14ac:dyDescent="0.3">
      <c r="A40" s="216"/>
      <c r="B40" s="217" t="s">
        <v>9</v>
      </c>
      <c r="C40" s="217" t="s">
        <v>10</v>
      </c>
      <c r="D40" s="218" t="s">
        <v>11</v>
      </c>
      <c r="E40" s="218" t="s">
        <v>12</v>
      </c>
      <c r="F40" s="218" t="s">
        <v>13</v>
      </c>
      <c r="G40" s="219" t="s">
        <v>14</v>
      </c>
      <c r="I40" s="216"/>
      <c r="J40" s="217" t="s">
        <v>9</v>
      </c>
      <c r="K40" s="217" t="s">
        <v>10</v>
      </c>
      <c r="L40" s="218" t="s">
        <v>11</v>
      </c>
      <c r="M40" s="218" t="s">
        <v>12</v>
      </c>
      <c r="N40" s="218" t="s">
        <v>13</v>
      </c>
      <c r="O40" s="219" t="s">
        <v>14</v>
      </c>
    </row>
    <row r="41" spans="1:15" x14ac:dyDescent="0.3">
      <c r="A41" s="149">
        <v>8</v>
      </c>
      <c r="B41" s="150" t="s">
        <v>204</v>
      </c>
      <c r="C41" s="150" t="s">
        <v>205</v>
      </c>
      <c r="D41" s="151">
        <v>95</v>
      </c>
      <c r="E41" s="221">
        <v>9</v>
      </c>
      <c r="F41" s="151">
        <v>563</v>
      </c>
      <c r="G41" s="152">
        <v>54</v>
      </c>
      <c r="I41" s="220">
        <v>9</v>
      </c>
      <c r="J41" s="150" t="s">
        <v>470</v>
      </c>
      <c r="K41" s="150" t="s">
        <v>16</v>
      </c>
      <c r="L41" s="151">
        <v>94</v>
      </c>
      <c r="M41" s="221">
        <v>8</v>
      </c>
      <c r="N41" s="151">
        <v>543</v>
      </c>
      <c r="O41" s="152">
        <v>44</v>
      </c>
    </row>
    <row r="42" spans="1:15" x14ac:dyDescent="0.3">
      <c r="A42" s="226">
        <v>7</v>
      </c>
      <c r="B42" s="154" t="s">
        <v>1058</v>
      </c>
      <c r="C42" s="154" t="s">
        <v>92</v>
      </c>
      <c r="D42" s="155">
        <v>85</v>
      </c>
      <c r="E42" s="228">
        <v>3</v>
      </c>
      <c r="F42" s="155">
        <v>530</v>
      </c>
      <c r="G42" s="157">
        <v>37</v>
      </c>
      <c r="I42" s="153">
        <v>4</v>
      </c>
      <c r="J42" s="154" t="s">
        <v>1059</v>
      </c>
      <c r="K42" s="154" t="s">
        <v>368</v>
      </c>
      <c r="L42" s="155">
        <v>95</v>
      </c>
      <c r="M42" s="228">
        <v>9</v>
      </c>
      <c r="N42" s="155">
        <v>531</v>
      </c>
      <c r="O42" s="157">
        <v>41</v>
      </c>
    </row>
    <row r="43" spans="1:15" x14ac:dyDescent="0.3">
      <c r="A43" s="153">
        <v>4</v>
      </c>
      <c r="B43" s="154" t="s">
        <v>1060</v>
      </c>
      <c r="C43" s="154" t="s">
        <v>61</v>
      </c>
      <c r="D43" s="155">
        <v>91</v>
      </c>
      <c r="E43" s="228">
        <v>5</v>
      </c>
      <c r="F43" s="155">
        <v>532</v>
      </c>
      <c r="G43" s="157">
        <v>33</v>
      </c>
      <c r="I43" s="226">
        <v>7</v>
      </c>
      <c r="J43" s="154" t="s">
        <v>1061</v>
      </c>
      <c r="K43" s="154" t="s">
        <v>1049</v>
      </c>
      <c r="L43" s="155">
        <v>87</v>
      </c>
      <c r="M43" s="228">
        <v>5</v>
      </c>
      <c r="N43" s="155">
        <v>524</v>
      </c>
      <c r="O43" s="157">
        <v>39</v>
      </c>
    </row>
    <row r="44" spans="1:15" x14ac:dyDescent="0.3">
      <c r="A44" s="226">
        <v>1</v>
      </c>
      <c r="B44" s="154" t="s">
        <v>1062</v>
      </c>
      <c r="C44" s="154" t="s">
        <v>474</v>
      </c>
      <c r="D44" s="230">
        <v>94</v>
      </c>
      <c r="E44" s="228">
        <v>8</v>
      </c>
      <c r="F44" s="155">
        <v>524</v>
      </c>
      <c r="G44" s="157">
        <v>31</v>
      </c>
      <c r="I44" s="226">
        <v>1</v>
      </c>
      <c r="J44" s="154" t="s">
        <v>1063</v>
      </c>
      <c r="K44" s="154" t="s">
        <v>72</v>
      </c>
      <c r="L44" s="230">
        <v>85</v>
      </c>
      <c r="M44" s="228">
        <v>4</v>
      </c>
      <c r="N44" s="155">
        <v>520</v>
      </c>
      <c r="O44" s="157">
        <v>34</v>
      </c>
    </row>
    <row r="45" spans="1:15" x14ac:dyDescent="0.3">
      <c r="A45" s="226">
        <v>9</v>
      </c>
      <c r="B45" s="154" t="s">
        <v>358</v>
      </c>
      <c r="C45" s="154" t="s">
        <v>160</v>
      </c>
      <c r="D45" s="155">
        <v>87</v>
      </c>
      <c r="E45" s="228">
        <v>4</v>
      </c>
      <c r="F45" s="155">
        <v>524</v>
      </c>
      <c r="G45" s="157">
        <v>30</v>
      </c>
      <c r="I45" s="153">
        <v>6</v>
      </c>
      <c r="J45" s="154" t="s">
        <v>1064</v>
      </c>
      <c r="K45" s="154" t="s">
        <v>92</v>
      </c>
      <c r="L45" s="155">
        <v>90</v>
      </c>
      <c r="M45" s="228">
        <v>7</v>
      </c>
      <c r="N45" s="155">
        <v>523</v>
      </c>
      <c r="O45" s="157">
        <v>33</v>
      </c>
    </row>
    <row r="46" spans="1:15" x14ac:dyDescent="0.3">
      <c r="A46" s="153">
        <v>2</v>
      </c>
      <c r="B46" s="154" t="s">
        <v>772</v>
      </c>
      <c r="C46" s="154" t="s">
        <v>323</v>
      </c>
      <c r="D46" s="155">
        <v>92</v>
      </c>
      <c r="E46" s="228">
        <v>6</v>
      </c>
      <c r="F46" s="155">
        <v>513</v>
      </c>
      <c r="G46" s="157">
        <v>29</v>
      </c>
      <c r="I46" s="153">
        <v>8</v>
      </c>
      <c r="J46" s="154" t="s">
        <v>439</v>
      </c>
      <c r="K46" s="154" t="s">
        <v>114</v>
      </c>
      <c r="L46" s="155">
        <v>88</v>
      </c>
      <c r="M46" s="228">
        <v>6</v>
      </c>
      <c r="N46" s="155">
        <v>508</v>
      </c>
      <c r="O46" s="157">
        <v>28</v>
      </c>
    </row>
    <row r="47" spans="1:15" x14ac:dyDescent="0.3">
      <c r="A47" s="226">
        <v>3</v>
      </c>
      <c r="B47" s="154" t="s">
        <v>450</v>
      </c>
      <c r="C47" s="154" t="s">
        <v>449</v>
      </c>
      <c r="D47" s="155">
        <v>94</v>
      </c>
      <c r="E47" s="228">
        <v>8</v>
      </c>
      <c r="F47" s="155">
        <v>440</v>
      </c>
      <c r="G47" s="157">
        <v>26</v>
      </c>
      <c r="I47" s="226">
        <v>5</v>
      </c>
      <c r="J47" s="154" t="s">
        <v>1065</v>
      </c>
      <c r="K47" s="154" t="s">
        <v>30</v>
      </c>
      <c r="L47" s="155">
        <v>80</v>
      </c>
      <c r="M47" s="228">
        <v>2</v>
      </c>
      <c r="N47" s="155">
        <v>508</v>
      </c>
      <c r="O47" s="157">
        <v>27</v>
      </c>
    </row>
    <row r="48" spans="1:15" x14ac:dyDescent="0.3">
      <c r="A48" s="153">
        <v>6</v>
      </c>
      <c r="B48" s="154" t="s">
        <v>373</v>
      </c>
      <c r="C48" s="154" t="s">
        <v>368</v>
      </c>
      <c r="D48" s="155" t="s">
        <v>45</v>
      </c>
      <c r="E48" s="228">
        <v>0</v>
      </c>
      <c r="F48" s="155">
        <v>347</v>
      </c>
      <c r="G48" s="157">
        <v>21</v>
      </c>
      <c r="I48" s="226">
        <v>3</v>
      </c>
      <c r="J48" s="154" t="s">
        <v>752</v>
      </c>
      <c r="K48" s="154" t="s">
        <v>79</v>
      </c>
      <c r="L48" s="155">
        <v>82</v>
      </c>
      <c r="M48" s="228">
        <v>3</v>
      </c>
      <c r="N48" s="155">
        <v>506</v>
      </c>
      <c r="O48" s="157">
        <v>26</v>
      </c>
    </row>
    <row r="49" spans="1:15" x14ac:dyDescent="0.3">
      <c r="A49" s="232">
        <v>5</v>
      </c>
      <c r="B49" s="159" t="s">
        <v>1066</v>
      </c>
      <c r="C49" s="159" t="s">
        <v>79</v>
      </c>
      <c r="D49" s="160">
        <v>82</v>
      </c>
      <c r="E49" s="234">
        <v>2</v>
      </c>
      <c r="F49" s="160">
        <v>510</v>
      </c>
      <c r="G49" s="162">
        <v>19</v>
      </c>
      <c r="I49" s="158">
        <v>2</v>
      </c>
      <c r="J49" s="159" t="s">
        <v>541</v>
      </c>
      <c r="K49" s="159" t="s">
        <v>542</v>
      </c>
      <c r="L49" s="160" t="s">
        <v>45</v>
      </c>
      <c r="M49" s="234">
        <v>0</v>
      </c>
      <c r="N49" s="160">
        <v>221</v>
      </c>
      <c r="O49" s="162">
        <v>4</v>
      </c>
    </row>
    <row r="51" spans="1:15" x14ac:dyDescent="0.3">
      <c r="A51" s="212"/>
      <c r="B51" s="213" t="s">
        <v>142</v>
      </c>
      <c r="C51" s="209" t="s">
        <v>1067</v>
      </c>
      <c r="D51" s="210"/>
      <c r="E51" s="214" t="s">
        <v>1068</v>
      </c>
      <c r="F51" s="213"/>
      <c r="G51" s="213"/>
      <c r="I51" s="212"/>
      <c r="J51" s="213" t="s">
        <v>145</v>
      </c>
      <c r="K51" s="209" t="s">
        <v>873</v>
      </c>
      <c r="L51" s="210"/>
      <c r="M51" s="214" t="s">
        <v>1069</v>
      </c>
      <c r="N51" s="213"/>
      <c r="O51" s="213"/>
    </row>
    <row r="52" spans="1:15" x14ac:dyDescent="0.3">
      <c r="A52" s="216"/>
      <c r="B52" s="217" t="s">
        <v>9</v>
      </c>
      <c r="C52" s="217" t="s">
        <v>10</v>
      </c>
      <c r="D52" s="218" t="s">
        <v>11</v>
      </c>
      <c r="E52" s="218" t="s">
        <v>12</v>
      </c>
      <c r="F52" s="218" t="s">
        <v>13</v>
      </c>
      <c r="G52" s="219" t="s">
        <v>14</v>
      </c>
      <c r="I52" s="216"/>
      <c r="J52" s="217" t="s">
        <v>9</v>
      </c>
      <c r="K52" s="217" t="s">
        <v>10</v>
      </c>
      <c r="L52" s="218" t="s">
        <v>11</v>
      </c>
      <c r="M52" s="218" t="s">
        <v>12</v>
      </c>
      <c r="N52" s="218" t="s">
        <v>13</v>
      </c>
      <c r="O52" s="219" t="s">
        <v>14</v>
      </c>
    </row>
    <row r="53" spans="1:15" x14ac:dyDescent="0.3">
      <c r="A53" s="220">
        <v>5</v>
      </c>
      <c r="B53" s="150" t="s">
        <v>1070</v>
      </c>
      <c r="C53" s="150" t="s">
        <v>538</v>
      </c>
      <c r="D53" s="151">
        <v>100</v>
      </c>
      <c r="E53" s="221">
        <v>9</v>
      </c>
      <c r="F53" s="151">
        <v>583</v>
      </c>
      <c r="G53" s="152">
        <v>54</v>
      </c>
      <c r="I53" s="149">
        <v>8</v>
      </c>
      <c r="J53" s="150" t="s">
        <v>1071</v>
      </c>
      <c r="K53" s="150" t="s">
        <v>368</v>
      </c>
      <c r="L53" s="151">
        <v>94</v>
      </c>
      <c r="M53" s="221">
        <v>9</v>
      </c>
      <c r="N53" s="151">
        <v>555</v>
      </c>
      <c r="O53" s="152">
        <v>54</v>
      </c>
    </row>
    <row r="54" spans="1:15" x14ac:dyDescent="0.3">
      <c r="A54" s="153">
        <v>4</v>
      </c>
      <c r="B54" s="154" t="s">
        <v>964</v>
      </c>
      <c r="C54" s="154" t="s">
        <v>160</v>
      </c>
      <c r="D54" s="155">
        <v>88</v>
      </c>
      <c r="E54" s="228">
        <v>8</v>
      </c>
      <c r="F54" s="155">
        <v>527</v>
      </c>
      <c r="G54" s="157">
        <v>43</v>
      </c>
      <c r="I54" s="153">
        <v>6</v>
      </c>
      <c r="J54" s="154" t="s">
        <v>754</v>
      </c>
      <c r="K54" s="154" t="s">
        <v>478</v>
      </c>
      <c r="L54" s="155">
        <v>80</v>
      </c>
      <c r="M54" s="228">
        <v>4</v>
      </c>
      <c r="N54" s="155">
        <v>521</v>
      </c>
      <c r="O54" s="157">
        <v>40</v>
      </c>
    </row>
    <row r="55" spans="1:15" x14ac:dyDescent="0.3">
      <c r="A55" s="153">
        <v>8</v>
      </c>
      <c r="B55" s="154" t="s">
        <v>719</v>
      </c>
      <c r="C55" s="154" t="s">
        <v>720</v>
      </c>
      <c r="D55" s="155">
        <v>82</v>
      </c>
      <c r="E55" s="228">
        <v>5</v>
      </c>
      <c r="F55" s="155">
        <v>508</v>
      </c>
      <c r="G55" s="157">
        <v>35</v>
      </c>
      <c r="I55" s="226">
        <v>5</v>
      </c>
      <c r="J55" s="154" t="s">
        <v>97</v>
      </c>
      <c r="K55" s="154" t="s">
        <v>98</v>
      </c>
      <c r="L55" s="155">
        <v>86</v>
      </c>
      <c r="M55" s="228">
        <v>7</v>
      </c>
      <c r="N55" s="155">
        <v>514</v>
      </c>
      <c r="O55" s="157">
        <v>37</v>
      </c>
    </row>
    <row r="56" spans="1:15" x14ac:dyDescent="0.3">
      <c r="A56" s="226">
        <v>7</v>
      </c>
      <c r="B56" s="154" t="s">
        <v>1072</v>
      </c>
      <c r="C56" s="154" t="s">
        <v>92</v>
      </c>
      <c r="D56" s="155">
        <v>86</v>
      </c>
      <c r="E56" s="228">
        <v>6</v>
      </c>
      <c r="F56" s="155">
        <v>498</v>
      </c>
      <c r="G56" s="157">
        <v>34</v>
      </c>
      <c r="I56" s="226">
        <v>1</v>
      </c>
      <c r="J56" s="154" t="s">
        <v>1073</v>
      </c>
      <c r="K56" s="154" t="s">
        <v>474</v>
      </c>
      <c r="L56" s="230">
        <v>76</v>
      </c>
      <c r="M56" s="228">
        <v>3</v>
      </c>
      <c r="N56" s="155">
        <v>507</v>
      </c>
      <c r="O56" s="157">
        <v>35</v>
      </c>
    </row>
    <row r="57" spans="1:15" x14ac:dyDescent="0.3">
      <c r="A57" s="153">
        <v>2</v>
      </c>
      <c r="B57" s="154" t="s">
        <v>1074</v>
      </c>
      <c r="C57" s="154" t="s">
        <v>1049</v>
      </c>
      <c r="D57" s="155">
        <v>77</v>
      </c>
      <c r="E57" s="228">
        <v>3</v>
      </c>
      <c r="F57" s="155">
        <v>501</v>
      </c>
      <c r="G57" s="157">
        <v>32</v>
      </c>
      <c r="I57" s="226">
        <v>9</v>
      </c>
      <c r="J57" s="154" t="s">
        <v>1075</v>
      </c>
      <c r="K57" s="154" t="s">
        <v>101</v>
      </c>
      <c r="L57" s="155">
        <v>81</v>
      </c>
      <c r="M57" s="228">
        <v>5</v>
      </c>
      <c r="N57" s="155">
        <v>499</v>
      </c>
      <c r="O57" s="157">
        <v>32</v>
      </c>
    </row>
    <row r="58" spans="1:15" x14ac:dyDescent="0.3">
      <c r="A58" s="226">
        <v>3</v>
      </c>
      <c r="B58" s="154" t="s">
        <v>1076</v>
      </c>
      <c r="C58" s="154" t="s">
        <v>538</v>
      </c>
      <c r="D58" s="155">
        <v>88</v>
      </c>
      <c r="E58" s="228">
        <v>8</v>
      </c>
      <c r="F58" s="155">
        <v>499</v>
      </c>
      <c r="G58" s="157">
        <v>32</v>
      </c>
      <c r="I58" s="226">
        <v>3</v>
      </c>
      <c r="J58" s="154" t="s">
        <v>1077</v>
      </c>
      <c r="K58" s="154" t="s">
        <v>114</v>
      </c>
      <c r="L58" s="155">
        <v>83</v>
      </c>
      <c r="M58" s="228">
        <v>6</v>
      </c>
      <c r="N58" s="155">
        <v>495</v>
      </c>
      <c r="O58" s="157">
        <v>30</v>
      </c>
    </row>
    <row r="59" spans="1:15" x14ac:dyDescent="0.3">
      <c r="A59" s="226">
        <v>9</v>
      </c>
      <c r="B59" s="154" t="s">
        <v>1078</v>
      </c>
      <c r="C59" s="154" t="s">
        <v>77</v>
      </c>
      <c r="D59" s="155">
        <v>81</v>
      </c>
      <c r="E59" s="228">
        <v>4</v>
      </c>
      <c r="F59" s="155">
        <v>485</v>
      </c>
      <c r="G59" s="157">
        <v>26</v>
      </c>
      <c r="I59" s="153">
        <v>4</v>
      </c>
      <c r="J59" s="154" t="s">
        <v>152</v>
      </c>
      <c r="K59" s="154" t="s">
        <v>61</v>
      </c>
      <c r="L59" s="155">
        <v>87</v>
      </c>
      <c r="M59" s="228">
        <v>8</v>
      </c>
      <c r="N59" s="155">
        <v>493</v>
      </c>
      <c r="O59" s="157">
        <v>28</v>
      </c>
    </row>
    <row r="60" spans="1:15" x14ac:dyDescent="0.3">
      <c r="A60" s="226">
        <v>1</v>
      </c>
      <c r="B60" s="154" t="s">
        <v>1079</v>
      </c>
      <c r="C60" s="154" t="s">
        <v>61</v>
      </c>
      <c r="D60" s="230" t="s">
        <v>45</v>
      </c>
      <c r="E60" s="228">
        <v>0</v>
      </c>
      <c r="F60" s="155">
        <v>0</v>
      </c>
      <c r="G60" s="157">
        <v>0</v>
      </c>
      <c r="I60" s="153">
        <v>2</v>
      </c>
      <c r="J60" s="154" t="s">
        <v>1080</v>
      </c>
      <c r="K60" s="154" t="s">
        <v>114</v>
      </c>
      <c r="L60" s="155" t="s">
        <v>45</v>
      </c>
      <c r="M60" s="228">
        <v>0</v>
      </c>
      <c r="N60" s="155">
        <v>0</v>
      </c>
      <c r="O60" s="157">
        <v>0</v>
      </c>
    </row>
    <row r="61" spans="1:15" x14ac:dyDescent="0.3">
      <c r="A61" s="158">
        <v>6</v>
      </c>
      <c r="B61" s="159" t="s">
        <v>1081</v>
      </c>
      <c r="C61" s="159" t="s">
        <v>30</v>
      </c>
      <c r="D61" s="160" t="s">
        <v>45</v>
      </c>
      <c r="E61" s="234">
        <v>0</v>
      </c>
      <c r="F61" s="160">
        <v>0</v>
      </c>
      <c r="G61" s="162">
        <v>0</v>
      </c>
      <c r="I61" s="232">
        <v>7</v>
      </c>
      <c r="J61" s="159" t="s">
        <v>754</v>
      </c>
      <c r="K61" s="159" t="s">
        <v>542</v>
      </c>
      <c r="L61" s="160" t="s">
        <v>41</v>
      </c>
      <c r="M61" s="234">
        <v>0</v>
      </c>
      <c r="N61" s="160">
        <v>0</v>
      </c>
      <c r="O61" s="162">
        <v>0</v>
      </c>
    </row>
    <row r="63" spans="1:15" x14ac:dyDescent="0.3">
      <c r="B63" s="223" t="s">
        <v>1082</v>
      </c>
      <c r="C63" s="223"/>
      <c r="D63" s="223"/>
      <c r="E63" s="223"/>
      <c r="F63" s="237" t="s">
        <v>167</v>
      </c>
      <c r="G63" s="223"/>
    </row>
    <row r="64" spans="1:15" x14ac:dyDescent="0.3">
      <c r="B64" s="223" t="s">
        <v>168</v>
      </c>
      <c r="C64" s="223"/>
      <c r="D64" s="223"/>
      <c r="E64" s="223"/>
      <c r="F64" s="223"/>
      <c r="G64" s="223"/>
    </row>
  </sheetData>
  <hyperlinks>
    <hyperlink ref="B2" location="'Index'!A3" tooltip="Go to the Index sheet" display="á" xr:uid="{B928A234-D998-46B7-968F-E671B8CF27A5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36CB-7938-4DCE-B31F-F99049ECBC15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234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235</v>
      </c>
      <c r="E3" s="9" t="s">
        <v>236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46">
        <v>6</v>
      </c>
      <c r="B5" s="15" t="s">
        <v>15</v>
      </c>
      <c r="C5" s="15" t="s">
        <v>16</v>
      </c>
      <c r="D5" s="38">
        <v>189</v>
      </c>
      <c r="E5" s="16">
        <v>8</v>
      </c>
      <c r="F5" s="38">
        <v>1130</v>
      </c>
      <c r="G5" s="39">
        <v>45</v>
      </c>
      <c r="H5" s="37"/>
      <c r="I5" s="37"/>
    </row>
    <row r="6" spans="1:9" ht="15.75" customHeight="1" x14ac:dyDescent="0.3">
      <c r="A6" s="18">
        <v>5</v>
      </c>
      <c r="B6" s="19" t="s">
        <v>20</v>
      </c>
      <c r="C6" s="19" t="s">
        <v>21</v>
      </c>
      <c r="D6" s="40">
        <v>185</v>
      </c>
      <c r="E6" s="20">
        <v>6</v>
      </c>
      <c r="F6" s="40">
        <v>1100</v>
      </c>
      <c r="G6" s="41">
        <v>36</v>
      </c>
      <c r="H6" s="37"/>
      <c r="I6" s="37"/>
    </row>
    <row r="7" spans="1:9" ht="15.75" customHeight="1" x14ac:dyDescent="0.3">
      <c r="A7" s="18">
        <v>1</v>
      </c>
      <c r="B7" s="19" t="s">
        <v>29</v>
      </c>
      <c r="C7" s="19" t="s">
        <v>30</v>
      </c>
      <c r="D7" s="20">
        <v>179</v>
      </c>
      <c r="E7" s="20">
        <v>5</v>
      </c>
      <c r="F7" s="23">
        <v>1094</v>
      </c>
      <c r="G7" s="24">
        <v>36</v>
      </c>
      <c r="H7" s="37"/>
      <c r="I7" s="37"/>
    </row>
    <row r="8" spans="1:9" ht="15.75" customHeight="1" x14ac:dyDescent="0.3">
      <c r="A8" s="42">
        <v>2</v>
      </c>
      <c r="B8" s="19" t="s">
        <v>65</v>
      </c>
      <c r="C8" s="19" t="s">
        <v>23</v>
      </c>
      <c r="D8" s="40">
        <v>188</v>
      </c>
      <c r="E8" s="20">
        <v>7</v>
      </c>
      <c r="F8" s="40">
        <v>1087</v>
      </c>
      <c r="G8" s="41">
        <v>27</v>
      </c>
      <c r="H8" s="37"/>
      <c r="I8" s="37"/>
    </row>
    <row r="9" spans="1:9" ht="15.75" customHeight="1" x14ac:dyDescent="0.3">
      <c r="A9" s="18">
        <v>7</v>
      </c>
      <c r="B9" s="19" t="s">
        <v>56</v>
      </c>
      <c r="C9" s="19" t="s">
        <v>57</v>
      </c>
      <c r="D9" s="40">
        <v>177</v>
      </c>
      <c r="E9" s="20">
        <v>4</v>
      </c>
      <c r="F9" s="40">
        <v>1079</v>
      </c>
      <c r="G9" s="41">
        <v>27</v>
      </c>
      <c r="H9" s="37"/>
      <c r="I9" s="37"/>
    </row>
    <row r="10" spans="1:9" ht="15.75" customHeight="1" x14ac:dyDescent="0.3">
      <c r="A10" s="42">
        <v>4</v>
      </c>
      <c r="B10" s="19" t="s">
        <v>39</v>
      </c>
      <c r="C10" s="19" t="s">
        <v>40</v>
      </c>
      <c r="D10" s="40" t="s">
        <v>41</v>
      </c>
      <c r="E10" s="20">
        <v>0</v>
      </c>
      <c r="F10" s="40">
        <v>734</v>
      </c>
      <c r="G10" s="41">
        <v>24</v>
      </c>
      <c r="H10" s="37"/>
      <c r="I10" s="37"/>
    </row>
    <row r="11" spans="1:9" ht="15.75" customHeight="1" x14ac:dyDescent="0.3">
      <c r="A11" s="18">
        <v>3</v>
      </c>
      <c r="B11" s="19" t="s">
        <v>66</v>
      </c>
      <c r="C11" s="19" t="s">
        <v>21</v>
      </c>
      <c r="D11" s="40">
        <v>176</v>
      </c>
      <c r="E11" s="20">
        <v>3</v>
      </c>
      <c r="F11" s="40">
        <v>1052</v>
      </c>
      <c r="G11" s="41">
        <v>13</v>
      </c>
      <c r="H11" s="37"/>
      <c r="I11" s="37"/>
    </row>
    <row r="12" spans="1:9" ht="15.75" customHeight="1" x14ac:dyDescent="0.3">
      <c r="A12" s="43">
        <v>8</v>
      </c>
      <c r="B12" s="26" t="s">
        <v>70</v>
      </c>
      <c r="C12" s="26" t="s">
        <v>69</v>
      </c>
      <c r="D12" s="44">
        <v>175</v>
      </c>
      <c r="E12" s="27">
        <v>2</v>
      </c>
      <c r="F12" s="44">
        <v>1056</v>
      </c>
      <c r="G12" s="45">
        <v>11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237</v>
      </c>
      <c r="E14" s="9" t="s">
        <v>238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8">
        <v>173</v>
      </c>
      <c r="E16" s="16">
        <v>6</v>
      </c>
      <c r="F16" s="38">
        <v>1070</v>
      </c>
      <c r="G16" s="39">
        <v>45</v>
      </c>
      <c r="H16" s="37"/>
      <c r="I16" s="37"/>
    </row>
    <row r="17" spans="1:9" ht="15.75" customHeight="1" x14ac:dyDescent="0.3">
      <c r="A17" s="18">
        <v>7</v>
      </c>
      <c r="B17" s="19" t="s">
        <v>68</v>
      </c>
      <c r="C17" s="19" t="s">
        <v>69</v>
      </c>
      <c r="D17" s="40">
        <v>173</v>
      </c>
      <c r="E17" s="20">
        <v>6</v>
      </c>
      <c r="F17" s="40">
        <v>1043</v>
      </c>
      <c r="G17" s="41">
        <v>41</v>
      </c>
      <c r="H17" s="37"/>
      <c r="I17" s="37"/>
    </row>
    <row r="18" spans="1:9" ht="15.75" customHeight="1" x14ac:dyDescent="0.3">
      <c r="A18" s="42">
        <v>6</v>
      </c>
      <c r="B18" s="19" t="s">
        <v>121</v>
      </c>
      <c r="C18" s="19" t="s">
        <v>37</v>
      </c>
      <c r="D18" s="40">
        <v>177</v>
      </c>
      <c r="E18" s="20">
        <v>7</v>
      </c>
      <c r="F18" s="40">
        <v>1035</v>
      </c>
      <c r="G18" s="41">
        <v>36</v>
      </c>
      <c r="H18" s="37"/>
      <c r="I18" s="37"/>
    </row>
    <row r="19" spans="1:9" ht="15.75" customHeight="1" x14ac:dyDescent="0.3">
      <c r="A19" s="18">
        <v>5</v>
      </c>
      <c r="B19" s="19" t="s">
        <v>107</v>
      </c>
      <c r="C19" s="19" t="s">
        <v>108</v>
      </c>
      <c r="D19" s="40">
        <v>179</v>
      </c>
      <c r="E19" s="20">
        <v>8</v>
      </c>
      <c r="F19" s="40">
        <v>1012</v>
      </c>
      <c r="G19" s="41">
        <v>29</v>
      </c>
      <c r="H19" s="37"/>
      <c r="I19" s="37"/>
    </row>
    <row r="20" spans="1:9" ht="15.75" customHeight="1" x14ac:dyDescent="0.3">
      <c r="A20" s="42">
        <v>2</v>
      </c>
      <c r="B20" s="19" t="s">
        <v>95</v>
      </c>
      <c r="C20" s="19" t="s">
        <v>82</v>
      </c>
      <c r="D20" s="40">
        <v>164</v>
      </c>
      <c r="E20" s="20">
        <v>4</v>
      </c>
      <c r="F20" s="40">
        <v>1009</v>
      </c>
      <c r="G20" s="41">
        <v>26</v>
      </c>
      <c r="H20" s="37"/>
      <c r="I20" s="37"/>
    </row>
    <row r="21" spans="1:9" ht="15.75" customHeight="1" x14ac:dyDescent="0.3">
      <c r="A21" s="42">
        <v>4</v>
      </c>
      <c r="B21" s="19" t="s">
        <v>97</v>
      </c>
      <c r="C21" s="19" t="s">
        <v>98</v>
      </c>
      <c r="D21" s="40">
        <v>164</v>
      </c>
      <c r="E21" s="20">
        <v>4</v>
      </c>
      <c r="F21" s="40">
        <v>998</v>
      </c>
      <c r="G21" s="41">
        <v>25</v>
      </c>
      <c r="H21" s="37"/>
      <c r="I21" s="37"/>
    </row>
    <row r="22" spans="1:9" ht="15.75" customHeight="1" x14ac:dyDescent="0.3">
      <c r="A22" s="42">
        <v>8</v>
      </c>
      <c r="B22" s="19" t="s">
        <v>109</v>
      </c>
      <c r="C22" s="19" t="s">
        <v>32</v>
      </c>
      <c r="D22" s="40">
        <v>160</v>
      </c>
      <c r="E22" s="20">
        <v>2</v>
      </c>
      <c r="F22" s="40">
        <v>963</v>
      </c>
      <c r="G22" s="41">
        <v>12</v>
      </c>
      <c r="H22" s="37"/>
      <c r="I22" s="37"/>
    </row>
    <row r="23" spans="1:9" ht="15.75" customHeight="1" x14ac:dyDescent="0.3">
      <c r="A23" s="25">
        <v>1</v>
      </c>
      <c r="B23" s="49" t="s">
        <v>111</v>
      </c>
      <c r="C23" s="26" t="s">
        <v>108</v>
      </c>
      <c r="D23" s="27">
        <v>149</v>
      </c>
      <c r="E23" s="27">
        <v>1</v>
      </c>
      <c r="F23" s="30">
        <v>956</v>
      </c>
      <c r="G23" s="31">
        <v>11</v>
      </c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48</v>
      </c>
      <c r="C25" s="6" t="s">
        <v>239</v>
      </c>
      <c r="E25" s="9" t="s">
        <v>171</v>
      </c>
      <c r="F25" s="8"/>
      <c r="G25" s="8"/>
      <c r="H25" s="37"/>
      <c r="I25" s="37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7"/>
      <c r="I26" s="37"/>
    </row>
    <row r="27" spans="1:9" ht="15.75" customHeight="1" x14ac:dyDescent="0.3">
      <c r="A27" s="46">
        <v>4</v>
      </c>
      <c r="B27" s="15" t="s">
        <v>128</v>
      </c>
      <c r="C27" s="15" t="s">
        <v>32</v>
      </c>
      <c r="D27" s="38">
        <v>163</v>
      </c>
      <c r="E27" s="16">
        <v>5</v>
      </c>
      <c r="F27" s="38">
        <v>1002</v>
      </c>
      <c r="G27" s="39">
        <v>37</v>
      </c>
      <c r="H27" s="37"/>
      <c r="I27" s="37"/>
    </row>
    <row r="28" spans="1:9" ht="15.75" customHeight="1" x14ac:dyDescent="0.3">
      <c r="A28" s="42">
        <v>6</v>
      </c>
      <c r="B28" s="19" t="s">
        <v>127</v>
      </c>
      <c r="C28" s="19" t="s">
        <v>23</v>
      </c>
      <c r="D28" s="40">
        <v>168</v>
      </c>
      <c r="E28" s="20">
        <v>7</v>
      </c>
      <c r="F28" s="40">
        <v>1002</v>
      </c>
      <c r="G28" s="41">
        <v>34</v>
      </c>
      <c r="H28" s="37"/>
      <c r="I28" s="37"/>
    </row>
    <row r="29" spans="1:9" ht="15.75" customHeight="1" x14ac:dyDescent="0.3">
      <c r="A29" s="18">
        <v>1</v>
      </c>
      <c r="B29" s="19" t="s">
        <v>129</v>
      </c>
      <c r="C29" s="19" t="s">
        <v>30</v>
      </c>
      <c r="D29" s="20">
        <v>167</v>
      </c>
      <c r="E29" s="20">
        <v>6</v>
      </c>
      <c r="F29" s="23">
        <v>993</v>
      </c>
      <c r="G29" s="24">
        <v>33</v>
      </c>
      <c r="H29" s="37"/>
      <c r="I29" s="37"/>
    </row>
    <row r="30" spans="1:9" ht="15.75" customHeight="1" x14ac:dyDescent="0.3">
      <c r="A30" s="42">
        <v>8</v>
      </c>
      <c r="B30" s="19" t="s">
        <v>132</v>
      </c>
      <c r="C30" s="19" t="s">
        <v>32</v>
      </c>
      <c r="D30" s="40">
        <v>169</v>
      </c>
      <c r="E30" s="20">
        <v>8</v>
      </c>
      <c r="F30" s="40">
        <v>985</v>
      </c>
      <c r="G30" s="41">
        <v>30</v>
      </c>
      <c r="H30" s="37"/>
      <c r="I30" s="37"/>
    </row>
    <row r="31" spans="1:9" ht="15.75" customHeight="1" x14ac:dyDescent="0.3">
      <c r="A31" s="18">
        <v>3</v>
      </c>
      <c r="B31" s="19" t="s">
        <v>131</v>
      </c>
      <c r="C31" s="19" t="s">
        <v>79</v>
      </c>
      <c r="D31" s="40">
        <v>159</v>
      </c>
      <c r="E31" s="20">
        <v>3</v>
      </c>
      <c r="F31" s="40">
        <v>982</v>
      </c>
      <c r="G31" s="41">
        <v>26</v>
      </c>
      <c r="H31" s="37"/>
      <c r="I31" s="37"/>
    </row>
    <row r="32" spans="1:9" ht="15.75" customHeight="1" x14ac:dyDescent="0.3">
      <c r="A32" s="18">
        <v>5</v>
      </c>
      <c r="B32" s="19" t="s">
        <v>153</v>
      </c>
      <c r="C32" s="19" t="s">
        <v>30</v>
      </c>
      <c r="D32" s="40">
        <v>155</v>
      </c>
      <c r="E32" s="20">
        <v>2</v>
      </c>
      <c r="F32" s="40">
        <v>970</v>
      </c>
      <c r="G32" s="41">
        <v>24</v>
      </c>
      <c r="H32" s="37"/>
      <c r="I32" s="37"/>
    </row>
    <row r="33" spans="1:9" ht="15.75" customHeight="1" x14ac:dyDescent="0.3">
      <c r="A33" s="42">
        <v>2</v>
      </c>
      <c r="B33" s="19" t="s">
        <v>135</v>
      </c>
      <c r="C33" s="19" t="s">
        <v>94</v>
      </c>
      <c r="D33" s="40">
        <v>152</v>
      </c>
      <c r="E33" s="20">
        <v>1</v>
      </c>
      <c r="F33" s="40">
        <v>959</v>
      </c>
      <c r="G33" s="41">
        <v>24</v>
      </c>
      <c r="H33" s="37"/>
      <c r="I33" s="37"/>
    </row>
    <row r="34" spans="1:9" ht="15.75" customHeight="1" x14ac:dyDescent="0.3">
      <c r="A34" s="25">
        <v>7</v>
      </c>
      <c r="B34" s="26" t="s">
        <v>140</v>
      </c>
      <c r="C34" s="26" t="s">
        <v>141</v>
      </c>
      <c r="D34" s="44">
        <v>162</v>
      </c>
      <c r="E34" s="27">
        <v>4</v>
      </c>
      <c r="F34" s="44">
        <v>800</v>
      </c>
      <c r="G34" s="45">
        <v>13</v>
      </c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7"/>
      <c r="B36" s="8" t="s">
        <v>51</v>
      </c>
      <c r="C36" s="6" t="s">
        <v>240</v>
      </c>
      <c r="E36" s="9" t="s">
        <v>241</v>
      </c>
      <c r="F36" s="8"/>
      <c r="G36" s="8"/>
      <c r="H36" s="37"/>
      <c r="I36" s="37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7"/>
      <c r="I37" s="37"/>
    </row>
    <row r="38" spans="1:9" ht="15.75" customHeight="1" x14ac:dyDescent="0.3">
      <c r="A38" s="14">
        <v>5</v>
      </c>
      <c r="B38" s="15" t="s">
        <v>179</v>
      </c>
      <c r="C38" s="15" t="s">
        <v>16</v>
      </c>
      <c r="D38" s="38">
        <v>166</v>
      </c>
      <c r="E38" s="16">
        <v>7</v>
      </c>
      <c r="F38" s="38">
        <v>982</v>
      </c>
      <c r="G38" s="39">
        <v>35</v>
      </c>
      <c r="H38" s="37"/>
      <c r="I38" s="37"/>
    </row>
    <row r="39" spans="1:9" ht="15.75" customHeight="1" x14ac:dyDescent="0.3">
      <c r="A39" s="18">
        <v>7</v>
      </c>
      <c r="B39" s="19" t="s">
        <v>151</v>
      </c>
      <c r="C39" s="19" t="s">
        <v>23</v>
      </c>
      <c r="D39" s="40">
        <v>165</v>
      </c>
      <c r="E39" s="20">
        <v>6</v>
      </c>
      <c r="F39" s="40">
        <v>985</v>
      </c>
      <c r="G39" s="41">
        <v>31</v>
      </c>
      <c r="H39" s="37"/>
      <c r="I39" s="37"/>
    </row>
    <row r="40" spans="1:9" ht="15.75" customHeight="1" x14ac:dyDescent="0.3">
      <c r="A40" s="18">
        <v>3</v>
      </c>
      <c r="B40" s="19" t="s">
        <v>152</v>
      </c>
      <c r="C40" s="19" t="s">
        <v>61</v>
      </c>
      <c r="D40" s="40">
        <v>160</v>
      </c>
      <c r="E40" s="20">
        <v>5</v>
      </c>
      <c r="F40" s="40">
        <v>957</v>
      </c>
      <c r="G40" s="41">
        <v>27</v>
      </c>
      <c r="H40" s="37"/>
      <c r="I40" s="37"/>
    </row>
    <row r="41" spans="1:9" ht="15.75" customHeight="1" x14ac:dyDescent="0.3">
      <c r="A41" s="18">
        <v>1</v>
      </c>
      <c r="B41" s="19" t="s">
        <v>155</v>
      </c>
      <c r="C41" s="19" t="s">
        <v>59</v>
      </c>
      <c r="D41" s="20">
        <v>158</v>
      </c>
      <c r="E41" s="20">
        <v>4</v>
      </c>
      <c r="F41" s="23">
        <v>953</v>
      </c>
      <c r="G41" s="24">
        <v>24</v>
      </c>
      <c r="H41" s="37"/>
      <c r="I41" s="37"/>
    </row>
    <row r="42" spans="1:9" ht="15.75" customHeight="1" x14ac:dyDescent="0.3">
      <c r="A42" s="42">
        <v>4</v>
      </c>
      <c r="B42" s="19" t="s">
        <v>193</v>
      </c>
      <c r="C42" s="19" t="s">
        <v>98</v>
      </c>
      <c r="D42" s="40">
        <v>150</v>
      </c>
      <c r="E42" s="20">
        <v>3</v>
      </c>
      <c r="F42" s="40">
        <v>912</v>
      </c>
      <c r="G42" s="41">
        <v>21</v>
      </c>
      <c r="H42" s="37"/>
      <c r="I42" s="37"/>
    </row>
    <row r="43" spans="1:9" ht="15.75" customHeight="1" x14ac:dyDescent="0.3">
      <c r="A43" s="42">
        <v>6</v>
      </c>
      <c r="B43" s="19" t="s">
        <v>163</v>
      </c>
      <c r="C43" s="19" t="s">
        <v>90</v>
      </c>
      <c r="D43" s="40" t="s">
        <v>41</v>
      </c>
      <c r="E43" s="20">
        <v>0</v>
      </c>
      <c r="F43" s="40">
        <v>652</v>
      </c>
      <c r="G43" s="41">
        <v>21</v>
      </c>
      <c r="H43" s="37"/>
      <c r="I43" s="37"/>
    </row>
    <row r="44" spans="1:9" ht="15.75" customHeight="1" x14ac:dyDescent="0.3">
      <c r="A44" s="43">
        <v>2</v>
      </c>
      <c r="B44" s="26" t="s">
        <v>194</v>
      </c>
      <c r="C44" s="26" t="s">
        <v>37</v>
      </c>
      <c r="D44" s="44" t="s">
        <v>41</v>
      </c>
      <c r="E44" s="27">
        <v>0</v>
      </c>
      <c r="F44" s="44">
        <v>0</v>
      </c>
      <c r="G44" s="45">
        <v>0</v>
      </c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7"/>
      <c r="B46" s="8" t="s">
        <v>83</v>
      </c>
      <c r="C46" s="6" t="s">
        <v>242</v>
      </c>
      <c r="E46" s="9" t="s">
        <v>243</v>
      </c>
      <c r="F46" s="8"/>
      <c r="G46" s="8"/>
      <c r="H46" s="37"/>
      <c r="I46" s="37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7"/>
      <c r="I47" s="37"/>
    </row>
    <row r="48" spans="1:9" ht="15.75" customHeight="1" x14ac:dyDescent="0.3">
      <c r="A48" s="14">
        <v>1</v>
      </c>
      <c r="B48" s="15" t="s">
        <v>203</v>
      </c>
      <c r="C48" s="15" t="s">
        <v>30</v>
      </c>
      <c r="D48" s="16">
        <v>152</v>
      </c>
      <c r="E48" s="16">
        <v>5</v>
      </c>
      <c r="F48" s="33">
        <v>960</v>
      </c>
      <c r="G48" s="34">
        <v>33</v>
      </c>
      <c r="H48" s="37"/>
      <c r="I48" s="37"/>
    </row>
    <row r="49" spans="1:9" ht="15.75" customHeight="1" x14ac:dyDescent="0.3">
      <c r="A49" s="42">
        <v>2</v>
      </c>
      <c r="B49" s="19" t="s">
        <v>206</v>
      </c>
      <c r="C49" s="19" t="s">
        <v>30</v>
      </c>
      <c r="D49" s="40">
        <v>141</v>
      </c>
      <c r="E49" s="20">
        <v>3</v>
      </c>
      <c r="F49" s="40">
        <v>946</v>
      </c>
      <c r="G49" s="41">
        <v>32</v>
      </c>
      <c r="H49" s="37"/>
      <c r="I49" s="37"/>
    </row>
    <row r="50" spans="1:9" ht="15.75" customHeight="1" x14ac:dyDescent="0.3">
      <c r="A50" s="18">
        <v>3</v>
      </c>
      <c r="B50" s="19" t="s">
        <v>208</v>
      </c>
      <c r="C50" s="19" t="s">
        <v>98</v>
      </c>
      <c r="D50" s="40">
        <v>168</v>
      </c>
      <c r="E50" s="20">
        <v>7</v>
      </c>
      <c r="F50" s="40">
        <v>946</v>
      </c>
      <c r="G50" s="41">
        <v>30</v>
      </c>
      <c r="H50" s="37"/>
      <c r="I50" s="37"/>
    </row>
    <row r="51" spans="1:9" ht="15.75" customHeight="1" x14ac:dyDescent="0.3">
      <c r="A51" s="42">
        <v>4</v>
      </c>
      <c r="B51" s="19" t="s">
        <v>210</v>
      </c>
      <c r="C51" s="19" t="s">
        <v>37</v>
      </c>
      <c r="D51" s="40">
        <v>155</v>
      </c>
      <c r="E51" s="20">
        <v>6</v>
      </c>
      <c r="F51" s="40">
        <v>933</v>
      </c>
      <c r="G51" s="41">
        <v>29</v>
      </c>
      <c r="H51" s="37"/>
      <c r="I51" s="37"/>
    </row>
    <row r="52" spans="1:9" ht="15.75" customHeight="1" x14ac:dyDescent="0.3">
      <c r="A52" s="42">
        <v>6</v>
      </c>
      <c r="B52" s="19" t="s">
        <v>212</v>
      </c>
      <c r="C52" s="19" t="s">
        <v>98</v>
      </c>
      <c r="D52" s="40">
        <v>149</v>
      </c>
      <c r="E52" s="20">
        <v>4</v>
      </c>
      <c r="F52" s="40">
        <v>930</v>
      </c>
      <c r="G52" s="41">
        <v>26</v>
      </c>
      <c r="H52" s="37"/>
      <c r="I52" s="37"/>
    </row>
    <row r="53" spans="1:9" x14ac:dyDescent="0.3">
      <c r="A53" s="18">
        <v>7</v>
      </c>
      <c r="B53" s="19" t="s">
        <v>213</v>
      </c>
      <c r="C53" s="19" t="s">
        <v>59</v>
      </c>
      <c r="D53" s="40">
        <v>137</v>
      </c>
      <c r="E53" s="20">
        <v>1</v>
      </c>
      <c r="F53" s="40">
        <v>844</v>
      </c>
      <c r="G53" s="41">
        <v>12</v>
      </c>
      <c r="H53" s="37"/>
      <c r="I53" s="37"/>
    </row>
    <row r="54" spans="1:9" x14ac:dyDescent="0.3">
      <c r="A54" s="25">
        <v>5</v>
      </c>
      <c r="B54" s="26" t="s">
        <v>215</v>
      </c>
      <c r="C54" s="26" t="s">
        <v>23</v>
      </c>
      <c r="D54" s="44">
        <v>139</v>
      </c>
      <c r="E54" s="27">
        <v>2</v>
      </c>
      <c r="F54" s="44">
        <v>809</v>
      </c>
      <c r="G54" s="45">
        <v>9</v>
      </c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6" t="s">
        <v>233</v>
      </c>
      <c r="F56" s="36" t="s">
        <v>167</v>
      </c>
      <c r="H56" s="37"/>
      <c r="I56" s="37"/>
    </row>
    <row r="57" spans="1:9" x14ac:dyDescent="0.3">
      <c r="A57" s="37"/>
      <c r="B57" s="6" t="s">
        <v>168</v>
      </c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60C6622C-1C10-4E61-ABA5-D59115100D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BED9-DD59-435E-AB18-593078FDAD74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69" customWidth="1"/>
    <col min="2" max="3" width="20.7109375" style="69" customWidth="1"/>
    <col min="4" max="7" width="5" style="69" customWidth="1"/>
    <col min="8" max="8" width="1.7109375" style="69" customWidth="1"/>
    <col min="9" max="9" width="2.7109375" style="69" customWidth="1"/>
    <col min="10" max="11" width="20.7109375" style="69" customWidth="1"/>
    <col min="12" max="15" width="5" style="69" customWidth="1"/>
    <col min="16" max="16" width="5.140625" customWidth="1"/>
  </cols>
  <sheetData>
    <row r="1" spans="1:15" ht="18" x14ac:dyDescent="0.35">
      <c r="A1" s="238"/>
      <c r="B1" s="239" t="s">
        <v>1016</v>
      </c>
      <c r="C1" s="240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41"/>
      <c r="B2" s="242" t="s">
        <v>2</v>
      </c>
      <c r="C2" s="243"/>
      <c r="D2" s="244"/>
      <c r="E2" s="244"/>
      <c r="F2" s="243"/>
      <c r="G2" s="244"/>
      <c r="H2" s="245"/>
      <c r="I2" s="246"/>
      <c r="J2" s="244"/>
      <c r="K2" s="244"/>
      <c r="L2" s="244"/>
      <c r="M2" s="243"/>
      <c r="N2" s="244"/>
    </row>
    <row r="3" spans="1:15" x14ac:dyDescent="0.3">
      <c r="A3" s="247"/>
      <c r="B3" s="248" t="s">
        <v>169</v>
      </c>
      <c r="C3" s="243" t="s">
        <v>1083</v>
      </c>
      <c r="D3" s="244"/>
      <c r="E3" s="249" t="s">
        <v>1084</v>
      </c>
      <c r="F3" s="250"/>
      <c r="G3" s="250"/>
      <c r="H3" s="37"/>
      <c r="I3" s="247"/>
      <c r="J3" s="248" t="s">
        <v>172</v>
      </c>
      <c r="K3" s="243" t="s">
        <v>1085</v>
      </c>
      <c r="L3" s="244"/>
      <c r="M3" s="249" t="s">
        <v>1086</v>
      </c>
      <c r="N3" s="250"/>
      <c r="O3" s="250"/>
    </row>
    <row r="4" spans="1:15" x14ac:dyDescent="0.3">
      <c r="A4" s="251"/>
      <c r="B4" s="252" t="s">
        <v>9</v>
      </c>
      <c r="C4" s="252" t="s">
        <v>10</v>
      </c>
      <c r="D4" s="253" t="s">
        <v>11</v>
      </c>
      <c r="E4" s="253" t="s">
        <v>12</v>
      </c>
      <c r="F4" s="253" t="s">
        <v>13</v>
      </c>
      <c r="G4" s="254" t="s">
        <v>14</v>
      </c>
      <c r="H4" s="37"/>
      <c r="I4" s="255"/>
      <c r="J4" s="252" t="s">
        <v>9</v>
      </c>
      <c r="K4" s="252" t="s">
        <v>10</v>
      </c>
      <c r="L4" s="253" t="s">
        <v>11</v>
      </c>
      <c r="M4" s="253" t="s">
        <v>12</v>
      </c>
      <c r="N4" s="253" t="s">
        <v>13</v>
      </c>
      <c r="O4" s="254" t="s">
        <v>14</v>
      </c>
    </row>
    <row r="5" spans="1:15" x14ac:dyDescent="0.3">
      <c r="A5" s="256">
        <v>1</v>
      </c>
      <c r="B5" s="257" t="s">
        <v>1087</v>
      </c>
      <c r="C5" s="257" t="s">
        <v>538</v>
      </c>
      <c r="D5" s="258">
        <v>92</v>
      </c>
      <c r="E5" s="258">
        <v>9</v>
      </c>
      <c r="F5" s="259">
        <v>538</v>
      </c>
      <c r="G5" s="260">
        <v>47</v>
      </c>
      <c r="H5" s="37"/>
      <c r="I5" s="256">
        <v>7</v>
      </c>
      <c r="J5" s="257" t="s">
        <v>883</v>
      </c>
      <c r="K5" s="257" t="s">
        <v>323</v>
      </c>
      <c r="L5" s="261">
        <v>86</v>
      </c>
      <c r="M5" s="258">
        <v>8</v>
      </c>
      <c r="N5" s="261">
        <v>521</v>
      </c>
      <c r="O5" s="262">
        <v>45</v>
      </c>
    </row>
    <row r="6" spans="1:15" x14ac:dyDescent="0.3">
      <c r="A6" s="42">
        <v>4</v>
      </c>
      <c r="B6" s="19" t="s">
        <v>1088</v>
      </c>
      <c r="C6" s="19" t="s">
        <v>72</v>
      </c>
      <c r="D6" s="40">
        <v>85</v>
      </c>
      <c r="E6" s="263">
        <v>6</v>
      </c>
      <c r="F6" s="40">
        <v>517</v>
      </c>
      <c r="G6" s="41">
        <v>42</v>
      </c>
      <c r="H6" s="37"/>
      <c r="I6" s="264">
        <v>1</v>
      </c>
      <c r="J6" s="19" t="s">
        <v>1089</v>
      </c>
      <c r="K6" s="19" t="s">
        <v>184</v>
      </c>
      <c r="L6" s="265">
        <v>79</v>
      </c>
      <c r="M6" s="263">
        <v>6</v>
      </c>
      <c r="N6" s="23">
        <v>498</v>
      </c>
      <c r="O6" s="24">
        <v>41</v>
      </c>
    </row>
    <row r="7" spans="1:15" ht="15.75" customHeight="1" x14ac:dyDescent="0.3">
      <c r="A7" s="264">
        <v>3</v>
      </c>
      <c r="B7" s="19" t="s">
        <v>1090</v>
      </c>
      <c r="C7" s="19" t="s">
        <v>114</v>
      </c>
      <c r="D7" s="40">
        <v>90</v>
      </c>
      <c r="E7" s="263">
        <v>8</v>
      </c>
      <c r="F7" s="40">
        <v>525</v>
      </c>
      <c r="G7" s="41">
        <v>40</v>
      </c>
      <c r="H7" s="37"/>
      <c r="I7" s="42">
        <v>4</v>
      </c>
      <c r="J7" s="19" t="s">
        <v>1091</v>
      </c>
      <c r="K7" s="19" t="s">
        <v>30</v>
      </c>
      <c r="L7" s="40">
        <v>81</v>
      </c>
      <c r="M7" s="263">
        <v>7</v>
      </c>
      <c r="N7" s="40">
        <v>493</v>
      </c>
      <c r="O7" s="41">
        <v>38</v>
      </c>
    </row>
    <row r="8" spans="1:15" ht="15.75" customHeight="1" x14ac:dyDescent="0.3">
      <c r="A8" s="264">
        <v>5</v>
      </c>
      <c r="B8" s="19" t="s">
        <v>1092</v>
      </c>
      <c r="C8" s="19" t="s">
        <v>92</v>
      </c>
      <c r="D8" s="40">
        <v>80</v>
      </c>
      <c r="E8" s="263">
        <v>4</v>
      </c>
      <c r="F8" s="40">
        <v>510</v>
      </c>
      <c r="G8" s="41">
        <v>35</v>
      </c>
      <c r="H8" s="37"/>
      <c r="I8" s="42">
        <v>2</v>
      </c>
      <c r="J8" s="19" t="s">
        <v>1093</v>
      </c>
      <c r="K8" s="19" t="s">
        <v>61</v>
      </c>
      <c r="L8" s="40">
        <v>77</v>
      </c>
      <c r="M8" s="263">
        <v>5</v>
      </c>
      <c r="N8" s="40">
        <v>488</v>
      </c>
      <c r="O8" s="41">
        <v>35</v>
      </c>
    </row>
    <row r="9" spans="1:15" x14ac:dyDescent="0.3">
      <c r="A9" s="42">
        <v>8</v>
      </c>
      <c r="B9" s="19" t="s">
        <v>1094</v>
      </c>
      <c r="C9" s="19" t="s">
        <v>72</v>
      </c>
      <c r="D9" s="40">
        <v>80</v>
      </c>
      <c r="E9" s="263">
        <v>4</v>
      </c>
      <c r="F9" s="40">
        <v>508</v>
      </c>
      <c r="G9" s="41">
        <v>31</v>
      </c>
      <c r="H9" s="37"/>
      <c r="I9" s="264">
        <v>3</v>
      </c>
      <c r="J9" s="19" t="s">
        <v>766</v>
      </c>
      <c r="K9" s="19" t="s">
        <v>323</v>
      </c>
      <c r="L9" s="40">
        <v>70</v>
      </c>
      <c r="M9" s="263">
        <v>3</v>
      </c>
      <c r="N9" s="40">
        <v>477</v>
      </c>
      <c r="O9" s="41">
        <v>30</v>
      </c>
    </row>
    <row r="10" spans="1:15" x14ac:dyDescent="0.3">
      <c r="A10" s="264">
        <v>7</v>
      </c>
      <c r="B10" s="19" t="s">
        <v>1095</v>
      </c>
      <c r="C10" s="19" t="s">
        <v>160</v>
      </c>
      <c r="D10" s="40">
        <v>80</v>
      </c>
      <c r="E10" s="263">
        <v>4</v>
      </c>
      <c r="F10" s="40">
        <v>499</v>
      </c>
      <c r="G10" s="41">
        <v>28</v>
      </c>
      <c r="H10" s="37"/>
      <c r="I10" s="42">
        <v>6</v>
      </c>
      <c r="J10" s="19" t="s">
        <v>1096</v>
      </c>
      <c r="K10" s="19" t="s">
        <v>184</v>
      </c>
      <c r="L10" s="40">
        <v>74</v>
      </c>
      <c r="M10" s="263">
        <v>4</v>
      </c>
      <c r="N10" s="40">
        <v>478</v>
      </c>
      <c r="O10" s="41">
        <v>29</v>
      </c>
    </row>
    <row r="11" spans="1:15" x14ac:dyDescent="0.3">
      <c r="A11" s="42">
        <v>2</v>
      </c>
      <c r="B11" s="19" t="s">
        <v>1097</v>
      </c>
      <c r="C11" s="19" t="s">
        <v>92</v>
      </c>
      <c r="D11" s="40">
        <v>86</v>
      </c>
      <c r="E11" s="263">
        <v>7</v>
      </c>
      <c r="F11" s="40">
        <v>345</v>
      </c>
      <c r="G11" s="41">
        <v>23</v>
      </c>
      <c r="H11" s="37"/>
      <c r="I11" s="42">
        <v>8</v>
      </c>
      <c r="J11" s="19" t="s">
        <v>1098</v>
      </c>
      <c r="K11" s="19" t="s">
        <v>92</v>
      </c>
      <c r="L11" s="40">
        <v>93</v>
      </c>
      <c r="M11" s="263">
        <v>9</v>
      </c>
      <c r="N11" s="40">
        <v>345</v>
      </c>
      <c r="O11" s="41">
        <v>28</v>
      </c>
    </row>
    <row r="12" spans="1:15" x14ac:dyDescent="0.3">
      <c r="A12" s="264">
        <v>9</v>
      </c>
      <c r="B12" s="19" t="s">
        <v>806</v>
      </c>
      <c r="C12" s="19" t="s">
        <v>114</v>
      </c>
      <c r="D12" s="40">
        <v>83</v>
      </c>
      <c r="E12" s="263">
        <v>5</v>
      </c>
      <c r="F12" s="40">
        <v>338</v>
      </c>
      <c r="G12" s="41">
        <v>21</v>
      </c>
      <c r="H12" s="37"/>
      <c r="I12" s="264">
        <v>9</v>
      </c>
      <c r="J12" s="19" t="s">
        <v>784</v>
      </c>
      <c r="K12" s="19" t="s">
        <v>323</v>
      </c>
      <c r="L12" s="40" t="s">
        <v>45</v>
      </c>
      <c r="M12" s="263">
        <v>0</v>
      </c>
      <c r="N12" s="40">
        <v>366</v>
      </c>
      <c r="O12" s="41">
        <v>16</v>
      </c>
    </row>
    <row r="13" spans="1:15" x14ac:dyDescent="0.3">
      <c r="A13" s="43">
        <v>6</v>
      </c>
      <c r="B13" s="26" t="s">
        <v>1099</v>
      </c>
      <c r="C13" s="26" t="s">
        <v>61</v>
      </c>
      <c r="D13" s="44" t="s">
        <v>45</v>
      </c>
      <c r="E13" s="266">
        <v>0</v>
      </c>
      <c r="F13" s="44">
        <v>0</v>
      </c>
      <c r="G13" s="45">
        <v>0</v>
      </c>
      <c r="H13" s="37"/>
      <c r="I13" s="267">
        <v>5</v>
      </c>
      <c r="J13" s="26" t="s">
        <v>461</v>
      </c>
      <c r="K13" s="26" t="s">
        <v>92</v>
      </c>
      <c r="L13" s="44" t="s">
        <v>45</v>
      </c>
      <c r="M13" s="266">
        <v>0</v>
      </c>
      <c r="N13" s="44">
        <v>0</v>
      </c>
      <c r="O13" s="45">
        <v>0</v>
      </c>
    </row>
    <row r="14" spans="1:15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3">
      <c r="A15" s="247"/>
      <c r="B15" s="248" t="s">
        <v>195</v>
      </c>
      <c r="C15" s="243" t="s">
        <v>1100</v>
      </c>
      <c r="D15" s="244"/>
      <c r="E15" s="249" t="s">
        <v>1101</v>
      </c>
      <c r="F15" s="250"/>
      <c r="G15" s="250"/>
      <c r="H15" s="37"/>
      <c r="I15" s="247"/>
      <c r="J15" s="248" t="s">
        <v>198</v>
      </c>
      <c r="K15" s="243" t="s">
        <v>1102</v>
      </c>
      <c r="L15" s="244"/>
      <c r="M15" s="249" t="s">
        <v>1103</v>
      </c>
      <c r="N15" s="250"/>
      <c r="O15" s="250"/>
    </row>
    <row r="16" spans="1:15" x14ac:dyDescent="0.3">
      <c r="A16" s="255"/>
      <c r="B16" s="252" t="s">
        <v>9</v>
      </c>
      <c r="C16" s="252" t="s">
        <v>10</v>
      </c>
      <c r="D16" s="253" t="s">
        <v>11</v>
      </c>
      <c r="E16" s="253" t="s">
        <v>12</v>
      </c>
      <c r="F16" s="253" t="s">
        <v>13</v>
      </c>
      <c r="G16" s="254" t="s">
        <v>14</v>
      </c>
      <c r="H16" s="37"/>
      <c r="I16" s="255"/>
      <c r="J16" s="252" t="s">
        <v>9</v>
      </c>
      <c r="K16" s="252" t="s">
        <v>10</v>
      </c>
      <c r="L16" s="253" t="s">
        <v>11</v>
      </c>
      <c r="M16" s="253" t="s">
        <v>12</v>
      </c>
      <c r="N16" s="253" t="s">
        <v>13</v>
      </c>
      <c r="O16" s="254" t="s">
        <v>14</v>
      </c>
    </row>
    <row r="17" spans="1:15" x14ac:dyDescent="0.3">
      <c r="A17" s="256">
        <v>5</v>
      </c>
      <c r="B17" s="257" t="s">
        <v>1104</v>
      </c>
      <c r="C17" s="257" t="s">
        <v>61</v>
      </c>
      <c r="D17" s="261">
        <v>83</v>
      </c>
      <c r="E17" s="258">
        <v>6</v>
      </c>
      <c r="F17" s="261">
        <v>504</v>
      </c>
      <c r="G17" s="262">
        <v>41</v>
      </c>
      <c r="H17" s="37"/>
      <c r="I17" s="268">
        <v>8</v>
      </c>
      <c r="J17" s="257" t="s">
        <v>1105</v>
      </c>
      <c r="K17" s="257" t="s">
        <v>323</v>
      </c>
      <c r="L17" s="261">
        <v>87</v>
      </c>
      <c r="M17" s="258">
        <v>8</v>
      </c>
      <c r="N17" s="261">
        <v>537</v>
      </c>
      <c r="O17" s="262">
        <v>47</v>
      </c>
    </row>
    <row r="18" spans="1:15" x14ac:dyDescent="0.3">
      <c r="A18" s="42">
        <v>2</v>
      </c>
      <c r="B18" s="19" t="s">
        <v>1106</v>
      </c>
      <c r="C18" s="19" t="s">
        <v>61</v>
      </c>
      <c r="D18" s="40">
        <v>84</v>
      </c>
      <c r="E18" s="263">
        <v>7</v>
      </c>
      <c r="F18" s="40">
        <v>493</v>
      </c>
      <c r="G18" s="41">
        <v>40</v>
      </c>
      <c r="H18" s="37"/>
      <c r="I18" s="264">
        <v>3</v>
      </c>
      <c r="J18" s="19" t="s">
        <v>582</v>
      </c>
      <c r="K18" s="19" t="s">
        <v>57</v>
      </c>
      <c r="L18" s="40">
        <v>84</v>
      </c>
      <c r="M18" s="263">
        <v>7</v>
      </c>
      <c r="N18" s="40">
        <v>512</v>
      </c>
      <c r="O18" s="41">
        <v>41</v>
      </c>
    </row>
    <row r="19" spans="1:15" x14ac:dyDescent="0.3">
      <c r="A19" s="42">
        <v>6</v>
      </c>
      <c r="B19" s="19" t="s">
        <v>770</v>
      </c>
      <c r="C19" s="19" t="s">
        <v>343</v>
      </c>
      <c r="D19" s="40">
        <v>86</v>
      </c>
      <c r="E19" s="263">
        <v>8</v>
      </c>
      <c r="F19" s="40">
        <v>477</v>
      </c>
      <c r="G19" s="41">
        <v>35</v>
      </c>
      <c r="H19" s="37"/>
      <c r="I19" s="42">
        <v>2</v>
      </c>
      <c r="J19" s="19" t="s">
        <v>910</v>
      </c>
      <c r="K19" s="19" t="s">
        <v>557</v>
      </c>
      <c r="L19" s="40">
        <v>81</v>
      </c>
      <c r="M19" s="263">
        <v>6</v>
      </c>
      <c r="N19" s="40">
        <v>473</v>
      </c>
      <c r="O19" s="41">
        <v>27</v>
      </c>
    </row>
    <row r="20" spans="1:15" x14ac:dyDescent="0.3">
      <c r="A20" s="42">
        <v>4</v>
      </c>
      <c r="B20" s="19" t="s">
        <v>1107</v>
      </c>
      <c r="C20" s="19" t="s">
        <v>1049</v>
      </c>
      <c r="D20" s="40">
        <v>76</v>
      </c>
      <c r="E20" s="263">
        <v>5</v>
      </c>
      <c r="F20" s="40">
        <v>466</v>
      </c>
      <c r="G20" s="41">
        <v>30</v>
      </c>
      <c r="H20" s="37"/>
      <c r="I20" s="264">
        <v>5</v>
      </c>
      <c r="J20" s="19" t="s">
        <v>208</v>
      </c>
      <c r="K20" s="19" t="s">
        <v>98</v>
      </c>
      <c r="L20" s="40">
        <v>75</v>
      </c>
      <c r="M20" s="263">
        <v>4</v>
      </c>
      <c r="N20" s="40">
        <v>468</v>
      </c>
      <c r="O20" s="41">
        <v>27</v>
      </c>
    </row>
    <row r="21" spans="1:15" x14ac:dyDescent="0.3">
      <c r="A21" s="264">
        <v>3</v>
      </c>
      <c r="B21" s="19" t="s">
        <v>322</v>
      </c>
      <c r="C21" s="19" t="s">
        <v>323</v>
      </c>
      <c r="D21" s="40" t="s">
        <v>45</v>
      </c>
      <c r="E21" s="263">
        <v>0</v>
      </c>
      <c r="F21" s="40">
        <v>261</v>
      </c>
      <c r="G21" s="41">
        <v>22</v>
      </c>
      <c r="H21" s="37"/>
      <c r="I21" s="264">
        <v>1</v>
      </c>
      <c r="J21" s="19" t="s">
        <v>578</v>
      </c>
      <c r="K21" s="19" t="s">
        <v>542</v>
      </c>
      <c r="L21" s="265">
        <v>72</v>
      </c>
      <c r="M21" s="263">
        <v>3</v>
      </c>
      <c r="N21" s="23">
        <v>473</v>
      </c>
      <c r="O21" s="24">
        <v>24</v>
      </c>
    </row>
    <row r="22" spans="1:15" x14ac:dyDescent="0.3">
      <c r="A22" s="264">
        <v>7</v>
      </c>
      <c r="B22" s="19" t="s">
        <v>359</v>
      </c>
      <c r="C22" s="19" t="s">
        <v>98</v>
      </c>
      <c r="D22" s="40" t="s">
        <v>41</v>
      </c>
      <c r="E22" s="263">
        <v>0</v>
      </c>
      <c r="F22" s="40">
        <v>79</v>
      </c>
      <c r="G22" s="41">
        <v>4</v>
      </c>
      <c r="H22" s="37"/>
      <c r="I22" s="42">
        <v>6</v>
      </c>
      <c r="J22" s="19" t="s">
        <v>1108</v>
      </c>
      <c r="K22" s="19" t="s">
        <v>108</v>
      </c>
      <c r="L22" s="40">
        <v>69</v>
      </c>
      <c r="M22" s="263">
        <v>2</v>
      </c>
      <c r="N22" s="40">
        <v>461</v>
      </c>
      <c r="O22" s="41">
        <v>19</v>
      </c>
    </row>
    <row r="23" spans="1:15" x14ac:dyDescent="0.3">
      <c r="A23" s="264">
        <v>1</v>
      </c>
      <c r="B23" s="19" t="s">
        <v>1109</v>
      </c>
      <c r="C23" s="19" t="s">
        <v>710</v>
      </c>
      <c r="D23" s="265" t="s">
        <v>45</v>
      </c>
      <c r="E23" s="263">
        <v>0</v>
      </c>
      <c r="F23" s="23">
        <v>0</v>
      </c>
      <c r="G23" s="24">
        <v>0</v>
      </c>
      <c r="H23" s="37"/>
      <c r="I23" s="42">
        <v>4</v>
      </c>
      <c r="J23" s="19" t="s">
        <v>502</v>
      </c>
      <c r="K23" s="19" t="s">
        <v>184</v>
      </c>
      <c r="L23" s="40">
        <v>76</v>
      </c>
      <c r="M23" s="263">
        <v>5</v>
      </c>
      <c r="N23" s="40">
        <v>449</v>
      </c>
      <c r="O23" s="41">
        <v>19</v>
      </c>
    </row>
    <row r="24" spans="1:15" x14ac:dyDescent="0.3">
      <c r="A24" s="43">
        <v>8</v>
      </c>
      <c r="B24" s="26" t="s">
        <v>1110</v>
      </c>
      <c r="C24" s="26" t="s">
        <v>72</v>
      </c>
      <c r="D24" s="44" t="s">
        <v>45</v>
      </c>
      <c r="E24" s="266">
        <v>0</v>
      </c>
      <c r="F24" s="44">
        <v>0</v>
      </c>
      <c r="G24" s="45">
        <v>0</v>
      </c>
      <c r="H24" s="37"/>
      <c r="I24" s="267">
        <v>7</v>
      </c>
      <c r="J24" s="26" t="s">
        <v>1111</v>
      </c>
      <c r="K24" s="26" t="s">
        <v>61</v>
      </c>
      <c r="L24" s="44">
        <v>65</v>
      </c>
      <c r="M24" s="266">
        <v>1</v>
      </c>
      <c r="N24" s="44">
        <v>456</v>
      </c>
      <c r="O24" s="45">
        <v>18</v>
      </c>
    </row>
    <row r="25" spans="1:15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x14ac:dyDescent="0.3">
      <c r="A26" s="247"/>
      <c r="B26" s="248" t="s">
        <v>219</v>
      </c>
      <c r="C26" s="243" t="s">
        <v>1112</v>
      </c>
      <c r="D26" s="244"/>
      <c r="E26" s="249" t="s">
        <v>1113</v>
      </c>
      <c r="F26" s="250"/>
      <c r="G26" s="250"/>
      <c r="H26" s="37"/>
      <c r="I26" s="247"/>
      <c r="J26" s="248" t="s">
        <v>624</v>
      </c>
      <c r="K26" s="243" t="s">
        <v>1114</v>
      </c>
      <c r="L26" s="244"/>
      <c r="M26" s="249" t="s">
        <v>1115</v>
      </c>
      <c r="N26" s="250"/>
      <c r="O26" s="250"/>
    </row>
    <row r="27" spans="1:15" x14ac:dyDescent="0.3">
      <c r="A27" s="255"/>
      <c r="B27" s="252" t="s">
        <v>9</v>
      </c>
      <c r="C27" s="252" t="s">
        <v>10</v>
      </c>
      <c r="D27" s="253" t="s">
        <v>11</v>
      </c>
      <c r="E27" s="253" t="s">
        <v>12</v>
      </c>
      <c r="F27" s="253" t="s">
        <v>13</v>
      </c>
      <c r="G27" s="254" t="s">
        <v>14</v>
      </c>
      <c r="H27" s="37"/>
      <c r="I27" s="255"/>
      <c r="J27" s="252" t="s">
        <v>9</v>
      </c>
      <c r="K27" s="252" t="s">
        <v>10</v>
      </c>
      <c r="L27" s="253" t="s">
        <v>11</v>
      </c>
      <c r="M27" s="253" t="s">
        <v>12</v>
      </c>
      <c r="N27" s="253" t="s">
        <v>13</v>
      </c>
      <c r="O27" s="254" t="s">
        <v>14</v>
      </c>
    </row>
    <row r="28" spans="1:15" x14ac:dyDescent="0.3">
      <c r="A28" s="268">
        <v>8</v>
      </c>
      <c r="B28" s="257" t="s">
        <v>1116</v>
      </c>
      <c r="C28" s="257" t="s">
        <v>59</v>
      </c>
      <c r="D28" s="261">
        <v>89</v>
      </c>
      <c r="E28" s="258">
        <v>8</v>
      </c>
      <c r="F28" s="261">
        <v>498</v>
      </c>
      <c r="G28" s="262">
        <v>44</v>
      </c>
      <c r="H28" s="37"/>
      <c r="I28" s="256">
        <v>5</v>
      </c>
      <c r="J28" s="257" t="s">
        <v>1117</v>
      </c>
      <c r="K28" s="257" t="s">
        <v>1049</v>
      </c>
      <c r="L28" s="261">
        <v>80</v>
      </c>
      <c r="M28" s="258">
        <v>8</v>
      </c>
      <c r="N28" s="261">
        <v>497</v>
      </c>
      <c r="O28" s="262">
        <v>42</v>
      </c>
    </row>
    <row r="29" spans="1:15" x14ac:dyDescent="0.3">
      <c r="A29" s="264">
        <v>7</v>
      </c>
      <c r="B29" s="19" t="s">
        <v>1118</v>
      </c>
      <c r="C29" s="19" t="s">
        <v>59</v>
      </c>
      <c r="D29" s="40">
        <v>87</v>
      </c>
      <c r="E29" s="263">
        <v>7</v>
      </c>
      <c r="F29" s="40">
        <v>477</v>
      </c>
      <c r="G29" s="41">
        <v>41</v>
      </c>
      <c r="H29" s="37"/>
      <c r="I29" s="42">
        <v>4</v>
      </c>
      <c r="J29" s="19" t="s">
        <v>1119</v>
      </c>
      <c r="K29" s="19" t="s">
        <v>160</v>
      </c>
      <c r="L29" s="40">
        <v>74</v>
      </c>
      <c r="M29" s="263">
        <v>6</v>
      </c>
      <c r="N29" s="40">
        <v>491</v>
      </c>
      <c r="O29" s="41">
        <v>38</v>
      </c>
    </row>
    <row r="30" spans="1:15" x14ac:dyDescent="0.3">
      <c r="A30" s="42">
        <v>4</v>
      </c>
      <c r="B30" s="19" t="s">
        <v>351</v>
      </c>
      <c r="C30" s="19" t="s">
        <v>98</v>
      </c>
      <c r="D30" s="40">
        <v>80</v>
      </c>
      <c r="E30" s="263">
        <v>5</v>
      </c>
      <c r="F30" s="40">
        <v>438</v>
      </c>
      <c r="G30" s="41">
        <v>28</v>
      </c>
      <c r="H30" s="37"/>
      <c r="I30" s="264">
        <v>3</v>
      </c>
      <c r="J30" s="19" t="s">
        <v>901</v>
      </c>
      <c r="K30" s="19" t="s">
        <v>57</v>
      </c>
      <c r="L30" s="40">
        <v>65</v>
      </c>
      <c r="M30" s="263">
        <v>2</v>
      </c>
      <c r="N30" s="40">
        <v>461</v>
      </c>
      <c r="O30" s="41">
        <v>30</v>
      </c>
    </row>
    <row r="31" spans="1:15" x14ac:dyDescent="0.3">
      <c r="A31" s="264">
        <v>1</v>
      </c>
      <c r="B31" s="19" t="s">
        <v>900</v>
      </c>
      <c r="C31" s="19" t="s">
        <v>57</v>
      </c>
      <c r="D31" s="265">
        <v>85</v>
      </c>
      <c r="E31" s="263">
        <v>6</v>
      </c>
      <c r="F31" s="23">
        <v>447</v>
      </c>
      <c r="G31" s="24">
        <v>27</v>
      </c>
      <c r="H31" s="37"/>
      <c r="I31" s="42">
        <v>8</v>
      </c>
      <c r="J31" s="19" t="s">
        <v>1120</v>
      </c>
      <c r="K31" s="19" t="s">
        <v>205</v>
      </c>
      <c r="L31" s="40">
        <v>75</v>
      </c>
      <c r="M31" s="263">
        <v>7</v>
      </c>
      <c r="N31" s="40">
        <v>399</v>
      </c>
      <c r="O31" s="41">
        <v>30</v>
      </c>
    </row>
    <row r="32" spans="1:15" x14ac:dyDescent="0.3">
      <c r="A32" s="42">
        <v>6</v>
      </c>
      <c r="B32" s="19" t="s">
        <v>1121</v>
      </c>
      <c r="C32" s="19" t="s">
        <v>160</v>
      </c>
      <c r="D32" s="40" t="s">
        <v>45</v>
      </c>
      <c r="E32" s="263">
        <v>0</v>
      </c>
      <c r="F32" s="40">
        <v>222</v>
      </c>
      <c r="G32" s="41">
        <v>14</v>
      </c>
      <c r="H32" s="37"/>
      <c r="I32" s="264">
        <v>1</v>
      </c>
      <c r="J32" s="19" t="s">
        <v>1122</v>
      </c>
      <c r="K32" s="19" t="s">
        <v>61</v>
      </c>
      <c r="L32" s="265">
        <v>67</v>
      </c>
      <c r="M32" s="263">
        <v>4</v>
      </c>
      <c r="N32" s="23">
        <v>458</v>
      </c>
      <c r="O32" s="24">
        <v>29</v>
      </c>
    </row>
    <row r="33" spans="1:15" x14ac:dyDescent="0.3">
      <c r="A33" s="264">
        <v>3</v>
      </c>
      <c r="B33" s="19" t="s">
        <v>639</v>
      </c>
      <c r="C33" s="19" t="s">
        <v>205</v>
      </c>
      <c r="D33" s="40" t="s">
        <v>45</v>
      </c>
      <c r="E33" s="263">
        <v>0</v>
      </c>
      <c r="F33" s="40">
        <v>164</v>
      </c>
      <c r="G33" s="41">
        <v>14</v>
      </c>
      <c r="H33" s="37"/>
      <c r="I33" s="264">
        <v>7</v>
      </c>
      <c r="J33" s="19" t="s">
        <v>549</v>
      </c>
      <c r="K33" s="19" t="s">
        <v>542</v>
      </c>
      <c r="L33" s="40">
        <v>67</v>
      </c>
      <c r="M33" s="263">
        <v>4</v>
      </c>
      <c r="N33" s="40">
        <v>419</v>
      </c>
      <c r="O33" s="41">
        <v>19</v>
      </c>
    </row>
    <row r="34" spans="1:15" x14ac:dyDescent="0.3">
      <c r="A34" s="42">
        <v>2</v>
      </c>
      <c r="B34" s="19" t="s">
        <v>640</v>
      </c>
      <c r="C34" s="19" t="s">
        <v>16</v>
      </c>
      <c r="D34" s="40" t="s">
        <v>45</v>
      </c>
      <c r="E34" s="263">
        <v>0</v>
      </c>
      <c r="F34" s="40">
        <v>81</v>
      </c>
      <c r="G34" s="41">
        <v>6</v>
      </c>
      <c r="H34" s="37"/>
      <c r="I34" s="42">
        <v>6</v>
      </c>
      <c r="J34" s="19" t="s">
        <v>628</v>
      </c>
      <c r="K34" s="19" t="s">
        <v>542</v>
      </c>
      <c r="L34" s="40">
        <v>72</v>
      </c>
      <c r="M34" s="263">
        <v>5</v>
      </c>
      <c r="N34" s="40">
        <v>231</v>
      </c>
      <c r="O34" s="41">
        <v>15</v>
      </c>
    </row>
    <row r="35" spans="1:15" x14ac:dyDescent="0.3">
      <c r="A35" s="267">
        <v>5</v>
      </c>
      <c r="B35" s="26" t="s">
        <v>606</v>
      </c>
      <c r="C35" s="26" t="s">
        <v>30</v>
      </c>
      <c r="D35" s="44" t="s">
        <v>45</v>
      </c>
      <c r="E35" s="266">
        <v>0</v>
      </c>
      <c r="F35" s="44">
        <v>76</v>
      </c>
      <c r="G35" s="45">
        <v>4</v>
      </c>
      <c r="H35" s="37"/>
      <c r="I35" s="43">
        <v>2</v>
      </c>
      <c r="J35" s="26" t="s">
        <v>577</v>
      </c>
      <c r="K35" s="26" t="s">
        <v>542</v>
      </c>
      <c r="L35" s="44">
        <v>62</v>
      </c>
      <c r="M35" s="266">
        <v>1</v>
      </c>
      <c r="N35" s="44">
        <v>382</v>
      </c>
      <c r="O35" s="45">
        <v>13</v>
      </c>
    </row>
    <row r="36" spans="1:15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 x14ac:dyDescent="0.3">
      <c r="A37" s="247"/>
      <c r="B37" s="248" t="s">
        <v>634</v>
      </c>
      <c r="C37" s="243" t="s">
        <v>1123</v>
      </c>
      <c r="D37" s="244"/>
      <c r="E37" s="249" t="s">
        <v>1124</v>
      </c>
      <c r="F37" s="250"/>
      <c r="G37" s="250"/>
      <c r="H37" s="37"/>
      <c r="I37" s="247"/>
      <c r="J37" s="248" t="s">
        <v>1125</v>
      </c>
      <c r="K37" s="243" t="s">
        <v>1126</v>
      </c>
      <c r="L37" s="244"/>
      <c r="M37" s="249" t="s">
        <v>1127</v>
      </c>
      <c r="N37" s="250"/>
      <c r="O37" s="250"/>
    </row>
    <row r="38" spans="1:15" x14ac:dyDescent="0.3">
      <c r="A38" s="255"/>
      <c r="B38" s="252" t="s">
        <v>9</v>
      </c>
      <c r="C38" s="252" t="s">
        <v>10</v>
      </c>
      <c r="D38" s="253" t="s">
        <v>11</v>
      </c>
      <c r="E38" s="253" t="s">
        <v>12</v>
      </c>
      <c r="F38" s="253" t="s">
        <v>13</v>
      </c>
      <c r="G38" s="254" t="s">
        <v>14</v>
      </c>
      <c r="H38" s="37"/>
      <c r="I38" s="255"/>
      <c r="J38" s="252" t="s">
        <v>9</v>
      </c>
      <c r="K38" s="252" t="s">
        <v>10</v>
      </c>
      <c r="L38" s="253" t="s">
        <v>11</v>
      </c>
      <c r="M38" s="253" t="s">
        <v>12</v>
      </c>
      <c r="N38" s="253" t="s">
        <v>13</v>
      </c>
      <c r="O38" s="254" t="s">
        <v>14</v>
      </c>
    </row>
    <row r="39" spans="1:15" x14ac:dyDescent="0.3">
      <c r="A39" s="256">
        <v>7</v>
      </c>
      <c r="B39" s="257" t="s">
        <v>783</v>
      </c>
      <c r="C39" s="257" t="s">
        <v>61</v>
      </c>
      <c r="D39" s="261">
        <v>93</v>
      </c>
      <c r="E39" s="258">
        <v>8</v>
      </c>
      <c r="F39" s="261">
        <v>509</v>
      </c>
      <c r="G39" s="262">
        <v>43</v>
      </c>
      <c r="H39" s="37"/>
      <c r="I39" s="268">
        <v>6</v>
      </c>
      <c r="J39" s="257" t="s">
        <v>1128</v>
      </c>
      <c r="K39" s="257" t="s">
        <v>16</v>
      </c>
      <c r="L39" s="261">
        <v>84</v>
      </c>
      <c r="M39" s="258">
        <v>8</v>
      </c>
      <c r="N39" s="261">
        <v>505</v>
      </c>
      <c r="O39" s="262">
        <v>44</v>
      </c>
    </row>
    <row r="40" spans="1:15" x14ac:dyDescent="0.3">
      <c r="A40" s="264">
        <v>3</v>
      </c>
      <c r="B40" s="19" t="s">
        <v>723</v>
      </c>
      <c r="C40" s="19" t="s">
        <v>720</v>
      </c>
      <c r="D40" s="40">
        <v>68</v>
      </c>
      <c r="E40" s="263">
        <v>3</v>
      </c>
      <c r="F40" s="40">
        <v>475</v>
      </c>
      <c r="G40" s="41">
        <v>36</v>
      </c>
      <c r="H40" s="37"/>
      <c r="I40" s="264">
        <v>1</v>
      </c>
      <c r="J40" s="19" t="s">
        <v>1129</v>
      </c>
      <c r="K40" s="19" t="s">
        <v>557</v>
      </c>
      <c r="L40" s="265">
        <v>81</v>
      </c>
      <c r="M40" s="263">
        <v>7</v>
      </c>
      <c r="N40" s="23">
        <v>491</v>
      </c>
      <c r="O40" s="24">
        <v>42</v>
      </c>
    </row>
    <row r="41" spans="1:15" x14ac:dyDescent="0.3">
      <c r="A41" s="42">
        <v>4</v>
      </c>
      <c r="B41" s="19" t="s">
        <v>1130</v>
      </c>
      <c r="C41" s="19" t="s">
        <v>1049</v>
      </c>
      <c r="D41" s="40">
        <v>80</v>
      </c>
      <c r="E41" s="263">
        <v>5</v>
      </c>
      <c r="F41" s="40">
        <v>469</v>
      </c>
      <c r="G41" s="41">
        <v>32</v>
      </c>
      <c r="H41" s="37"/>
      <c r="I41" s="264">
        <v>3</v>
      </c>
      <c r="J41" s="19" t="s">
        <v>1131</v>
      </c>
      <c r="K41" s="19" t="s">
        <v>61</v>
      </c>
      <c r="L41" s="40">
        <v>77</v>
      </c>
      <c r="M41" s="263">
        <v>5</v>
      </c>
      <c r="N41" s="40">
        <v>438</v>
      </c>
      <c r="O41" s="41">
        <v>32</v>
      </c>
    </row>
    <row r="42" spans="1:15" x14ac:dyDescent="0.3">
      <c r="A42" s="42">
        <v>6</v>
      </c>
      <c r="B42" s="19" t="s">
        <v>648</v>
      </c>
      <c r="C42" s="19" t="s">
        <v>72</v>
      </c>
      <c r="D42" s="40">
        <v>81</v>
      </c>
      <c r="E42" s="263">
        <v>6</v>
      </c>
      <c r="F42" s="40">
        <v>476</v>
      </c>
      <c r="G42" s="41">
        <v>31</v>
      </c>
      <c r="H42" s="37"/>
      <c r="I42" s="42">
        <v>2</v>
      </c>
      <c r="J42" s="19" t="s">
        <v>631</v>
      </c>
      <c r="K42" s="19" t="s">
        <v>30</v>
      </c>
      <c r="L42" s="40">
        <v>81</v>
      </c>
      <c r="M42" s="263">
        <v>7</v>
      </c>
      <c r="N42" s="40">
        <v>341</v>
      </c>
      <c r="O42" s="41">
        <v>29</v>
      </c>
    </row>
    <row r="43" spans="1:15" x14ac:dyDescent="0.3">
      <c r="A43" s="264">
        <v>5</v>
      </c>
      <c r="B43" s="19" t="s">
        <v>1132</v>
      </c>
      <c r="C43" s="19" t="s">
        <v>557</v>
      </c>
      <c r="D43" s="40">
        <v>87</v>
      </c>
      <c r="E43" s="263">
        <v>7</v>
      </c>
      <c r="F43" s="40">
        <v>467</v>
      </c>
      <c r="G43" s="41">
        <v>30</v>
      </c>
      <c r="H43" s="37"/>
      <c r="I43" s="42">
        <v>4</v>
      </c>
      <c r="J43" s="19" t="s">
        <v>1133</v>
      </c>
      <c r="K43" s="19" t="s">
        <v>72</v>
      </c>
      <c r="L43" s="40">
        <v>58</v>
      </c>
      <c r="M43" s="263">
        <v>3</v>
      </c>
      <c r="N43" s="40">
        <v>390</v>
      </c>
      <c r="O43" s="41">
        <v>24</v>
      </c>
    </row>
    <row r="44" spans="1:15" x14ac:dyDescent="0.3">
      <c r="A44" s="42">
        <v>2</v>
      </c>
      <c r="B44" s="19" t="s">
        <v>1134</v>
      </c>
      <c r="C44" s="19" t="s">
        <v>184</v>
      </c>
      <c r="D44" s="40">
        <v>76</v>
      </c>
      <c r="E44" s="263">
        <v>4</v>
      </c>
      <c r="F44" s="40">
        <v>465</v>
      </c>
      <c r="G44" s="41">
        <v>29</v>
      </c>
      <c r="H44" s="37"/>
      <c r="I44" s="264">
        <v>5</v>
      </c>
      <c r="J44" s="19" t="s">
        <v>627</v>
      </c>
      <c r="K44" s="19" t="s">
        <v>92</v>
      </c>
      <c r="L44" s="40">
        <v>69</v>
      </c>
      <c r="M44" s="263">
        <v>4</v>
      </c>
      <c r="N44" s="40">
        <v>360</v>
      </c>
      <c r="O44" s="41">
        <v>24</v>
      </c>
    </row>
    <row r="45" spans="1:15" x14ac:dyDescent="0.3">
      <c r="A45" s="42">
        <v>8</v>
      </c>
      <c r="B45" s="19" t="s">
        <v>581</v>
      </c>
      <c r="C45" s="19" t="s">
        <v>542</v>
      </c>
      <c r="D45" s="40" t="s">
        <v>45</v>
      </c>
      <c r="E45" s="263">
        <v>0</v>
      </c>
      <c r="F45" s="40">
        <v>316</v>
      </c>
      <c r="G45" s="41">
        <v>14</v>
      </c>
      <c r="H45" s="37"/>
      <c r="I45" s="264">
        <v>7</v>
      </c>
      <c r="J45" s="19" t="s">
        <v>1135</v>
      </c>
      <c r="K45" s="19" t="s">
        <v>30</v>
      </c>
      <c r="L45" s="40" t="s">
        <v>45</v>
      </c>
      <c r="M45" s="263">
        <v>0</v>
      </c>
      <c r="N45" s="40">
        <v>0</v>
      </c>
      <c r="O45" s="41">
        <v>0</v>
      </c>
    </row>
    <row r="46" spans="1:15" x14ac:dyDescent="0.3">
      <c r="A46" s="267">
        <v>1</v>
      </c>
      <c r="B46" s="26" t="s">
        <v>613</v>
      </c>
      <c r="C46" s="26" t="s">
        <v>542</v>
      </c>
      <c r="D46" s="269" t="s">
        <v>45</v>
      </c>
      <c r="E46" s="266">
        <v>0</v>
      </c>
      <c r="F46" s="30">
        <v>49</v>
      </c>
      <c r="G46" s="31">
        <v>1</v>
      </c>
      <c r="H46" s="37"/>
      <c r="I46" s="43">
        <v>8</v>
      </c>
      <c r="J46" s="26" t="s">
        <v>1136</v>
      </c>
      <c r="K46" s="26" t="s">
        <v>61</v>
      </c>
      <c r="L46" s="44" t="s">
        <v>45</v>
      </c>
      <c r="M46" s="266">
        <v>0</v>
      </c>
      <c r="N46" s="44">
        <v>0</v>
      </c>
      <c r="O46" s="45">
        <v>0</v>
      </c>
    </row>
    <row r="47" spans="1:15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x14ac:dyDescent="0.3">
      <c r="A48" s="247"/>
      <c r="B48" s="248" t="s">
        <v>1137</v>
      </c>
      <c r="C48" s="243" t="s">
        <v>1138</v>
      </c>
      <c r="D48" s="244"/>
      <c r="E48" s="249" t="s">
        <v>1139</v>
      </c>
      <c r="F48" s="250"/>
      <c r="G48" s="250"/>
      <c r="H48" s="37"/>
      <c r="I48" s="37"/>
      <c r="J48" s="37"/>
      <c r="K48" s="37"/>
      <c r="L48" s="37"/>
      <c r="M48" s="37"/>
      <c r="N48" s="37"/>
      <c r="O48" s="37"/>
    </row>
    <row r="49" spans="1:15" x14ac:dyDescent="0.3">
      <c r="A49" s="255"/>
      <c r="B49" s="252" t="s">
        <v>9</v>
      </c>
      <c r="C49" s="252" t="s">
        <v>10</v>
      </c>
      <c r="D49" s="253" t="s">
        <v>11</v>
      </c>
      <c r="E49" s="253" t="s">
        <v>12</v>
      </c>
      <c r="F49" s="253" t="s">
        <v>13</v>
      </c>
      <c r="G49" s="254" t="s">
        <v>14</v>
      </c>
      <c r="H49" s="37"/>
      <c r="I49" s="37"/>
      <c r="J49" s="37"/>
      <c r="K49" s="37"/>
      <c r="L49" s="37"/>
      <c r="M49" s="37"/>
      <c r="N49" s="37"/>
      <c r="O49" s="37"/>
    </row>
    <row r="50" spans="1:15" x14ac:dyDescent="0.3">
      <c r="A50" s="268">
        <v>4</v>
      </c>
      <c r="B50" s="257" t="s">
        <v>1140</v>
      </c>
      <c r="C50" s="257" t="s">
        <v>16</v>
      </c>
      <c r="D50" s="261">
        <v>77</v>
      </c>
      <c r="E50" s="258">
        <v>8</v>
      </c>
      <c r="F50" s="261">
        <v>502</v>
      </c>
      <c r="G50" s="262">
        <v>48</v>
      </c>
      <c r="H50" s="37"/>
      <c r="I50" s="37"/>
      <c r="J50" s="37"/>
      <c r="K50" s="37"/>
      <c r="L50" s="37"/>
      <c r="M50" s="37"/>
      <c r="N50" s="37"/>
      <c r="O50" s="37"/>
    </row>
    <row r="51" spans="1:15" x14ac:dyDescent="0.3">
      <c r="A51" s="264">
        <v>5</v>
      </c>
      <c r="B51" s="19" t="s">
        <v>1141</v>
      </c>
      <c r="C51" s="19" t="s">
        <v>160</v>
      </c>
      <c r="D51" s="40">
        <v>71</v>
      </c>
      <c r="E51" s="263">
        <v>6</v>
      </c>
      <c r="F51" s="40">
        <v>427</v>
      </c>
      <c r="G51" s="41">
        <v>31</v>
      </c>
      <c r="H51" s="37"/>
      <c r="I51" s="37"/>
      <c r="J51" s="37"/>
      <c r="K51" s="37"/>
      <c r="L51" s="37"/>
      <c r="M51" s="37"/>
      <c r="N51" s="37"/>
      <c r="O51" s="37"/>
    </row>
    <row r="52" spans="1:15" x14ac:dyDescent="0.3">
      <c r="A52" s="42">
        <v>2</v>
      </c>
      <c r="B52" s="19" t="s">
        <v>1142</v>
      </c>
      <c r="C52" s="19" t="s">
        <v>1049</v>
      </c>
      <c r="D52" s="40">
        <v>72</v>
      </c>
      <c r="E52" s="263">
        <v>7</v>
      </c>
      <c r="F52" s="40">
        <v>408</v>
      </c>
      <c r="G52" s="41">
        <v>29</v>
      </c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42">
        <v>6</v>
      </c>
      <c r="B53" s="19" t="s">
        <v>709</v>
      </c>
      <c r="C53" s="19" t="s">
        <v>710</v>
      </c>
      <c r="D53" s="40">
        <v>56</v>
      </c>
      <c r="E53" s="263">
        <v>3</v>
      </c>
      <c r="F53" s="40">
        <v>410</v>
      </c>
      <c r="G53" s="41">
        <v>27</v>
      </c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42">
        <v>8</v>
      </c>
      <c r="B54" s="19" t="s">
        <v>1143</v>
      </c>
      <c r="C54" s="19" t="s">
        <v>72</v>
      </c>
      <c r="D54" s="40">
        <v>63</v>
      </c>
      <c r="E54" s="263">
        <v>4</v>
      </c>
      <c r="F54" s="40">
        <v>393</v>
      </c>
      <c r="G54" s="41">
        <v>23</v>
      </c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264">
        <v>7</v>
      </c>
      <c r="B55" s="19" t="s">
        <v>1144</v>
      </c>
      <c r="C55" s="19" t="s">
        <v>77</v>
      </c>
      <c r="D55" s="40">
        <v>70</v>
      </c>
      <c r="E55" s="263">
        <v>5</v>
      </c>
      <c r="F55" s="40">
        <v>353</v>
      </c>
      <c r="G55" s="41">
        <v>23</v>
      </c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264">
        <v>3</v>
      </c>
      <c r="B56" s="19" t="s">
        <v>724</v>
      </c>
      <c r="C56" s="19" t="s">
        <v>323</v>
      </c>
      <c r="D56" s="40">
        <v>55</v>
      </c>
      <c r="E56" s="263">
        <v>2</v>
      </c>
      <c r="F56" s="40">
        <v>371</v>
      </c>
      <c r="G56" s="41">
        <v>20</v>
      </c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267">
        <v>1</v>
      </c>
      <c r="B57" s="26" t="s">
        <v>342</v>
      </c>
      <c r="C57" s="26" t="s">
        <v>343</v>
      </c>
      <c r="D57" s="269" t="s">
        <v>45</v>
      </c>
      <c r="E57" s="266">
        <v>0</v>
      </c>
      <c r="F57" s="30">
        <v>150</v>
      </c>
      <c r="G57" s="31">
        <v>13</v>
      </c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6" t="s">
        <v>1145</v>
      </c>
      <c r="C59" s="6"/>
      <c r="D59" s="6"/>
      <c r="E59" s="6"/>
      <c r="F59" s="36" t="s">
        <v>167</v>
      </c>
      <c r="G59" s="6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6" t="s">
        <v>168</v>
      </c>
      <c r="C60" s="6"/>
      <c r="D60" s="6"/>
      <c r="E60" s="6"/>
      <c r="F60" s="6"/>
      <c r="G60" s="6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F8867686-863F-4CA4-AD0C-F86C3CC8EEEC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28AC-F374-4668-B75D-EE8CBAB97889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8" customWidth="1"/>
    <col min="2" max="3" width="20.7109375" style="138" customWidth="1"/>
    <col min="4" max="7" width="5" style="138" customWidth="1"/>
    <col min="8" max="8" width="1.7109375" style="138" customWidth="1"/>
    <col min="9" max="9" width="2.7109375" style="138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204"/>
      <c r="B1" s="205" t="s">
        <v>1016</v>
      </c>
      <c r="C1" s="206"/>
      <c r="D1" s="137"/>
      <c r="E1" s="137"/>
      <c r="F1" s="137" t="s">
        <v>234</v>
      </c>
      <c r="G1" s="137"/>
      <c r="H1" s="137"/>
      <c r="I1" s="137" t="s">
        <v>1</v>
      </c>
    </row>
    <row r="2" spans="1:9" ht="18.75" x14ac:dyDescent="0.3">
      <c r="A2" s="207"/>
      <c r="B2" s="208" t="s">
        <v>2</v>
      </c>
      <c r="C2" s="209"/>
      <c r="D2" s="210"/>
      <c r="E2" s="210"/>
      <c r="F2" s="209"/>
      <c r="G2" s="210"/>
      <c r="H2" s="210"/>
      <c r="I2" s="211"/>
    </row>
    <row r="3" spans="1:9" x14ac:dyDescent="0.3">
      <c r="A3" s="247"/>
      <c r="B3" s="248" t="s">
        <v>3</v>
      </c>
      <c r="C3" s="243" t="s">
        <v>1031</v>
      </c>
      <c r="D3" s="244"/>
      <c r="E3" s="249" t="s">
        <v>1146</v>
      </c>
      <c r="F3" s="250"/>
      <c r="G3" s="250"/>
      <c r="H3" s="37"/>
      <c r="I3" s="37"/>
    </row>
    <row r="4" spans="1:9" x14ac:dyDescent="0.3">
      <c r="A4" s="255"/>
      <c r="B4" s="252" t="s">
        <v>9</v>
      </c>
      <c r="C4" s="252" t="s">
        <v>10</v>
      </c>
      <c r="D4" s="253" t="s">
        <v>11</v>
      </c>
      <c r="E4" s="253" t="s">
        <v>12</v>
      </c>
      <c r="F4" s="253" t="s">
        <v>13</v>
      </c>
      <c r="G4" s="254" t="s">
        <v>14</v>
      </c>
      <c r="H4" s="37"/>
      <c r="I4" s="37"/>
    </row>
    <row r="5" spans="1:9" x14ac:dyDescent="0.3">
      <c r="A5" s="268">
        <v>2</v>
      </c>
      <c r="B5" s="257" t="s">
        <v>1022</v>
      </c>
      <c r="C5" s="257" t="s">
        <v>916</v>
      </c>
      <c r="D5" s="261">
        <v>100</v>
      </c>
      <c r="E5" s="258">
        <v>9</v>
      </c>
      <c r="F5" s="261">
        <v>597</v>
      </c>
      <c r="G5" s="262">
        <v>54</v>
      </c>
      <c r="H5" s="37"/>
      <c r="I5" s="37"/>
    </row>
    <row r="6" spans="1:9" x14ac:dyDescent="0.3">
      <c r="A6" s="264">
        <v>7</v>
      </c>
      <c r="B6" s="19" t="s">
        <v>1037</v>
      </c>
      <c r="C6" s="19" t="s">
        <v>72</v>
      </c>
      <c r="D6" s="40">
        <v>91</v>
      </c>
      <c r="E6" s="265">
        <v>7</v>
      </c>
      <c r="F6" s="40">
        <v>549</v>
      </c>
      <c r="G6" s="41">
        <v>44</v>
      </c>
      <c r="H6" s="37"/>
      <c r="I6" s="37"/>
    </row>
    <row r="7" spans="1:9" ht="15.75" customHeight="1" x14ac:dyDescent="0.3">
      <c r="A7" s="42">
        <v>4</v>
      </c>
      <c r="B7" s="19" t="s">
        <v>739</v>
      </c>
      <c r="C7" s="19" t="s">
        <v>380</v>
      </c>
      <c r="D7" s="40">
        <v>92</v>
      </c>
      <c r="E7" s="265">
        <v>8</v>
      </c>
      <c r="F7" s="40">
        <v>543</v>
      </c>
      <c r="G7" s="41">
        <v>43</v>
      </c>
      <c r="H7" s="37"/>
      <c r="I7" s="37"/>
    </row>
    <row r="8" spans="1:9" ht="15.75" customHeight="1" x14ac:dyDescent="0.3">
      <c r="A8" s="264">
        <v>1</v>
      </c>
      <c r="B8" s="19" t="s">
        <v>736</v>
      </c>
      <c r="C8" s="19" t="s">
        <v>380</v>
      </c>
      <c r="D8" s="265">
        <v>83</v>
      </c>
      <c r="E8" s="265">
        <v>4</v>
      </c>
      <c r="F8" s="23">
        <v>526</v>
      </c>
      <c r="G8" s="24">
        <v>35</v>
      </c>
      <c r="H8" s="37"/>
      <c r="I8" s="37"/>
    </row>
    <row r="9" spans="1:9" x14ac:dyDescent="0.3">
      <c r="A9" s="264">
        <v>3</v>
      </c>
      <c r="B9" s="19" t="s">
        <v>448</v>
      </c>
      <c r="C9" s="19" t="s">
        <v>449</v>
      </c>
      <c r="D9" s="40">
        <v>90</v>
      </c>
      <c r="E9" s="265">
        <v>6</v>
      </c>
      <c r="F9" s="40">
        <v>443</v>
      </c>
      <c r="G9" s="41">
        <v>29</v>
      </c>
      <c r="H9" s="37"/>
      <c r="I9" s="37"/>
    </row>
    <row r="10" spans="1:9" x14ac:dyDescent="0.3">
      <c r="A10" s="264">
        <v>5</v>
      </c>
      <c r="B10" s="19" t="s">
        <v>1052</v>
      </c>
      <c r="C10" s="19" t="s">
        <v>368</v>
      </c>
      <c r="D10" s="40">
        <v>84</v>
      </c>
      <c r="E10" s="265">
        <v>5</v>
      </c>
      <c r="F10" s="40">
        <v>508</v>
      </c>
      <c r="G10" s="41">
        <v>27</v>
      </c>
      <c r="H10" s="37"/>
      <c r="I10" s="37"/>
    </row>
    <row r="11" spans="1:9" x14ac:dyDescent="0.3">
      <c r="A11" s="42">
        <v>6</v>
      </c>
      <c r="B11" s="19" t="s">
        <v>396</v>
      </c>
      <c r="C11" s="19" t="s">
        <v>368</v>
      </c>
      <c r="D11" s="40">
        <v>29</v>
      </c>
      <c r="E11" s="265">
        <v>3</v>
      </c>
      <c r="F11" s="40">
        <v>335</v>
      </c>
      <c r="G11" s="41">
        <v>15</v>
      </c>
      <c r="H11" s="37"/>
      <c r="I11" s="37"/>
    </row>
    <row r="12" spans="1:9" x14ac:dyDescent="0.3">
      <c r="A12" s="42">
        <v>8</v>
      </c>
      <c r="B12" s="19" t="s">
        <v>1054</v>
      </c>
      <c r="C12" s="19" t="s">
        <v>368</v>
      </c>
      <c r="D12" s="40">
        <v>0</v>
      </c>
      <c r="E12" s="265">
        <v>0</v>
      </c>
      <c r="F12" s="40">
        <v>326</v>
      </c>
      <c r="G12" s="41">
        <v>14</v>
      </c>
      <c r="H12" s="37"/>
      <c r="I12" s="37"/>
    </row>
    <row r="13" spans="1:9" x14ac:dyDescent="0.3">
      <c r="A13" s="267">
        <v>9</v>
      </c>
      <c r="B13" s="26" t="s">
        <v>1042</v>
      </c>
      <c r="C13" s="26" t="s">
        <v>368</v>
      </c>
      <c r="D13" s="44" t="s">
        <v>45</v>
      </c>
      <c r="E13" s="269">
        <v>0</v>
      </c>
      <c r="F13" s="44">
        <v>0</v>
      </c>
      <c r="G13" s="45">
        <v>0</v>
      </c>
      <c r="H13" s="37"/>
      <c r="I13" s="37"/>
    </row>
    <row r="14" spans="1:9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3">
      <c r="A15" s="247"/>
      <c r="B15" s="248" t="s">
        <v>6</v>
      </c>
      <c r="C15" s="243" t="s">
        <v>1147</v>
      </c>
      <c r="D15" s="244"/>
      <c r="E15" s="249" t="s">
        <v>1148</v>
      </c>
      <c r="F15" s="250"/>
      <c r="G15" s="250"/>
      <c r="H15" s="37"/>
      <c r="I15" s="37"/>
    </row>
    <row r="16" spans="1:9" x14ac:dyDescent="0.3">
      <c r="A16" s="255"/>
      <c r="B16" s="252" t="s">
        <v>9</v>
      </c>
      <c r="C16" s="252" t="s">
        <v>10</v>
      </c>
      <c r="D16" s="253" t="s">
        <v>11</v>
      </c>
      <c r="E16" s="253" t="s">
        <v>12</v>
      </c>
      <c r="F16" s="253" t="s">
        <v>13</v>
      </c>
      <c r="G16" s="254" t="s">
        <v>14</v>
      </c>
      <c r="H16" s="37"/>
      <c r="I16" s="37"/>
    </row>
    <row r="17" spans="1:9" x14ac:dyDescent="0.3">
      <c r="A17" s="256">
        <v>9</v>
      </c>
      <c r="B17" s="257" t="s">
        <v>212</v>
      </c>
      <c r="C17" s="257" t="s">
        <v>98</v>
      </c>
      <c r="D17" s="261">
        <v>93</v>
      </c>
      <c r="E17" s="258">
        <v>7</v>
      </c>
      <c r="F17" s="261">
        <v>546</v>
      </c>
      <c r="G17" s="262">
        <v>48</v>
      </c>
      <c r="H17" s="37"/>
      <c r="I17" s="37"/>
    </row>
    <row r="18" spans="1:9" x14ac:dyDescent="0.3">
      <c r="A18" s="42">
        <v>4</v>
      </c>
      <c r="B18" s="19" t="s">
        <v>392</v>
      </c>
      <c r="C18" s="19" t="s">
        <v>426</v>
      </c>
      <c r="D18" s="40">
        <v>88</v>
      </c>
      <c r="E18" s="265">
        <v>5</v>
      </c>
      <c r="F18" s="40">
        <v>536</v>
      </c>
      <c r="G18" s="41">
        <v>39</v>
      </c>
      <c r="H18" s="37"/>
      <c r="I18" s="37"/>
    </row>
    <row r="19" spans="1:9" x14ac:dyDescent="0.3">
      <c r="A19" s="42">
        <v>6</v>
      </c>
      <c r="B19" s="19" t="s">
        <v>1059</v>
      </c>
      <c r="C19" s="19" t="s">
        <v>368</v>
      </c>
      <c r="D19" s="40">
        <v>95</v>
      </c>
      <c r="E19" s="265">
        <v>9</v>
      </c>
      <c r="F19" s="40">
        <v>531</v>
      </c>
      <c r="G19" s="41">
        <v>37</v>
      </c>
      <c r="H19" s="37"/>
      <c r="I19" s="37"/>
    </row>
    <row r="20" spans="1:9" x14ac:dyDescent="0.3">
      <c r="A20" s="264">
        <v>7</v>
      </c>
      <c r="B20" s="19" t="s">
        <v>1048</v>
      </c>
      <c r="C20" s="19" t="s">
        <v>1049</v>
      </c>
      <c r="D20" s="40">
        <v>91</v>
      </c>
      <c r="E20" s="265">
        <v>6</v>
      </c>
      <c r="F20" s="40">
        <v>538</v>
      </c>
      <c r="G20" s="41">
        <v>34</v>
      </c>
      <c r="H20" s="37"/>
      <c r="I20" s="37"/>
    </row>
    <row r="21" spans="1:9" x14ac:dyDescent="0.3">
      <c r="A21" s="264">
        <v>3</v>
      </c>
      <c r="B21" s="19" t="s">
        <v>422</v>
      </c>
      <c r="C21" s="19" t="s">
        <v>423</v>
      </c>
      <c r="D21" s="40">
        <v>86</v>
      </c>
      <c r="E21" s="265">
        <v>4</v>
      </c>
      <c r="F21" s="40">
        <v>524</v>
      </c>
      <c r="G21" s="41">
        <v>32</v>
      </c>
      <c r="H21" s="37"/>
      <c r="I21" s="37"/>
    </row>
    <row r="22" spans="1:9" x14ac:dyDescent="0.3">
      <c r="A22" s="42">
        <v>8</v>
      </c>
      <c r="B22" s="19" t="s">
        <v>719</v>
      </c>
      <c r="C22" s="19" t="s">
        <v>720</v>
      </c>
      <c r="D22" s="40">
        <v>82</v>
      </c>
      <c r="E22" s="265">
        <v>3</v>
      </c>
      <c r="F22" s="40">
        <v>508</v>
      </c>
      <c r="G22" s="41">
        <v>26</v>
      </c>
      <c r="H22" s="37"/>
      <c r="I22" s="37"/>
    </row>
    <row r="23" spans="1:9" x14ac:dyDescent="0.3">
      <c r="A23" s="264">
        <v>1</v>
      </c>
      <c r="B23" s="19" t="s">
        <v>450</v>
      </c>
      <c r="C23" s="19" t="s">
        <v>449</v>
      </c>
      <c r="D23" s="265">
        <v>94</v>
      </c>
      <c r="E23" s="265">
        <v>8</v>
      </c>
      <c r="F23" s="23">
        <v>440</v>
      </c>
      <c r="G23" s="24">
        <v>26</v>
      </c>
      <c r="H23" s="37"/>
      <c r="I23" s="37"/>
    </row>
    <row r="24" spans="1:9" x14ac:dyDescent="0.3">
      <c r="A24" s="42">
        <v>2</v>
      </c>
      <c r="B24" s="19" t="s">
        <v>752</v>
      </c>
      <c r="C24" s="19" t="s">
        <v>79</v>
      </c>
      <c r="D24" s="40">
        <v>82</v>
      </c>
      <c r="E24" s="265">
        <v>3</v>
      </c>
      <c r="F24" s="40">
        <v>506</v>
      </c>
      <c r="G24" s="41">
        <v>24</v>
      </c>
      <c r="H24" s="37"/>
      <c r="I24" s="37"/>
    </row>
    <row r="25" spans="1:9" x14ac:dyDescent="0.3">
      <c r="A25" s="267">
        <v>5</v>
      </c>
      <c r="B25" s="26" t="s">
        <v>373</v>
      </c>
      <c r="C25" s="26" t="s">
        <v>368</v>
      </c>
      <c r="D25" s="44" t="s">
        <v>45</v>
      </c>
      <c r="E25" s="269">
        <v>0</v>
      </c>
      <c r="F25" s="44">
        <v>347</v>
      </c>
      <c r="G25" s="45">
        <v>23</v>
      </c>
      <c r="H25" s="37"/>
      <c r="I25" s="37"/>
    </row>
    <row r="26" spans="1:9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x14ac:dyDescent="0.3">
      <c r="A27" s="247"/>
      <c r="B27" s="248" t="s">
        <v>48</v>
      </c>
      <c r="C27" s="243" t="s">
        <v>1149</v>
      </c>
      <c r="D27" s="244"/>
      <c r="E27" s="249" t="s">
        <v>1150</v>
      </c>
      <c r="F27" s="250"/>
      <c r="G27" s="250"/>
      <c r="H27" s="37"/>
      <c r="I27" s="37"/>
    </row>
    <row r="28" spans="1:9" x14ac:dyDescent="0.3">
      <c r="A28" s="255"/>
      <c r="B28" s="252" t="s">
        <v>9</v>
      </c>
      <c r="C28" s="252" t="s">
        <v>10</v>
      </c>
      <c r="D28" s="253" t="s">
        <v>11</v>
      </c>
      <c r="E28" s="253" t="s">
        <v>12</v>
      </c>
      <c r="F28" s="253" t="s">
        <v>13</v>
      </c>
      <c r="G28" s="254" t="s">
        <v>14</v>
      </c>
      <c r="H28" s="37"/>
      <c r="I28" s="37"/>
    </row>
    <row r="29" spans="1:9" x14ac:dyDescent="0.3">
      <c r="A29" s="256">
        <v>7</v>
      </c>
      <c r="B29" s="257" t="s">
        <v>1071</v>
      </c>
      <c r="C29" s="257" t="s">
        <v>368</v>
      </c>
      <c r="D29" s="261">
        <v>94</v>
      </c>
      <c r="E29" s="258">
        <v>9</v>
      </c>
      <c r="F29" s="261">
        <v>555</v>
      </c>
      <c r="G29" s="262">
        <v>53</v>
      </c>
      <c r="H29" s="37"/>
      <c r="I29" s="37"/>
    </row>
    <row r="30" spans="1:9" x14ac:dyDescent="0.3">
      <c r="A30" s="42">
        <v>4</v>
      </c>
      <c r="B30" s="19" t="s">
        <v>754</v>
      </c>
      <c r="C30" s="19" t="s">
        <v>478</v>
      </c>
      <c r="D30" s="40">
        <v>80</v>
      </c>
      <c r="E30" s="265">
        <v>5</v>
      </c>
      <c r="F30" s="40">
        <v>521</v>
      </c>
      <c r="G30" s="41">
        <v>39</v>
      </c>
      <c r="H30" s="37"/>
      <c r="I30" s="37"/>
    </row>
    <row r="31" spans="1:9" x14ac:dyDescent="0.3">
      <c r="A31" s="42">
        <v>6</v>
      </c>
      <c r="B31" s="19" t="s">
        <v>1088</v>
      </c>
      <c r="C31" s="19" t="s">
        <v>72</v>
      </c>
      <c r="D31" s="40">
        <v>85</v>
      </c>
      <c r="E31" s="265">
        <v>6</v>
      </c>
      <c r="F31" s="40">
        <v>517</v>
      </c>
      <c r="G31" s="41">
        <v>38</v>
      </c>
      <c r="H31" s="37"/>
      <c r="I31" s="37"/>
    </row>
    <row r="32" spans="1:9" x14ac:dyDescent="0.3">
      <c r="A32" s="264">
        <v>3</v>
      </c>
      <c r="B32" s="19" t="s">
        <v>97</v>
      </c>
      <c r="C32" s="19" t="s">
        <v>98</v>
      </c>
      <c r="D32" s="40">
        <v>86</v>
      </c>
      <c r="E32" s="265">
        <v>7</v>
      </c>
      <c r="F32" s="40">
        <v>514</v>
      </c>
      <c r="G32" s="41">
        <v>36</v>
      </c>
      <c r="H32" s="37"/>
      <c r="I32" s="37"/>
    </row>
    <row r="33" spans="1:9" x14ac:dyDescent="0.3">
      <c r="A33" s="264">
        <v>9</v>
      </c>
      <c r="B33" s="19" t="s">
        <v>1094</v>
      </c>
      <c r="C33" s="19" t="s">
        <v>72</v>
      </c>
      <c r="D33" s="40">
        <v>80</v>
      </c>
      <c r="E33" s="265">
        <v>5</v>
      </c>
      <c r="F33" s="40">
        <v>508</v>
      </c>
      <c r="G33" s="41">
        <v>34</v>
      </c>
      <c r="H33" s="37"/>
      <c r="I33" s="37"/>
    </row>
    <row r="34" spans="1:9" x14ac:dyDescent="0.3">
      <c r="A34" s="264">
        <v>1</v>
      </c>
      <c r="B34" s="19" t="s">
        <v>1089</v>
      </c>
      <c r="C34" s="19" t="s">
        <v>184</v>
      </c>
      <c r="D34" s="265">
        <v>79</v>
      </c>
      <c r="E34" s="265">
        <v>3</v>
      </c>
      <c r="F34" s="23">
        <v>498</v>
      </c>
      <c r="G34" s="24">
        <v>29</v>
      </c>
      <c r="H34" s="37"/>
      <c r="I34" s="37"/>
    </row>
    <row r="35" spans="1:9" x14ac:dyDescent="0.3">
      <c r="A35" s="42">
        <v>2</v>
      </c>
      <c r="B35" s="19" t="s">
        <v>152</v>
      </c>
      <c r="C35" s="19" t="s">
        <v>61</v>
      </c>
      <c r="D35" s="40">
        <v>87</v>
      </c>
      <c r="E35" s="265">
        <v>8</v>
      </c>
      <c r="F35" s="40">
        <v>493</v>
      </c>
      <c r="G35" s="41">
        <v>27</v>
      </c>
      <c r="H35" s="37"/>
      <c r="I35" s="37"/>
    </row>
    <row r="36" spans="1:9" x14ac:dyDescent="0.3">
      <c r="A36" s="264">
        <v>5</v>
      </c>
      <c r="B36" s="19" t="s">
        <v>754</v>
      </c>
      <c r="C36" s="19" t="s">
        <v>542</v>
      </c>
      <c r="D36" s="40" t="s">
        <v>41</v>
      </c>
      <c r="E36" s="265">
        <v>0</v>
      </c>
      <c r="F36" s="40">
        <v>0</v>
      </c>
      <c r="G36" s="41">
        <v>0</v>
      </c>
      <c r="H36" s="37"/>
      <c r="I36" s="37"/>
    </row>
    <row r="37" spans="1:9" x14ac:dyDescent="0.3">
      <c r="A37" s="43">
        <v>8</v>
      </c>
      <c r="B37" s="26" t="s">
        <v>1099</v>
      </c>
      <c r="C37" s="26" t="s">
        <v>61</v>
      </c>
      <c r="D37" s="44" t="s">
        <v>45</v>
      </c>
      <c r="E37" s="269">
        <v>0</v>
      </c>
      <c r="F37" s="44">
        <v>0</v>
      </c>
      <c r="G37" s="45">
        <v>0</v>
      </c>
      <c r="H37" s="37"/>
      <c r="I37" s="37"/>
    </row>
    <row r="38" spans="1:9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3">
      <c r="A39" s="247"/>
      <c r="B39" s="248" t="s">
        <v>51</v>
      </c>
      <c r="C39" s="243" t="s">
        <v>1102</v>
      </c>
      <c r="D39" s="244"/>
      <c r="E39" s="249" t="s">
        <v>1151</v>
      </c>
      <c r="F39" s="250"/>
      <c r="G39" s="250"/>
      <c r="H39" s="37"/>
      <c r="I39" s="37"/>
    </row>
    <row r="40" spans="1:9" x14ac:dyDescent="0.3">
      <c r="A40" s="255"/>
      <c r="B40" s="252" t="s">
        <v>9</v>
      </c>
      <c r="C40" s="252" t="s">
        <v>10</v>
      </c>
      <c r="D40" s="253" t="s">
        <v>11</v>
      </c>
      <c r="E40" s="253" t="s">
        <v>12</v>
      </c>
      <c r="F40" s="253" t="s">
        <v>13</v>
      </c>
      <c r="G40" s="254" t="s">
        <v>14</v>
      </c>
      <c r="H40" s="37"/>
      <c r="I40" s="37"/>
    </row>
    <row r="41" spans="1:9" x14ac:dyDescent="0.3">
      <c r="A41" s="256">
        <v>7</v>
      </c>
      <c r="B41" s="257" t="s">
        <v>1117</v>
      </c>
      <c r="C41" s="257" t="s">
        <v>1049</v>
      </c>
      <c r="D41" s="261">
        <v>80</v>
      </c>
      <c r="E41" s="258">
        <v>6</v>
      </c>
      <c r="F41" s="261">
        <v>497</v>
      </c>
      <c r="G41" s="262">
        <v>40</v>
      </c>
      <c r="H41" s="37"/>
      <c r="I41" s="37"/>
    </row>
    <row r="42" spans="1:9" x14ac:dyDescent="0.3">
      <c r="A42" s="264">
        <v>3</v>
      </c>
      <c r="B42" s="19" t="s">
        <v>1106</v>
      </c>
      <c r="C42" s="19" t="s">
        <v>61</v>
      </c>
      <c r="D42" s="40">
        <v>84</v>
      </c>
      <c r="E42" s="265">
        <v>7</v>
      </c>
      <c r="F42" s="40">
        <v>493</v>
      </c>
      <c r="G42" s="41">
        <v>40</v>
      </c>
      <c r="H42" s="37"/>
      <c r="I42" s="37"/>
    </row>
    <row r="43" spans="1:9" x14ac:dyDescent="0.3">
      <c r="A43" s="42">
        <v>2</v>
      </c>
      <c r="B43" s="19" t="s">
        <v>1096</v>
      </c>
      <c r="C43" s="19" t="s">
        <v>184</v>
      </c>
      <c r="D43" s="40">
        <v>74</v>
      </c>
      <c r="E43" s="265">
        <v>2</v>
      </c>
      <c r="F43" s="40">
        <v>478</v>
      </c>
      <c r="G43" s="41">
        <v>31</v>
      </c>
      <c r="H43" s="37"/>
      <c r="I43" s="37"/>
    </row>
    <row r="44" spans="1:9" x14ac:dyDescent="0.3">
      <c r="A44" s="264">
        <v>5</v>
      </c>
      <c r="B44" s="19" t="s">
        <v>208</v>
      </c>
      <c r="C44" s="19" t="s">
        <v>98</v>
      </c>
      <c r="D44" s="40">
        <v>75</v>
      </c>
      <c r="E44" s="265">
        <v>3</v>
      </c>
      <c r="F44" s="40">
        <v>468</v>
      </c>
      <c r="G44" s="41">
        <v>28</v>
      </c>
      <c r="H44" s="37"/>
      <c r="I44" s="37"/>
    </row>
    <row r="45" spans="1:9" x14ac:dyDescent="0.3">
      <c r="A45" s="42">
        <v>4</v>
      </c>
      <c r="B45" s="19" t="s">
        <v>502</v>
      </c>
      <c r="C45" s="19" t="s">
        <v>184</v>
      </c>
      <c r="D45" s="40">
        <v>76</v>
      </c>
      <c r="E45" s="265">
        <v>4</v>
      </c>
      <c r="F45" s="40">
        <v>449</v>
      </c>
      <c r="G45" s="41">
        <v>26</v>
      </c>
      <c r="H45" s="37"/>
      <c r="I45" s="37"/>
    </row>
    <row r="46" spans="1:9" x14ac:dyDescent="0.3">
      <c r="A46" s="264">
        <v>1</v>
      </c>
      <c r="B46" s="19" t="s">
        <v>900</v>
      </c>
      <c r="C46" s="19" t="s">
        <v>57</v>
      </c>
      <c r="D46" s="265">
        <v>85</v>
      </c>
      <c r="E46" s="265">
        <v>8</v>
      </c>
      <c r="F46" s="23">
        <v>447</v>
      </c>
      <c r="G46" s="24">
        <v>24</v>
      </c>
      <c r="H46" s="37"/>
      <c r="I46" s="37"/>
    </row>
    <row r="47" spans="1:9" x14ac:dyDescent="0.3">
      <c r="A47" s="42">
        <v>6</v>
      </c>
      <c r="B47" s="19" t="s">
        <v>351</v>
      </c>
      <c r="C47" s="19" t="s">
        <v>98</v>
      </c>
      <c r="D47" s="40">
        <v>80</v>
      </c>
      <c r="E47" s="265">
        <v>6</v>
      </c>
      <c r="F47" s="40">
        <v>438</v>
      </c>
      <c r="G47" s="41">
        <v>20</v>
      </c>
      <c r="H47" s="37"/>
      <c r="I47" s="37"/>
    </row>
    <row r="48" spans="1:9" x14ac:dyDescent="0.3">
      <c r="A48" s="43">
        <v>8</v>
      </c>
      <c r="B48" s="26" t="s">
        <v>359</v>
      </c>
      <c r="C48" s="26" t="s">
        <v>98</v>
      </c>
      <c r="D48" s="44" t="s">
        <v>41</v>
      </c>
      <c r="E48" s="269">
        <v>0</v>
      </c>
      <c r="F48" s="44">
        <v>79</v>
      </c>
      <c r="G48" s="45">
        <v>5</v>
      </c>
      <c r="H48" s="37"/>
      <c r="I48" s="37"/>
    </row>
    <row r="49" spans="1:9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x14ac:dyDescent="0.3">
      <c r="A50" s="247"/>
      <c r="B50" s="248" t="s">
        <v>83</v>
      </c>
      <c r="C50" s="243" t="s">
        <v>1152</v>
      </c>
      <c r="D50" s="244"/>
      <c r="E50" s="249" t="s">
        <v>1153</v>
      </c>
      <c r="F50" s="250"/>
      <c r="G50" s="250"/>
      <c r="H50" s="37"/>
      <c r="I50" s="37"/>
    </row>
    <row r="51" spans="1:9" x14ac:dyDescent="0.3">
      <c r="A51" s="255"/>
      <c r="B51" s="252" t="s">
        <v>9</v>
      </c>
      <c r="C51" s="252" t="s">
        <v>10</v>
      </c>
      <c r="D51" s="253" t="s">
        <v>11</v>
      </c>
      <c r="E51" s="253" t="s">
        <v>12</v>
      </c>
      <c r="F51" s="253" t="s">
        <v>13</v>
      </c>
      <c r="G51" s="254" t="s">
        <v>14</v>
      </c>
      <c r="H51" s="37"/>
      <c r="I51" s="37"/>
    </row>
    <row r="52" spans="1:9" x14ac:dyDescent="0.3">
      <c r="A52" s="256">
        <v>7</v>
      </c>
      <c r="B52" s="257" t="s">
        <v>648</v>
      </c>
      <c r="C52" s="257" t="s">
        <v>72</v>
      </c>
      <c r="D52" s="261">
        <v>81</v>
      </c>
      <c r="E52" s="258">
        <v>8</v>
      </c>
      <c r="F52" s="261">
        <v>476</v>
      </c>
      <c r="G52" s="262">
        <v>35</v>
      </c>
      <c r="H52" s="37"/>
      <c r="I52" s="37"/>
    </row>
    <row r="53" spans="1:9" x14ac:dyDescent="0.3">
      <c r="A53" s="264">
        <v>5</v>
      </c>
      <c r="B53" s="19" t="s">
        <v>723</v>
      </c>
      <c r="C53" s="19" t="s">
        <v>720</v>
      </c>
      <c r="D53" s="40">
        <v>68</v>
      </c>
      <c r="E53" s="265">
        <v>4</v>
      </c>
      <c r="F53" s="40">
        <v>475</v>
      </c>
      <c r="G53" s="41">
        <v>34</v>
      </c>
      <c r="H53" s="37"/>
      <c r="I53" s="37"/>
    </row>
    <row r="54" spans="1:9" x14ac:dyDescent="0.3">
      <c r="A54" s="264">
        <v>3</v>
      </c>
      <c r="B54" s="19" t="s">
        <v>901</v>
      </c>
      <c r="C54" s="19" t="s">
        <v>57</v>
      </c>
      <c r="D54" s="40">
        <v>65</v>
      </c>
      <c r="E54" s="265">
        <v>2</v>
      </c>
      <c r="F54" s="40">
        <v>461</v>
      </c>
      <c r="G54" s="41">
        <v>33</v>
      </c>
      <c r="H54" s="37"/>
      <c r="I54" s="37"/>
    </row>
    <row r="55" spans="1:9" x14ac:dyDescent="0.3">
      <c r="A55" s="42">
        <v>6</v>
      </c>
      <c r="B55" s="19" t="s">
        <v>1130</v>
      </c>
      <c r="C55" s="19" t="s">
        <v>1049</v>
      </c>
      <c r="D55" s="40">
        <v>80</v>
      </c>
      <c r="E55" s="265">
        <v>7</v>
      </c>
      <c r="F55" s="40">
        <v>469</v>
      </c>
      <c r="G55" s="41">
        <v>32</v>
      </c>
      <c r="H55" s="37"/>
      <c r="I55" s="37"/>
    </row>
    <row r="56" spans="1:9" x14ac:dyDescent="0.3">
      <c r="A56" s="42">
        <v>2</v>
      </c>
      <c r="B56" s="19" t="s">
        <v>1134</v>
      </c>
      <c r="C56" s="19" t="s">
        <v>184</v>
      </c>
      <c r="D56" s="40">
        <v>76</v>
      </c>
      <c r="E56" s="265">
        <v>6</v>
      </c>
      <c r="F56" s="40">
        <v>465</v>
      </c>
      <c r="G56" s="41">
        <v>32</v>
      </c>
      <c r="H56" s="37"/>
      <c r="I56" s="37"/>
    </row>
    <row r="57" spans="1:9" x14ac:dyDescent="0.3">
      <c r="A57" s="264">
        <v>1</v>
      </c>
      <c r="B57" s="19" t="s">
        <v>1122</v>
      </c>
      <c r="C57" s="19" t="s">
        <v>61</v>
      </c>
      <c r="D57" s="265">
        <v>67</v>
      </c>
      <c r="E57" s="265">
        <v>3</v>
      </c>
      <c r="F57" s="23">
        <v>458</v>
      </c>
      <c r="G57" s="24">
        <v>29</v>
      </c>
      <c r="H57" s="37"/>
      <c r="I57" s="37"/>
    </row>
    <row r="58" spans="1:9" x14ac:dyDescent="0.3">
      <c r="A58" s="42">
        <v>4</v>
      </c>
      <c r="B58" s="19" t="s">
        <v>1142</v>
      </c>
      <c r="C58" s="19" t="s">
        <v>1049</v>
      </c>
      <c r="D58" s="40">
        <v>72</v>
      </c>
      <c r="E58" s="265">
        <v>5</v>
      </c>
      <c r="F58" s="40">
        <v>408</v>
      </c>
      <c r="G58" s="41">
        <v>16</v>
      </c>
      <c r="H58" s="37"/>
      <c r="I58" s="37"/>
    </row>
    <row r="59" spans="1:9" x14ac:dyDescent="0.3">
      <c r="A59" s="43">
        <v>8</v>
      </c>
      <c r="B59" s="26" t="s">
        <v>1143</v>
      </c>
      <c r="C59" s="26" t="s">
        <v>72</v>
      </c>
      <c r="D59" s="44">
        <v>63</v>
      </c>
      <c r="E59" s="269">
        <v>1</v>
      </c>
      <c r="F59" s="44">
        <v>393</v>
      </c>
      <c r="G59" s="45">
        <v>11</v>
      </c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6" t="s">
        <v>233</v>
      </c>
      <c r="C61" s="6"/>
      <c r="D61" s="6"/>
      <c r="E61" s="6"/>
      <c r="F61" s="36" t="s">
        <v>167</v>
      </c>
      <c r="G61" s="6"/>
      <c r="H61" s="37"/>
      <c r="I61" s="37"/>
    </row>
    <row r="62" spans="1:9" x14ac:dyDescent="0.3">
      <c r="A62" s="37"/>
      <c r="B62" s="6" t="s">
        <v>168</v>
      </c>
      <c r="C62" s="6"/>
      <c r="D62" s="6"/>
      <c r="E62" s="6"/>
      <c r="F62" s="6"/>
      <c r="G62" s="6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x14ac:dyDescent="0.3">
      <c r="A72" s="69"/>
      <c r="B72" s="69"/>
      <c r="C72" s="69"/>
      <c r="D72" s="69"/>
      <c r="E72" s="69"/>
      <c r="F72" s="69"/>
      <c r="G72" s="69"/>
      <c r="H72" s="69"/>
      <c r="I72" s="69"/>
    </row>
    <row r="73" spans="1:9" x14ac:dyDescent="0.3">
      <c r="A73" s="69"/>
      <c r="B73" s="69"/>
      <c r="C73" s="69"/>
      <c r="D73" s="69"/>
      <c r="E73" s="69"/>
      <c r="F73" s="69"/>
      <c r="G73" s="69"/>
      <c r="H73" s="69"/>
      <c r="I73" s="69"/>
    </row>
    <row r="74" spans="1:9" x14ac:dyDescent="0.3">
      <c r="A74" s="69"/>
      <c r="B74" s="69"/>
      <c r="C74" s="69"/>
      <c r="D74" s="69"/>
      <c r="E74" s="69"/>
      <c r="F74" s="69"/>
      <c r="G74" s="69"/>
      <c r="H74" s="69"/>
      <c r="I74" s="69"/>
    </row>
    <row r="75" spans="1:9" x14ac:dyDescent="0.3">
      <c r="A75" s="69"/>
      <c r="B75" s="69"/>
      <c r="C75" s="69"/>
      <c r="D75" s="69"/>
      <c r="E75" s="69"/>
      <c r="F75" s="69"/>
      <c r="G75" s="69"/>
      <c r="H75" s="69"/>
      <c r="I75" s="69"/>
    </row>
    <row r="76" spans="1:9" x14ac:dyDescent="0.3">
      <c r="A76" s="69"/>
      <c r="B76" s="69"/>
      <c r="C76" s="69"/>
      <c r="D76" s="69"/>
      <c r="E76" s="69"/>
      <c r="F76" s="69"/>
      <c r="G76" s="69"/>
      <c r="H76" s="69"/>
      <c r="I76" s="69"/>
    </row>
    <row r="77" spans="1:9" x14ac:dyDescent="0.3">
      <c r="A77" s="69"/>
      <c r="B77" s="69"/>
      <c r="C77" s="69"/>
      <c r="D77" s="69"/>
      <c r="E77" s="69"/>
      <c r="F77" s="69"/>
      <c r="G77" s="69"/>
      <c r="H77" s="69"/>
      <c r="I77" s="69"/>
    </row>
    <row r="78" spans="1:9" x14ac:dyDescent="0.3">
      <c r="A78" s="69"/>
      <c r="B78" s="69"/>
      <c r="C78" s="69"/>
      <c r="D78" s="69"/>
      <c r="E78" s="69"/>
      <c r="F78" s="69"/>
      <c r="G78" s="69"/>
      <c r="H78" s="69"/>
      <c r="I78" s="69"/>
    </row>
    <row r="79" spans="1:9" x14ac:dyDescent="0.3">
      <c r="A79" s="69"/>
      <c r="B79" s="69"/>
      <c r="C79" s="69"/>
      <c r="D79" s="69"/>
      <c r="E79" s="69"/>
      <c r="F79" s="69"/>
      <c r="G79" s="69"/>
      <c r="H79" s="69"/>
      <c r="I79" s="69"/>
    </row>
    <row r="80" spans="1:9" x14ac:dyDescent="0.3">
      <c r="A80" s="69"/>
      <c r="B80" s="69"/>
      <c r="C80" s="69"/>
      <c r="D80" s="69"/>
      <c r="E80" s="69"/>
      <c r="F80" s="69"/>
      <c r="G80" s="69"/>
      <c r="H80" s="69"/>
      <c r="I80" s="69"/>
    </row>
  </sheetData>
  <sheetProtection selectLockedCells="1" selectUnlockedCells="1"/>
  <hyperlinks>
    <hyperlink ref="B2" location="'Index'!A3" tooltip="Go to the Index sheet" display="á" xr:uid="{A76B42E7-D4FF-4744-854E-F8D2964EBC87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9F48-AAB8-4344-8EA7-A5621218024A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23" customWidth="1"/>
    <col min="2" max="6" width="5" style="223" customWidth="1"/>
    <col min="7" max="7" width="4.7109375" style="273" customWidth="1"/>
    <col min="8" max="8" width="20.7109375" style="223" customWidth="1"/>
    <col min="9" max="14" width="5" style="223" customWidth="1"/>
    <col min="15" max="22" width="4.140625" customWidth="1"/>
  </cols>
  <sheetData>
    <row r="1" spans="1:14" ht="18" x14ac:dyDescent="0.35">
      <c r="A1" s="270" t="s">
        <v>1154</v>
      </c>
      <c r="B1" s="271"/>
      <c r="C1" s="271"/>
      <c r="D1" s="137"/>
      <c r="E1" s="137"/>
      <c r="F1" s="137"/>
      <c r="G1" s="173"/>
      <c r="H1" s="137"/>
      <c r="I1" s="137"/>
      <c r="J1" s="137" t="s">
        <v>1</v>
      </c>
      <c r="K1" s="272"/>
      <c r="L1" s="137"/>
      <c r="M1" s="137"/>
      <c r="N1" s="137"/>
    </row>
    <row r="2" spans="1:14" ht="15.75" customHeight="1" x14ac:dyDescent="0.3">
      <c r="A2" s="139" t="s">
        <v>2</v>
      </c>
    </row>
    <row r="3" spans="1:14" ht="15.75" customHeight="1" x14ac:dyDescent="0.3">
      <c r="A3" s="215" t="s">
        <v>3</v>
      </c>
      <c r="B3" s="215"/>
      <c r="C3" s="215"/>
      <c r="D3" s="215"/>
      <c r="E3" s="215"/>
      <c r="F3" s="215"/>
      <c r="G3" s="274"/>
      <c r="H3" s="215"/>
      <c r="I3" s="215"/>
      <c r="J3" s="215"/>
      <c r="K3" s="215"/>
      <c r="L3" s="215"/>
      <c r="M3" s="215"/>
      <c r="N3" s="215"/>
    </row>
    <row r="4" spans="1:14" ht="15.75" customHeight="1" x14ac:dyDescent="0.3">
      <c r="A4" s="275" t="s">
        <v>1155</v>
      </c>
      <c r="B4" s="276"/>
      <c r="C4" s="277">
        <v>534</v>
      </c>
      <c r="D4" s="276"/>
      <c r="E4" s="278" t="s">
        <v>14</v>
      </c>
      <c r="F4" s="279">
        <f>SUM(F5:F7)</f>
        <v>567</v>
      </c>
      <c r="G4" s="280" t="s">
        <v>246</v>
      </c>
      <c r="H4" s="275" t="s">
        <v>1156</v>
      </c>
      <c r="I4" s="276"/>
      <c r="J4" s="277">
        <v>568</v>
      </c>
      <c r="K4" s="276"/>
      <c r="L4" s="278" t="s">
        <v>14</v>
      </c>
      <c r="M4" s="279">
        <f>SUM(M5:M7)</f>
        <v>559</v>
      </c>
    </row>
    <row r="5" spans="1:14" ht="15.75" customHeight="1" x14ac:dyDescent="0.3">
      <c r="A5" s="281" t="s">
        <v>922</v>
      </c>
      <c r="B5" s="282"/>
      <c r="C5" s="283"/>
      <c r="D5" s="284">
        <v>89</v>
      </c>
      <c r="E5" s="284">
        <v>96</v>
      </c>
      <c r="F5" s="285">
        <f>SUM(D5:E5)</f>
        <v>185</v>
      </c>
      <c r="H5" s="281" t="s">
        <v>552</v>
      </c>
      <c r="I5" s="282"/>
      <c r="J5" s="283"/>
      <c r="K5" s="284">
        <v>95</v>
      </c>
      <c r="L5" s="284">
        <v>96</v>
      </c>
      <c r="M5" s="285">
        <f>SUM(K5:L5)</f>
        <v>191</v>
      </c>
    </row>
    <row r="6" spans="1:14" ht="15.75" customHeight="1" x14ac:dyDescent="0.3">
      <c r="A6" s="286" t="s">
        <v>1087</v>
      </c>
      <c r="B6" s="287"/>
      <c r="C6" s="288"/>
      <c r="D6" s="227">
        <v>92</v>
      </c>
      <c r="E6" s="227">
        <v>93</v>
      </c>
      <c r="F6" s="229">
        <f>SUM(D6:E6)</f>
        <v>185</v>
      </c>
      <c r="H6" s="286" t="s">
        <v>520</v>
      </c>
      <c r="I6" s="287"/>
      <c r="J6" s="288"/>
      <c r="K6" s="227">
        <v>92</v>
      </c>
      <c r="L6" s="227">
        <v>94</v>
      </c>
      <c r="M6" s="229">
        <f>SUM(K6:L6)</f>
        <v>186</v>
      </c>
    </row>
    <row r="7" spans="1:14" ht="15.75" customHeight="1" x14ac:dyDescent="0.3">
      <c r="A7" s="289" t="s">
        <v>1070</v>
      </c>
      <c r="B7" s="290"/>
      <c r="C7" s="291"/>
      <c r="D7" s="233">
        <v>100</v>
      </c>
      <c r="E7" s="233">
        <v>97</v>
      </c>
      <c r="F7" s="235">
        <f>SUM(D7:E7)</f>
        <v>197</v>
      </c>
      <c r="H7" s="289" t="s">
        <v>509</v>
      </c>
      <c r="I7" s="290"/>
      <c r="J7" s="291"/>
      <c r="K7" s="233">
        <v>91</v>
      </c>
      <c r="L7" s="233">
        <v>91</v>
      </c>
      <c r="M7" s="235">
        <f>SUM(K7:L7)</f>
        <v>182</v>
      </c>
    </row>
    <row r="8" spans="1:14" ht="15.75" customHeight="1" x14ac:dyDescent="0.3"/>
    <row r="9" spans="1:14" ht="15.75" customHeight="1" x14ac:dyDescent="0.3">
      <c r="A9" s="275" t="s">
        <v>1157</v>
      </c>
      <c r="B9" s="276"/>
      <c r="C9" s="277">
        <v>538</v>
      </c>
      <c r="D9" s="276"/>
      <c r="E9" s="278" t="s">
        <v>14</v>
      </c>
      <c r="F9" s="279">
        <f>SUM(F10:F12)</f>
        <v>562</v>
      </c>
      <c r="G9" s="280" t="s">
        <v>246</v>
      </c>
      <c r="H9" s="275" t="s">
        <v>1158</v>
      </c>
      <c r="I9" s="276"/>
      <c r="J9" s="277">
        <v>525</v>
      </c>
      <c r="K9" s="276"/>
      <c r="L9" s="278" t="s">
        <v>14</v>
      </c>
      <c r="M9" s="279">
        <f>SUM(M10:M12)</f>
        <v>500</v>
      </c>
    </row>
    <row r="10" spans="1:14" ht="15.75" customHeight="1" x14ac:dyDescent="0.3">
      <c r="A10" s="281" t="s">
        <v>772</v>
      </c>
      <c r="B10" s="282"/>
      <c r="C10" s="283"/>
      <c r="D10" s="284">
        <v>91</v>
      </c>
      <c r="E10" s="284">
        <v>96</v>
      </c>
      <c r="F10" s="285">
        <f>SUM(D10:E10)</f>
        <v>187</v>
      </c>
      <c r="H10" s="281" t="s">
        <v>901</v>
      </c>
      <c r="I10" s="282"/>
      <c r="J10" s="283"/>
      <c r="K10" s="284">
        <v>67</v>
      </c>
      <c r="L10" s="284">
        <v>65</v>
      </c>
      <c r="M10" s="285">
        <f>SUM(K10:L10)</f>
        <v>132</v>
      </c>
    </row>
    <row r="11" spans="1:14" ht="15.75" customHeight="1" x14ac:dyDescent="0.3">
      <c r="A11" s="286" t="s">
        <v>1159</v>
      </c>
      <c r="B11" s="287"/>
      <c r="C11" s="288"/>
      <c r="D11" s="227">
        <v>92</v>
      </c>
      <c r="E11" s="227">
        <v>93</v>
      </c>
      <c r="F11" s="229">
        <f>SUM(D11:E11)</f>
        <v>185</v>
      </c>
      <c r="H11" s="286" t="s">
        <v>1047</v>
      </c>
      <c r="I11" s="287"/>
      <c r="J11" s="288"/>
      <c r="K11" s="227">
        <v>91</v>
      </c>
      <c r="L11" s="227">
        <v>93</v>
      </c>
      <c r="M11" s="229">
        <f>SUM(K11:L11)</f>
        <v>184</v>
      </c>
    </row>
    <row r="12" spans="1:14" ht="15.75" customHeight="1" x14ac:dyDescent="0.3">
      <c r="A12" s="289" t="s">
        <v>472</v>
      </c>
      <c r="B12" s="290"/>
      <c r="C12" s="291"/>
      <c r="D12" s="233">
        <v>95</v>
      </c>
      <c r="E12" s="233">
        <v>95</v>
      </c>
      <c r="F12" s="235">
        <f>SUM(D12:E12)</f>
        <v>190</v>
      </c>
      <c r="H12" s="289" t="s">
        <v>445</v>
      </c>
      <c r="I12" s="290"/>
      <c r="J12" s="291"/>
      <c r="K12" s="233">
        <v>92</v>
      </c>
      <c r="L12" s="233">
        <v>92</v>
      </c>
      <c r="M12" s="235">
        <f>SUM(K12:L12)</f>
        <v>184</v>
      </c>
    </row>
    <row r="13" spans="1:14" ht="15.75" customHeight="1" x14ac:dyDescent="0.3"/>
    <row r="14" spans="1:14" ht="15.75" customHeight="1" x14ac:dyDescent="0.3">
      <c r="A14" s="275" t="s">
        <v>1160</v>
      </c>
      <c r="B14" s="276"/>
      <c r="C14" s="277">
        <v>557</v>
      </c>
      <c r="D14" s="276"/>
      <c r="E14" s="278" t="s">
        <v>14</v>
      </c>
      <c r="F14" s="279">
        <f>SUM(F15:F17)</f>
        <v>564</v>
      </c>
      <c r="G14" s="280" t="s">
        <v>246</v>
      </c>
      <c r="H14" s="275" t="s">
        <v>1161</v>
      </c>
      <c r="I14" s="276"/>
      <c r="J14" s="277">
        <v>565</v>
      </c>
      <c r="K14" s="276"/>
      <c r="L14" s="278" t="s">
        <v>14</v>
      </c>
      <c r="M14" s="279">
        <f>SUM(M15:M17)</f>
        <v>570</v>
      </c>
    </row>
    <row r="15" spans="1:14" ht="15.75" customHeight="1" x14ac:dyDescent="0.3">
      <c r="A15" s="281" t="s">
        <v>1024</v>
      </c>
      <c r="B15" s="282"/>
      <c r="C15" s="283"/>
      <c r="D15" s="284">
        <v>92</v>
      </c>
      <c r="E15" s="284">
        <v>93</v>
      </c>
      <c r="F15" s="285">
        <f>SUM(D15:E15)</f>
        <v>185</v>
      </c>
      <c r="H15" s="281" t="s">
        <v>1037</v>
      </c>
      <c r="I15" s="282"/>
      <c r="J15" s="283"/>
      <c r="K15" s="284">
        <v>93</v>
      </c>
      <c r="L15" s="284">
        <v>93</v>
      </c>
      <c r="M15" s="285">
        <f>SUM(K15:L15)</f>
        <v>186</v>
      </c>
    </row>
    <row r="16" spans="1:14" ht="15.75" customHeight="1" x14ac:dyDescent="0.3">
      <c r="A16" s="286" t="s">
        <v>1021</v>
      </c>
      <c r="B16" s="287"/>
      <c r="C16" s="288"/>
      <c r="D16" s="227">
        <v>97</v>
      </c>
      <c r="E16" s="227">
        <v>96</v>
      </c>
      <c r="F16" s="229">
        <f>SUM(D16:E16)</f>
        <v>193</v>
      </c>
      <c r="H16" s="286" t="s">
        <v>1026</v>
      </c>
      <c r="I16" s="287"/>
      <c r="J16" s="288"/>
      <c r="K16" s="227">
        <v>96</v>
      </c>
      <c r="L16" s="227">
        <v>96</v>
      </c>
      <c r="M16" s="229">
        <f>SUM(K16:L16)</f>
        <v>192</v>
      </c>
    </row>
    <row r="17" spans="1:14" ht="15.75" customHeight="1" x14ac:dyDescent="0.3">
      <c r="A17" s="289" t="s">
        <v>1046</v>
      </c>
      <c r="B17" s="290"/>
      <c r="C17" s="291"/>
      <c r="D17" s="233">
        <v>92</v>
      </c>
      <c r="E17" s="233">
        <v>94</v>
      </c>
      <c r="F17" s="235">
        <f>SUM(D17:E17)</f>
        <v>186</v>
      </c>
      <c r="H17" s="289" t="s">
        <v>1025</v>
      </c>
      <c r="I17" s="290"/>
      <c r="J17" s="291"/>
      <c r="K17" s="233">
        <v>96</v>
      </c>
      <c r="L17" s="233">
        <v>96</v>
      </c>
      <c r="M17" s="235">
        <f>SUM(K17:L17)</f>
        <v>192</v>
      </c>
    </row>
    <row r="18" spans="1:14" ht="15.75" customHeight="1" x14ac:dyDescent="0.3"/>
    <row r="19" spans="1:14" ht="15.75" customHeight="1" x14ac:dyDescent="0.3">
      <c r="H19" s="292" t="s">
        <v>3</v>
      </c>
      <c r="I19" s="293" t="s">
        <v>252</v>
      </c>
      <c r="J19" s="293" t="s">
        <v>253</v>
      </c>
      <c r="K19" s="293" t="s">
        <v>254</v>
      </c>
      <c r="L19" s="293" t="s">
        <v>255</v>
      </c>
      <c r="M19" s="293" t="s">
        <v>13</v>
      </c>
      <c r="N19" s="294" t="s">
        <v>256</v>
      </c>
    </row>
    <row r="20" spans="1:14" ht="15.75" customHeight="1" x14ac:dyDescent="0.3">
      <c r="B20" s="223" t="s">
        <v>1162</v>
      </c>
      <c r="H20" s="295" t="s">
        <v>1161</v>
      </c>
      <c r="I20" s="284">
        <v>6</v>
      </c>
      <c r="J20" s="284">
        <v>6</v>
      </c>
      <c r="K20" s="284"/>
      <c r="L20" s="284"/>
      <c r="M20" s="284">
        <v>3380</v>
      </c>
      <c r="N20" s="285">
        <v>12</v>
      </c>
    </row>
    <row r="21" spans="1:14" ht="15.75" customHeight="1" x14ac:dyDescent="0.3">
      <c r="B21" s="296" t="s">
        <v>1163</v>
      </c>
      <c r="H21" s="297" t="s">
        <v>1156</v>
      </c>
      <c r="I21" s="227">
        <v>6</v>
      </c>
      <c r="J21" s="227">
        <v>4</v>
      </c>
      <c r="K21" s="227"/>
      <c r="L21" s="227">
        <v>2</v>
      </c>
      <c r="M21" s="227">
        <v>3393</v>
      </c>
      <c r="N21" s="229">
        <v>8</v>
      </c>
    </row>
    <row r="22" spans="1:14" ht="15.75" customHeight="1" x14ac:dyDescent="0.3">
      <c r="B22" s="298" t="s">
        <v>259</v>
      </c>
      <c r="H22" s="299" t="s">
        <v>1155</v>
      </c>
      <c r="I22" s="155">
        <v>6</v>
      </c>
      <c r="J22" s="155">
        <v>3</v>
      </c>
      <c r="K22" s="155">
        <v>1</v>
      </c>
      <c r="L22" s="155">
        <v>2</v>
      </c>
      <c r="M22" s="155">
        <v>3367</v>
      </c>
      <c r="N22" s="157">
        <v>7</v>
      </c>
    </row>
    <row r="23" spans="1:14" ht="15.75" customHeight="1" x14ac:dyDescent="0.3">
      <c r="H23" s="299" t="s">
        <v>1157</v>
      </c>
      <c r="I23" s="227">
        <v>6</v>
      </c>
      <c r="J23" s="227">
        <v>2</v>
      </c>
      <c r="K23" s="227"/>
      <c r="L23" s="227">
        <v>4</v>
      </c>
      <c r="M23" s="227">
        <v>3099</v>
      </c>
      <c r="N23" s="229">
        <v>4</v>
      </c>
    </row>
    <row r="24" spans="1:14" ht="15.75" customHeight="1" x14ac:dyDescent="0.3">
      <c r="H24" s="299" t="s">
        <v>1160</v>
      </c>
      <c r="I24" s="227">
        <v>6</v>
      </c>
      <c r="J24" s="227">
        <v>1</v>
      </c>
      <c r="K24" s="227">
        <v>1</v>
      </c>
      <c r="L24" s="227">
        <v>4</v>
      </c>
      <c r="M24" s="227">
        <v>3330</v>
      </c>
      <c r="N24" s="229">
        <v>3</v>
      </c>
    </row>
    <row r="25" spans="1:14" ht="15.75" customHeight="1" x14ac:dyDescent="0.3">
      <c r="H25" s="300" t="s">
        <v>1158</v>
      </c>
      <c r="I25" s="233">
        <v>6</v>
      </c>
      <c r="J25" s="233">
        <v>1</v>
      </c>
      <c r="K25" s="233"/>
      <c r="L25" s="233">
        <v>5</v>
      </c>
      <c r="M25" s="233">
        <v>3110</v>
      </c>
      <c r="N25" s="235">
        <v>2</v>
      </c>
    </row>
    <row r="26" spans="1:14" ht="15.75" customHeight="1" x14ac:dyDescent="0.3"/>
    <row r="27" spans="1:14" ht="15.75" customHeight="1" x14ac:dyDescent="0.3">
      <c r="A27" s="301"/>
      <c r="B27" s="301"/>
      <c r="C27" s="301"/>
      <c r="D27" s="301"/>
      <c r="E27" s="301"/>
      <c r="F27" s="301"/>
      <c r="G27" s="302"/>
      <c r="H27" s="301"/>
      <c r="I27" s="301"/>
      <c r="J27" s="301"/>
      <c r="K27" s="301"/>
      <c r="L27" s="301"/>
      <c r="M27" s="301"/>
      <c r="N27" s="301"/>
    </row>
    <row r="28" spans="1:14" ht="15.75" customHeight="1" x14ac:dyDescent="0.3"/>
    <row r="29" spans="1:14" ht="15.75" customHeight="1" x14ac:dyDescent="0.3">
      <c r="A29" s="215" t="s">
        <v>6</v>
      </c>
      <c r="B29" s="215"/>
      <c r="C29" s="215"/>
      <c r="D29" s="215"/>
      <c r="E29" s="215"/>
      <c r="F29" s="215"/>
      <c r="G29" s="274"/>
      <c r="H29" s="215"/>
      <c r="I29" s="215"/>
      <c r="J29" s="215"/>
      <c r="K29" s="215"/>
      <c r="L29" s="215"/>
      <c r="M29" s="215"/>
      <c r="N29" s="215"/>
    </row>
    <row r="30" spans="1:14" ht="15.75" customHeight="1" x14ac:dyDescent="0.3">
      <c r="A30" s="275" t="s">
        <v>1164</v>
      </c>
      <c r="B30" s="276"/>
      <c r="C30" s="277">
        <v>513</v>
      </c>
      <c r="D30" s="276"/>
      <c r="E30" s="278" t="s">
        <v>14</v>
      </c>
      <c r="F30" s="279">
        <f>SUM(F31:F33)</f>
        <v>530</v>
      </c>
      <c r="G30" s="280" t="s">
        <v>246</v>
      </c>
      <c r="H30" s="172" t="s">
        <v>1165</v>
      </c>
      <c r="I30" s="172"/>
      <c r="J30" s="303">
        <v>465</v>
      </c>
      <c r="K30" s="172"/>
      <c r="L30" s="172"/>
      <c r="M30" s="172">
        <v>465</v>
      </c>
    </row>
    <row r="31" spans="1:14" ht="15.75" customHeight="1" x14ac:dyDescent="0.3">
      <c r="A31" s="281" t="s">
        <v>97</v>
      </c>
      <c r="B31" s="282"/>
      <c r="C31" s="283"/>
      <c r="D31" s="284">
        <v>86</v>
      </c>
      <c r="E31" s="284">
        <v>88</v>
      </c>
      <c r="F31" s="285">
        <f>SUM(D31:E31)</f>
        <v>174</v>
      </c>
      <c r="H31" s="172"/>
      <c r="I31" s="172"/>
      <c r="J31" s="172"/>
      <c r="K31" s="172"/>
      <c r="L31" s="172"/>
      <c r="M31" s="172"/>
    </row>
    <row r="32" spans="1:14" ht="15.75" customHeight="1" x14ac:dyDescent="0.3">
      <c r="A32" s="286" t="s">
        <v>212</v>
      </c>
      <c r="B32" s="287"/>
      <c r="C32" s="288"/>
      <c r="D32" s="227">
        <v>93</v>
      </c>
      <c r="E32" s="227">
        <v>87</v>
      </c>
      <c r="F32" s="229">
        <f>SUM(D32:E32)</f>
        <v>180</v>
      </c>
      <c r="H32" s="172"/>
      <c r="I32" s="172"/>
      <c r="J32" s="172"/>
      <c r="K32" s="172"/>
      <c r="L32" s="172"/>
      <c r="M32" s="172"/>
    </row>
    <row r="33" spans="1:14" ht="15.75" customHeight="1" x14ac:dyDescent="0.3">
      <c r="A33" s="289" t="s">
        <v>1166</v>
      </c>
      <c r="B33" s="290"/>
      <c r="C33" s="291"/>
      <c r="D33" s="233">
        <v>87</v>
      </c>
      <c r="E33" s="233">
        <v>89</v>
      </c>
      <c r="F33" s="235">
        <f>SUM(D33:E33)</f>
        <v>176</v>
      </c>
      <c r="H33" s="172"/>
      <c r="I33" s="172"/>
      <c r="J33" s="172"/>
      <c r="K33" s="172"/>
      <c r="L33" s="172"/>
      <c r="M33" s="172"/>
    </row>
    <row r="34" spans="1:14" ht="15.75" customHeight="1" x14ac:dyDescent="0.3"/>
    <row r="35" spans="1:14" ht="15.75" customHeight="1" x14ac:dyDescent="0.3">
      <c r="A35" s="275" t="s">
        <v>1167</v>
      </c>
      <c r="B35" s="276"/>
      <c r="C35" s="277">
        <v>492</v>
      </c>
      <c r="D35" s="276"/>
      <c r="E35" s="278" t="s">
        <v>14</v>
      </c>
      <c r="F35" s="279">
        <f>SUM(F36:F38)</f>
        <v>319</v>
      </c>
      <c r="G35" s="280" t="s">
        <v>246</v>
      </c>
      <c r="H35" s="275" t="s">
        <v>1168</v>
      </c>
      <c r="I35" s="276"/>
      <c r="J35" s="277">
        <v>463</v>
      </c>
      <c r="K35" s="276"/>
      <c r="L35" s="278" t="s">
        <v>14</v>
      </c>
      <c r="M35" s="279">
        <f>SUM(M36:M38)</f>
        <v>459</v>
      </c>
    </row>
    <row r="36" spans="1:14" ht="15.75" customHeight="1" x14ac:dyDescent="0.3">
      <c r="A36" s="281" t="s">
        <v>766</v>
      </c>
      <c r="B36" s="282"/>
      <c r="C36" s="283"/>
      <c r="D36" s="284">
        <v>70</v>
      </c>
      <c r="E36" s="284">
        <v>75</v>
      </c>
      <c r="F36" s="285">
        <f>SUM(D36:E36)</f>
        <v>145</v>
      </c>
      <c r="H36" s="281" t="s">
        <v>1094</v>
      </c>
      <c r="I36" s="282"/>
      <c r="J36" s="283"/>
      <c r="K36" s="284">
        <v>85</v>
      </c>
      <c r="L36" s="284">
        <v>89</v>
      </c>
      <c r="M36" s="285">
        <f>SUM(K36:L36)</f>
        <v>174</v>
      </c>
    </row>
    <row r="37" spans="1:14" ht="15.75" customHeight="1" x14ac:dyDescent="0.3">
      <c r="A37" s="286" t="s">
        <v>784</v>
      </c>
      <c r="B37" s="287"/>
      <c r="C37" s="288"/>
      <c r="D37" s="227" t="s">
        <v>45</v>
      </c>
      <c r="E37" s="227"/>
      <c r="F37" s="229">
        <f>SUM(D37:E37)</f>
        <v>0</v>
      </c>
      <c r="H37" s="286" t="s">
        <v>648</v>
      </c>
      <c r="I37" s="287"/>
      <c r="J37" s="288"/>
      <c r="K37" s="227">
        <v>74</v>
      </c>
      <c r="L37" s="227">
        <v>89</v>
      </c>
      <c r="M37" s="229">
        <f>SUM(K37:L37)</f>
        <v>163</v>
      </c>
    </row>
    <row r="38" spans="1:14" ht="15.75" customHeight="1" x14ac:dyDescent="0.3">
      <c r="A38" s="289" t="s">
        <v>1105</v>
      </c>
      <c r="B38" s="290"/>
      <c r="C38" s="291"/>
      <c r="D38" s="233">
        <v>87</v>
      </c>
      <c r="E38" s="233">
        <v>87</v>
      </c>
      <c r="F38" s="235">
        <f>SUM(D38:E38)</f>
        <v>174</v>
      </c>
      <c r="H38" s="289" t="s">
        <v>1143</v>
      </c>
      <c r="I38" s="290"/>
      <c r="J38" s="291"/>
      <c r="K38" s="233">
        <v>69</v>
      </c>
      <c r="L38" s="233">
        <v>53</v>
      </c>
      <c r="M38" s="235">
        <f>SUM(K38:L38)</f>
        <v>122</v>
      </c>
    </row>
    <row r="39" spans="1:14" ht="15.75" customHeight="1" x14ac:dyDescent="0.3"/>
    <row r="40" spans="1:14" ht="15.75" customHeight="1" x14ac:dyDescent="0.3">
      <c r="A40" s="275" t="s">
        <v>1169</v>
      </c>
      <c r="B40" s="276"/>
      <c r="C40" s="277">
        <v>513</v>
      </c>
      <c r="D40" s="276"/>
      <c r="E40" s="278" t="s">
        <v>14</v>
      </c>
      <c r="F40" s="279">
        <f>SUM(F41:F43)</f>
        <v>498</v>
      </c>
      <c r="G40" s="280" t="s">
        <v>246</v>
      </c>
      <c r="H40" s="275" t="s">
        <v>1170</v>
      </c>
      <c r="I40" s="276"/>
      <c r="J40" s="277">
        <v>523</v>
      </c>
      <c r="K40" s="276"/>
      <c r="L40" s="278" t="s">
        <v>14</v>
      </c>
      <c r="M40" s="279">
        <f>SUM(M41:M43)</f>
        <v>521</v>
      </c>
    </row>
    <row r="41" spans="1:14" ht="15.75" customHeight="1" x14ac:dyDescent="0.3">
      <c r="A41" s="281" t="s">
        <v>183</v>
      </c>
      <c r="B41" s="282"/>
      <c r="C41" s="283"/>
      <c r="D41" s="284">
        <v>94</v>
      </c>
      <c r="E41" s="284">
        <v>86</v>
      </c>
      <c r="F41" s="285">
        <f>SUM(D41:E41)</f>
        <v>180</v>
      </c>
      <c r="H41" s="281" t="s">
        <v>1063</v>
      </c>
      <c r="I41" s="282"/>
      <c r="J41" s="283"/>
      <c r="K41" s="284">
        <v>86</v>
      </c>
      <c r="L41" s="284">
        <v>82</v>
      </c>
      <c r="M41" s="285">
        <f>SUM(K41:L41)</f>
        <v>168</v>
      </c>
    </row>
    <row r="42" spans="1:14" ht="15.75" customHeight="1" x14ac:dyDescent="0.3">
      <c r="A42" s="286" t="s">
        <v>1089</v>
      </c>
      <c r="B42" s="287"/>
      <c r="C42" s="288"/>
      <c r="D42" s="227">
        <v>79</v>
      </c>
      <c r="E42" s="227">
        <v>81</v>
      </c>
      <c r="F42" s="229">
        <f>SUM(D42:E42)</f>
        <v>160</v>
      </c>
      <c r="H42" s="286" t="s">
        <v>71</v>
      </c>
      <c r="I42" s="287"/>
      <c r="J42" s="288"/>
      <c r="K42" s="227">
        <v>91</v>
      </c>
      <c r="L42" s="227">
        <v>86</v>
      </c>
      <c r="M42" s="229">
        <f>SUM(K42:L42)</f>
        <v>177</v>
      </c>
    </row>
    <row r="43" spans="1:14" ht="15.75" customHeight="1" x14ac:dyDescent="0.3">
      <c r="A43" s="289" t="s">
        <v>1096</v>
      </c>
      <c r="B43" s="290"/>
      <c r="C43" s="291"/>
      <c r="D43" s="233">
        <v>84</v>
      </c>
      <c r="E43" s="233">
        <v>74</v>
      </c>
      <c r="F43" s="235">
        <f>SUM(D43:E43)</f>
        <v>158</v>
      </c>
      <c r="H43" s="289" t="s">
        <v>1088</v>
      </c>
      <c r="I43" s="290"/>
      <c r="J43" s="291"/>
      <c r="K43" s="233">
        <v>85</v>
      </c>
      <c r="L43" s="233">
        <v>91</v>
      </c>
      <c r="M43" s="235">
        <f>SUM(K43:L43)</f>
        <v>176</v>
      </c>
    </row>
    <row r="44" spans="1:14" ht="15.75" customHeight="1" x14ac:dyDescent="0.3"/>
    <row r="45" spans="1:14" ht="15.75" customHeight="1" x14ac:dyDescent="0.3">
      <c r="H45" s="292" t="s">
        <v>6</v>
      </c>
      <c r="I45" s="293" t="s">
        <v>252</v>
      </c>
      <c r="J45" s="293" t="s">
        <v>253</v>
      </c>
      <c r="K45" s="293" t="s">
        <v>254</v>
      </c>
      <c r="L45" s="293" t="s">
        <v>255</v>
      </c>
      <c r="M45" s="293" t="s">
        <v>13</v>
      </c>
      <c r="N45" s="294" t="s">
        <v>256</v>
      </c>
    </row>
    <row r="46" spans="1:14" ht="15.75" customHeight="1" x14ac:dyDescent="0.3">
      <c r="B46" s="223" t="s">
        <v>1171</v>
      </c>
      <c r="H46" s="304" t="s">
        <v>1170</v>
      </c>
      <c r="I46" s="305">
        <v>6</v>
      </c>
      <c r="J46" s="305">
        <v>6</v>
      </c>
      <c r="K46" s="305"/>
      <c r="L46" s="305"/>
      <c r="M46" s="305">
        <v>3154</v>
      </c>
      <c r="N46" s="306">
        <v>12</v>
      </c>
    </row>
    <row r="47" spans="1:14" ht="15.75" customHeight="1" x14ac:dyDescent="0.3">
      <c r="B47" s="296" t="s">
        <v>1172</v>
      </c>
      <c r="H47" s="307" t="s">
        <v>1164</v>
      </c>
      <c r="I47" s="167">
        <v>6</v>
      </c>
      <c r="J47" s="167">
        <v>5</v>
      </c>
      <c r="K47" s="167"/>
      <c r="L47" s="167">
        <v>1</v>
      </c>
      <c r="M47" s="167">
        <v>3101</v>
      </c>
      <c r="N47" s="168">
        <v>10</v>
      </c>
    </row>
    <row r="48" spans="1:14" ht="15.75" customHeight="1" x14ac:dyDescent="0.3">
      <c r="B48" s="298" t="s">
        <v>259</v>
      </c>
      <c r="H48" s="307" t="s">
        <v>1169</v>
      </c>
      <c r="I48" s="167">
        <v>6</v>
      </c>
      <c r="J48" s="167">
        <v>3</v>
      </c>
      <c r="K48" s="167"/>
      <c r="L48" s="167">
        <v>3</v>
      </c>
      <c r="M48" s="167">
        <v>2995</v>
      </c>
      <c r="N48" s="168">
        <v>6</v>
      </c>
    </row>
    <row r="49" spans="1:14" ht="15.75" customHeight="1" x14ac:dyDescent="0.3">
      <c r="H49" s="307" t="s">
        <v>1168</v>
      </c>
      <c r="I49" s="167">
        <v>6</v>
      </c>
      <c r="J49" s="167">
        <v>2</v>
      </c>
      <c r="K49" s="167"/>
      <c r="L49" s="167">
        <v>4</v>
      </c>
      <c r="M49" s="167">
        <v>2756</v>
      </c>
      <c r="N49" s="168">
        <v>4</v>
      </c>
    </row>
    <row r="50" spans="1:14" ht="15.75" customHeight="1" x14ac:dyDescent="0.3">
      <c r="H50" s="307" t="s">
        <v>1165</v>
      </c>
      <c r="I50" s="167">
        <v>6</v>
      </c>
      <c r="J50" s="167">
        <v>1</v>
      </c>
      <c r="K50" s="167"/>
      <c r="L50" s="167">
        <v>5</v>
      </c>
      <c r="M50" s="167">
        <v>2790</v>
      </c>
      <c r="N50" s="168">
        <v>2</v>
      </c>
    </row>
    <row r="51" spans="1:14" ht="15.75" customHeight="1" x14ac:dyDescent="0.3">
      <c r="H51" s="308" t="s">
        <v>1167</v>
      </c>
      <c r="I51" s="170">
        <v>6</v>
      </c>
      <c r="J51" s="170">
        <v>1</v>
      </c>
      <c r="K51" s="170"/>
      <c r="L51" s="170">
        <v>5</v>
      </c>
      <c r="M51" s="170">
        <v>2697</v>
      </c>
      <c r="N51" s="171">
        <v>2</v>
      </c>
    </row>
    <row r="52" spans="1:14" ht="15.75" customHeight="1" x14ac:dyDescent="0.3"/>
    <row r="53" spans="1:14" ht="15.75" customHeight="1" x14ac:dyDescent="0.3">
      <c r="A53" s="223" t="s">
        <v>1082</v>
      </c>
      <c r="E53" s="273"/>
      <c r="G53" s="309" t="s">
        <v>167</v>
      </c>
    </row>
    <row r="54" spans="1:14" ht="15.75" customHeight="1" x14ac:dyDescent="0.3">
      <c r="A54" s="223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FA50AEA-4179-4D26-A690-EEE653352CE7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2425-1282-4ED8-AFB0-739F9E546B51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1" customWidth="1"/>
    <col min="2" max="3" width="20.7109375" style="182" customWidth="1"/>
    <col min="4" max="10" width="5" style="182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310"/>
      <c r="B1" s="181" t="s">
        <v>1173</v>
      </c>
      <c r="C1" s="181"/>
      <c r="D1" s="3"/>
      <c r="E1" s="3"/>
      <c r="F1" s="3"/>
      <c r="G1" s="3"/>
      <c r="H1" s="3"/>
      <c r="I1" s="3" t="s">
        <v>1</v>
      </c>
      <c r="J1" s="181"/>
    </row>
    <row r="2" spans="1:10" ht="15.75" customHeight="1" x14ac:dyDescent="0.3">
      <c r="B2" s="5" t="s">
        <v>2</v>
      </c>
    </row>
    <row r="3" spans="1:10" ht="15.75" customHeight="1" x14ac:dyDescent="0.3">
      <c r="A3" s="312"/>
      <c r="B3" s="183" t="s">
        <v>3</v>
      </c>
      <c r="C3" s="182" t="s">
        <v>1174</v>
      </c>
      <c r="E3" s="184" t="s">
        <v>1175</v>
      </c>
      <c r="F3" s="183"/>
      <c r="G3" s="183"/>
      <c r="H3" s="183"/>
      <c r="I3" s="183"/>
      <c r="J3" s="183"/>
    </row>
    <row r="4" spans="1:10" ht="15.75" customHeight="1" x14ac:dyDescent="0.3">
      <c r="A4" s="313"/>
      <c r="B4" s="314" t="s">
        <v>9</v>
      </c>
      <c r="C4" s="314" t="s">
        <v>10</v>
      </c>
      <c r="D4" s="315">
        <v>150</v>
      </c>
      <c r="E4" s="315">
        <v>20</v>
      </c>
      <c r="F4" s="315">
        <v>10</v>
      </c>
      <c r="G4" s="315" t="s">
        <v>11</v>
      </c>
      <c r="H4" s="315" t="s">
        <v>12</v>
      </c>
      <c r="I4" s="315" t="s">
        <v>13</v>
      </c>
      <c r="J4" s="316" t="s">
        <v>14</v>
      </c>
    </row>
    <row r="5" spans="1:10" ht="15.75" customHeight="1" x14ac:dyDescent="0.3">
      <c r="A5" s="317">
        <v>4</v>
      </c>
      <c r="B5" s="257" t="s">
        <v>15</v>
      </c>
      <c r="C5" s="257" t="s">
        <v>16</v>
      </c>
      <c r="D5" s="318">
        <v>94</v>
      </c>
      <c r="E5" s="318">
        <v>93</v>
      </c>
      <c r="F5" s="318">
        <v>96</v>
      </c>
      <c r="G5" s="319">
        <f t="shared" ref="G5:G10" si="0">SUM(D5:F5)</f>
        <v>283</v>
      </c>
      <c r="H5" s="319">
        <v>6</v>
      </c>
      <c r="I5" s="318">
        <v>1408</v>
      </c>
      <c r="J5" s="320">
        <v>30</v>
      </c>
    </row>
    <row r="6" spans="1:10" ht="15.75" customHeight="1" x14ac:dyDescent="0.3">
      <c r="A6" s="192">
        <v>2</v>
      </c>
      <c r="B6" s="19" t="s">
        <v>99</v>
      </c>
      <c r="C6" s="19" t="s">
        <v>77</v>
      </c>
      <c r="D6" s="193">
        <v>88</v>
      </c>
      <c r="E6" s="193">
        <v>88</v>
      </c>
      <c r="F6" s="193">
        <v>84</v>
      </c>
      <c r="G6" s="193">
        <f t="shared" si="0"/>
        <v>260</v>
      </c>
      <c r="H6" s="194">
        <v>3</v>
      </c>
      <c r="I6" s="193">
        <v>1601</v>
      </c>
      <c r="J6" s="195">
        <v>26</v>
      </c>
    </row>
    <row r="7" spans="1:10" ht="15.75" customHeight="1" x14ac:dyDescent="0.3">
      <c r="A7" s="192">
        <v>5</v>
      </c>
      <c r="B7" s="19" t="s">
        <v>56</v>
      </c>
      <c r="C7" s="19" t="s">
        <v>57</v>
      </c>
      <c r="D7" s="193">
        <v>84</v>
      </c>
      <c r="E7" s="193">
        <v>88</v>
      </c>
      <c r="F7" s="193">
        <v>90</v>
      </c>
      <c r="G7" s="193">
        <f t="shared" si="0"/>
        <v>262</v>
      </c>
      <c r="H7" s="194">
        <v>4</v>
      </c>
      <c r="I7" s="193">
        <v>1575</v>
      </c>
      <c r="J7" s="195">
        <v>23</v>
      </c>
    </row>
    <row r="8" spans="1:10" ht="15.75" customHeight="1" x14ac:dyDescent="0.3">
      <c r="A8" s="192">
        <v>6</v>
      </c>
      <c r="B8" s="19" t="s">
        <v>125</v>
      </c>
      <c r="C8" s="19" t="s">
        <v>77</v>
      </c>
      <c r="D8" s="193">
        <v>94</v>
      </c>
      <c r="E8" s="193">
        <v>83</v>
      </c>
      <c r="F8" s="193">
        <v>91</v>
      </c>
      <c r="G8" s="193">
        <f t="shared" si="0"/>
        <v>268</v>
      </c>
      <c r="H8" s="194">
        <v>5</v>
      </c>
      <c r="I8" s="193">
        <v>1577</v>
      </c>
      <c r="J8" s="195">
        <v>22</v>
      </c>
    </row>
    <row r="9" spans="1:10" ht="15.75" customHeight="1" x14ac:dyDescent="0.3">
      <c r="A9" s="192">
        <v>3</v>
      </c>
      <c r="B9" s="19" t="s">
        <v>888</v>
      </c>
      <c r="C9" s="19" t="s">
        <v>16</v>
      </c>
      <c r="D9" s="20">
        <v>88</v>
      </c>
      <c r="E9" s="20">
        <v>84</v>
      </c>
      <c r="F9" s="20">
        <v>85</v>
      </c>
      <c r="G9" s="193">
        <f t="shared" si="0"/>
        <v>257</v>
      </c>
      <c r="H9" s="194">
        <v>2</v>
      </c>
      <c r="I9" s="20">
        <v>1511</v>
      </c>
      <c r="J9" s="22">
        <v>14</v>
      </c>
    </row>
    <row r="10" spans="1:10" ht="15.75" customHeight="1" x14ac:dyDescent="0.3">
      <c r="A10" s="196">
        <v>1</v>
      </c>
      <c r="B10" s="26" t="s">
        <v>381</v>
      </c>
      <c r="C10" s="26" t="s">
        <v>16</v>
      </c>
      <c r="D10" s="197">
        <v>86</v>
      </c>
      <c r="E10" s="197">
        <v>86</v>
      </c>
      <c r="F10" s="197">
        <v>84</v>
      </c>
      <c r="G10" s="197">
        <f t="shared" si="0"/>
        <v>256</v>
      </c>
      <c r="H10" s="198">
        <v>1</v>
      </c>
      <c r="I10" s="30">
        <v>1505</v>
      </c>
      <c r="J10" s="31">
        <v>11</v>
      </c>
    </row>
    <row r="11" spans="1:10" ht="15.75" customHeight="1" x14ac:dyDescent="0.3">
      <c r="A11" s="182"/>
    </row>
    <row r="12" spans="1:10" ht="15.75" customHeight="1" x14ac:dyDescent="0.3">
      <c r="A12" s="312"/>
      <c r="B12" s="183" t="s">
        <v>6</v>
      </c>
      <c r="C12" s="182" t="s">
        <v>1176</v>
      </c>
      <c r="E12" s="184" t="s">
        <v>1177</v>
      </c>
      <c r="F12" s="183"/>
      <c r="G12" s="183"/>
      <c r="H12" s="183"/>
      <c r="I12" s="183"/>
      <c r="J12" s="183"/>
    </row>
    <row r="13" spans="1:10" ht="15.75" customHeight="1" x14ac:dyDescent="0.3">
      <c r="A13" s="313"/>
      <c r="B13" s="314" t="s">
        <v>9</v>
      </c>
      <c r="C13" s="314" t="s">
        <v>10</v>
      </c>
      <c r="D13" s="315">
        <v>150</v>
      </c>
      <c r="E13" s="315">
        <v>20</v>
      </c>
      <c r="F13" s="315">
        <v>10</v>
      </c>
      <c r="G13" s="315" t="s">
        <v>11</v>
      </c>
      <c r="H13" s="315" t="s">
        <v>12</v>
      </c>
      <c r="I13" s="315" t="s">
        <v>13</v>
      </c>
      <c r="J13" s="316" t="s">
        <v>14</v>
      </c>
    </row>
    <row r="14" spans="1:10" ht="15.75" customHeight="1" x14ac:dyDescent="0.3">
      <c r="A14" s="317">
        <v>2</v>
      </c>
      <c r="B14" s="257" t="s">
        <v>189</v>
      </c>
      <c r="C14" s="257" t="s">
        <v>77</v>
      </c>
      <c r="D14" s="319">
        <v>78</v>
      </c>
      <c r="E14" s="319">
        <v>84</v>
      </c>
      <c r="F14" s="319">
        <v>82</v>
      </c>
      <c r="G14" s="319">
        <f t="shared" ref="G14:G19" si="1">SUM(D14:F14)</f>
        <v>244</v>
      </c>
      <c r="H14" s="319">
        <v>6</v>
      </c>
      <c r="I14" s="319">
        <v>1457</v>
      </c>
      <c r="J14" s="321">
        <v>29</v>
      </c>
    </row>
    <row r="15" spans="1:10" ht="15.75" customHeight="1" x14ac:dyDescent="0.3">
      <c r="A15" s="192">
        <v>3</v>
      </c>
      <c r="B15" s="19" t="s">
        <v>180</v>
      </c>
      <c r="C15" s="19" t="s">
        <v>77</v>
      </c>
      <c r="D15" s="193">
        <v>77</v>
      </c>
      <c r="E15" s="193">
        <v>60</v>
      </c>
      <c r="F15" s="193">
        <v>69</v>
      </c>
      <c r="G15" s="193">
        <f t="shared" si="1"/>
        <v>206</v>
      </c>
      <c r="H15" s="194">
        <v>3</v>
      </c>
      <c r="I15" s="193">
        <v>1432</v>
      </c>
      <c r="J15" s="195">
        <v>28</v>
      </c>
    </row>
    <row r="16" spans="1:10" ht="15.75" customHeight="1" x14ac:dyDescent="0.3">
      <c r="A16" s="192">
        <v>1</v>
      </c>
      <c r="B16" s="19" t="s">
        <v>392</v>
      </c>
      <c r="C16" s="19" t="s">
        <v>57</v>
      </c>
      <c r="D16" s="193">
        <v>83</v>
      </c>
      <c r="E16" s="193">
        <v>80</v>
      </c>
      <c r="F16" s="193">
        <v>79</v>
      </c>
      <c r="G16" s="193">
        <f t="shared" si="1"/>
        <v>242</v>
      </c>
      <c r="H16" s="194">
        <v>5</v>
      </c>
      <c r="I16" s="23">
        <v>1434</v>
      </c>
      <c r="J16" s="24">
        <v>26</v>
      </c>
    </row>
    <row r="17" spans="1:10" ht="15.75" customHeight="1" x14ac:dyDescent="0.3">
      <c r="A17" s="192">
        <v>5</v>
      </c>
      <c r="B17" s="19" t="s">
        <v>164</v>
      </c>
      <c r="C17" s="19" t="s">
        <v>77</v>
      </c>
      <c r="D17" s="193">
        <v>84</v>
      </c>
      <c r="E17" s="193">
        <v>80</v>
      </c>
      <c r="F17" s="193">
        <v>74</v>
      </c>
      <c r="G17" s="193">
        <f t="shared" si="1"/>
        <v>238</v>
      </c>
      <c r="H17" s="194">
        <v>4</v>
      </c>
      <c r="I17" s="193">
        <v>1419</v>
      </c>
      <c r="J17" s="195">
        <v>22</v>
      </c>
    </row>
    <row r="18" spans="1:10" ht="15.75" customHeight="1" x14ac:dyDescent="0.3">
      <c r="A18" s="192">
        <v>6</v>
      </c>
      <c r="B18" s="19" t="s">
        <v>211</v>
      </c>
      <c r="C18" s="19" t="s">
        <v>77</v>
      </c>
      <c r="D18" s="193">
        <v>76</v>
      </c>
      <c r="E18" s="193">
        <v>59</v>
      </c>
      <c r="F18" s="193">
        <v>56</v>
      </c>
      <c r="G18" s="193">
        <f t="shared" si="1"/>
        <v>191</v>
      </c>
      <c r="H18" s="194">
        <v>1</v>
      </c>
      <c r="I18" s="193">
        <v>1343</v>
      </c>
      <c r="J18" s="195">
        <v>13</v>
      </c>
    </row>
    <row r="19" spans="1:10" ht="15.75" customHeight="1" x14ac:dyDescent="0.3">
      <c r="A19" s="196">
        <v>4</v>
      </c>
      <c r="B19" s="26" t="s">
        <v>724</v>
      </c>
      <c r="C19" s="26" t="s">
        <v>323</v>
      </c>
      <c r="D19" s="197">
        <v>78</v>
      </c>
      <c r="E19" s="197">
        <v>65</v>
      </c>
      <c r="F19" s="197">
        <v>55</v>
      </c>
      <c r="G19" s="197">
        <f t="shared" si="1"/>
        <v>198</v>
      </c>
      <c r="H19" s="198">
        <v>2</v>
      </c>
      <c r="I19" s="197">
        <v>1268</v>
      </c>
      <c r="J19" s="199">
        <v>8</v>
      </c>
    </row>
    <row r="20" spans="1:10" ht="15.75" customHeight="1" x14ac:dyDescent="0.3">
      <c r="A20" s="182"/>
    </row>
    <row r="21" spans="1:10" ht="15.75" customHeight="1" x14ac:dyDescent="0.3">
      <c r="A21" s="182"/>
      <c r="B21" s="183" t="s">
        <v>889</v>
      </c>
    </row>
    <row r="22" spans="1:10" ht="15.75" customHeight="1" x14ac:dyDescent="0.3">
      <c r="A22" s="182"/>
    </row>
    <row r="23" spans="1:10" ht="15.75" customHeight="1" x14ac:dyDescent="0.3">
      <c r="A23" s="182"/>
      <c r="B23" s="6" t="s">
        <v>1178</v>
      </c>
      <c r="C23" s="6"/>
      <c r="D23" s="6"/>
      <c r="E23" s="6"/>
      <c r="F23" s="36" t="s">
        <v>167</v>
      </c>
      <c r="G23" s="6"/>
    </row>
    <row r="24" spans="1:10" ht="15.75" customHeight="1" x14ac:dyDescent="0.3">
      <c r="A24" s="182"/>
      <c r="B24" s="6" t="s">
        <v>168</v>
      </c>
      <c r="C24" s="6"/>
      <c r="D24" s="6"/>
      <c r="E24" s="6"/>
      <c r="F24" s="6"/>
      <c r="G24" s="6"/>
    </row>
    <row r="25" spans="1:10" ht="15.75" customHeight="1" x14ac:dyDescent="0.3">
      <c r="A25" s="182"/>
    </row>
    <row r="26" spans="1:10" ht="15.75" customHeight="1" x14ac:dyDescent="0.3">
      <c r="A26" s="182"/>
    </row>
    <row r="27" spans="1:10" ht="15.75" customHeight="1" x14ac:dyDescent="0.3">
      <c r="A27" s="182"/>
    </row>
    <row r="28" spans="1:10" ht="15.75" customHeight="1" x14ac:dyDescent="0.3">
      <c r="A28" s="182"/>
    </row>
    <row r="29" spans="1:10" ht="15.75" customHeight="1" x14ac:dyDescent="0.3">
      <c r="A29" s="182"/>
    </row>
    <row r="30" spans="1:10" ht="15.75" customHeight="1" x14ac:dyDescent="0.3">
      <c r="A30" s="182"/>
    </row>
    <row r="31" spans="1:10" ht="15.75" customHeight="1" x14ac:dyDescent="0.3">
      <c r="A31" s="182"/>
    </row>
    <row r="32" spans="1:10" ht="15.75" customHeight="1" x14ac:dyDescent="0.3">
      <c r="A32" s="182"/>
    </row>
    <row r="33" spans="1:1" ht="15.75" customHeight="1" x14ac:dyDescent="0.3">
      <c r="A33" s="182"/>
    </row>
    <row r="34" spans="1:1" ht="15.75" customHeight="1" x14ac:dyDescent="0.3">
      <c r="A34" s="182"/>
    </row>
    <row r="35" spans="1:1" ht="15.75" customHeight="1" x14ac:dyDescent="0.3">
      <c r="A35" s="182"/>
    </row>
    <row r="36" spans="1:1" ht="15.75" customHeight="1" x14ac:dyDescent="0.3">
      <c r="A36" s="182"/>
    </row>
    <row r="37" spans="1:1" ht="15.75" customHeight="1" x14ac:dyDescent="0.3">
      <c r="A37" s="182"/>
    </row>
    <row r="38" spans="1:1" ht="15.75" customHeight="1" x14ac:dyDescent="0.3">
      <c r="A38" s="182"/>
    </row>
    <row r="39" spans="1:1" ht="15.75" customHeight="1" x14ac:dyDescent="0.3">
      <c r="A39" s="182"/>
    </row>
    <row r="40" spans="1:1" ht="15.75" customHeight="1" x14ac:dyDescent="0.3">
      <c r="A40" s="182"/>
    </row>
    <row r="41" spans="1:1" ht="15.75" customHeight="1" x14ac:dyDescent="0.3">
      <c r="A41" s="182"/>
    </row>
    <row r="42" spans="1:1" ht="15.75" customHeight="1" x14ac:dyDescent="0.3">
      <c r="A42" s="182"/>
    </row>
    <row r="43" spans="1:1" ht="15.75" customHeight="1" x14ac:dyDescent="0.3">
      <c r="A43" s="182"/>
    </row>
    <row r="44" spans="1:1" ht="15.75" customHeight="1" x14ac:dyDescent="0.3">
      <c r="A44" s="182"/>
    </row>
    <row r="45" spans="1:1" ht="15.75" customHeight="1" x14ac:dyDescent="0.3">
      <c r="A45" s="182"/>
    </row>
    <row r="46" spans="1:1" ht="15.75" customHeight="1" x14ac:dyDescent="0.3">
      <c r="A46" s="182"/>
    </row>
    <row r="47" spans="1:1" ht="15.75" customHeight="1" x14ac:dyDescent="0.3">
      <c r="A47" s="182"/>
    </row>
    <row r="48" spans="1:1" ht="15.75" customHeight="1" x14ac:dyDescent="0.3">
      <c r="A48" s="182"/>
    </row>
    <row r="49" spans="1:1" ht="15.75" customHeight="1" x14ac:dyDescent="0.3">
      <c r="A49" s="182"/>
    </row>
    <row r="50" spans="1:1" ht="15.75" customHeight="1" x14ac:dyDescent="0.3">
      <c r="A50" s="182"/>
    </row>
    <row r="51" spans="1:1" ht="15.75" customHeight="1" x14ac:dyDescent="0.3">
      <c r="A51" s="182"/>
    </row>
    <row r="52" spans="1:1" ht="15.75" customHeight="1" x14ac:dyDescent="0.3">
      <c r="A52" s="182"/>
    </row>
    <row r="53" spans="1:1" ht="15.75" customHeight="1" x14ac:dyDescent="0.3">
      <c r="A53" s="182"/>
    </row>
    <row r="54" spans="1:1" ht="15.75" customHeight="1" x14ac:dyDescent="0.3">
      <c r="A54" s="182"/>
    </row>
    <row r="55" spans="1:1" ht="15.75" customHeight="1" x14ac:dyDescent="0.3">
      <c r="A55" s="182"/>
    </row>
    <row r="56" spans="1:1" ht="15.75" customHeight="1" x14ac:dyDescent="0.3">
      <c r="A56" s="182"/>
    </row>
    <row r="57" spans="1:1" ht="15.75" customHeight="1" x14ac:dyDescent="0.3">
      <c r="A57" s="182"/>
    </row>
    <row r="58" spans="1:1" ht="15.75" customHeight="1" x14ac:dyDescent="0.3">
      <c r="A58" s="182"/>
    </row>
    <row r="59" spans="1:1" ht="15.75" customHeight="1" x14ac:dyDescent="0.3">
      <c r="A59" s="182"/>
    </row>
    <row r="60" spans="1:1" ht="15.75" customHeight="1" x14ac:dyDescent="0.3">
      <c r="A60" s="182"/>
    </row>
    <row r="61" spans="1:1" ht="15.75" customHeight="1" x14ac:dyDescent="0.3">
      <c r="A61" s="182"/>
    </row>
    <row r="62" spans="1:1" ht="15.75" customHeight="1" x14ac:dyDescent="0.3">
      <c r="A62" s="182"/>
    </row>
    <row r="63" spans="1:1" ht="15.75" customHeight="1" x14ac:dyDescent="0.3">
      <c r="A63" s="182"/>
    </row>
    <row r="64" spans="1:1" ht="15.75" customHeight="1" x14ac:dyDescent="0.3">
      <c r="A64" s="182"/>
    </row>
    <row r="65" spans="1:1" ht="15.75" customHeight="1" x14ac:dyDescent="0.3">
      <c r="A65" s="182"/>
    </row>
    <row r="66" spans="1:1" ht="15.75" customHeight="1" x14ac:dyDescent="0.3">
      <c r="A66" s="182"/>
    </row>
    <row r="67" spans="1:1" ht="15.75" customHeight="1" x14ac:dyDescent="0.3">
      <c r="A67" s="182"/>
    </row>
    <row r="68" spans="1:1" ht="15.75" customHeight="1" x14ac:dyDescent="0.3">
      <c r="A68" s="182"/>
    </row>
    <row r="69" spans="1:1" x14ac:dyDescent="0.3">
      <c r="A69" s="182"/>
    </row>
    <row r="70" spans="1:1" x14ac:dyDescent="0.3">
      <c r="A70" s="182"/>
    </row>
    <row r="71" spans="1:1" x14ac:dyDescent="0.3">
      <c r="A71" s="182"/>
    </row>
    <row r="72" spans="1:1" x14ac:dyDescent="0.3">
      <c r="A72" s="182"/>
    </row>
    <row r="73" spans="1:1" x14ac:dyDescent="0.3">
      <c r="A73" s="182"/>
    </row>
    <row r="74" spans="1:1" x14ac:dyDescent="0.3">
      <c r="A74" s="182"/>
    </row>
    <row r="75" spans="1:1" x14ac:dyDescent="0.3">
      <c r="A75" s="182"/>
    </row>
    <row r="76" spans="1:1" x14ac:dyDescent="0.3">
      <c r="A76" s="182"/>
    </row>
    <row r="77" spans="1:1" x14ac:dyDescent="0.3">
      <c r="A77" s="182"/>
    </row>
    <row r="78" spans="1:1" x14ac:dyDescent="0.3">
      <c r="A78" s="182"/>
    </row>
    <row r="79" spans="1:1" x14ac:dyDescent="0.3">
      <c r="A79" s="182"/>
    </row>
    <row r="80" spans="1:1" x14ac:dyDescent="0.3">
      <c r="A80" s="182"/>
    </row>
    <row r="81" spans="1:1" x14ac:dyDescent="0.3">
      <c r="A81" s="182"/>
    </row>
    <row r="82" spans="1:1" x14ac:dyDescent="0.3">
      <c r="A82" s="182"/>
    </row>
    <row r="83" spans="1:1" x14ac:dyDescent="0.3">
      <c r="A83" s="182"/>
    </row>
    <row r="84" spans="1:1" x14ac:dyDescent="0.3">
      <c r="A84" s="182"/>
    </row>
    <row r="85" spans="1:1" x14ac:dyDescent="0.3">
      <c r="A85" s="182"/>
    </row>
    <row r="86" spans="1:1" x14ac:dyDescent="0.3">
      <c r="A86" s="182"/>
    </row>
    <row r="87" spans="1:1" x14ac:dyDescent="0.3">
      <c r="A87" s="182"/>
    </row>
    <row r="88" spans="1:1" x14ac:dyDescent="0.3">
      <c r="A88" s="182"/>
    </row>
    <row r="89" spans="1:1" x14ac:dyDescent="0.3">
      <c r="A89" s="182"/>
    </row>
    <row r="90" spans="1:1" x14ac:dyDescent="0.3">
      <c r="A90" s="182"/>
    </row>
    <row r="91" spans="1:1" x14ac:dyDescent="0.3">
      <c r="A91" s="182"/>
    </row>
    <row r="92" spans="1:1" x14ac:dyDescent="0.3">
      <c r="A92" s="182"/>
    </row>
    <row r="93" spans="1:1" x14ac:dyDescent="0.3">
      <c r="A93" s="182"/>
    </row>
    <row r="94" spans="1:1" x14ac:dyDescent="0.3">
      <c r="A94" s="182"/>
    </row>
    <row r="95" spans="1:1" x14ac:dyDescent="0.3">
      <c r="A95" s="182"/>
    </row>
    <row r="96" spans="1:1" x14ac:dyDescent="0.3">
      <c r="A96" s="182"/>
    </row>
    <row r="97" spans="1:1" x14ac:dyDescent="0.3">
      <c r="A97" s="182"/>
    </row>
    <row r="98" spans="1:1" x14ac:dyDescent="0.3">
      <c r="A98" s="182"/>
    </row>
    <row r="99" spans="1:1" x14ac:dyDescent="0.3">
      <c r="A99" s="182"/>
    </row>
    <row r="100" spans="1:1" x14ac:dyDescent="0.3">
      <c r="A100" s="182"/>
    </row>
    <row r="101" spans="1:1" x14ac:dyDescent="0.3">
      <c r="A101" s="182"/>
    </row>
    <row r="102" spans="1:1" x14ac:dyDescent="0.3">
      <c r="A102" s="182"/>
    </row>
    <row r="103" spans="1:1" x14ac:dyDescent="0.3">
      <c r="A103" s="182"/>
    </row>
    <row r="104" spans="1:1" x14ac:dyDescent="0.3">
      <c r="A104" s="182"/>
    </row>
    <row r="105" spans="1:1" x14ac:dyDescent="0.3">
      <c r="A105" s="182"/>
    </row>
    <row r="106" spans="1:1" x14ac:dyDescent="0.3">
      <c r="A106" s="182"/>
    </row>
    <row r="107" spans="1:1" x14ac:dyDescent="0.3">
      <c r="A107" s="182"/>
    </row>
    <row r="108" spans="1:1" x14ac:dyDescent="0.3">
      <c r="A108" s="182"/>
    </row>
    <row r="109" spans="1:1" x14ac:dyDescent="0.3">
      <c r="A109" s="182"/>
    </row>
    <row r="110" spans="1:1" x14ac:dyDescent="0.3">
      <c r="A110" s="182"/>
    </row>
    <row r="111" spans="1:1" x14ac:dyDescent="0.3">
      <c r="A111" s="182"/>
    </row>
    <row r="112" spans="1:1" x14ac:dyDescent="0.3">
      <c r="A112" s="182"/>
    </row>
    <row r="113" spans="1:1" x14ac:dyDescent="0.3">
      <c r="A113" s="182"/>
    </row>
    <row r="114" spans="1:1" x14ac:dyDescent="0.3">
      <c r="A114" s="182"/>
    </row>
    <row r="115" spans="1:1" x14ac:dyDescent="0.3">
      <c r="A115" s="182"/>
    </row>
    <row r="116" spans="1:1" x14ac:dyDescent="0.3">
      <c r="A116" s="182"/>
    </row>
    <row r="117" spans="1:1" x14ac:dyDescent="0.3">
      <c r="A117" s="182"/>
    </row>
    <row r="118" spans="1:1" x14ac:dyDescent="0.3">
      <c r="A118" s="182"/>
    </row>
    <row r="119" spans="1:1" x14ac:dyDescent="0.3">
      <c r="A119" s="182"/>
    </row>
    <row r="120" spans="1:1" x14ac:dyDescent="0.3">
      <c r="A120" s="182"/>
    </row>
    <row r="121" spans="1:1" x14ac:dyDescent="0.3">
      <c r="A121" s="182"/>
    </row>
    <row r="122" spans="1:1" x14ac:dyDescent="0.3">
      <c r="A122" s="182"/>
    </row>
    <row r="123" spans="1:1" x14ac:dyDescent="0.3">
      <c r="A123" s="182"/>
    </row>
    <row r="124" spans="1:1" x14ac:dyDescent="0.3">
      <c r="A124" s="182"/>
    </row>
    <row r="125" spans="1:1" x14ac:dyDescent="0.3">
      <c r="A125" s="182"/>
    </row>
    <row r="126" spans="1:1" x14ac:dyDescent="0.3">
      <c r="A126" s="182"/>
    </row>
    <row r="127" spans="1:1" x14ac:dyDescent="0.3">
      <c r="A127" s="182"/>
    </row>
    <row r="128" spans="1:1" x14ac:dyDescent="0.3">
      <c r="A128" s="182"/>
    </row>
    <row r="129" spans="1:1" x14ac:dyDescent="0.3">
      <c r="A129" s="182"/>
    </row>
    <row r="130" spans="1:1" x14ac:dyDescent="0.3">
      <c r="A130" s="182"/>
    </row>
  </sheetData>
  <hyperlinks>
    <hyperlink ref="B2" location="'Index'!A3" tooltip="Go to the Index sheet" display="á" xr:uid="{2B073B92-FB59-484A-86A8-9AACD1CC20EC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C828-38C0-4051-AE2F-E5303BD5CAB9}">
  <sheetPr>
    <tabColor theme="9"/>
    <pageSetUpPr fitToPage="1"/>
  </sheetPr>
  <dimension ref="A1:Z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style="6" customWidth="1"/>
    <col min="23" max="26" width="10.28515625" style="6"/>
  </cols>
  <sheetData>
    <row r="1" spans="1:26" ht="18" x14ac:dyDescent="0.35">
      <c r="A1" s="2" t="s">
        <v>244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</row>
    <row r="2" spans="1:26" ht="15.75" customHeight="1" x14ac:dyDescent="0.3">
      <c r="A2" s="5" t="s">
        <v>2</v>
      </c>
    </row>
    <row r="3" spans="1:26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3">
      <c r="A4" s="51" t="s">
        <v>245</v>
      </c>
      <c r="B4" s="52"/>
      <c r="C4" s="53">
        <v>514</v>
      </c>
      <c r="D4" s="52"/>
      <c r="E4" s="54" t="s">
        <v>14</v>
      </c>
      <c r="F4" s="55">
        <f>SUM(F5:F7)</f>
        <v>529</v>
      </c>
      <c r="G4" s="56" t="s">
        <v>246</v>
      </c>
      <c r="H4" s="6" t="s">
        <v>247</v>
      </c>
      <c r="J4" s="57">
        <v>515</v>
      </c>
      <c r="M4" s="6">
        <v>515</v>
      </c>
      <c r="N4"/>
    </row>
    <row r="5" spans="1:26" ht="15.75" customHeight="1" x14ac:dyDescent="0.3">
      <c r="A5" s="58" t="s">
        <v>122</v>
      </c>
      <c r="B5" s="21">
        <v>39</v>
      </c>
      <c r="C5" s="21">
        <v>45</v>
      </c>
      <c r="D5" s="21">
        <v>42</v>
      </c>
      <c r="E5" s="21">
        <v>45</v>
      </c>
      <c r="F5" s="59">
        <f>SUM(B5:E5)</f>
        <v>171</v>
      </c>
      <c r="G5"/>
      <c r="N5"/>
    </row>
    <row r="6" spans="1:26" ht="15.75" customHeight="1" x14ac:dyDescent="0.3">
      <c r="A6" s="60" t="s">
        <v>36</v>
      </c>
      <c r="B6" s="20">
        <v>47</v>
      </c>
      <c r="C6" s="20">
        <v>45</v>
      </c>
      <c r="D6" s="20">
        <v>44</v>
      </c>
      <c r="E6" s="20">
        <v>45</v>
      </c>
      <c r="F6" s="22">
        <f>SUM(B6:E6)</f>
        <v>181</v>
      </c>
      <c r="G6"/>
      <c r="N6"/>
    </row>
    <row r="7" spans="1:26" ht="15.75" customHeight="1" x14ac:dyDescent="0.3">
      <c r="A7" s="61" t="s">
        <v>121</v>
      </c>
      <c r="B7" s="27">
        <v>44</v>
      </c>
      <c r="C7" s="27">
        <v>46</v>
      </c>
      <c r="D7" s="27">
        <v>46</v>
      </c>
      <c r="E7" s="27">
        <v>41</v>
      </c>
      <c r="F7" s="29">
        <f>SUM(B7:E7)</f>
        <v>177</v>
      </c>
      <c r="G7"/>
      <c r="N7"/>
    </row>
    <row r="8" spans="1:26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2"/>
    </row>
    <row r="9" spans="1:26" ht="15.75" customHeight="1" x14ac:dyDescent="0.3">
      <c r="A9" s="51" t="s">
        <v>248</v>
      </c>
      <c r="B9" s="52"/>
      <c r="C9" s="53">
        <v>519</v>
      </c>
      <c r="D9" s="52"/>
      <c r="E9" s="54" t="s">
        <v>14</v>
      </c>
      <c r="F9" s="55">
        <f>SUM(F10:F12)</f>
        <v>518</v>
      </c>
      <c r="G9" s="56" t="s">
        <v>246</v>
      </c>
      <c r="H9" s="51" t="s">
        <v>249</v>
      </c>
      <c r="I9" s="52"/>
      <c r="J9" s="53">
        <v>513</v>
      </c>
      <c r="K9" s="52"/>
      <c r="L9" s="54" t="s">
        <v>14</v>
      </c>
      <c r="M9" s="55">
        <f>SUM(M10:M12)</f>
        <v>492</v>
      </c>
      <c r="N9"/>
    </row>
    <row r="10" spans="1:26" ht="15.75" customHeight="1" x14ac:dyDescent="0.3">
      <c r="A10" s="58" t="s">
        <v>75</v>
      </c>
      <c r="B10" s="21">
        <v>46</v>
      </c>
      <c r="C10" s="21">
        <v>39</v>
      </c>
      <c r="D10" s="21">
        <v>44</v>
      </c>
      <c r="E10" s="21">
        <v>41</v>
      </c>
      <c r="F10" s="59">
        <f>SUM(B10:E10)</f>
        <v>170</v>
      </c>
      <c r="G10"/>
      <c r="H10" s="58" t="s">
        <v>76</v>
      </c>
      <c r="I10" s="21">
        <v>39</v>
      </c>
      <c r="J10" s="21">
        <v>42</v>
      </c>
      <c r="K10" s="21">
        <v>39</v>
      </c>
      <c r="L10" s="21">
        <v>43</v>
      </c>
      <c r="M10" s="59">
        <f>SUM(I10:L10)</f>
        <v>163</v>
      </c>
      <c r="N10"/>
    </row>
    <row r="11" spans="1:26" ht="15.75" customHeight="1" x14ac:dyDescent="0.3">
      <c r="A11" s="60" t="s">
        <v>58</v>
      </c>
      <c r="B11" s="20">
        <v>46</v>
      </c>
      <c r="C11" s="20">
        <v>45</v>
      </c>
      <c r="D11" s="20">
        <v>46</v>
      </c>
      <c r="E11" s="20">
        <v>46</v>
      </c>
      <c r="F11" s="22">
        <f>SUM(B11:E11)</f>
        <v>183</v>
      </c>
      <c r="G11"/>
      <c r="H11" s="60" t="s">
        <v>99</v>
      </c>
      <c r="I11" s="20">
        <v>46</v>
      </c>
      <c r="J11" s="20">
        <v>40</v>
      </c>
      <c r="K11" s="20">
        <v>45</v>
      </c>
      <c r="L11" s="20">
        <v>38</v>
      </c>
      <c r="M11" s="22">
        <f>SUM(I11:L11)</f>
        <v>169</v>
      </c>
      <c r="N11"/>
    </row>
    <row r="12" spans="1:26" ht="15.75" customHeight="1" x14ac:dyDescent="0.3">
      <c r="A12" s="61" t="s">
        <v>134</v>
      </c>
      <c r="B12" s="27">
        <v>37</v>
      </c>
      <c r="C12" s="27">
        <v>41</v>
      </c>
      <c r="D12" s="27">
        <v>44</v>
      </c>
      <c r="E12" s="27">
        <v>43</v>
      </c>
      <c r="F12" s="29">
        <f>SUM(B12:E12)</f>
        <v>165</v>
      </c>
      <c r="G12"/>
      <c r="H12" s="61" t="s">
        <v>125</v>
      </c>
      <c r="I12" s="27">
        <v>39</v>
      </c>
      <c r="J12" s="27">
        <v>40</v>
      </c>
      <c r="K12" s="27">
        <v>41</v>
      </c>
      <c r="L12" s="27">
        <v>40</v>
      </c>
      <c r="M12" s="29">
        <f>SUM(I12:L12)</f>
        <v>160</v>
      </c>
      <c r="N12"/>
    </row>
    <row r="13" spans="1:26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6" ht="15.75" customHeight="1" x14ac:dyDescent="0.3">
      <c r="A14" s="51" t="s">
        <v>250</v>
      </c>
      <c r="B14" s="52"/>
      <c r="C14" s="53">
        <v>528</v>
      </c>
      <c r="D14" s="52"/>
      <c r="E14" s="54" t="s">
        <v>14</v>
      </c>
      <c r="F14" s="55">
        <f>SUM(F15:F17)</f>
        <v>532</v>
      </c>
      <c r="G14" s="56" t="s">
        <v>246</v>
      </c>
      <c r="H14" s="51" t="s">
        <v>251</v>
      </c>
      <c r="I14" s="52"/>
      <c r="J14" s="53">
        <v>544</v>
      </c>
      <c r="K14" s="52"/>
      <c r="L14" s="54" t="s">
        <v>14</v>
      </c>
      <c r="M14" s="55">
        <f>SUM(M15:M17)</f>
        <v>546</v>
      </c>
      <c r="N14"/>
    </row>
    <row r="15" spans="1:26" ht="15.75" customHeight="1" x14ac:dyDescent="0.3">
      <c r="A15" s="58" t="s">
        <v>38</v>
      </c>
      <c r="B15" s="21">
        <v>46</v>
      </c>
      <c r="C15" s="21">
        <v>43</v>
      </c>
      <c r="D15" s="21">
        <v>44</v>
      </c>
      <c r="E15" s="21">
        <v>44</v>
      </c>
      <c r="F15" s="59">
        <f>SUM(B15:E15)</f>
        <v>177</v>
      </c>
      <c r="G15"/>
      <c r="H15" s="58" t="s">
        <v>42</v>
      </c>
      <c r="I15" s="21">
        <v>45</v>
      </c>
      <c r="J15" s="21">
        <v>44</v>
      </c>
      <c r="K15" s="21">
        <v>43</v>
      </c>
      <c r="L15" s="21">
        <v>45</v>
      </c>
      <c r="M15" s="59">
        <f>SUM(I15:L15)</f>
        <v>177</v>
      </c>
      <c r="N15"/>
    </row>
    <row r="16" spans="1:26" ht="15.75" customHeight="1" x14ac:dyDescent="0.3">
      <c r="A16" s="60" t="s">
        <v>126</v>
      </c>
      <c r="B16" s="20">
        <v>45</v>
      </c>
      <c r="C16" s="20">
        <v>44</v>
      </c>
      <c r="D16" s="20">
        <v>41</v>
      </c>
      <c r="E16" s="20">
        <v>44</v>
      </c>
      <c r="F16" s="22">
        <f>SUM(B16:E16)</f>
        <v>174</v>
      </c>
      <c r="G16"/>
      <c r="H16" s="60" t="s">
        <v>17</v>
      </c>
      <c r="I16" s="20">
        <v>46</v>
      </c>
      <c r="J16" s="20">
        <v>45</v>
      </c>
      <c r="K16" s="20">
        <v>45</v>
      </c>
      <c r="L16" s="20">
        <v>47</v>
      </c>
      <c r="M16" s="22">
        <f>SUM(I16:L16)</f>
        <v>183</v>
      </c>
      <c r="N16"/>
    </row>
    <row r="17" spans="1:20" ht="15.75" customHeight="1" x14ac:dyDescent="0.3">
      <c r="A17" s="61" t="s">
        <v>28</v>
      </c>
      <c r="B17" s="27">
        <v>45</v>
      </c>
      <c r="C17" s="27">
        <v>44</v>
      </c>
      <c r="D17" s="27">
        <v>45</v>
      </c>
      <c r="E17" s="27">
        <v>47</v>
      </c>
      <c r="F17" s="29">
        <f>SUM(B17:E17)</f>
        <v>181</v>
      </c>
      <c r="G17"/>
      <c r="H17" s="61" t="s">
        <v>35</v>
      </c>
      <c r="I17" s="27">
        <v>47</v>
      </c>
      <c r="J17" s="27">
        <v>47</v>
      </c>
      <c r="K17" s="27">
        <v>47</v>
      </c>
      <c r="L17" s="27">
        <v>45</v>
      </c>
      <c r="M17" s="29">
        <f>SUM(I17:L17)</f>
        <v>186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3" t="s">
        <v>3</v>
      </c>
      <c r="I19" s="12" t="s">
        <v>252</v>
      </c>
      <c r="J19" s="12" t="s">
        <v>253</v>
      </c>
      <c r="K19" s="12" t="s">
        <v>254</v>
      </c>
      <c r="L19" s="12" t="s">
        <v>255</v>
      </c>
      <c r="M19" s="12" t="s">
        <v>13</v>
      </c>
      <c r="N19" s="13" t="s">
        <v>256</v>
      </c>
    </row>
    <row r="20" spans="1:20" ht="15.75" customHeight="1" x14ac:dyDescent="0.3">
      <c r="B20" s="6" t="s">
        <v>257</v>
      </c>
      <c r="H20" s="64" t="s">
        <v>251</v>
      </c>
      <c r="I20" s="21">
        <v>6</v>
      </c>
      <c r="J20" s="21">
        <v>6</v>
      </c>
      <c r="K20" s="21"/>
      <c r="L20" s="21"/>
      <c r="M20" s="21">
        <v>3246</v>
      </c>
      <c r="N20" s="59">
        <v>12</v>
      </c>
    </row>
    <row r="21" spans="1:20" ht="15.75" customHeight="1" x14ac:dyDescent="0.3">
      <c r="B21" s="65" t="s">
        <v>258</v>
      </c>
      <c r="H21" s="60" t="s">
        <v>250</v>
      </c>
      <c r="I21" s="20">
        <v>6</v>
      </c>
      <c r="J21" s="20">
        <v>4</v>
      </c>
      <c r="K21" s="20"/>
      <c r="L21" s="20">
        <v>2</v>
      </c>
      <c r="M21" s="20">
        <v>3160</v>
      </c>
      <c r="N21" s="22">
        <v>8</v>
      </c>
    </row>
    <row r="22" spans="1:20" ht="15.75" customHeight="1" x14ac:dyDescent="0.3">
      <c r="B22" s="9" t="s">
        <v>259</v>
      </c>
      <c r="H22" s="60" t="s">
        <v>245</v>
      </c>
      <c r="I22" s="23">
        <v>6</v>
      </c>
      <c r="J22" s="23">
        <v>4</v>
      </c>
      <c r="K22" s="23"/>
      <c r="L22" s="23">
        <v>2</v>
      </c>
      <c r="M22" s="23">
        <v>3119</v>
      </c>
      <c r="N22" s="24">
        <v>8</v>
      </c>
    </row>
    <row r="23" spans="1:20" ht="15.75" customHeight="1" x14ac:dyDescent="0.3">
      <c r="H23" s="60" t="s">
        <v>248</v>
      </c>
      <c r="I23" s="20">
        <v>6</v>
      </c>
      <c r="J23" s="20">
        <v>2</v>
      </c>
      <c r="K23" s="20"/>
      <c r="L23" s="20">
        <v>4</v>
      </c>
      <c r="M23" s="20">
        <v>3099</v>
      </c>
      <c r="N23" s="22">
        <v>4</v>
      </c>
    </row>
    <row r="24" spans="1:20" ht="15.75" customHeight="1" x14ac:dyDescent="0.3">
      <c r="H24" s="60" t="s">
        <v>247</v>
      </c>
      <c r="I24" s="20">
        <v>6</v>
      </c>
      <c r="J24" s="20">
        <v>2</v>
      </c>
      <c r="K24" s="20"/>
      <c r="L24" s="20">
        <v>4</v>
      </c>
      <c r="M24" s="20">
        <v>3090</v>
      </c>
      <c r="N24" s="22">
        <v>4</v>
      </c>
    </row>
    <row r="25" spans="1:20" ht="15.75" customHeight="1" x14ac:dyDescent="0.3">
      <c r="H25" s="61" t="s">
        <v>249</v>
      </c>
      <c r="I25" s="27">
        <v>6</v>
      </c>
      <c r="J25" s="27"/>
      <c r="K25" s="27"/>
      <c r="L25" s="27">
        <v>6</v>
      </c>
      <c r="M25" s="27">
        <v>3050</v>
      </c>
      <c r="N25" s="29">
        <v>0</v>
      </c>
    </row>
    <row r="26" spans="1:20" ht="15.75" customHeight="1" x14ac:dyDescent="0.3">
      <c r="H26" s="66"/>
    </row>
    <row r="27" spans="1:20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  <c r="P27" s="69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1" t="s">
        <v>260</v>
      </c>
      <c r="B30" s="52"/>
      <c r="C30" s="53">
        <v>501</v>
      </c>
      <c r="D30" s="52"/>
      <c r="E30" s="54" t="s">
        <v>14</v>
      </c>
      <c r="F30" s="55">
        <f>SUM(F31:F33)-5</f>
        <v>480</v>
      </c>
      <c r="G30" s="56" t="s">
        <v>246</v>
      </c>
      <c r="H30" s="37" t="s">
        <v>261</v>
      </c>
      <c r="I30" s="37"/>
      <c r="J30" s="70">
        <v>493</v>
      </c>
      <c r="K30" s="37"/>
      <c r="L30" s="37"/>
      <c r="M30" s="37">
        <v>493</v>
      </c>
      <c r="N30"/>
      <c r="O30" s="37"/>
      <c r="P30" s="37"/>
      <c r="Q30" s="37"/>
      <c r="R30" s="37"/>
      <c r="S30" s="37"/>
      <c r="T30" s="37"/>
    </row>
    <row r="31" spans="1:20" ht="15.75" customHeight="1" x14ac:dyDescent="0.3">
      <c r="A31" s="58" t="s">
        <v>89</v>
      </c>
      <c r="B31" s="21">
        <v>47</v>
      </c>
      <c r="C31" s="21">
        <v>46</v>
      </c>
      <c r="D31" s="21">
        <v>45</v>
      </c>
      <c r="E31" s="21">
        <v>35</v>
      </c>
      <c r="F31" s="59">
        <f>SUM(B31:E31)</f>
        <v>173</v>
      </c>
      <c r="G31"/>
      <c r="H31" s="37"/>
      <c r="I31" s="37"/>
      <c r="J31" s="37"/>
      <c r="K31" s="37"/>
      <c r="L31" s="37"/>
      <c r="M31" s="37"/>
      <c r="N31"/>
      <c r="O31" s="37"/>
      <c r="P31" s="37"/>
      <c r="Q31" s="37"/>
      <c r="R31" s="37"/>
      <c r="S31" s="37"/>
      <c r="T31" s="37"/>
    </row>
    <row r="32" spans="1:20" ht="15.75" customHeight="1" x14ac:dyDescent="0.35">
      <c r="A32" s="71" t="s">
        <v>262</v>
      </c>
      <c r="B32" s="20">
        <v>45</v>
      </c>
      <c r="C32" s="20">
        <v>33</v>
      </c>
      <c r="D32" s="20">
        <v>41</v>
      </c>
      <c r="E32" s="20">
        <v>34</v>
      </c>
      <c r="F32" s="22">
        <f>SUM(B32:E32)</f>
        <v>153</v>
      </c>
      <c r="G32"/>
      <c r="H32" s="37"/>
      <c r="I32" s="37"/>
      <c r="J32" s="37"/>
      <c r="K32" s="37"/>
      <c r="L32" s="37"/>
      <c r="M32" s="37"/>
      <c r="N32"/>
      <c r="O32" s="37"/>
      <c r="P32" s="37"/>
      <c r="Q32" s="37"/>
      <c r="R32" s="37"/>
      <c r="S32" s="37"/>
      <c r="T32" s="37"/>
    </row>
    <row r="33" spans="1:26" ht="15.75" customHeight="1" x14ac:dyDescent="0.3">
      <c r="A33" s="61" t="s">
        <v>96</v>
      </c>
      <c r="B33" s="27">
        <v>40</v>
      </c>
      <c r="C33" s="27">
        <v>40</v>
      </c>
      <c r="D33" s="27">
        <v>42</v>
      </c>
      <c r="E33" s="27">
        <v>37</v>
      </c>
      <c r="F33" s="29">
        <f>SUM(B33:E33)</f>
        <v>159</v>
      </c>
      <c r="G33"/>
      <c r="H33" s="37"/>
      <c r="I33" s="37"/>
      <c r="J33" s="37"/>
      <c r="K33" s="37"/>
      <c r="L33" s="37"/>
      <c r="M33" s="37"/>
      <c r="N33"/>
      <c r="O33" s="37"/>
      <c r="P33" s="37"/>
      <c r="Q33" s="37"/>
      <c r="R33" s="37"/>
      <c r="S33" s="37"/>
      <c r="T33" s="37"/>
    </row>
    <row r="34" spans="1:26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7"/>
      <c r="P34" s="37"/>
      <c r="Q34" s="37"/>
      <c r="R34" s="37"/>
      <c r="S34" s="37"/>
      <c r="T34" s="37"/>
    </row>
    <row r="35" spans="1:26" ht="15.75" customHeight="1" x14ac:dyDescent="0.3">
      <c r="A35" s="51" t="s">
        <v>263</v>
      </c>
      <c r="B35" s="52"/>
      <c r="C35" s="53">
        <v>492</v>
      </c>
      <c r="D35" s="52"/>
      <c r="E35" s="54" t="s">
        <v>14</v>
      </c>
      <c r="F35" s="55">
        <f>SUM(F36:F38)</f>
        <v>504</v>
      </c>
      <c r="G35" s="56" t="s">
        <v>246</v>
      </c>
      <c r="H35" s="51" t="s">
        <v>264</v>
      </c>
      <c r="I35" s="52"/>
      <c r="J35" s="53">
        <v>492</v>
      </c>
      <c r="K35" s="52"/>
      <c r="L35" s="54" t="s">
        <v>14</v>
      </c>
      <c r="M35" s="55">
        <f>SUM(M36:M38)</f>
        <v>478</v>
      </c>
      <c r="N35"/>
      <c r="O35" s="37"/>
      <c r="P35" s="37"/>
      <c r="Q35" s="37"/>
      <c r="R35" s="37"/>
      <c r="S35" s="37"/>
      <c r="T35" s="37"/>
    </row>
    <row r="36" spans="1:26" ht="15.75" customHeight="1" x14ac:dyDescent="0.3">
      <c r="A36" s="58" t="s">
        <v>161</v>
      </c>
      <c r="B36" s="21">
        <v>37</v>
      </c>
      <c r="C36" s="21">
        <v>38</v>
      </c>
      <c r="D36" s="21">
        <v>38</v>
      </c>
      <c r="E36" s="21">
        <v>40</v>
      </c>
      <c r="F36" s="59">
        <f>SUM(B36:E36)</f>
        <v>153</v>
      </c>
      <c r="G36"/>
      <c r="H36" s="58" t="s">
        <v>185</v>
      </c>
      <c r="I36" s="21">
        <v>37</v>
      </c>
      <c r="J36" s="21">
        <v>42</v>
      </c>
      <c r="K36" s="21">
        <v>35</v>
      </c>
      <c r="L36" s="21">
        <v>33</v>
      </c>
      <c r="M36" s="59">
        <f>SUM(I36:L36)</f>
        <v>147</v>
      </c>
      <c r="N36"/>
      <c r="O36" s="37"/>
      <c r="P36" s="37"/>
      <c r="Q36" s="37"/>
      <c r="R36" s="37"/>
      <c r="S36" s="37"/>
      <c r="T36" s="37"/>
    </row>
    <row r="37" spans="1:26" ht="15.75" customHeight="1" x14ac:dyDescent="0.3">
      <c r="A37" s="60" t="s">
        <v>93</v>
      </c>
      <c r="B37" s="20">
        <v>42</v>
      </c>
      <c r="C37" s="20">
        <v>45</v>
      </c>
      <c r="D37" s="20">
        <v>45</v>
      </c>
      <c r="E37" s="20">
        <v>42</v>
      </c>
      <c r="F37" s="22">
        <f>SUM(B37:E37)</f>
        <v>174</v>
      </c>
      <c r="G37"/>
      <c r="H37" s="60" t="s">
        <v>103</v>
      </c>
      <c r="I37" s="20">
        <v>40</v>
      </c>
      <c r="J37" s="20">
        <v>37</v>
      </c>
      <c r="K37" s="20">
        <v>39</v>
      </c>
      <c r="L37" s="20">
        <v>38</v>
      </c>
      <c r="M37" s="22">
        <f>SUM(I37:L37)</f>
        <v>154</v>
      </c>
      <c r="N37"/>
      <c r="O37" s="37"/>
      <c r="P37" s="37"/>
      <c r="Q37" s="37"/>
      <c r="R37" s="37"/>
      <c r="S37" s="37"/>
      <c r="T37" s="37"/>
    </row>
    <row r="38" spans="1:26" ht="15.75" customHeight="1" x14ac:dyDescent="0.3">
      <c r="A38" s="61" t="s">
        <v>147</v>
      </c>
      <c r="B38" s="27">
        <v>42</v>
      </c>
      <c r="C38" s="27">
        <v>47</v>
      </c>
      <c r="D38" s="27">
        <v>44</v>
      </c>
      <c r="E38" s="27">
        <v>44</v>
      </c>
      <c r="F38" s="29">
        <f>SUM(B38:E38)</f>
        <v>177</v>
      </c>
      <c r="G38"/>
      <c r="H38" s="61" t="s">
        <v>91</v>
      </c>
      <c r="I38" s="27">
        <v>48</v>
      </c>
      <c r="J38" s="27">
        <v>42</v>
      </c>
      <c r="K38" s="27">
        <v>42</v>
      </c>
      <c r="L38" s="27">
        <v>45</v>
      </c>
      <c r="M38" s="29">
        <f>SUM(I38:L38)</f>
        <v>177</v>
      </c>
      <c r="N38"/>
      <c r="O38" s="37"/>
      <c r="P38" s="37"/>
      <c r="Q38" s="37"/>
      <c r="R38" s="37"/>
      <c r="S38" s="37"/>
      <c r="T38" s="37"/>
    </row>
    <row r="39" spans="1:26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7"/>
      <c r="P39" s="37"/>
      <c r="Q39" s="37"/>
      <c r="R39" s="37"/>
      <c r="S39" s="37"/>
      <c r="T39" s="37"/>
      <c r="Z39" s="6">
        <v>3</v>
      </c>
    </row>
    <row r="40" spans="1:26" ht="15.75" customHeight="1" x14ac:dyDescent="0.3">
      <c r="A40" s="51" t="s">
        <v>265</v>
      </c>
      <c r="B40" s="52"/>
      <c r="C40" s="53">
        <v>497</v>
      </c>
      <c r="D40" s="52"/>
      <c r="E40" s="54" t="s">
        <v>14</v>
      </c>
      <c r="F40" s="55">
        <f>SUM(F41:F43)</f>
        <v>487</v>
      </c>
      <c r="G40" s="56" t="s">
        <v>246</v>
      </c>
      <c r="H40" s="51" t="s">
        <v>266</v>
      </c>
      <c r="I40" s="52"/>
      <c r="J40" s="53">
        <v>495</v>
      </c>
      <c r="K40" s="52"/>
      <c r="L40" s="54" t="s">
        <v>14</v>
      </c>
      <c r="M40" s="55">
        <f>SUM(M41:M43)</f>
        <v>491</v>
      </c>
      <c r="N40"/>
      <c r="O40" s="37"/>
      <c r="P40" s="37"/>
      <c r="Q40" s="37"/>
      <c r="R40" s="37"/>
      <c r="S40" s="37"/>
      <c r="T40" s="37"/>
    </row>
    <row r="41" spans="1:26" ht="15.75" customHeight="1" x14ac:dyDescent="0.3">
      <c r="A41" s="58" t="s">
        <v>181</v>
      </c>
      <c r="B41" s="21">
        <v>42</v>
      </c>
      <c r="C41" s="21">
        <v>39</v>
      </c>
      <c r="D41" s="21">
        <v>41</v>
      </c>
      <c r="E41" s="21">
        <v>39</v>
      </c>
      <c r="F41" s="59">
        <f>SUM(B41:E41)</f>
        <v>161</v>
      </c>
      <c r="G41"/>
      <c r="H41" s="58" t="s">
        <v>112</v>
      </c>
      <c r="I41" s="21">
        <v>43</v>
      </c>
      <c r="J41" s="21">
        <v>42</v>
      </c>
      <c r="K41" s="21">
        <v>36</v>
      </c>
      <c r="L41" s="21">
        <v>47</v>
      </c>
      <c r="M41" s="59">
        <f>SUM(I41:L41)</f>
        <v>168</v>
      </c>
      <c r="N41"/>
      <c r="O41" s="37"/>
      <c r="P41" s="37"/>
      <c r="Q41" s="37"/>
      <c r="R41" s="37"/>
      <c r="S41" s="37"/>
      <c r="T41" s="37"/>
    </row>
    <row r="42" spans="1:26" ht="15.75" customHeight="1" x14ac:dyDescent="0.3">
      <c r="A42" s="72" t="s">
        <v>267</v>
      </c>
      <c r="B42" s="20">
        <v>45</v>
      </c>
      <c r="C42" s="20">
        <v>43</v>
      </c>
      <c r="D42" s="20">
        <v>37</v>
      </c>
      <c r="E42" s="20">
        <v>42</v>
      </c>
      <c r="F42" s="22">
        <f>SUM(B42:E42)</f>
        <v>167</v>
      </c>
      <c r="G42"/>
      <c r="H42" s="60" t="s">
        <v>56</v>
      </c>
      <c r="I42" s="20">
        <v>41</v>
      </c>
      <c r="J42" s="20">
        <v>45</v>
      </c>
      <c r="K42" s="20">
        <v>44</v>
      </c>
      <c r="L42" s="20">
        <v>47</v>
      </c>
      <c r="M42" s="22">
        <f>SUM(I42:L42)</f>
        <v>177</v>
      </c>
      <c r="N42"/>
      <c r="O42" s="37"/>
      <c r="P42" s="37"/>
      <c r="Q42" s="37"/>
      <c r="R42" s="37"/>
      <c r="S42" s="37"/>
      <c r="T42" s="37"/>
    </row>
    <row r="43" spans="1:26" ht="15.75" customHeight="1" x14ac:dyDescent="0.3">
      <c r="A43" s="61" t="s">
        <v>131</v>
      </c>
      <c r="B43" s="27">
        <v>38</v>
      </c>
      <c r="C43" s="27">
        <v>40</v>
      </c>
      <c r="D43" s="27">
        <v>40</v>
      </c>
      <c r="E43" s="27">
        <v>41</v>
      </c>
      <c r="F43" s="29">
        <f>SUM(B43:E43)</f>
        <v>159</v>
      </c>
      <c r="G43"/>
      <c r="H43" s="61" t="s">
        <v>214</v>
      </c>
      <c r="I43" s="27">
        <v>44</v>
      </c>
      <c r="J43" s="27">
        <v>31</v>
      </c>
      <c r="K43" s="27">
        <v>34</v>
      </c>
      <c r="L43" s="27">
        <v>37</v>
      </c>
      <c r="M43" s="29">
        <f>SUM(I43:L43)</f>
        <v>146</v>
      </c>
      <c r="N43"/>
      <c r="O43" s="37"/>
      <c r="P43" s="37"/>
      <c r="Q43" s="37"/>
      <c r="R43" s="37"/>
      <c r="S43" s="37"/>
      <c r="T43" s="37"/>
    </row>
    <row r="44" spans="1:26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7"/>
      <c r="P44" s="37"/>
      <c r="Q44" s="37"/>
      <c r="R44" s="37"/>
      <c r="S44" s="37"/>
      <c r="T44" s="37"/>
    </row>
    <row r="45" spans="1:26" ht="15.75" customHeight="1" x14ac:dyDescent="0.3">
      <c r="H45" s="63" t="s">
        <v>6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13</v>
      </c>
      <c r="N45" s="13" t="s">
        <v>256</v>
      </c>
    </row>
    <row r="46" spans="1:26" ht="15.75" customHeight="1" x14ac:dyDescent="0.3">
      <c r="B46" s="6" t="s">
        <v>268</v>
      </c>
      <c r="H46" s="73" t="s">
        <v>260</v>
      </c>
      <c r="I46" s="74">
        <v>6</v>
      </c>
      <c r="J46" s="74">
        <v>5</v>
      </c>
      <c r="K46" s="74"/>
      <c r="L46" s="74">
        <v>1</v>
      </c>
      <c r="M46" s="74">
        <v>3064</v>
      </c>
      <c r="N46" s="75">
        <v>10</v>
      </c>
      <c r="O46" s="37"/>
      <c r="P46" s="37"/>
    </row>
    <row r="47" spans="1:26" ht="15.75" customHeight="1" x14ac:dyDescent="0.3">
      <c r="B47" s="65" t="s">
        <v>269</v>
      </c>
      <c r="H47" s="76" t="s">
        <v>263</v>
      </c>
      <c r="I47" s="40">
        <v>6</v>
      </c>
      <c r="J47" s="40">
        <v>4</v>
      </c>
      <c r="K47" s="40"/>
      <c r="L47" s="40">
        <v>2</v>
      </c>
      <c r="M47" s="40">
        <v>3002</v>
      </c>
      <c r="N47" s="41">
        <v>8</v>
      </c>
      <c r="O47" s="37"/>
      <c r="P47" s="37"/>
    </row>
    <row r="48" spans="1:26" ht="15.75" customHeight="1" x14ac:dyDescent="0.3">
      <c r="B48" s="9" t="s">
        <v>259</v>
      </c>
      <c r="H48" s="76" t="s">
        <v>261</v>
      </c>
      <c r="I48" s="40">
        <v>6</v>
      </c>
      <c r="J48" s="40">
        <v>3</v>
      </c>
      <c r="K48" s="40"/>
      <c r="L48" s="40">
        <v>3</v>
      </c>
      <c r="M48" s="40">
        <v>2958</v>
      </c>
      <c r="N48" s="41">
        <v>6</v>
      </c>
      <c r="O48" s="37"/>
      <c r="P48" s="37"/>
    </row>
    <row r="49" spans="1:16" ht="15.75" customHeight="1" x14ac:dyDescent="0.3">
      <c r="H49" s="76" t="s">
        <v>265</v>
      </c>
      <c r="I49" s="40">
        <v>6</v>
      </c>
      <c r="J49" s="40">
        <v>2</v>
      </c>
      <c r="K49" s="40">
        <v>1</v>
      </c>
      <c r="L49" s="40">
        <v>3</v>
      </c>
      <c r="M49" s="40">
        <v>3003</v>
      </c>
      <c r="N49" s="41">
        <v>5</v>
      </c>
      <c r="O49" s="37"/>
      <c r="P49" s="37"/>
    </row>
    <row r="50" spans="1:16" ht="15.75" customHeight="1" x14ac:dyDescent="0.3">
      <c r="H50" s="76" t="s">
        <v>266</v>
      </c>
      <c r="I50" s="40">
        <v>6</v>
      </c>
      <c r="J50" s="40">
        <v>2</v>
      </c>
      <c r="K50" s="40">
        <v>1</v>
      </c>
      <c r="L50" s="40">
        <v>3</v>
      </c>
      <c r="M50" s="40">
        <v>2956</v>
      </c>
      <c r="N50" s="41">
        <v>5</v>
      </c>
      <c r="O50" s="37"/>
      <c r="P50" s="37"/>
    </row>
    <row r="51" spans="1:16" ht="15.75" customHeight="1" x14ac:dyDescent="0.3">
      <c r="H51" s="77" t="s">
        <v>264</v>
      </c>
      <c r="I51" s="44">
        <v>6</v>
      </c>
      <c r="J51" s="44">
        <v>1</v>
      </c>
      <c r="K51" s="44"/>
      <c r="L51" s="44">
        <v>5</v>
      </c>
      <c r="M51" s="44">
        <v>2942</v>
      </c>
      <c r="N51" s="45">
        <v>2</v>
      </c>
      <c r="O51" s="37"/>
      <c r="P51" s="37"/>
    </row>
    <row r="52" spans="1:16" ht="15.75" customHeight="1" x14ac:dyDescent="0.3"/>
    <row r="53" spans="1:16" ht="15.75" customHeight="1" x14ac:dyDescent="0.3">
      <c r="A53" s="6" t="s">
        <v>166</v>
      </c>
      <c r="E53" s="4"/>
      <c r="G53" s="78" t="s">
        <v>167</v>
      </c>
    </row>
    <row r="54" spans="1:16" ht="15.75" customHeight="1" x14ac:dyDescent="0.3">
      <c r="A54" s="6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D99D4C5-928D-429F-86AA-3370035E6A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5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6FE7-7C67-4D4C-AD78-3C5B474BC6F8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244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1" t="s">
        <v>270</v>
      </c>
      <c r="B4" s="52"/>
      <c r="C4" s="53">
        <v>457</v>
      </c>
      <c r="D4" s="52"/>
      <c r="E4" s="54" t="s">
        <v>14</v>
      </c>
      <c r="F4" s="55">
        <f>SUM(F5:F7)</f>
        <v>443</v>
      </c>
      <c r="G4" s="56" t="s">
        <v>246</v>
      </c>
      <c r="H4" s="37" t="s">
        <v>271</v>
      </c>
      <c r="I4" s="37"/>
      <c r="J4" s="70">
        <v>375</v>
      </c>
      <c r="K4" s="37"/>
      <c r="L4" s="37"/>
      <c r="M4" s="37">
        <v>375</v>
      </c>
      <c r="N4"/>
    </row>
    <row r="5" spans="1:14" ht="15.75" customHeight="1" x14ac:dyDescent="0.3">
      <c r="A5" s="58" t="s">
        <v>218</v>
      </c>
      <c r="B5" s="21">
        <v>38</v>
      </c>
      <c r="C5" s="21">
        <v>38</v>
      </c>
      <c r="D5" s="21">
        <v>36</v>
      </c>
      <c r="E5" s="21">
        <v>36</v>
      </c>
      <c r="F5" s="59">
        <f>SUM(B5:E5)</f>
        <v>148</v>
      </c>
      <c r="G5"/>
      <c r="H5" s="37"/>
      <c r="I5" s="37"/>
      <c r="J5" s="37"/>
      <c r="K5" s="37"/>
      <c r="L5" s="37"/>
      <c r="M5" s="37"/>
      <c r="N5"/>
    </row>
    <row r="6" spans="1:14" ht="15.75" customHeight="1" x14ac:dyDescent="0.3">
      <c r="A6" s="60" t="s">
        <v>155</v>
      </c>
      <c r="B6" s="20">
        <v>37</v>
      </c>
      <c r="C6" s="20">
        <v>38</v>
      </c>
      <c r="D6" s="20">
        <v>42</v>
      </c>
      <c r="E6" s="20">
        <v>41</v>
      </c>
      <c r="F6" s="22">
        <f>SUM(B6:E6)</f>
        <v>158</v>
      </c>
      <c r="G6"/>
      <c r="H6" s="37"/>
      <c r="I6" s="37"/>
      <c r="J6" s="37"/>
      <c r="K6" s="37"/>
      <c r="L6" s="37"/>
      <c r="M6" s="37"/>
      <c r="N6"/>
    </row>
    <row r="7" spans="1:14" ht="15.75" customHeight="1" x14ac:dyDescent="0.3">
      <c r="A7" s="61" t="s">
        <v>213</v>
      </c>
      <c r="B7" s="27">
        <v>37</v>
      </c>
      <c r="C7" s="27">
        <v>29</v>
      </c>
      <c r="D7" s="27">
        <v>39</v>
      </c>
      <c r="E7" s="27">
        <v>32</v>
      </c>
      <c r="F7" s="29">
        <f>SUM(B7:E7)</f>
        <v>137</v>
      </c>
      <c r="G7"/>
      <c r="H7" s="37"/>
      <c r="I7" s="37"/>
      <c r="J7" s="37"/>
      <c r="K7" s="37"/>
      <c r="L7" s="37"/>
      <c r="M7" s="37"/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1" t="s">
        <v>272</v>
      </c>
      <c r="B9" s="52"/>
      <c r="C9" s="53">
        <v>487</v>
      </c>
      <c r="D9" s="52"/>
      <c r="E9" s="54" t="s">
        <v>14</v>
      </c>
      <c r="F9" s="55">
        <f>SUM(F10:F12)</f>
        <v>507</v>
      </c>
      <c r="G9" s="56" t="s">
        <v>246</v>
      </c>
      <c r="H9" s="51" t="s">
        <v>273</v>
      </c>
      <c r="I9" s="52"/>
      <c r="J9" s="53">
        <v>374</v>
      </c>
      <c r="K9" s="52"/>
      <c r="L9" s="54" t="s">
        <v>14</v>
      </c>
      <c r="M9" s="55">
        <f>SUM(M10:M12)</f>
        <v>416</v>
      </c>
      <c r="N9"/>
    </row>
    <row r="10" spans="1:14" ht="15.75" customHeight="1" x14ac:dyDescent="0.3">
      <c r="A10" s="58" t="s">
        <v>123</v>
      </c>
      <c r="B10" s="21">
        <v>43</v>
      </c>
      <c r="C10" s="21">
        <v>45</v>
      </c>
      <c r="D10" s="21">
        <v>42</v>
      </c>
      <c r="E10" s="21">
        <v>41</v>
      </c>
      <c r="F10" s="59">
        <f>SUM(B10:E10)</f>
        <v>171</v>
      </c>
      <c r="G10"/>
      <c r="H10" s="58" t="s">
        <v>222</v>
      </c>
      <c r="I10" s="21">
        <v>36</v>
      </c>
      <c r="J10" s="21">
        <v>42</v>
      </c>
      <c r="K10" s="21">
        <v>39</v>
      </c>
      <c r="L10" s="21">
        <v>41</v>
      </c>
      <c r="M10" s="59">
        <f>SUM(I10:L10)</f>
        <v>158</v>
      </c>
      <c r="N10"/>
    </row>
    <row r="11" spans="1:14" ht="15.75" customHeight="1" x14ac:dyDescent="0.3">
      <c r="A11" s="60" t="s">
        <v>156</v>
      </c>
      <c r="B11" s="20">
        <v>43</v>
      </c>
      <c r="C11" s="20">
        <v>42</v>
      </c>
      <c r="D11" s="20">
        <v>43</v>
      </c>
      <c r="E11" s="20">
        <v>44</v>
      </c>
      <c r="F11" s="22">
        <f>SUM(B11:E11)</f>
        <v>172</v>
      </c>
      <c r="G11"/>
      <c r="H11" s="60" t="s">
        <v>224</v>
      </c>
      <c r="I11" s="20">
        <v>42</v>
      </c>
      <c r="J11" s="20">
        <v>39</v>
      </c>
      <c r="K11" s="20">
        <v>37</v>
      </c>
      <c r="L11" s="20">
        <v>37</v>
      </c>
      <c r="M11" s="22">
        <f>SUM(I11:L11)</f>
        <v>155</v>
      </c>
      <c r="N11"/>
    </row>
    <row r="12" spans="1:14" ht="15.75" customHeight="1" x14ac:dyDescent="0.3">
      <c r="A12" s="61" t="s">
        <v>157</v>
      </c>
      <c r="B12" s="27">
        <v>41</v>
      </c>
      <c r="C12" s="27">
        <v>41</v>
      </c>
      <c r="D12" s="27">
        <v>40</v>
      </c>
      <c r="E12" s="27">
        <v>42</v>
      </c>
      <c r="F12" s="29">
        <f>SUM(B12:E12)</f>
        <v>164</v>
      </c>
      <c r="G12"/>
      <c r="H12" s="61" t="s">
        <v>228</v>
      </c>
      <c r="I12" s="27">
        <v>23</v>
      </c>
      <c r="J12" s="27">
        <v>23</v>
      </c>
      <c r="K12" s="27">
        <v>32</v>
      </c>
      <c r="L12" s="27">
        <v>25</v>
      </c>
      <c r="M12" s="29">
        <f>SUM(I12:L12)</f>
        <v>103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1" t="s">
        <v>274</v>
      </c>
      <c r="B14" s="52"/>
      <c r="C14" s="53">
        <v>474</v>
      </c>
      <c r="D14" s="52"/>
      <c r="E14" s="54" t="s">
        <v>14</v>
      </c>
      <c r="F14" s="55">
        <f>SUM(F15:F17)</f>
        <v>483</v>
      </c>
      <c r="G14" s="56" t="s">
        <v>246</v>
      </c>
      <c r="H14" s="51" t="s">
        <v>275</v>
      </c>
      <c r="I14" s="52"/>
      <c r="J14" s="53">
        <v>459</v>
      </c>
      <c r="K14" s="52"/>
      <c r="L14" s="54" t="s">
        <v>14</v>
      </c>
      <c r="M14" s="55">
        <f>SUM(M15:M17)</f>
        <v>421</v>
      </c>
      <c r="N14"/>
    </row>
    <row r="15" spans="1:14" ht="15.75" customHeight="1" x14ac:dyDescent="0.3">
      <c r="A15" s="58" t="s">
        <v>193</v>
      </c>
      <c r="B15" s="21">
        <v>37</v>
      </c>
      <c r="C15" s="21">
        <v>36</v>
      </c>
      <c r="D15" s="21">
        <v>32</v>
      </c>
      <c r="E15" s="21">
        <v>46</v>
      </c>
      <c r="F15" s="59">
        <f>SUM(B15:E15)</f>
        <v>151</v>
      </c>
      <c r="G15"/>
      <c r="H15" s="58" t="s">
        <v>180</v>
      </c>
      <c r="I15" s="21">
        <v>29</v>
      </c>
      <c r="J15" s="21">
        <v>40</v>
      </c>
      <c r="K15" s="21">
        <v>28</v>
      </c>
      <c r="L15" s="21">
        <v>42</v>
      </c>
      <c r="M15" s="59">
        <f>SUM(I15:L15)</f>
        <v>139</v>
      </c>
      <c r="N15"/>
    </row>
    <row r="16" spans="1:14" ht="15.75" customHeight="1" x14ac:dyDescent="0.3">
      <c r="A16" s="60" t="s">
        <v>97</v>
      </c>
      <c r="B16" s="20">
        <v>39</v>
      </c>
      <c r="C16" s="20">
        <v>42</v>
      </c>
      <c r="D16" s="20">
        <v>41</v>
      </c>
      <c r="E16" s="20">
        <v>42</v>
      </c>
      <c r="F16" s="22">
        <f>SUM(B16:E16)</f>
        <v>164</v>
      </c>
      <c r="G16"/>
      <c r="H16" s="60" t="s">
        <v>164</v>
      </c>
      <c r="I16" s="20">
        <v>35</v>
      </c>
      <c r="J16" s="20">
        <v>36</v>
      </c>
      <c r="K16" s="20">
        <v>40</v>
      </c>
      <c r="L16" s="20">
        <v>38</v>
      </c>
      <c r="M16" s="22">
        <f>SUM(I16:L16)</f>
        <v>149</v>
      </c>
      <c r="N16"/>
    </row>
    <row r="17" spans="1:14" ht="15.75" customHeight="1" x14ac:dyDescent="0.3">
      <c r="A17" s="61" t="s">
        <v>208</v>
      </c>
      <c r="B17" s="27">
        <v>40</v>
      </c>
      <c r="C17" s="27">
        <v>44</v>
      </c>
      <c r="D17" s="27">
        <v>42</v>
      </c>
      <c r="E17" s="27">
        <v>42</v>
      </c>
      <c r="F17" s="29">
        <f>SUM(B17:E17)</f>
        <v>168</v>
      </c>
      <c r="G17"/>
      <c r="H17" s="61" t="s">
        <v>211</v>
      </c>
      <c r="I17" s="27">
        <v>35</v>
      </c>
      <c r="J17" s="27">
        <v>35</v>
      </c>
      <c r="K17" s="27">
        <v>29</v>
      </c>
      <c r="L17" s="27">
        <v>34</v>
      </c>
      <c r="M17" s="29">
        <f>SUM(I17:L17)</f>
        <v>133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3" t="s">
        <v>48</v>
      </c>
      <c r="I19" s="12" t="s">
        <v>252</v>
      </c>
      <c r="J19" s="12" t="s">
        <v>253</v>
      </c>
      <c r="K19" s="12" t="s">
        <v>254</v>
      </c>
      <c r="L19" s="12" t="s">
        <v>255</v>
      </c>
      <c r="M19" s="12" t="s">
        <v>13</v>
      </c>
      <c r="N19" s="13" t="s">
        <v>256</v>
      </c>
    </row>
    <row r="20" spans="1:14" ht="15.75" customHeight="1" x14ac:dyDescent="0.3">
      <c r="B20" s="6" t="s">
        <v>276</v>
      </c>
      <c r="H20" s="73" t="s">
        <v>274</v>
      </c>
      <c r="I20" s="74">
        <v>6</v>
      </c>
      <c r="J20" s="74">
        <v>6</v>
      </c>
      <c r="K20" s="74"/>
      <c r="L20" s="74"/>
      <c r="M20" s="74">
        <v>2857</v>
      </c>
      <c r="N20" s="75">
        <v>12</v>
      </c>
    </row>
    <row r="21" spans="1:14" ht="15.75" customHeight="1" x14ac:dyDescent="0.3">
      <c r="B21" s="65" t="s">
        <v>277</v>
      </c>
      <c r="H21" s="76" t="s">
        <v>272</v>
      </c>
      <c r="I21" s="40">
        <v>6</v>
      </c>
      <c r="J21" s="40">
        <v>5</v>
      </c>
      <c r="K21" s="40"/>
      <c r="L21" s="40">
        <v>1</v>
      </c>
      <c r="M21" s="40">
        <v>2921</v>
      </c>
      <c r="N21" s="41">
        <v>10</v>
      </c>
    </row>
    <row r="22" spans="1:14" ht="15.75" customHeight="1" x14ac:dyDescent="0.3">
      <c r="B22" s="9" t="s">
        <v>259</v>
      </c>
      <c r="H22" s="76" t="s">
        <v>270</v>
      </c>
      <c r="I22" s="40">
        <v>6</v>
      </c>
      <c r="J22" s="40">
        <v>4</v>
      </c>
      <c r="K22" s="40"/>
      <c r="L22" s="40">
        <v>2</v>
      </c>
      <c r="M22" s="40">
        <v>2685</v>
      </c>
      <c r="N22" s="41">
        <v>8</v>
      </c>
    </row>
    <row r="23" spans="1:14" ht="15.75" customHeight="1" x14ac:dyDescent="0.3">
      <c r="H23" s="76" t="s">
        <v>275</v>
      </c>
      <c r="I23" s="40">
        <v>6</v>
      </c>
      <c r="J23" s="40">
        <v>2</v>
      </c>
      <c r="K23" s="40"/>
      <c r="L23" s="40">
        <v>4</v>
      </c>
      <c r="M23" s="40">
        <v>2657</v>
      </c>
      <c r="N23" s="41">
        <v>4</v>
      </c>
    </row>
    <row r="24" spans="1:14" ht="15.75" customHeight="1" x14ac:dyDescent="0.3">
      <c r="H24" s="76" t="s">
        <v>271</v>
      </c>
      <c r="I24" s="40">
        <v>6</v>
      </c>
      <c r="J24" s="40">
        <v>1</v>
      </c>
      <c r="K24" s="40"/>
      <c r="L24" s="40">
        <v>5</v>
      </c>
      <c r="M24" s="40">
        <v>2250</v>
      </c>
      <c r="N24" s="41">
        <v>2</v>
      </c>
    </row>
    <row r="25" spans="1:14" ht="15.75" customHeight="1" x14ac:dyDescent="0.3">
      <c r="H25" s="77" t="s">
        <v>273</v>
      </c>
      <c r="I25" s="44">
        <v>6</v>
      </c>
      <c r="J25" s="44"/>
      <c r="K25" s="44"/>
      <c r="L25" s="44">
        <v>6</v>
      </c>
      <c r="M25" s="44">
        <v>1942</v>
      </c>
      <c r="N25" s="45">
        <v>0</v>
      </c>
    </row>
    <row r="26" spans="1:14" ht="15.75" customHeight="1" x14ac:dyDescent="0.3">
      <c r="H26" s="66"/>
    </row>
    <row r="27" spans="1:14" ht="15.75" customHeight="1" x14ac:dyDescent="0.3">
      <c r="A27" s="6" t="s">
        <v>166</v>
      </c>
      <c r="E27" s="4"/>
      <c r="G27" s="78" t="s">
        <v>167</v>
      </c>
      <c r="H27" s="66"/>
    </row>
    <row r="28" spans="1:14" ht="15.75" customHeight="1" x14ac:dyDescent="0.3">
      <c r="A28" s="6" t="s">
        <v>168</v>
      </c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9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9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9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9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9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9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9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9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9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9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9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9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9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9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9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9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9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9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9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9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9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9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9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9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15717B8-886A-45BC-BC1B-60015DB577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ED61-7BAD-4051-94A5-BC694AFF7A86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11" width="5" style="6" customWidth="1"/>
    <col min="12" max="12" width="1.5703125" customWidth="1"/>
    <col min="13" max="13" width="2.5703125" customWidth="1"/>
    <col min="14" max="15" width="20.570312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278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279</v>
      </c>
      <c r="E3" s="9" t="s">
        <v>280</v>
      </c>
      <c r="F3" s="8"/>
      <c r="G3" s="8"/>
      <c r="H3" s="8"/>
      <c r="I3" s="8"/>
      <c r="J3" s="8"/>
      <c r="K3" s="8"/>
    </row>
    <row r="4" spans="1:11" ht="15.75" customHeight="1" x14ac:dyDescent="0.3">
      <c r="A4" s="80">
        <v>4</v>
      </c>
      <c r="B4" s="11" t="s">
        <v>9</v>
      </c>
      <c r="C4" s="81" t="s">
        <v>10</v>
      </c>
      <c r="D4" s="54"/>
      <c r="E4" s="54"/>
      <c r="F4" s="54"/>
      <c r="G4" s="82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128</v>
      </c>
      <c r="C5" s="15" t="s">
        <v>32</v>
      </c>
      <c r="D5" s="16">
        <v>48</v>
      </c>
      <c r="E5" s="16">
        <v>48</v>
      </c>
      <c r="F5" s="16">
        <v>48</v>
      </c>
      <c r="G5" s="16">
        <v>48</v>
      </c>
      <c r="H5" s="16">
        <f t="shared" ref="H5:H11" si="0">SUM(D5:G5)</f>
        <v>192</v>
      </c>
      <c r="I5" s="16">
        <v>7</v>
      </c>
      <c r="J5" s="16">
        <v>1112</v>
      </c>
      <c r="K5" s="17">
        <v>37</v>
      </c>
    </row>
    <row r="6" spans="1:11" ht="15.75" customHeight="1" x14ac:dyDescent="0.3">
      <c r="A6" s="18">
        <v>7</v>
      </c>
      <c r="B6" s="19" t="s">
        <v>281</v>
      </c>
      <c r="C6" s="19" t="s">
        <v>282</v>
      </c>
      <c r="D6" s="20">
        <v>47</v>
      </c>
      <c r="E6" s="20">
        <v>49</v>
      </c>
      <c r="F6" s="20">
        <v>45</v>
      </c>
      <c r="G6" s="20">
        <v>44</v>
      </c>
      <c r="H6" s="20">
        <f t="shared" si="0"/>
        <v>185</v>
      </c>
      <c r="I6" s="21">
        <v>5</v>
      </c>
      <c r="J6" s="20">
        <v>1091</v>
      </c>
      <c r="K6" s="22">
        <v>29</v>
      </c>
    </row>
    <row r="7" spans="1:11" ht="15.75" customHeight="1" x14ac:dyDescent="0.3">
      <c r="A7" s="18">
        <v>2</v>
      </c>
      <c r="B7" s="19" t="s">
        <v>283</v>
      </c>
      <c r="C7" s="19" t="s">
        <v>105</v>
      </c>
      <c r="D7" s="20">
        <v>46</v>
      </c>
      <c r="E7" s="20">
        <v>45</v>
      </c>
      <c r="F7" s="20">
        <v>44</v>
      </c>
      <c r="G7" s="20">
        <v>43</v>
      </c>
      <c r="H7" s="20">
        <f t="shared" si="0"/>
        <v>178</v>
      </c>
      <c r="I7" s="21">
        <v>3</v>
      </c>
      <c r="J7" s="20">
        <v>1087</v>
      </c>
      <c r="K7" s="22">
        <v>28</v>
      </c>
    </row>
    <row r="8" spans="1:11" ht="15.75" customHeight="1" x14ac:dyDescent="0.3">
      <c r="A8" s="18">
        <v>5</v>
      </c>
      <c r="B8" s="19" t="s">
        <v>284</v>
      </c>
      <c r="C8" s="19" t="s">
        <v>282</v>
      </c>
      <c r="D8" s="20">
        <v>45</v>
      </c>
      <c r="E8" s="20">
        <v>47</v>
      </c>
      <c r="F8" s="20">
        <v>48</v>
      </c>
      <c r="G8" s="20">
        <v>47</v>
      </c>
      <c r="H8" s="20">
        <f t="shared" si="0"/>
        <v>187</v>
      </c>
      <c r="I8" s="21">
        <v>6</v>
      </c>
      <c r="J8" s="20">
        <v>1083</v>
      </c>
      <c r="K8" s="22">
        <v>27</v>
      </c>
    </row>
    <row r="9" spans="1:11" ht="15.75" customHeight="1" x14ac:dyDescent="0.3">
      <c r="A9" s="18">
        <v>1</v>
      </c>
      <c r="B9" s="19" t="s">
        <v>285</v>
      </c>
      <c r="C9" s="19" t="s">
        <v>105</v>
      </c>
      <c r="D9" s="20">
        <v>47</v>
      </c>
      <c r="E9" s="20">
        <v>47</v>
      </c>
      <c r="F9" s="20">
        <v>45</v>
      </c>
      <c r="G9" s="20">
        <v>46</v>
      </c>
      <c r="H9" s="20">
        <f t="shared" si="0"/>
        <v>185</v>
      </c>
      <c r="I9" s="21">
        <v>5</v>
      </c>
      <c r="J9" s="23">
        <v>1066</v>
      </c>
      <c r="K9" s="24">
        <v>23</v>
      </c>
    </row>
    <row r="10" spans="1:11" ht="15.75" customHeight="1" x14ac:dyDescent="0.3">
      <c r="A10" s="18">
        <v>3</v>
      </c>
      <c r="B10" s="19" t="s">
        <v>286</v>
      </c>
      <c r="C10" s="19" t="s">
        <v>287</v>
      </c>
      <c r="D10" s="20">
        <v>46</v>
      </c>
      <c r="E10" s="20">
        <v>45</v>
      </c>
      <c r="F10" s="20">
        <v>45</v>
      </c>
      <c r="G10" s="20">
        <v>38</v>
      </c>
      <c r="H10" s="20">
        <f t="shared" si="0"/>
        <v>174</v>
      </c>
      <c r="I10" s="21">
        <v>2</v>
      </c>
      <c r="J10" s="20">
        <v>1065</v>
      </c>
      <c r="K10" s="22">
        <v>17</v>
      </c>
    </row>
    <row r="11" spans="1:11" ht="15.75" customHeight="1" x14ac:dyDescent="0.3">
      <c r="A11" s="25">
        <v>6</v>
      </c>
      <c r="B11" s="26" t="s">
        <v>288</v>
      </c>
      <c r="C11" s="26" t="s">
        <v>32</v>
      </c>
      <c r="D11" s="27">
        <v>35</v>
      </c>
      <c r="E11" s="27">
        <v>41</v>
      </c>
      <c r="F11" s="27">
        <v>43</v>
      </c>
      <c r="G11" s="27">
        <v>44</v>
      </c>
      <c r="H11" s="27">
        <f t="shared" si="0"/>
        <v>163</v>
      </c>
      <c r="I11" s="28">
        <v>1</v>
      </c>
      <c r="J11" s="27">
        <v>1044</v>
      </c>
      <c r="K11" s="29">
        <v>13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289</v>
      </c>
      <c r="E13" s="9" t="s">
        <v>290</v>
      </c>
      <c r="F13" s="8"/>
      <c r="G13" s="8"/>
      <c r="H13" s="8"/>
      <c r="I13" s="8"/>
      <c r="J13" s="8"/>
      <c r="K13" s="8"/>
    </row>
    <row r="14" spans="1:11" ht="15.75" customHeight="1" x14ac:dyDescent="0.3">
      <c r="A14" s="80">
        <v>4</v>
      </c>
      <c r="B14" s="11" t="s">
        <v>9</v>
      </c>
      <c r="C14" s="81" t="s">
        <v>10</v>
      </c>
      <c r="D14" s="54"/>
      <c r="E14" s="54"/>
      <c r="F14" s="54"/>
      <c r="G14" s="82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291</v>
      </c>
      <c r="C15" s="15" t="s">
        <v>292</v>
      </c>
      <c r="D15" s="16">
        <v>46</v>
      </c>
      <c r="E15" s="16">
        <v>42</v>
      </c>
      <c r="F15" s="16">
        <v>43</v>
      </c>
      <c r="G15" s="16">
        <v>41</v>
      </c>
      <c r="H15" s="16">
        <f t="shared" ref="H15:H22" si="1">SUM(D15:G15)</f>
        <v>172</v>
      </c>
      <c r="I15" s="16">
        <v>4</v>
      </c>
      <c r="J15" s="33">
        <v>1081</v>
      </c>
      <c r="K15" s="34">
        <v>42</v>
      </c>
    </row>
    <row r="16" spans="1:11" ht="15.75" customHeight="1" x14ac:dyDescent="0.3">
      <c r="A16" s="18">
        <v>7</v>
      </c>
      <c r="B16" s="19" t="s">
        <v>293</v>
      </c>
      <c r="C16" s="19" t="s">
        <v>282</v>
      </c>
      <c r="D16" s="20">
        <v>43</v>
      </c>
      <c r="E16" s="20">
        <v>43</v>
      </c>
      <c r="F16" s="20">
        <v>46</v>
      </c>
      <c r="G16" s="20">
        <v>45</v>
      </c>
      <c r="H16" s="20">
        <f t="shared" si="1"/>
        <v>177</v>
      </c>
      <c r="I16" s="21">
        <v>7</v>
      </c>
      <c r="J16" s="20">
        <v>1079</v>
      </c>
      <c r="K16" s="22">
        <v>40</v>
      </c>
    </row>
    <row r="17" spans="1:11" ht="15.75" customHeight="1" x14ac:dyDescent="0.3">
      <c r="A17" s="18">
        <v>4</v>
      </c>
      <c r="B17" s="19" t="s">
        <v>294</v>
      </c>
      <c r="C17" s="19" t="s">
        <v>292</v>
      </c>
      <c r="D17" s="20">
        <v>43</v>
      </c>
      <c r="E17" s="20">
        <v>44</v>
      </c>
      <c r="F17" s="20">
        <v>48</v>
      </c>
      <c r="G17" s="20">
        <v>49</v>
      </c>
      <c r="H17" s="20">
        <f t="shared" si="1"/>
        <v>184</v>
      </c>
      <c r="I17" s="21">
        <v>8</v>
      </c>
      <c r="J17" s="20">
        <v>1063</v>
      </c>
      <c r="K17" s="22">
        <v>35</v>
      </c>
    </row>
    <row r="18" spans="1:11" ht="15.75" customHeight="1" x14ac:dyDescent="0.3">
      <c r="A18" s="18">
        <v>2</v>
      </c>
      <c r="B18" s="19" t="s">
        <v>295</v>
      </c>
      <c r="C18" s="19" t="s">
        <v>184</v>
      </c>
      <c r="D18" s="20">
        <v>43</v>
      </c>
      <c r="E18" s="20">
        <v>43</v>
      </c>
      <c r="F18" s="20">
        <v>45</v>
      </c>
      <c r="G18" s="20">
        <v>45</v>
      </c>
      <c r="H18" s="20">
        <f t="shared" si="1"/>
        <v>176</v>
      </c>
      <c r="I18" s="21">
        <v>6</v>
      </c>
      <c r="J18" s="20">
        <v>1054</v>
      </c>
      <c r="K18" s="22">
        <v>34</v>
      </c>
    </row>
    <row r="19" spans="1:11" ht="15.75" customHeight="1" x14ac:dyDescent="0.3">
      <c r="A19" s="18">
        <v>8</v>
      </c>
      <c r="B19" s="19" t="s">
        <v>296</v>
      </c>
      <c r="C19" s="19" t="s">
        <v>282</v>
      </c>
      <c r="D19" s="20">
        <v>39</v>
      </c>
      <c r="E19" s="20">
        <v>41</v>
      </c>
      <c r="F19" s="20">
        <v>43</v>
      </c>
      <c r="G19" s="20">
        <v>41</v>
      </c>
      <c r="H19" s="20">
        <f t="shared" si="1"/>
        <v>164</v>
      </c>
      <c r="I19" s="21">
        <v>3</v>
      </c>
      <c r="J19" s="20">
        <v>1028</v>
      </c>
      <c r="K19" s="22">
        <v>28</v>
      </c>
    </row>
    <row r="20" spans="1:11" ht="15.75" customHeight="1" x14ac:dyDescent="0.3">
      <c r="A20" s="18">
        <v>3</v>
      </c>
      <c r="B20" s="19" t="s">
        <v>297</v>
      </c>
      <c r="C20" s="19" t="s">
        <v>287</v>
      </c>
      <c r="D20" s="20">
        <v>47</v>
      </c>
      <c r="E20" s="20">
        <v>42</v>
      </c>
      <c r="F20" s="20">
        <v>44</v>
      </c>
      <c r="G20" s="20">
        <v>40</v>
      </c>
      <c r="H20" s="20">
        <f t="shared" si="1"/>
        <v>173</v>
      </c>
      <c r="I20" s="21">
        <v>5</v>
      </c>
      <c r="J20" s="20">
        <v>991</v>
      </c>
      <c r="K20" s="22">
        <v>19</v>
      </c>
    </row>
    <row r="21" spans="1:11" ht="15.75" customHeight="1" x14ac:dyDescent="0.3">
      <c r="A21" s="18">
        <v>5</v>
      </c>
      <c r="B21" s="19" t="s">
        <v>298</v>
      </c>
      <c r="C21" s="19" t="s">
        <v>282</v>
      </c>
      <c r="D21" s="20">
        <v>40</v>
      </c>
      <c r="E21" s="20">
        <v>40</v>
      </c>
      <c r="F21" s="20">
        <v>43</v>
      </c>
      <c r="G21" s="20">
        <v>39</v>
      </c>
      <c r="H21" s="20">
        <f t="shared" si="1"/>
        <v>162</v>
      </c>
      <c r="I21" s="21">
        <v>2</v>
      </c>
      <c r="J21" s="20">
        <v>960</v>
      </c>
      <c r="K21" s="22">
        <v>14</v>
      </c>
    </row>
    <row r="22" spans="1:11" ht="15.75" customHeight="1" x14ac:dyDescent="0.3">
      <c r="A22" s="25">
        <v>6</v>
      </c>
      <c r="B22" s="26" t="s">
        <v>299</v>
      </c>
      <c r="C22" s="26" t="s">
        <v>16</v>
      </c>
      <c r="D22" s="27" t="s">
        <v>45</v>
      </c>
      <c r="E22" s="27"/>
      <c r="F22" s="27"/>
      <c r="G22" s="27"/>
      <c r="H22" s="27">
        <f t="shared" si="1"/>
        <v>0</v>
      </c>
      <c r="I22" s="28">
        <v>0</v>
      </c>
      <c r="J22" s="27">
        <v>0</v>
      </c>
      <c r="K22" s="29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48</v>
      </c>
      <c r="C24" s="6" t="s">
        <v>300</v>
      </c>
      <c r="E24" s="9" t="s">
        <v>301</v>
      </c>
      <c r="F24" s="8"/>
      <c r="G24" s="8"/>
      <c r="H24" s="8"/>
      <c r="I24" s="8"/>
      <c r="J24" s="8"/>
      <c r="K24" s="8"/>
    </row>
    <row r="25" spans="1:11" ht="15.75" customHeight="1" x14ac:dyDescent="0.3">
      <c r="A25" s="80">
        <v>4</v>
      </c>
      <c r="B25" s="11" t="s">
        <v>9</v>
      </c>
      <c r="C25" s="81" t="s">
        <v>10</v>
      </c>
      <c r="D25" s="54"/>
      <c r="E25" s="54"/>
      <c r="F25" s="54"/>
      <c r="G25" s="82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302</v>
      </c>
      <c r="C26" s="15" t="s">
        <v>292</v>
      </c>
      <c r="D26" s="16">
        <v>40</v>
      </c>
      <c r="E26" s="16">
        <v>42</v>
      </c>
      <c r="F26" s="16">
        <v>40</v>
      </c>
      <c r="G26" s="16">
        <v>42</v>
      </c>
      <c r="H26" s="16">
        <f t="shared" ref="H26:H33" si="2">SUM(D26:G26)</f>
        <v>164</v>
      </c>
      <c r="I26" s="16">
        <v>5</v>
      </c>
      <c r="J26" s="16">
        <v>1019</v>
      </c>
      <c r="K26" s="17">
        <v>43</v>
      </c>
    </row>
    <row r="27" spans="1:11" ht="15.75" customHeight="1" x14ac:dyDescent="0.3">
      <c r="A27" s="18">
        <v>3</v>
      </c>
      <c r="B27" s="19" t="s">
        <v>303</v>
      </c>
      <c r="C27" s="19" t="s">
        <v>32</v>
      </c>
      <c r="D27" s="20">
        <v>47</v>
      </c>
      <c r="E27" s="20">
        <v>43</v>
      </c>
      <c r="F27" s="20">
        <v>32</v>
      </c>
      <c r="G27" s="20">
        <v>46</v>
      </c>
      <c r="H27" s="20">
        <f t="shared" si="2"/>
        <v>168</v>
      </c>
      <c r="I27" s="21">
        <v>7</v>
      </c>
      <c r="J27" s="20">
        <v>1008</v>
      </c>
      <c r="K27" s="22">
        <v>41</v>
      </c>
    </row>
    <row r="28" spans="1:11" ht="15.75" customHeight="1" x14ac:dyDescent="0.3">
      <c r="A28" s="18">
        <v>2</v>
      </c>
      <c r="B28" s="19" t="s">
        <v>304</v>
      </c>
      <c r="C28" s="19" t="s">
        <v>32</v>
      </c>
      <c r="D28" s="20">
        <v>44</v>
      </c>
      <c r="E28" s="20">
        <v>42</v>
      </c>
      <c r="F28" s="20">
        <v>38</v>
      </c>
      <c r="G28" s="20">
        <v>42</v>
      </c>
      <c r="H28" s="20">
        <f t="shared" si="2"/>
        <v>166</v>
      </c>
      <c r="I28" s="21">
        <v>6</v>
      </c>
      <c r="J28" s="20">
        <v>993</v>
      </c>
      <c r="K28" s="22">
        <v>36</v>
      </c>
    </row>
    <row r="29" spans="1:11" ht="15.75" customHeight="1" x14ac:dyDescent="0.3">
      <c r="A29" s="18">
        <v>8</v>
      </c>
      <c r="B29" s="19" t="s">
        <v>305</v>
      </c>
      <c r="C29" s="19" t="s">
        <v>105</v>
      </c>
      <c r="D29" s="20">
        <v>40</v>
      </c>
      <c r="E29" s="20">
        <v>36</v>
      </c>
      <c r="F29" s="20">
        <v>33</v>
      </c>
      <c r="G29" s="20">
        <v>40</v>
      </c>
      <c r="H29" s="20">
        <f t="shared" si="2"/>
        <v>149</v>
      </c>
      <c r="I29" s="21">
        <v>3</v>
      </c>
      <c r="J29" s="20">
        <v>935</v>
      </c>
      <c r="K29" s="22">
        <v>26</v>
      </c>
    </row>
    <row r="30" spans="1:11" ht="15.75" customHeight="1" x14ac:dyDescent="0.3">
      <c r="A30" s="18">
        <v>4</v>
      </c>
      <c r="B30" s="19" t="s">
        <v>306</v>
      </c>
      <c r="C30" s="19" t="s">
        <v>160</v>
      </c>
      <c r="D30" s="20">
        <v>45</v>
      </c>
      <c r="E30" s="20">
        <v>47</v>
      </c>
      <c r="F30" s="20">
        <v>43</v>
      </c>
      <c r="G30" s="20">
        <v>37</v>
      </c>
      <c r="H30" s="20">
        <f t="shared" si="2"/>
        <v>172</v>
      </c>
      <c r="I30" s="21">
        <v>8</v>
      </c>
      <c r="J30" s="20">
        <v>924</v>
      </c>
      <c r="K30" s="22">
        <v>22</v>
      </c>
    </row>
    <row r="31" spans="1:11" ht="15.75" customHeight="1" x14ac:dyDescent="0.3">
      <c r="A31" s="18">
        <v>5</v>
      </c>
      <c r="B31" s="19" t="s">
        <v>307</v>
      </c>
      <c r="C31" s="19" t="s">
        <v>282</v>
      </c>
      <c r="D31" s="20" t="s">
        <v>45</v>
      </c>
      <c r="E31" s="20"/>
      <c r="F31" s="20"/>
      <c r="G31" s="20"/>
      <c r="H31" s="20">
        <f t="shared" si="2"/>
        <v>0</v>
      </c>
      <c r="I31" s="21">
        <v>0</v>
      </c>
      <c r="J31" s="20">
        <v>643</v>
      </c>
      <c r="K31" s="22">
        <v>19</v>
      </c>
    </row>
    <row r="32" spans="1:11" ht="15.75" customHeight="1" x14ac:dyDescent="0.3">
      <c r="A32" s="18">
        <v>1</v>
      </c>
      <c r="B32" s="19" t="s">
        <v>308</v>
      </c>
      <c r="C32" s="19" t="s">
        <v>105</v>
      </c>
      <c r="D32" s="20">
        <v>40</v>
      </c>
      <c r="E32" s="20">
        <v>35</v>
      </c>
      <c r="F32" s="20">
        <v>44</v>
      </c>
      <c r="G32" s="20">
        <v>40</v>
      </c>
      <c r="H32" s="20">
        <f t="shared" si="2"/>
        <v>159</v>
      </c>
      <c r="I32" s="21">
        <v>4</v>
      </c>
      <c r="J32" s="23">
        <v>880</v>
      </c>
      <c r="K32" s="24">
        <v>13</v>
      </c>
    </row>
    <row r="33" spans="1:11" ht="15.75" customHeight="1" x14ac:dyDescent="0.3">
      <c r="A33" s="25">
        <v>7</v>
      </c>
      <c r="B33" s="26" t="s">
        <v>309</v>
      </c>
      <c r="C33" s="26" t="s">
        <v>82</v>
      </c>
      <c r="D33" s="27" t="s">
        <v>45</v>
      </c>
      <c r="E33" s="27"/>
      <c r="F33" s="27"/>
      <c r="G33" s="27"/>
      <c r="H33" s="27">
        <f t="shared" si="2"/>
        <v>0</v>
      </c>
      <c r="I33" s="28">
        <v>0</v>
      </c>
      <c r="J33" s="27">
        <v>469</v>
      </c>
      <c r="K33" s="29">
        <v>12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310</v>
      </c>
      <c r="F35" s="36" t="s">
        <v>167</v>
      </c>
    </row>
    <row r="36" spans="1:11" ht="15.75" customHeight="1" x14ac:dyDescent="0.3">
      <c r="A36" s="6"/>
      <c r="B36" s="6" t="s">
        <v>168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5785C708-86B1-45D3-9867-0DC9D23AC2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6466-90F4-4BC6-8293-8E931FCA1EF6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312</v>
      </c>
      <c r="E3" s="9" t="s">
        <v>313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4</v>
      </c>
      <c r="B5" s="15" t="s">
        <v>314</v>
      </c>
      <c r="C5" s="15" t="s">
        <v>27</v>
      </c>
      <c r="D5" s="16">
        <v>190</v>
      </c>
      <c r="E5" s="16">
        <v>5</v>
      </c>
      <c r="F5" s="16">
        <v>1139</v>
      </c>
      <c r="G5" s="17">
        <v>37</v>
      </c>
      <c r="I5" s="6"/>
    </row>
    <row r="6" spans="1:9" ht="15.75" customHeight="1" x14ac:dyDescent="0.3">
      <c r="A6" s="18">
        <v>7</v>
      </c>
      <c r="B6" s="19" t="s">
        <v>315</v>
      </c>
      <c r="C6" s="19" t="s">
        <v>37</v>
      </c>
      <c r="D6" s="20">
        <v>191</v>
      </c>
      <c r="E6" s="21">
        <v>6</v>
      </c>
      <c r="F6" s="20">
        <v>1132</v>
      </c>
      <c r="G6" s="22">
        <v>37</v>
      </c>
      <c r="I6" s="6"/>
    </row>
    <row r="7" spans="1:9" ht="15.75" customHeight="1" x14ac:dyDescent="0.3">
      <c r="A7" s="18">
        <v>3</v>
      </c>
      <c r="B7" s="19" t="s">
        <v>316</v>
      </c>
      <c r="C7" s="19" t="s">
        <v>317</v>
      </c>
      <c r="D7" s="20">
        <v>194</v>
      </c>
      <c r="E7" s="21">
        <v>7</v>
      </c>
      <c r="F7" s="20">
        <v>1124</v>
      </c>
      <c r="G7" s="22">
        <v>35</v>
      </c>
    </row>
    <row r="8" spans="1:9" ht="15.75" customHeight="1" x14ac:dyDescent="0.3">
      <c r="A8" s="18">
        <v>2</v>
      </c>
      <c r="B8" s="19" t="s">
        <v>318</v>
      </c>
      <c r="C8" s="19" t="s">
        <v>94</v>
      </c>
      <c r="D8" s="20">
        <v>171</v>
      </c>
      <c r="E8" s="21">
        <v>3</v>
      </c>
      <c r="F8" s="20">
        <v>880</v>
      </c>
      <c r="G8" s="22">
        <v>19</v>
      </c>
    </row>
    <row r="9" spans="1:9" ht="15.75" customHeight="1" x14ac:dyDescent="0.3">
      <c r="A9" s="18">
        <v>5</v>
      </c>
      <c r="B9" s="19" t="s">
        <v>319</v>
      </c>
      <c r="C9" s="19" t="s">
        <v>317</v>
      </c>
      <c r="D9" s="20">
        <v>169</v>
      </c>
      <c r="E9" s="21">
        <v>2</v>
      </c>
      <c r="F9" s="20">
        <v>817</v>
      </c>
      <c r="G9" s="22">
        <v>15</v>
      </c>
      <c r="I9" s="6"/>
    </row>
    <row r="10" spans="1:9" ht="15.75" customHeight="1" x14ac:dyDescent="0.3">
      <c r="A10" s="18">
        <v>1</v>
      </c>
      <c r="B10" s="19" t="s">
        <v>320</v>
      </c>
      <c r="C10" s="19" t="s">
        <v>321</v>
      </c>
      <c r="D10" s="20">
        <v>184</v>
      </c>
      <c r="E10" s="21">
        <v>4</v>
      </c>
      <c r="F10" s="23">
        <v>360</v>
      </c>
      <c r="G10" s="24">
        <v>7</v>
      </c>
      <c r="I10" s="6"/>
    </row>
    <row r="11" spans="1:9" ht="15.75" customHeight="1" x14ac:dyDescent="0.3">
      <c r="A11" s="25">
        <v>6</v>
      </c>
      <c r="B11" s="26" t="s">
        <v>322</v>
      </c>
      <c r="C11" s="26" t="s">
        <v>323</v>
      </c>
      <c r="D11" s="27" t="s">
        <v>41</v>
      </c>
      <c r="E11" s="28">
        <v>0</v>
      </c>
      <c r="F11" s="27">
        <v>0</v>
      </c>
      <c r="G11" s="29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324</v>
      </c>
      <c r="E13" s="9" t="s">
        <v>325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326</v>
      </c>
      <c r="C15" s="15" t="s">
        <v>16</v>
      </c>
      <c r="D15" s="16">
        <v>183</v>
      </c>
      <c r="E15" s="16">
        <v>7</v>
      </c>
      <c r="F15" s="16">
        <v>1055</v>
      </c>
      <c r="G15" s="17">
        <v>42</v>
      </c>
    </row>
    <row r="16" spans="1:9" ht="15.75" customHeight="1" x14ac:dyDescent="0.3">
      <c r="A16" s="18">
        <v>7</v>
      </c>
      <c r="B16" s="19" t="s">
        <v>327</v>
      </c>
      <c r="C16" s="19" t="s">
        <v>23</v>
      </c>
      <c r="D16" s="20">
        <v>152</v>
      </c>
      <c r="E16" s="21">
        <v>3</v>
      </c>
      <c r="F16" s="20">
        <v>971</v>
      </c>
      <c r="G16" s="22">
        <v>27</v>
      </c>
    </row>
    <row r="17" spans="1:7" ht="15.75" customHeight="1" x14ac:dyDescent="0.3">
      <c r="A17" s="18">
        <v>2</v>
      </c>
      <c r="B17" s="19" t="s">
        <v>328</v>
      </c>
      <c r="C17" s="19" t="s">
        <v>138</v>
      </c>
      <c r="D17" s="20">
        <v>160</v>
      </c>
      <c r="E17" s="21">
        <v>5</v>
      </c>
      <c r="F17" s="20">
        <v>965</v>
      </c>
      <c r="G17" s="22">
        <v>27</v>
      </c>
    </row>
    <row r="18" spans="1:7" ht="15.75" customHeight="1" x14ac:dyDescent="0.3">
      <c r="A18" s="18">
        <v>6</v>
      </c>
      <c r="B18" s="19" t="s">
        <v>329</v>
      </c>
      <c r="C18" s="19" t="s">
        <v>138</v>
      </c>
      <c r="D18" s="20">
        <v>155</v>
      </c>
      <c r="E18" s="21">
        <v>4</v>
      </c>
      <c r="F18" s="20">
        <v>962</v>
      </c>
      <c r="G18" s="22">
        <v>25</v>
      </c>
    </row>
    <row r="19" spans="1:7" ht="15.75" customHeight="1" x14ac:dyDescent="0.3">
      <c r="A19" s="18">
        <v>1</v>
      </c>
      <c r="B19" s="19" t="s">
        <v>183</v>
      </c>
      <c r="C19" s="19" t="s">
        <v>184</v>
      </c>
      <c r="D19" s="20">
        <v>173</v>
      </c>
      <c r="E19" s="21">
        <v>6</v>
      </c>
      <c r="F19" s="23">
        <v>937</v>
      </c>
      <c r="G19" s="24">
        <v>18</v>
      </c>
    </row>
    <row r="20" spans="1:7" ht="15.75" customHeight="1" x14ac:dyDescent="0.3">
      <c r="A20" s="18">
        <v>5</v>
      </c>
      <c r="B20" s="19" t="s">
        <v>330</v>
      </c>
      <c r="C20" s="19" t="s">
        <v>30</v>
      </c>
      <c r="D20" s="20">
        <v>0</v>
      </c>
      <c r="E20" s="21">
        <v>0</v>
      </c>
      <c r="F20" s="20">
        <v>781</v>
      </c>
      <c r="G20" s="22">
        <v>18</v>
      </c>
    </row>
    <row r="21" spans="1:7" ht="15.75" customHeight="1" x14ac:dyDescent="0.3">
      <c r="A21" s="25">
        <v>4</v>
      </c>
      <c r="B21" s="26" t="s">
        <v>331</v>
      </c>
      <c r="C21" s="26" t="s">
        <v>16</v>
      </c>
      <c r="D21" s="27" t="s">
        <v>45</v>
      </c>
      <c r="E21" s="28">
        <v>0</v>
      </c>
      <c r="F21" s="27">
        <v>164</v>
      </c>
      <c r="G21" s="29">
        <v>5</v>
      </c>
    </row>
    <row r="22" spans="1:7" ht="15.75" customHeight="1" x14ac:dyDescent="0.3"/>
    <row r="23" spans="1:7" ht="15.75" customHeight="1" x14ac:dyDescent="0.3">
      <c r="A23" s="7"/>
      <c r="B23" s="8" t="s">
        <v>48</v>
      </c>
      <c r="C23" s="6" t="s">
        <v>332</v>
      </c>
      <c r="E23" s="9" t="s">
        <v>333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7</v>
      </c>
      <c r="B25" s="15" t="s">
        <v>213</v>
      </c>
      <c r="C25" s="15" t="s">
        <v>59</v>
      </c>
      <c r="D25" s="16">
        <v>160</v>
      </c>
      <c r="E25" s="16">
        <v>7</v>
      </c>
      <c r="F25" s="16">
        <v>919</v>
      </c>
      <c r="G25" s="17">
        <v>36</v>
      </c>
    </row>
    <row r="26" spans="1:7" ht="15.75" customHeight="1" x14ac:dyDescent="0.3">
      <c r="A26" s="18">
        <v>5</v>
      </c>
      <c r="B26" s="19" t="s">
        <v>212</v>
      </c>
      <c r="C26" s="19" t="s">
        <v>98</v>
      </c>
      <c r="D26" s="20">
        <v>141</v>
      </c>
      <c r="E26" s="21">
        <v>4</v>
      </c>
      <c r="F26" s="20">
        <v>906</v>
      </c>
      <c r="G26" s="22">
        <v>36</v>
      </c>
    </row>
    <row r="27" spans="1:7" ht="15.75" customHeight="1" x14ac:dyDescent="0.3">
      <c r="A27" s="18">
        <v>1</v>
      </c>
      <c r="B27" s="19" t="s">
        <v>190</v>
      </c>
      <c r="C27" s="19" t="s">
        <v>191</v>
      </c>
      <c r="D27" s="20">
        <v>143</v>
      </c>
      <c r="E27" s="21">
        <v>5</v>
      </c>
      <c r="F27" s="23">
        <v>857</v>
      </c>
      <c r="G27" s="24">
        <v>28</v>
      </c>
    </row>
    <row r="28" spans="1:7" ht="15.75" customHeight="1" x14ac:dyDescent="0.3">
      <c r="A28" s="18">
        <v>2</v>
      </c>
      <c r="B28" s="19" t="s">
        <v>96</v>
      </c>
      <c r="C28" s="19" t="s">
        <v>90</v>
      </c>
      <c r="D28" s="20">
        <v>139</v>
      </c>
      <c r="E28" s="21">
        <v>3</v>
      </c>
      <c r="F28" s="20">
        <v>812</v>
      </c>
      <c r="G28" s="22">
        <v>22</v>
      </c>
    </row>
    <row r="29" spans="1:7" ht="15.75" customHeight="1" x14ac:dyDescent="0.3">
      <c r="A29" s="18">
        <v>6</v>
      </c>
      <c r="B29" s="19" t="s">
        <v>334</v>
      </c>
      <c r="C29" s="19" t="s">
        <v>191</v>
      </c>
      <c r="D29" s="20">
        <v>151</v>
      </c>
      <c r="E29" s="21">
        <v>6</v>
      </c>
      <c r="F29" s="20">
        <v>713</v>
      </c>
      <c r="G29" s="22">
        <v>21</v>
      </c>
    </row>
    <row r="30" spans="1:7" ht="15.75" customHeight="1" x14ac:dyDescent="0.3">
      <c r="A30" s="18">
        <v>3</v>
      </c>
      <c r="B30" s="19" t="s">
        <v>215</v>
      </c>
      <c r="C30" s="19" t="s">
        <v>23</v>
      </c>
      <c r="D30" s="20">
        <v>110</v>
      </c>
      <c r="E30" s="21">
        <v>1</v>
      </c>
      <c r="F30" s="20">
        <v>798</v>
      </c>
      <c r="G30" s="22">
        <v>19</v>
      </c>
    </row>
    <row r="31" spans="1:7" ht="15.75" customHeight="1" x14ac:dyDescent="0.3">
      <c r="A31" s="25">
        <v>4</v>
      </c>
      <c r="B31" s="26" t="s">
        <v>137</v>
      </c>
      <c r="C31" s="26" t="s">
        <v>138</v>
      </c>
      <c r="D31" s="27">
        <v>139</v>
      </c>
      <c r="E31" s="28">
        <v>3</v>
      </c>
      <c r="F31" s="27">
        <v>699</v>
      </c>
      <c r="G31" s="29">
        <v>9</v>
      </c>
    </row>
    <row r="32" spans="1:7" ht="15.75" customHeight="1" x14ac:dyDescent="0.3"/>
    <row r="33" spans="1:7" ht="15.75" customHeight="1" x14ac:dyDescent="0.3">
      <c r="A33" s="7"/>
      <c r="B33" s="8" t="s">
        <v>51</v>
      </c>
      <c r="C33" s="6" t="s">
        <v>335</v>
      </c>
      <c r="E33" s="9" t="s">
        <v>336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227</v>
      </c>
      <c r="C35" s="15" t="s">
        <v>23</v>
      </c>
      <c r="D35" s="16">
        <v>161</v>
      </c>
      <c r="E35" s="16">
        <v>7</v>
      </c>
      <c r="F35" s="16">
        <v>932</v>
      </c>
      <c r="G35" s="17">
        <v>42</v>
      </c>
    </row>
    <row r="36" spans="1:7" ht="15.75" customHeight="1" x14ac:dyDescent="0.3">
      <c r="A36" s="18">
        <v>7</v>
      </c>
      <c r="B36" s="19" t="s">
        <v>337</v>
      </c>
      <c r="C36" s="19" t="s">
        <v>23</v>
      </c>
      <c r="D36" s="20">
        <v>153</v>
      </c>
      <c r="E36" s="21">
        <v>6</v>
      </c>
      <c r="F36" s="20">
        <v>846</v>
      </c>
      <c r="G36" s="22">
        <v>34</v>
      </c>
    </row>
    <row r="37" spans="1:7" ht="15.75" customHeight="1" x14ac:dyDescent="0.3">
      <c r="A37" s="18">
        <v>5</v>
      </c>
      <c r="B37" s="19" t="s">
        <v>338</v>
      </c>
      <c r="C37" s="19" t="s">
        <v>23</v>
      </c>
      <c r="D37" s="20">
        <v>128</v>
      </c>
      <c r="E37" s="21">
        <v>5</v>
      </c>
      <c r="F37" s="20">
        <v>737</v>
      </c>
      <c r="G37" s="22">
        <v>28</v>
      </c>
    </row>
    <row r="38" spans="1:7" ht="15.75" customHeight="1" x14ac:dyDescent="0.3">
      <c r="A38" s="18">
        <v>1</v>
      </c>
      <c r="B38" s="19" t="s">
        <v>339</v>
      </c>
      <c r="C38" s="19" t="s">
        <v>30</v>
      </c>
      <c r="D38" s="20">
        <v>125</v>
      </c>
      <c r="E38" s="21">
        <v>4</v>
      </c>
      <c r="F38" s="23">
        <v>734</v>
      </c>
      <c r="G38" s="24">
        <v>28</v>
      </c>
    </row>
    <row r="39" spans="1:7" ht="15.75" customHeight="1" x14ac:dyDescent="0.3">
      <c r="A39" s="18">
        <v>3</v>
      </c>
      <c r="B39" s="19" t="s">
        <v>340</v>
      </c>
      <c r="C39" s="19" t="s">
        <v>30</v>
      </c>
      <c r="D39" s="20">
        <v>89</v>
      </c>
      <c r="E39" s="21">
        <v>3</v>
      </c>
      <c r="F39" s="20">
        <v>272</v>
      </c>
      <c r="G39" s="22">
        <v>9</v>
      </c>
    </row>
    <row r="40" spans="1:7" ht="15.75" customHeight="1" x14ac:dyDescent="0.3">
      <c r="A40" s="18">
        <v>6</v>
      </c>
      <c r="B40" s="19" t="s">
        <v>341</v>
      </c>
      <c r="C40" s="19" t="s">
        <v>79</v>
      </c>
      <c r="D40" s="20" t="s">
        <v>45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5">
        <v>4</v>
      </c>
      <c r="B41" s="26" t="s">
        <v>342</v>
      </c>
      <c r="C41" s="26" t="s">
        <v>343</v>
      </c>
      <c r="D41" s="27" t="s">
        <v>45</v>
      </c>
      <c r="E41" s="28">
        <v>0</v>
      </c>
      <c r="F41" s="27">
        <v>0</v>
      </c>
      <c r="G41" s="29">
        <v>0</v>
      </c>
    </row>
    <row r="42" spans="1:7" ht="15.75" customHeight="1" x14ac:dyDescent="0.3"/>
    <row r="43" spans="1:7" ht="15.75" customHeight="1" x14ac:dyDescent="0.3">
      <c r="B43" s="6" t="s">
        <v>344</v>
      </c>
      <c r="F43" s="36" t="s">
        <v>167</v>
      </c>
    </row>
    <row r="44" spans="1:7" ht="15.75" customHeight="1" x14ac:dyDescent="0.3">
      <c r="B44" s="6" t="s">
        <v>168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131A9982-9024-473F-87B0-73F8581997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2023-01-02T14:08:58Z</dcterms:created>
  <dcterms:modified xsi:type="dcterms:W3CDTF">2023-01-02T14:09:08Z</dcterms:modified>
</cp:coreProperties>
</file>